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slicers/slicer3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l\Desktop\"/>
    </mc:Choice>
  </mc:AlternateContent>
  <xr:revisionPtr revIDLastSave="0" documentId="13_ncr:1_{935E5232-F0DD-45B0-AD6C-ACF710A13355}" xr6:coauthVersionLast="47" xr6:coauthVersionMax="47" xr10:uidLastSave="{00000000-0000-0000-0000-000000000000}"/>
  <bookViews>
    <workbookView xWindow="16200" yWindow="2055" windowWidth="12315" windowHeight="12615" tabRatio="545" activeTab="2" xr2:uid="{00000000-000D-0000-FFFF-FFFF00000000}"/>
  </bookViews>
  <sheets>
    <sheet name="Base" sheetId="5" r:id="rId1"/>
    <sheet name="Subtotal" sheetId="8" r:id="rId2"/>
    <sheet name="Autoesquema" sheetId="11" r:id="rId3"/>
    <sheet name="Base 2" sheetId="2" r:id="rId4"/>
    <sheet name="Base 3" sheetId="1" r:id="rId5"/>
    <sheet name="Base 4" sheetId="3" r:id="rId6"/>
    <sheet name="Tablas" sheetId="20" r:id="rId7"/>
    <sheet name="Tablero" sheetId="21" r:id="rId8"/>
    <sheet name="Detalle Cocina" sheetId="17" r:id="rId9"/>
    <sheet name="COCINA" sheetId="14" r:id="rId10"/>
    <sheet name="Detalle Higiene" sheetId="16" r:id="rId11"/>
    <sheet name="Detalle Hogar" sheetId="18" r:id="rId12"/>
    <sheet name="HIGIENE" sheetId="13" r:id="rId13"/>
    <sheet name="HOGAR" sheetId="12" r:id="rId14"/>
    <sheet name="Base 5" sheetId="4" r:id="rId15"/>
    <sheet name="Hoja1" sheetId="19" r:id="rId16"/>
  </sheets>
  <externalReferences>
    <externalReference r:id="rId17"/>
    <externalReference r:id="rId18"/>
    <externalReference r:id="rId19"/>
  </externalReferences>
  <definedNames>
    <definedName name="a">#REF!</definedName>
    <definedName name="Cantidad_Alumnos">[1]Tabla!$B$5</definedName>
    <definedName name="CantidadAlumnos">[2]Tabla!$B$5</definedName>
    <definedName name="data">[2]ELEGIR!$J$3:$J$20</definedName>
    <definedName name="Datos">[1]ELEGIR!$J$3:$J$20</definedName>
    <definedName name="Destino">[3]Validación!$AE$5:$AE$8</definedName>
    <definedName name="edades">'[3]Rangos con nombre'!$B$9:$B$28</definedName>
    <definedName name="Gastos_Fijos">[1]Tabla!$B$3</definedName>
    <definedName name="GastosFijos">[2]Tabla!$B$3</definedName>
    <definedName name="Lista_de_Precios">[3]Validación!$Z$4:$AB$13</definedName>
    <definedName name="Mark_Up">[1]Tabla!$B$6</definedName>
    <definedName name="Markup">[2]Tabla!$B$6</definedName>
    <definedName name="Material_Por_Alumno">[1]Tabla!$B$4</definedName>
    <definedName name="MaterialPorAlumno">[2]Tabla!$B$4</definedName>
    <definedName name="NativeTimeline_Fecha">#N/A</definedName>
    <definedName name="NativeTimeline_Fecha1">#N/A</definedName>
    <definedName name="PAÍS">#REF!</definedName>
    <definedName name="SegmentaciónDeDatos_Categoria">#N/A</definedName>
    <definedName name="SegmentaciónDeDatos_Talle">#N/A</definedName>
    <definedName name="transporte">[3]Validación!$AE$4:$AF$8</definedName>
  </definedNames>
  <calcPr calcId="191029"/>
  <pivotCaches>
    <pivotCache cacheId="0" r:id="rId20"/>
    <pivotCache cacheId="1" r:id="rId21"/>
    <pivotCache cacheId="2" r:id="rId22"/>
  </pivotCaches>
  <extLst>
    <ext xmlns:x14="http://schemas.microsoft.com/office/spreadsheetml/2009/9/main" uri="{BBE1A952-AA13-448e-AADC-164F8A28A991}">
      <x14:slicerCaches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5"/>
        <x15:timelineCacheRef r:id="rId2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8" l="1"/>
  <c r="B91" i="8"/>
  <c r="B62" i="8"/>
  <c r="B30" i="8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O132" i="5"/>
  <c r="O2" i="5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8" i="11"/>
  <c r="F19" i="11"/>
  <c r="F20" i="11"/>
  <c r="F22" i="11"/>
  <c r="F23" i="11"/>
  <c r="F24" i="11"/>
  <c r="F25" i="11"/>
  <c r="F26" i="11"/>
  <c r="F27" i="11"/>
  <c r="F28" i="11"/>
  <c r="F29" i="11"/>
  <c r="F31" i="11"/>
  <c r="F32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8" i="11"/>
  <c r="F49" i="11"/>
  <c r="F50" i="11"/>
  <c r="F51" i="11"/>
  <c r="F52" i="11"/>
  <c r="F53" i="11"/>
  <c r="F55" i="11"/>
  <c r="F56" i="11"/>
  <c r="F58" i="11"/>
  <c r="F59" i="11"/>
  <c r="F60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8" i="11"/>
  <c r="J19" i="11"/>
  <c r="J20" i="11"/>
  <c r="J22" i="11"/>
  <c r="J23" i="11"/>
  <c r="J24" i="11"/>
  <c r="J25" i="11"/>
  <c r="J26" i="11"/>
  <c r="J27" i="11"/>
  <c r="J28" i="11"/>
  <c r="J29" i="11"/>
  <c r="J31" i="11"/>
  <c r="J32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8" i="11"/>
  <c r="J49" i="11"/>
  <c r="J50" i="11"/>
  <c r="J51" i="11"/>
  <c r="J52" i="11"/>
  <c r="J53" i="11"/>
  <c r="J55" i="11"/>
  <c r="J56" i="11"/>
  <c r="J58" i="11"/>
  <c r="J59" i="11"/>
  <c r="J60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D17" i="11"/>
  <c r="E17" i="11"/>
  <c r="G17" i="11"/>
  <c r="H17" i="11"/>
  <c r="I17" i="11"/>
  <c r="K17" i="11"/>
  <c r="L17" i="11"/>
  <c r="M17" i="11"/>
  <c r="O17" i="11"/>
  <c r="P17" i="11"/>
  <c r="Q17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8" i="11"/>
  <c r="R19" i="11"/>
  <c r="R20" i="11"/>
  <c r="R22" i="11"/>
  <c r="R23" i="11"/>
  <c r="R24" i="11"/>
  <c r="R25" i="11"/>
  <c r="R26" i="11"/>
  <c r="R27" i="11"/>
  <c r="R28" i="11"/>
  <c r="R29" i="11"/>
  <c r="R31" i="11"/>
  <c r="R32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8" i="11"/>
  <c r="R49" i="11"/>
  <c r="R50" i="11"/>
  <c r="R51" i="11"/>
  <c r="R52" i="11"/>
  <c r="R53" i="11"/>
  <c r="R55" i="11"/>
  <c r="R56" i="11"/>
  <c r="R58" i="11"/>
  <c r="R59" i="11"/>
  <c r="R60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8" i="11"/>
  <c r="N19" i="11"/>
  <c r="N20" i="11"/>
  <c r="N22" i="11"/>
  <c r="N23" i="11"/>
  <c r="N24" i="11"/>
  <c r="N25" i="11"/>
  <c r="N26" i="11"/>
  <c r="N27" i="11"/>
  <c r="N28" i="11"/>
  <c r="N29" i="11"/>
  <c r="N31" i="11"/>
  <c r="N32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8" i="11"/>
  <c r="N49" i="11"/>
  <c r="N50" i="11"/>
  <c r="N51" i="11"/>
  <c r="N52" i="11"/>
  <c r="N53" i="11"/>
  <c r="N55" i="11"/>
  <c r="N56" i="11"/>
  <c r="N58" i="11"/>
  <c r="N59" i="11"/>
  <c r="N60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F2" i="11"/>
  <c r="J2" i="11"/>
  <c r="N2" i="11"/>
  <c r="R2" i="11"/>
  <c r="D57" i="11"/>
  <c r="E57" i="11"/>
  <c r="G57" i="11"/>
  <c r="H57" i="11"/>
  <c r="I57" i="11"/>
  <c r="K57" i="11"/>
  <c r="L57" i="11"/>
  <c r="M57" i="11"/>
  <c r="O57" i="11"/>
  <c r="P57" i="11"/>
  <c r="Q57" i="11"/>
  <c r="C57" i="11"/>
  <c r="D33" i="11"/>
  <c r="E33" i="11"/>
  <c r="G33" i="11"/>
  <c r="H33" i="11"/>
  <c r="I33" i="11"/>
  <c r="K33" i="11"/>
  <c r="L33" i="11"/>
  <c r="M33" i="11"/>
  <c r="O33" i="11"/>
  <c r="P33" i="11"/>
  <c r="Q33" i="11"/>
  <c r="C33" i="11"/>
  <c r="C82" i="11"/>
  <c r="D82" i="11"/>
  <c r="E82" i="11"/>
  <c r="G82" i="11"/>
  <c r="H82" i="11"/>
  <c r="I82" i="11"/>
  <c r="K82" i="11"/>
  <c r="L82" i="11"/>
  <c r="M82" i="11"/>
  <c r="O82" i="11"/>
  <c r="P82" i="11"/>
  <c r="Q82" i="11"/>
  <c r="C61" i="11"/>
  <c r="D61" i="11"/>
  <c r="E61" i="11"/>
  <c r="G61" i="11"/>
  <c r="H61" i="11"/>
  <c r="I61" i="11"/>
  <c r="K61" i="11"/>
  <c r="L61" i="11"/>
  <c r="M61" i="11"/>
  <c r="O61" i="11"/>
  <c r="P61" i="11"/>
  <c r="Q61" i="11"/>
  <c r="C54" i="11"/>
  <c r="D54" i="11"/>
  <c r="E54" i="11"/>
  <c r="G54" i="11"/>
  <c r="H54" i="11"/>
  <c r="I54" i="11"/>
  <c r="K54" i="11"/>
  <c r="L54" i="11"/>
  <c r="M54" i="11"/>
  <c r="O54" i="11"/>
  <c r="P54" i="11"/>
  <c r="Q54" i="11"/>
  <c r="C47" i="11"/>
  <c r="D47" i="11"/>
  <c r="E47" i="11"/>
  <c r="G47" i="11"/>
  <c r="H47" i="11"/>
  <c r="I47" i="11"/>
  <c r="K47" i="11"/>
  <c r="L47" i="11"/>
  <c r="M47" i="11"/>
  <c r="O47" i="11"/>
  <c r="P47" i="11"/>
  <c r="Q47" i="11"/>
  <c r="C30" i="11"/>
  <c r="D30" i="11"/>
  <c r="E30" i="11"/>
  <c r="G30" i="11"/>
  <c r="H30" i="11"/>
  <c r="I30" i="11"/>
  <c r="K30" i="11"/>
  <c r="L30" i="11"/>
  <c r="M30" i="11"/>
  <c r="O30" i="11"/>
  <c r="P30" i="11"/>
  <c r="Q30" i="11"/>
  <c r="C17" i="11"/>
  <c r="D21" i="11"/>
  <c r="E21" i="11"/>
  <c r="G21" i="11"/>
  <c r="H21" i="11"/>
  <c r="I21" i="11"/>
  <c r="K21" i="11"/>
  <c r="L21" i="11"/>
  <c r="M21" i="11"/>
  <c r="O21" i="11"/>
  <c r="P21" i="11"/>
  <c r="Q21" i="11"/>
  <c r="C21" i="11"/>
  <c r="B17" i="20"/>
  <c r="B135" i="8" l="1"/>
  <c r="V6" i="21"/>
  <c r="F57" i="11"/>
  <c r="S53" i="11"/>
  <c r="S60" i="11"/>
  <c r="N30" i="11"/>
  <c r="N54" i="11"/>
  <c r="N82" i="11"/>
  <c r="S27" i="11"/>
  <c r="S80" i="11"/>
  <c r="J30" i="11"/>
  <c r="J47" i="11"/>
  <c r="J54" i="11"/>
  <c r="J82" i="11"/>
  <c r="S64" i="11"/>
  <c r="R17" i="11"/>
  <c r="F33" i="11"/>
  <c r="S59" i="11"/>
  <c r="S36" i="11"/>
  <c r="S29" i="11"/>
  <c r="S15" i="11"/>
  <c r="S7" i="11"/>
  <c r="R30" i="11"/>
  <c r="R54" i="11"/>
  <c r="S54" i="11" s="1"/>
  <c r="R82" i="11"/>
  <c r="S75" i="11"/>
  <c r="S52" i="11"/>
  <c r="S43" i="11"/>
  <c r="S51" i="11"/>
  <c r="S76" i="11"/>
  <c r="S68" i="11"/>
  <c r="S44" i="11"/>
  <c r="S48" i="11"/>
  <c r="S25" i="11"/>
  <c r="S3" i="11"/>
  <c r="S69" i="11"/>
  <c r="S37" i="11"/>
  <c r="S32" i="11"/>
  <c r="J17" i="11"/>
  <c r="S81" i="11"/>
  <c r="S65" i="11"/>
  <c r="N21" i="11"/>
  <c r="N61" i="11"/>
  <c r="S72" i="11"/>
  <c r="S45" i="11"/>
  <c r="S41" i="11"/>
  <c r="S24" i="11"/>
  <c r="S19" i="11"/>
  <c r="S73" i="11"/>
  <c r="R21" i="11"/>
  <c r="R61" i="11"/>
  <c r="N33" i="11"/>
  <c r="N57" i="11"/>
  <c r="S20" i="11"/>
  <c r="S11" i="11"/>
  <c r="N17" i="11"/>
  <c r="S79" i="11"/>
  <c r="S71" i="11"/>
  <c r="S67" i="11"/>
  <c r="S63" i="11"/>
  <c r="S49" i="11"/>
  <c r="S40" i="11"/>
  <c r="S31" i="11"/>
  <c r="S23" i="11"/>
  <c r="S18" i="11"/>
  <c r="S13" i="11"/>
  <c r="S9" i="11"/>
  <c r="S5" i="11"/>
  <c r="S77" i="11"/>
  <c r="S55" i="11"/>
  <c r="R47" i="11"/>
  <c r="F21" i="11"/>
  <c r="J21" i="11"/>
  <c r="F17" i="11"/>
  <c r="F30" i="11"/>
  <c r="N47" i="11"/>
  <c r="F47" i="11"/>
  <c r="F54" i="11"/>
  <c r="J61" i="11"/>
  <c r="F61" i="11"/>
  <c r="F82" i="11"/>
  <c r="R33" i="11"/>
  <c r="J33" i="11"/>
  <c r="R57" i="11"/>
  <c r="J57" i="11"/>
  <c r="S28" i="11"/>
  <c r="S56" i="11"/>
  <c r="S39" i="11"/>
  <c r="S35" i="11"/>
  <c r="S16" i="11"/>
  <c r="S12" i="11"/>
  <c r="S8" i="11"/>
  <c r="S4" i="11"/>
  <c r="S50" i="11"/>
  <c r="S34" i="11"/>
  <c r="S2" i="11"/>
  <c r="S66" i="11"/>
  <c r="S78" i="11"/>
  <c r="S74" i="11"/>
  <c r="S70" i="11"/>
  <c r="S62" i="11"/>
  <c r="S58" i="11"/>
  <c r="S46" i="11"/>
  <c r="S42" i="11"/>
  <c r="S38" i="11"/>
  <c r="S26" i="11"/>
  <c r="S22" i="11"/>
  <c r="S14" i="11"/>
  <c r="S10" i="11"/>
  <c r="S6" i="11"/>
  <c r="O83" i="11"/>
  <c r="I83" i="11"/>
  <c r="D83" i="11"/>
  <c r="M83" i="11"/>
  <c r="H83" i="11"/>
  <c r="C83" i="11"/>
  <c r="Q83" i="11"/>
  <c r="L83" i="11"/>
  <c r="G83" i="11"/>
  <c r="P83" i="11"/>
  <c r="K83" i="11"/>
  <c r="E83" i="11"/>
  <c r="S82" i="11" l="1"/>
  <c r="S33" i="11"/>
  <c r="S57" i="11"/>
  <c r="S30" i="11"/>
  <c r="J83" i="11"/>
  <c r="S47" i="11"/>
  <c r="S21" i="11"/>
  <c r="S61" i="11"/>
  <c r="S17" i="11"/>
  <c r="F83" i="11"/>
  <c r="N83" i="11"/>
  <c r="R83" i="11"/>
  <c r="S83" i="11" l="1"/>
</calcChain>
</file>

<file path=xl/sharedStrings.xml><?xml version="1.0" encoding="utf-8"?>
<sst xmlns="http://schemas.openxmlformats.org/spreadsheetml/2006/main" count="6525" uniqueCount="400">
  <si>
    <t>Categoria</t>
  </si>
  <si>
    <t>Producto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</si>
  <si>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</si>
  <si>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</si>
  <si>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</si>
  <si>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</si>
  <si>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</si>
  <si>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</si>
  <si>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</si>
  <si>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</si>
  <si>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</si>
  <si>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</si>
  <si>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</si>
  <si>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</si>
  <si>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Tipo</t>
  </si>
  <si>
    <t>Platos</t>
  </si>
  <si>
    <t>Mega Nachos</t>
  </si>
  <si>
    <t>Samosas</t>
  </si>
  <si>
    <t>Fondue</t>
  </si>
  <si>
    <t>BEBIDA</t>
  </si>
  <si>
    <t>Agua</t>
  </si>
  <si>
    <t>VERDURA</t>
  </si>
  <si>
    <t>Ajo</t>
  </si>
  <si>
    <t>Albahaca</t>
  </si>
  <si>
    <t>FRUTA</t>
  </si>
  <si>
    <t>Almendras</t>
  </si>
  <si>
    <t>CEREAL</t>
  </si>
  <si>
    <t>Arroz</t>
  </si>
  <si>
    <t>Arvejas</t>
  </si>
  <si>
    <t>Banana</t>
  </si>
  <si>
    <t>Calabaza</t>
  </si>
  <si>
    <t>Camarones</t>
  </si>
  <si>
    <t>Carne</t>
  </si>
  <si>
    <t>Cebolla</t>
  </si>
  <si>
    <t>Cerdo</t>
  </si>
  <si>
    <t>Cerezas</t>
  </si>
  <si>
    <t>Chili</t>
  </si>
  <si>
    <t>Choclo</t>
  </si>
  <si>
    <t>Chocolate</t>
  </si>
  <si>
    <t>Coco</t>
  </si>
  <si>
    <t>Cordero</t>
  </si>
  <si>
    <t>Coriandro</t>
  </si>
  <si>
    <t>Crema</t>
  </si>
  <si>
    <t>Durazno</t>
  </si>
  <si>
    <t>Ensalada</t>
  </si>
  <si>
    <t>Esparrago</t>
  </si>
  <si>
    <t>Fideos</t>
  </si>
  <si>
    <t>Frutilla</t>
  </si>
  <si>
    <t>Granada</t>
  </si>
  <si>
    <t>Harina</t>
  </si>
  <si>
    <t>Helado</t>
  </si>
  <si>
    <t xml:space="preserve">Hielo </t>
  </si>
  <si>
    <t>Hongos</t>
  </si>
  <si>
    <t>Huevo</t>
  </si>
  <si>
    <t>Jengibre</t>
  </si>
  <si>
    <t>Kiwi</t>
  </si>
  <si>
    <t>Langosta</t>
  </si>
  <si>
    <t>Laurel</t>
  </si>
  <si>
    <t>Leche</t>
  </si>
  <si>
    <t>Lechuga</t>
  </si>
  <si>
    <t>Mango</t>
  </si>
  <si>
    <t>Manteca</t>
  </si>
  <si>
    <t>Manzana</t>
  </si>
  <si>
    <t>Naranja</t>
  </si>
  <si>
    <t>PANIFICADOS</t>
  </si>
  <si>
    <t>Pan</t>
  </si>
  <si>
    <t>Panceta</t>
  </si>
  <si>
    <t>Papa</t>
  </si>
  <si>
    <t>Pasta</t>
  </si>
  <si>
    <t>Pepperoni</t>
  </si>
  <si>
    <t>Pollo</t>
  </si>
  <si>
    <t>Porotos</t>
  </si>
  <si>
    <t>Puerro</t>
  </si>
  <si>
    <t>Queso</t>
  </si>
  <si>
    <t>Sal</t>
  </si>
  <si>
    <t>Salchicha</t>
  </si>
  <si>
    <t>Salmon</t>
  </si>
  <si>
    <t>Soda</t>
  </si>
  <si>
    <t>Te</t>
  </si>
  <si>
    <t>Tofu</t>
  </si>
  <si>
    <t>Tomate</t>
  </si>
  <si>
    <t>Vainilla</t>
  </si>
  <si>
    <t>Verdeo</t>
  </si>
  <si>
    <t>Vino</t>
  </si>
  <si>
    <t>Wasabi</t>
  </si>
  <si>
    <t>Yogur</t>
  </si>
  <si>
    <t>Zanahoria</t>
  </si>
  <si>
    <t>Categoría</t>
  </si>
  <si>
    <t>Ananá</t>
  </si>
  <si>
    <t>Atún</t>
  </si>
  <si>
    <t>Azafrán</t>
  </si>
  <si>
    <t>Azúcar</t>
  </si>
  <si>
    <t>Café</t>
  </si>
  <si>
    <t>Jamón</t>
  </si>
  <si>
    <t>Limón</t>
  </si>
  <si>
    <t>LÁCTEOS</t>
  </si>
  <si>
    <t>ALMACÉN</t>
  </si>
  <si>
    <t>CARNICERÍA</t>
  </si>
  <si>
    <t>PESCADERÍA</t>
  </si>
  <si>
    <t>Té</t>
  </si>
  <si>
    <t>ENTRADA</t>
  </si>
  <si>
    <t>Caldo</t>
  </si>
  <si>
    <t>Piña Colada</t>
  </si>
  <si>
    <t>Arancini</t>
  </si>
  <si>
    <t>POSTRE</t>
  </si>
  <si>
    <t>PRINCIPAL</t>
  </si>
  <si>
    <t>Arroz Vegetariano</t>
  </si>
  <si>
    <t>Risotto De Hongos</t>
  </si>
  <si>
    <t>Paella</t>
  </si>
  <si>
    <t>Te Helado Sabor Durazno</t>
  </si>
  <si>
    <t>Sopa De Arvejas</t>
  </si>
  <si>
    <t>Hamburguesas De Pescado</t>
  </si>
  <si>
    <t>Sushi</t>
  </si>
  <si>
    <t>Selva Negra</t>
  </si>
  <si>
    <t>Banana Split</t>
  </si>
  <si>
    <t>Frappe Mocha</t>
  </si>
  <si>
    <t>Sopa De Calabaza</t>
  </si>
  <si>
    <t>Muffin</t>
  </si>
  <si>
    <t>Pastel De Calabaza</t>
  </si>
  <si>
    <t>Dimsum</t>
  </si>
  <si>
    <t>Matambre Con Ensalada Rusa</t>
  </si>
  <si>
    <t>Hamburguesa Monstruo</t>
  </si>
  <si>
    <t>Burrito</t>
  </si>
  <si>
    <t>Pastel De Papa</t>
  </si>
  <si>
    <t>Carne Con Ensalada</t>
  </si>
  <si>
    <t>Sopa De Cebollas</t>
  </si>
  <si>
    <t>Aros De Cebolla</t>
  </si>
  <si>
    <t>Ribs</t>
  </si>
  <si>
    <t>Chili Con Carne</t>
  </si>
  <si>
    <t>Enchilada</t>
  </si>
  <si>
    <t>Tacos</t>
  </si>
  <si>
    <t>Licuado De Chocolate</t>
  </si>
  <si>
    <t>Chocolate Caliente</t>
  </si>
  <si>
    <t>Brigadeiros</t>
  </si>
  <si>
    <t>Sueño De Chocolate</t>
  </si>
  <si>
    <t>Torta Bundt</t>
  </si>
  <si>
    <t>Torta De Chocolate Con Helado</t>
  </si>
  <si>
    <t>Cordero Granadino</t>
  </si>
  <si>
    <t>Bak Kut Teh</t>
  </si>
  <si>
    <t>Ensalada Cesar</t>
  </si>
  <si>
    <t>Tee Pee</t>
  </si>
  <si>
    <t>Tarta</t>
  </si>
  <si>
    <t>Sopa De Fideos</t>
  </si>
  <si>
    <t>Yakibuta Ramen</t>
  </si>
  <si>
    <t>Berry Booster</t>
  </si>
  <si>
    <t>Licuado De Frutilla</t>
  </si>
  <si>
    <t>Torta De Frutillas</t>
  </si>
  <si>
    <t>Sopa Arco Iris</t>
  </si>
  <si>
    <t>Parfait De Granadas</t>
  </si>
  <si>
    <t>Panqueque</t>
  </si>
  <si>
    <t>Baklava</t>
  </si>
  <si>
    <t>Sundae</t>
  </si>
  <si>
    <t>Licuado De Frutas</t>
  </si>
  <si>
    <t>Licor De Huevo</t>
  </si>
  <si>
    <t>Biscotti</t>
  </si>
  <si>
    <t>Creme Brulee</t>
  </si>
  <si>
    <t>Flan</t>
  </si>
  <si>
    <t>Affettati</t>
  </si>
  <si>
    <t>Boston Cooler</t>
  </si>
  <si>
    <t>Cerveza Con Helado</t>
  </si>
  <si>
    <t>Pollo Especial</t>
  </si>
  <si>
    <t>Kiwi Twist</t>
  </si>
  <si>
    <t>Sorbete De Kiwi</t>
  </si>
  <si>
    <t>Ensalada De Langosta</t>
  </si>
  <si>
    <t>Sopa De Langosta</t>
  </si>
  <si>
    <t>Bei Jinhos</t>
  </si>
  <si>
    <t>Limonada</t>
  </si>
  <si>
    <t>Croissant</t>
  </si>
  <si>
    <t>Pastel De Manzana</t>
  </si>
  <si>
    <t>Manzana Asada</t>
  </si>
  <si>
    <t>Bombones</t>
  </si>
  <si>
    <t>Apple Crumble</t>
  </si>
  <si>
    <t>Bruschetta</t>
  </si>
  <si>
    <t>Tzatziki</t>
  </si>
  <si>
    <t>Plato De Panceta</t>
  </si>
  <si>
    <t>Pizza Calabresa</t>
  </si>
  <si>
    <t>Ensalada Caribeña</t>
  </si>
  <si>
    <t>Sopa De Pollo Y Puerros</t>
  </si>
  <si>
    <t>Tikka Masala</t>
  </si>
  <si>
    <t>Jambalaya</t>
  </si>
  <si>
    <t>Pollo Adobado</t>
  </si>
  <si>
    <t>Pollo Asado</t>
  </si>
  <si>
    <t>Pollo A La Mole</t>
  </si>
  <si>
    <t>Pollo Korma</t>
  </si>
  <si>
    <t>Milanesas De Muzzarella</t>
  </si>
  <si>
    <t>Tabla De Quesos</t>
  </si>
  <si>
    <t>Pizza Hawaiana</t>
  </si>
  <si>
    <t>Pizza Margarita</t>
  </si>
  <si>
    <t>Pancho Con Papas Fritas</t>
  </si>
  <si>
    <t>Salmon De Alaska</t>
  </si>
  <si>
    <t>Auld Lang</t>
  </si>
  <si>
    <t>Te Burbujeante</t>
  </si>
  <si>
    <t>Mapo Tofu</t>
  </si>
  <si>
    <t>Tomates Rellenos</t>
  </si>
  <si>
    <t>Panna Cotta</t>
  </si>
  <si>
    <t>Detox</t>
  </si>
  <si>
    <t>Ingrediente secundario</t>
  </si>
  <si>
    <t>Ingrediente principal</t>
  </si>
  <si>
    <t>Tiempo de preparación (min)</t>
  </si>
  <si>
    <t>Budín De Arroz</t>
  </si>
  <si>
    <t>Expreso</t>
  </si>
  <si>
    <t>Cappuccino</t>
  </si>
  <si>
    <t>Brochetas De Langostinos</t>
  </si>
  <si>
    <t>Hamburguesa Con Papas Fritas</t>
  </si>
  <si>
    <t>Lasaña</t>
  </si>
  <si>
    <t>Sopa De Maíz</t>
  </si>
  <si>
    <t>Brochetas De Cordero</t>
  </si>
  <si>
    <t>Nébula</t>
  </si>
  <si>
    <t>Poción De Amor</t>
  </si>
  <si>
    <t>Torta San Valentín</t>
  </si>
  <si>
    <t>Huracán</t>
  </si>
  <si>
    <t>Crema De Champiñones</t>
  </si>
  <si>
    <t>Tiramisú</t>
  </si>
  <si>
    <t>Consomé</t>
  </si>
  <si>
    <t>Wrap Ártico</t>
  </si>
  <si>
    <t>Budín De Mango</t>
  </si>
  <si>
    <t>Sándwich De Jamón Y Queso</t>
  </si>
  <si>
    <t>Espagueti Carbonara</t>
  </si>
  <si>
    <t>Espagueti Bolognese</t>
  </si>
  <si>
    <t>Pollo Cordón Bleu</t>
  </si>
  <si>
    <t>Alitas Búfalo</t>
  </si>
  <si>
    <t>Poción Mágica</t>
  </si>
  <si>
    <t>Plato Bávaro</t>
  </si>
  <si>
    <t>Te Con Azafrán</t>
  </si>
  <si>
    <t>IMPERIAL</t>
  </si>
  <si>
    <t>CENIZA</t>
  </si>
  <si>
    <t>UNICO</t>
  </si>
  <si>
    <t>DEPORTIVO</t>
  </si>
  <si>
    <t>AZUL</t>
  </si>
  <si>
    <t>MEDIANO</t>
  </si>
  <si>
    <t>PEQUEÑO</t>
  </si>
  <si>
    <t>GRANDE</t>
  </si>
  <si>
    <t>OCRE</t>
  </si>
  <si>
    <t>CAMPESTRE</t>
  </si>
  <si>
    <t>PETROLEO</t>
  </si>
  <si>
    <t>BORDO</t>
  </si>
  <si>
    <t>URBANO</t>
  </si>
  <si>
    <t>HIELO</t>
  </si>
  <si>
    <t>CAMEL</t>
  </si>
  <si>
    <t>DESIERTO</t>
  </si>
  <si>
    <t>MIEL</t>
  </si>
  <si>
    <t>GRIS</t>
  </si>
  <si>
    <t>CAMUFLADO</t>
  </si>
  <si>
    <t>ESMERALDA</t>
  </si>
  <si>
    <t>MILITAR</t>
  </si>
  <si>
    <t>NEGRO</t>
  </si>
  <si>
    <t>PERLA</t>
  </si>
  <si>
    <t>VAINILLA</t>
  </si>
  <si>
    <t>Efectivo</t>
  </si>
  <si>
    <t>Tarjeta</t>
  </si>
  <si>
    <t>BOLSO</t>
  </si>
  <si>
    <t>POLLERA</t>
  </si>
  <si>
    <t>CAMISA</t>
  </si>
  <si>
    <t>REMERA</t>
  </si>
  <si>
    <t>SWEATER</t>
  </si>
  <si>
    <t>CALZA</t>
  </si>
  <si>
    <t>PANTALÓN</t>
  </si>
  <si>
    <t>POLAR</t>
  </si>
  <si>
    <t>CALCETINES</t>
  </si>
  <si>
    <t>Fecha</t>
  </si>
  <si>
    <t>Modelo</t>
  </si>
  <si>
    <t>Color</t>
  </si>
  <si>
    <t>Talle</t>
  </si>
  <si>
    <t>Precio</t>
  </si>
  <si>
    <t>Forma de pago</t>
  </si>
  <si>
    <t>HOGAR</t>
  </si>
  <si>
    <t>PLANCHA</t>
  </si>
  <si>
    <t>ASPIRADORA</t>
  </si>
  <si>
    <t>ESTUFA</t>
  </si>
  <si>
    <t>VENTILADOR</t>
  </si>
  <si>
    <t>CALOVENTOR</t>
  </si>
  <si>
    <t>TELEVISOR</t>
  </si>
  <si>
    <t>LAVARROPAS</t>
  </si>
  <si>
    <t>SECARROPAS</t>
  </si>
  <si>
    <t>AIRE ACONDICIONADO</t>
  </si>
  <si>
    <t>COCINA</t>
  </si>
  <si>
    <t>LAVAVAJILLAS</t>
  </si>
  <si>
    <t>HELADERA</t>
  </si>
  <si>
    <t>MICROONDAS</t>
  </si>
  <si>
    <t>SANDWICHERA</t>
  </si>
  <si>
    <t>LICUADORA</t>
  </si>
  <si>
    <t>CAFETERA</t>
  </si>
  <si>
    <t>TOSTADORA</t>
  </si>
  <si>
    <t>FREIDORA</t>
  </si>
  <si>
    <t>BATIDORA</t>
  </si>
  <si>
    <t>MULTIPROCESADORA</t>
  </si>
  <si>
    <t>HIGIENE</t>
  </si>
  <si>
    <t>AFEITADORA</t>
  </si>
  <si>
    <t>DEPILADORA</t>
  </si>
  <si>
    <t>SECADOR DE PELO</t>
  </si>
  <si>
    <t>PLANCHITA</t>
  </si>
  <si>
    <t>REPORDUCTOR DE MÚSICA</t>
  </si>
  <si>
    <t>Sucursal 1</t>
  </si>
  <si>
    <t>Sucursal 2</t>
  </si>
  <si>
    <t>Sucursal 3</t>
  </si>
  <si>
    <t>Crear una tabla dinámica para analizar datos de una hoja de cálculo</t>
  </si>
  <si>
    <t>Registro Nro</t>
  </si>
  <si>
    <t>Vendedor</t>
  </si>
  <si>
    <t>Cantidad</t>
  </si>
  <si>
    <t>Destino</t>
  </si>
  <si>
    <t>Monto</t>
  </si>
  <si>
    <t>FÉLIX</t>
  </si>
  <si>
    <t>Camisa</t>
  </si>
  <si>
    <t>SUR</t>
  </si>
  <si>
    <t>Calcetines</t>
  </si>
  <si>
    <t>OESTE</t>
  </si>
  <si>
    <t>MERCEDES</t>
  </si>
  <si>
    <t>MARÍA</t>
  </si>
  <si>
    <t>Pantalón</t>
  </si>
  <si>
    <t>Jersey</t>
  </si>
  <si>
    <t>NORTE</t>
  </si>
  <si>
    <t>JOSÉ</t>
  </si>
  <si>
    <t>ESTE</t>
  </si>
  <si>
    <t>Total general</t>
  </si>
  <si>
    <t>Base de datos. Punto de partida de la ejercitación para resumir información con tablas dinámicas</t>
  </si>
  <si>
    <t>Spagetti Carbonara</t>
  </si>
  <si>
    <t>Principal</t>
  </si>
  <si>
    <t>Bebida</t>
  </si>
  <si>
    <t>Crema De Champignones</t>
  </si>
  <si>
    <t>Entrada</t>
  </si>
  <si>
    <t>Nebula</t>
  </si>
  <si>
    <t>Sandwich De Jamon Y Queso</t>
  </si>
  <si>
    <t>Azafran</t>
  </si>
  <si>
    <t>Postre</t>
  </si>
  <si>
    <t>Azucar</t>
  </si>
  <si>
    <t>Budin De Mango</t>
  </si>
  <si>
    <t>Cafe</t>
  </si>
  <si>
    <t>Capuccino</t>
  </si>
  <si>
    <t>Atun</t>
  </si>
  <si>
    <t>Limon</t>
  </si>
  <si>
    <t>Consome</t>
  </si>
  <si>
    <t>Brochettes De Langostinos</t>
  </si>
  <si>
    <t>Plato Bavaro</t>
  </si>
  <si>
    <t>Anana</t>
  </si>
  <si>
    <t>Pollo Cordon Bleu</t>
  </si>
  <si>
    <t>Pocion De Amor</t>
  </si>
  <si>
    <t>Spagetti Bolognese</t>
  </si>
  <si>
    <t>Te Con Azafran</t>
  </si>
  <si>
    <t>Espresso</t>
  </si>
  <si>
    <t>Sopa De Maiz</t>
  </si>
  <si>
    <t>Huracan</t>
  </si>
  <si>
    <t>Brochettes De Cordero</t>
  </si>
  <si>
    <t>Alitas Buffalo</t>
  </si>
  <si>
    <t>Jamon</t>
  </si>
  <si>
    <t>Wrap Artico</t>
  </si>
  <si>
    <t>Budin De Arroz</t>
  </si>
  <si>
    <t>Tiramisu</t>
  </si>
  <si>
    <t>Lasagna</t>
  </si>
  <si>
    <t>Hamburgesa Con Papas Fritas</t>
  </si>
  <si>
    <t>Pocion Magica</t>
  </si>
  <si>
    <t>Torta San Valentin</t>
  </si>
  <si>
    <t>Minutos de
preparación</t>
  </si>
  <si>
    <t>Ingrediente
secundario</t>
  </si>
  <si>
    <t>Ingrediente
principal</t>
  </si>
  <si>
    <t>INSERTAR SUBTOTALES EN UNA LISTA DE DATOS DE UNA HOJA DE CÁLCULO</t>
  </si>
  <si>
    <t>Verdura</t>
  </si>
  <si>
    <t>Lácteos</t>
  </si>
  <si>
    <t>Almacén</t>
  </si>
  <si>
    <t>Pescadería</t>
  </si>
  <si>
    <t>Carnicería</t>
  </si>
  <si>
    <t>Panificados</t>
  </si>
  <si>
    <t>Fruta</t>
  </si>
  <si>
    <t>Cereal</t>
  </si>
  <si>
    <t>Total Almacén</t>
  </si>
  <si>
    <t>Total Bebida</t>
  </si>
  <si>
    <t>Total Carnicería</t>
  </si>
  <si>
    <t>Total Cereal</t>
  </si>
  <si>
    <t>Total Fruta</t>
  </si>
  <si>
    <t>Total Lácteos</t>
  </si>
  <si>
    <t>Total Panificados</t>
  </si>
  <si>
    <t>Total Pescadería</t>
  </si>
  <si>
    <t>Total Verdura</t>
  </si>
  <si>
    <t>Avena</t>
  </si>
  <si>
    <t>Bollería</t>
  </si>
  <si>
    <t>Trim 1</t>
  </si>
  <si>
    <t>Trim 2</t>
  </si>
  <si>
    <t>Trim 3</t>
  </si>
  <si>
    <t>Trim 4</t>
  </si>
  <si>
    <t>Año</t>
  </si>
  <si>
    <t>Total</t>
  </si>
  <si>
    <t>Etiquetas de fila</t>
  </si>
  <si>
    <t>Suma de Monto</t>
  </si>
  <si>
    <t>TABLERO DE CONTROL(DASHBOARD)</t>
  </si>
  <si>
    <t>Suma de Total Sucursales</t>
  </si>
  <si>
    <t>TotalSucursales</t>
  </si>
  <si>
    <t>Detalles para Suma de Total Sucursales - Categoria: HIGIENE</t>
  </si>
  <si>
    <t>Detalles para Suma de Total Sucursales - Categoria: COCINA</t>
  </si>
  <si>
    <t>Detalles para Suma de Total Sucursales - Categoria: HOGAR</t>
  </si>
  <si>
    <t>Total COCINA</t>
  </si>
  <si>
    <t>Total HIGIENE</t>
  </si>
  <si>
    <t>Total HOGAR</t>
  </si>
  <si>
    <t>Total %</t>
  </si>
  <si>
    <t>Total $</t>
  </si>
  <si>
    <t>Montos</t>
  </si>
  <si>
    <t>Suma de Precio</t>
  </si>
  <si>
    <t>Cuenta Bebida</t>
  </si>
  <si>
    <t>Cuenta Entrada</t>
  </si>
  <si>
    <t>Cuenta Postre</t>
  </si>
  <si>
    <t>Cuenta Principal</t>
  </si>
  <si>
    <t>Cuenta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</si>
</sst>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$-2C0A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AEAAAA"/>
      <name val="Calibri"/>
      <family val="2"/>
      <scheme val="minor"/>
    </font>
    <font>
      <b/>
      <sz val="16"/>
      <color indexed="2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4DF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1" applyNumberFormat="1" applyFont="1"/>
    <xf numFmtId="0" fontId="3" fillId="0" borderId="0" xfId="0" applyFont="1"/>
    <xf numFmtId="0" fontId="2" fillId="0" borderId="0" xfId="0" applyFont="1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165" fontId="0" fillId="0" borderId="0" xfId="0" applyNumberForma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1" applyNumberFormat="1" applyFont="1"/>
    <xf numFmtId="165" fontId="0" fillId="3" borderId="0" xfId="1" applyNumberFormat="1" applyFont="1" applyFill="1"/>
    <xf numFmtId="165" fontId="2" fillId="3" borderId="0" xfId="1" applyNumberFormat="1" applyFont="1" applyFill="1"/>
    <xf numFmtId="165" fontId="2" fillId="3" borderId="0" xfId="0" applyNumberFormat="1" applyFont="1" applyFill="1"/>
    <xf numFmtId="164" fontId="0" fillId="0" borderId="0" xfId="1" applyFont="1"/>
    <xf numFmtId="164" fontId="0" fillId="0" borderId="0" xfId="0" applyNumberFormat="1"/>
    <xf numFmtId="0" fontId="7" fillId="0" borderId="0" xfId="0" applyFont="1"/>
    <xf numFmtId="164" fontId="7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6" fontId="0" fillId="0" borderId="0" xfId="0" applyNumberFormat="1"/>
    <xf numFmtId="0" fontId="0" fillId="4" borderId="0" xfId="0" applyFill="1"/>
    <xf numFmtId="164" fontId="8" fillId="4" borderId="0" xfId="1" applyFont="1" applyFill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30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0" formatCode="General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E4DFEC"/>
        </patternFill>
      </fill>
      <alignment horizontal="center" vertical="center" textRotation="0" wrapText="0" indent="0" justifyLastLine="0" shrinkToFit="0" readingOrder="0"/>
    </dxf>
    <dxf>
      <numFmt numFmtId="164" formatCode="_(&quot;$&quot;* #,##0.00_);_(&quot;$&quot;* \(#,##0.00\);_(&quot;$&quot;* &quot;-&quot;??_);_(@_)"/>
    </dxf>
    <dxf>
      <alignment horizontal="general"/>
    </dxf>
    <dxf>
      <numFmt numFmtId="164" formatCode="_(&quot;$&quot;* #,##0.00_);_(&quot;$&quot;* \(#,##0.00\);_(&quot;$&quot;* &quot;-&quot;??_);_(@_)"/>
    </dxf>
    <dxf>
      <numFmt numFmtId="19" formatCode="d/m/yyyy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E4DFEC"/>
        </patternFill>
      </fill>
      <alignment horizontal="center" vertical="center" textRotation="0" wrapText="0" indent="0" justifyLastLine="0" shrinkToFit="0" readingOrder="0"/>
    </dxf>
    <dxf>
      <numFmt numFmtId="19" formatCode="d/m/yyyy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/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_(&quot;$&quot;* #,##0.00_);_(&quot;$&quot;* \(#,##0.00\);_(&quot;$&quot;* &quot;-&quot;??_);_(@_)"/>
    </dxf>
  </dxfs>
  <tableStyles count="2" defaultTableStyle="TableStyleMedium2" defaultPivotStyle="PivotStyleLight16">
    <tableStyle name="Estilo de segmentación de datos 2" pivot="0" table="0" count="0" xr9:uid="{3EF64DD2-2C41-4E64-BFE5-6138FE751898}"/>
    <tableStyle name="Estilo de tabla 1" pivot="0" count="0" xr9:uid="{B61CF1C1-2DEC-4136-9CFB-F21C187B9DC1}"/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[Copia de 2019_E2_Modulo 2.xlsx]Base!TablaDinámica1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pattFill prst="narHorz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Base!$Z$4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Base!$Y$5:$Y$7</c:f>
              <c:strCache>
                <c:ptCount val="2"/>
                <c:pt idx="0">
                  <c:v>JOSÉ</c:v>
                </c:pt>
                <c:pt idx="1">
                  <c:v>MERCEDES</c:v>
                </c:pt>
              </c:strCache>
            </c:strRef>
          </c:cat>
          <c:val>
            <c:numRef>
              <c:f>Base!$Z$5:$Z$7</c:f>
              <c:numCache>
                <c:formatCode>_("$"* #,##0.00_);_("$"* \(#,##0.00\);_("$"* "-"??_);_(@_)</c:formatCode>
                <c:ptCount val="2"/>
                <c:pt idx="0">
                  <c:v>5393</c:v>
                </c:pt>
                <c:pt idx="1">
                  <c:v>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5-4D25-AB93-971E0682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2739839"/>
        <c:axId val="162728799"/>
      </c:barChart>
      <c:catAx>
        <c:axId val="16273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28799"/>
        <c:crosses val="autoZero"/>
        <c:auto val="1"/>
        <c:lblAlgn val="ctr"/>
        <c:lblOffset val="100"/>
        <c:noMultiLvlLbl val="0"/>
      </c:catAx>
      <c:valAx>
        <c:axId val="162728799"/>
        <c:scaling>
          <c:orientation val="minMax"/>
          <c:max val="7000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3983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b="100000"/>
      </a:path>
      <a:tileRect t="-100000" r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2019_E2_Modulo 2.xlsx]Base!TablaDinámica1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Base!$Z$4</c:f>
              <c:strCache>
                <c:ptCount val="1"/>
                <c:pt idx="0">
                  <c:v>Total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5-4C0B-B2F4-154D172F73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5-4C0B-B2F4-154D172F73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Base!$Y$5:$Y$7</c:f>
              <c:strCache>
                <c:ptCount val="2"/>
                <c:pt idx="0">
                  <c:v>JOSÉ</c:v>
                </c:pt>
                <c:pt idx="1">
                  <c:v>MERCEDES</c:v>
                </c:pt>
              </c:strCache>
            </c:strRef>
          </c:cat>
          <c:val>
            <c:numRef>
              <c:f>Base!$Z$5:$Z$7</c:f>
              <c:numCache>
                <c:formatCode>_("$"* #,##0.00_);_("$"* \(#,##0.00\);_("$"* "-"??_);_(@_)</c:formatCode>
                <c:ptCount val="2"/>
                <c:pt idx="0">
                  <c:v>5393</c:v>
                </c:pt>
                <c:pt idx="1">
                  <c:v>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6-47DD-99A6-7A68E2FD318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b="10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2019_E2_Modulo 2.xlsx]Tablas!MontoPorProductoDinamica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Tablas!$B$6:$B$10</c:f>
              <c:strCache>
                <c:ptCount val="4"/>
                <c:pt idx="0">
                  <c:v>PANTALÓN</c:v>
                </c:pt>
                <c:pt idx="1">
                  <c:v>POLAR</c:v>
                </c:pt>
                <c:pt idx="2">
                  <c:v>POLLERA</c:v>
                </c:pt>
                <c:pt idx="3">
                  <c:v>SWEATER</c:v>
                </c:pt>
              </c:strCache>
            </c:strRef>
          </c:cat>
          <c:val>
            <c:numRef>
              <c:f>Tablas!$C$6:$C$10</c:f>
              <c:numCache>
                <c:formatCode>_("$"* #,##0.00_);_("$"* \(#,##0.00\);_("$"* "-"??_);_(@_)</c:formatCode>
                <c:ptCount val="4"/>
                <c:pt idx="0">
                  <c:v>1708</c:v>
                </c:pt>
                <c:pt idx="1">
                  <c:v>2345</c:v>
                </c:pt>
                <c:pt idx="2">
                  <c:v>386</c:v>
                </c:pt>
                <c:pt idx="3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669-BAD2-924C905A8C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70274335"/>
        <c:axId val="1170280575"/>
      </c:barChart>
      <c:catAx>
        <c:axId val="117027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0280575"/>
        <c:crosses val="autoZero"/>
        <c:auto val="1"/>
        <c:lblAlgn val="ctr"/>
        <c:lblOffset val="100"/>
        <c:noMultiLvlLbl val="0"/>
      </c:catAx>
      <c:valAx>
        <c:axId val="117028057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7027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2019_E2_Modulo 2.xlsx]Tablas!MontosPorFP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D03EEB7A-2895-4BC4-A56F-FE53472FCD71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;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4822D412-BB7B-43E9-A3CC-07E4AB6E8380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F0EAD5D8-C75C-47A1-8E23-E5867BC953C2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;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1C2149D8-1A37-40A4-8535-02DA0B4FFE54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D8-4FBB-BCAD-D75661EF0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2D8-4FBB-BCAD-D75661EF03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0EAD5D8-C75C-47A1-8E23-E5867BC953C2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;</a:t>
                    </a:r>
                  </a:p>
                  <a:p>
                    <a:fld id="{1C2149D8-1A37-40A4-8535-02DA0B4FFE54}" type="PERCENTAGE">
                      <a:rPr lang="en-US" baseline="0"/>
                      <a:pPr/>
                      <a:t>[PORCENTAJE]</a:t>
                    </a:fld>
                    <a:endParaRPr lang="es-AR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2D8-4FBB-BCAD-D75661EF03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3EEB7A-2895-4BC4-A56F-FE53472FCD71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; </a:t>
                    </a:r>
                  </a:p>
                  <a:p>
                    <a:r>
                      <a:rPr lang="en-US" baseline="0"/>
                      <a:t> </a:t>
                    </a:r>
                    <a:fld id="{4822D412-BB7B-43E9-A3CC-07E4AB6E8380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2D8-4FBB-BCAD-D75661EF03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Tablas!$F$6:$F$8</c:f>
              <c:strCache>
                <c:ptCount val="2"/>
                <c:pt idx="0">
                  <c:v>Efectivo</c:v>
                </c:pt>
                <c:pt idx="1">
                  <c:v>Tarjeta</c:v>
                </c:pt>
              </c:strCache>
            </c:strRef>
          </c:cat>
          <c:val>
            <c:numRef>
              <c:f>Tablas!$G$6:$G$8</c:f>
              <c:numCache>
                <c:formatCode>_("$"* #,##0.00_);_("$"* \(#,##0.00\);_("$"* "-"??_);_(@_)</c:formatCode>
                <c:ptCount val="2"/>
                <c:pt idx="0">
                  <c:v>3238</c:v>
                </c:pt>
                <c:pt idx="1">
                  <c:v>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8-4FBB-BCAD-D75661EF039B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2019_E2_Modulo 2.xlsx]Tablas!TablaDinámica1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Tablas!$U$4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Tablas!$T$5:$T$14</c:f>
              <c:strCache>
                <c:ptCount val="9"/>
                <c:pt idx="0">
                  <c:v>BOLSO</c:v>
                </c:pt>
                <c:pt idx="1">
                  <c:v>CALCETINES</c:v>
                </c:pt>
                <c:pt idx="2">
                  <c:v>CALZA</c:v>
                </c:pt>
                <c:pt idx="3">
                  <c:v>CAMISA</c:v>
                </c:pt>
                <c:pt idx="4">
                  <c:v>PANTALÓN</c:v>
                </c:pt>
                <c:pt idx="5">
                  <c:v>POLAR</c:v>
                </c:pt>
                <c:pt idx="6">
                  <c:v>POLLERA</c:v>
                </c:pt>
                <c:pt idx="7">
                  <c:v>REMERA</c:v>
                </c:pt>
                <c:pt idx="8">
                  <c:v>SWEATER</c:v>
                </c:pt>
              </c:strCache>
            </c:strRef>
          </c:cat>
          <c:val>
            <c:numRef>
              <c:f>Tablas!$U$5:$U$14</c:f>
              <c:numCache>
                <c:formatCode>_("$"* #,##0.00_);_("$"* \(#,##0.00\);_("$"* "-"??_);_(@_)</c:formatCode>
                <c:ptCount val="9"/>
                <c:pt idx="0">
                  <c:v>79275</c:v>
                </c:pt>
                <c:pt idx="1">
                  <c:v>15210</c:v>
                </c:pt>
                <c:pt idx="2">
                  <c:v>4446</c:v>
                </c:pt>
                <c:pt idx="3">
                  <c:v>37944</c:v>
                </c:pt>
                <c:pt idx="4">
                  <c:v>39284</c:v>
                </c:pt>
                <c:pt idx="5">
                  <c:v>53935</c:v>
                </c:pt>
                <c:pt idx="6">
                  <c:v>20072</c:v>
                </c:pt>
                <c:pt idx="7">
                  <c:v>18870</c:v>
                </c:pt>
                <c:pt idx="8">
                  <c:v>74368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5-42B4-9B0B-A275D3F43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10463"/>
        <c:axId val="2028126783"/>
      </c:barChart>
      <c:catAx>
        <c:axId val="20281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28126783"/>
        <c:crosses val="autoZero"/>
        <c:auto val="1"/>
        <c:lblAlgn val="ctr"/>
        <c:lblOffset val="100"/>
        <c:noMultiLvlLbl val="0"/>
      </c:catAx>
      <c:valAx>
        <c:axId val="20281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281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2019_E2_Modulo 2.xlsx]Tablas!MontoPorProductoDinamica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6"/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Tablas!$B$6:$B$10</c:f>
              <c:strCache>
                <c:ptCount val="4"/>
                <c:pt idx="0">
                  <c:v>PANTALÓN</c:v>
                </c:pt>
                <c:pt idx="1">
                  <c:v>POLAR</c:v>
                </c:pt>
                <c:pt idx="2">
                  <c:v>POLLERA</c:v>
                </c:pt>
                <c:pt idx="3">
                  <c:v>SWEATER</c:v>
                </c:pt>
              </c:strCache>
            </c:strRef>
          </c:cat>
          <c:val>
            <c:numRef>
              <c:f>Tablas!$C$6:$C$10</c:f>
              <c:numCache>
                <c:formatCode>_("$"* #,##0.00_);_("$"* \(#,##0.00\);_("$"* "-"??_);_(@_)</c:formatCode>
                <c:ptCount val="4"/>
                <c:pt idx="0">
                  <c:v>1708</c:v>
                </c:pt>
                <c:pt idx="1">
                  <c:v>2345</c:v>
                </c:pt>
                <c:pt idx="2">
                  <c:v>386</c:v>
                </c:pt>
                <c:pt idx="3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0-4099-BBD2-C1B6D9AF53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70274335"/>
        <c:axId val="1170280575"/>
      </c:barChart>
      <c:catAx>
        <c:axId val="117027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0280575"/>
        <c:crosses val="autoZero"/>
        <c:auto val="1"/>
        <c:lblAlgn val="ctr"/>
        <c:lblOffset val="100"/>
        <c:noMultiLvlLbl val="0"/>
      </c:catAx>
      <c:valAx>
        <c:axId val="117028057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7027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2019_E2_Modulo 2.xlsx]Tablas!MontosPorFP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D03EEB7A-2895-4BC4-A56F-FE53472FCD71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;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4822D412-BB7B-43E9-A3CC-07E4AB6E8380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F0EAD5D8-C75C-47A1-8E23-E5867BC953C2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;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1C2149D8-1A37-40A4-8535-02DA0B4FFE54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F0EAD5D8-C75C-47A1-8E23-E5867BC953C2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;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1C2149D8-1A37-40A4-8535-02DA0B4FFE54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D03EEB7A-2895-4BC4-A56F-FE53472FCD71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;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4822D412-BB7B-43E9-A3CC-07E4AB6E8380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F0EAD5D8-C75C-47A1-8E23-E5867BC953C2}" type="CATEGORYNAME">
                  <a:rPr lang="en-US" sz="1050"/>
                  <a:pPr>
                    <a:defRPr sz="6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sz="1050" baseline="0"/>
                  <a:t>;</a:t>
                </a:r>
              </a:p>
              <a:p>
                <a:pPr>
                  <a:defRPr sz="6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1C2149D8-1A37-40A4-8535-02DA0B4FFE54}" type="PERCENTAGE">
                  <a:rPr lang="en-US" sz="1050" baseline="0"/>
                  <a:pPr>
                    <a:defRPr sz="6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D03EEB7A-2895-4BC4-A56F-FE53472FCD71}" type="CATEGORYNAME">
                  <a:rPr lang="en-US" sz="1050"/>
                  <a:pPr>
                    <a:defRPr sz="6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sz="1050" baseline="0"/>
                  <a:t>; </a:t>
                </a:r>
              </a:p>
              <a:p>
                <a:pPr>
                  <a:defRPr sz="6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 </a:t>
                </a:r>
                <a:fld id="{4822D412-BB7B-43E9-A3CC-07E4AB6E8380}" type="PERCENTAGE">
                  <a:rPr lang="en-US" sz="1050" baseline="0"/>
                  <a:pPr>
                    <a:defRPr sz="6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sz="105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73-449E-BD80-9B22BA81EA58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73-449E-BD80-9B22BA81EA5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0EAD5D8-C75C-47A1-8E23-E5867BC953C2}" type="CATEGORYNAME">
                      <a:rPr lang="en-US" sz="1050"/>
                      <a:pPr/>
                      <a:t>[NOMBRE DE CATEGORÍA]</a:t>
                    </a:fld>
                    <a:r>
                      <a:rPr lang="en-US" sz="1050" baseline="0"/>
                      <a:t>;</a:t>
                    </a:r>
                  </a:p>
                  <a:p>
                    <a:fld id="{1C2149D8-1A37-40A4-8535-02DA0B4FFE54}" type="PERCENTAGE">
                      <a:rPr lang="en-US" sz="1050" baseline="0"/>
                      <a:pPr/>
                      <a:t>[PORCENTAJE]</a:t>
                    </a:fld>
                    <a:endParaRPr lang="es-AR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473-449E-BD80-9B22BA81EA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3EEB7A-2895-4BC4-A56F-FE53472FCD71}" type="CATEGORYNAME">
                      <a:rPr lang="en-US" sz="1050"/>
                      <a:pPr/>
                      <a:t>[NOMBRE DE CATEGORÍA]</a:t>
                    </a:fld>
                    <a:r>
                      <a:rPr lang="en-US" sz="1050" baseline="0"/>
                      <a:t>; </a:t>
                    </a:r>
                  </a:p>
                  <a:p>
                    <a:r>
                      <a:rPr lang="en-US" sz="1050" baseline="0"/>
                      <a:t> </a:t>
                    </a:r>
                    <a:fld id="{4822D412-BB7B-43E9-A3CC-07E4AB6E8380}" type="PERCENTAGE">
                      <a:rPr lang="en-US" sz="1050" baseline="0"/>
                      <a:pPr/>
                      <a:t>[PORCENTAJE]</a:t>
                    </a:fld>
                    <a:endParaRPr lang="en-US" sz="1050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73-449E-BD80-9B22BA81EA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Tablas!$F$6:$F$8</c:f>
              <c:strCache>
                <c:ptCount val="2"/>
                <c:pt idx="0">
                  <c:v>Efectivo</c:v>
                </c:pt>
                <c:pt idx="1">
                  <c:v>Tarjeta</c:v>
                </c:pt>
              </c:strCache>
            </c:strRef>
          </c:cat>
          <c:val>
            <c:numRef>
              <c:f>Tablas!$G$6:$G$8</c:f>
              <c:numCache>
                <c:formatCode>_("$"* #,##0.00_);_("$"* \(#,##0.00\);_("$"* "-"??_);_(@_)</c:formatCode>
                <c:ptCount val="2"/>
                <c:pt idx="0">
                  <c:v>3238</c:v>
                </c:pt>
                <c:pt idx="1">
                  <c:v>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3-449E-BD80-9B22BA81EA58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2019_E2_Modulo 2.xlsx]Base 5!TablaDinámica1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PRODCUCTO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5'!$Q$10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'Base 5'!$P$11:$P$15</c:f>
              <c:strCache>
                <c:ptCount val="4"/>
                <c:pt idx="0">
                  <c:v>AFEITADORA</c:v>
                </c:pt>
                <c:pt idx="1">
                  <c:v>DEPILADORA</c:v>
                </c:pt>
                <c:pt idx="2">
                  <c:v>PLANCHITA</c:v>
                </c:pt>
                <c:pt idx="3">
                  <c:v>SECADOR DE PELO</c:v>
                </c:pt>
              </c:strCache>
            </c:strRef>
          </c:cat>
          <c:val>
            <c:numRef>
              <c:f>'Base 5'!$Q$11:$Q$15</c:f>
              <c:numCache>
                <c:formatCode>_("$"* #,##0.00_);_("$"* \(#,##0.00\);_("$"* "-"??_);_(@_)</c:formatCode>
                <c:ptCount val="4"/>
                <c:pt idx="0">
                  <c:v>10116</c:v>
                </c:pt>
                <c:pt idx="1">
                  <c:v>13601</c:v>
                </c:pt>
                <c:pt idx="2">
                  <c:v>10869</c:v>
                </c:pt>
                <c:pt idx="3">
                  <c:v>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9-40AC-AE98-EBF3B9AF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391903"/>
        <c:axId val="1095395743"/>
      </c:barChart>
      <c:catAx>
        <c:axId val="10953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395743"/>
        <c:crosses val="autoZero"/>
        <c:auto val="1"/>
        <c:lblAlgn val="ctr"/>
        <c:lblOffset val="100"/>
        <c:noMultiLvlLbl val="0"/>
      </c:catAx>
      <c:valAx>
        <c:axId val="1095395743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3919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'Detalle Hogar'!A1"/><Relationship Id="rId2" Type="http://schemas.openxmlformats.org/officeDocument/2006/relationships/image" Target="../media/image1.png"/><Relationship Id="rId1" Type="http://schemas.openxmlformats.org/officeDocument/2006/relationships/hyperlink" Target="#'Detalle Cocina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chart" Target="../charts/chart8.xml"/><Relationship Id="rId4" Type="http://schemas.openxmlformats.org/officeDocument/2006/relationships/hyperlink" Target="#'Detalle Higiene'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333375</xdr:colOff>
      <xdr:row>17</xdr:row>
      <xdr:rowOff>104776</xdr:rowOff>
    </xdr:from>
    <xdr:to>
      <xdr:col>33</xdr:col>
      <xdr:colOff>104775</xdr:colOff>
      <xdr:row>30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1A2BD-78F6-9ED6-6CD0-2285B9E7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333374</xdr:colOff>
      <xdr:row>1</xdr:row>
      <xdr:rowOff>228600</xdr:rowOff>
    </xdr:from>
    <xdr:to>
      <xdr:col>33</xdr:col>
      <xdr:colOff>114299</xdr:colOff>
      <xdr:row>15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597288-3F6D-70D0-F693-05734454B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47625</xdr:rowOff>
    </xdr:from>
    <xdr:to>
      <xdr:col>3</xdr:col>
      <xdr:colOff>457200</xdr:colOff>
      <xdr:row>3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77F388F-8AF2-5FFD-77B5-970858A9B29A}"/>
            </a:ext>
          </a:extLst>
        </xdr:cNvPr>
        <xdr:cNvSpPr txBox="1"/>
      </xdr:nvSpPr>
      <xdr:spPr>
        <a:xfrm>
          <a:off x="466725" y="238125"/>
          <a:ext cx="21240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6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Monto por Productos</a:t>
          </a:r>
        </a:p>
      </xdr:txBody>
    </xdr:sp>
    <xdr:clientData/>
  </xdr:twoCellAnchor>
  <xdr:twoCellAnchor>
    <xdr:from>
      <xdr:col>4</xdr:col>
      <xdr:colOff>295275</xdr:colOff>
      <xdr:row>1</xdr:row>
      <xdr:rowOff>28575</xdr:rowOff>
    </xdr:from>
    <xdr:to>
      <xdr:col>7</xdr:col>
      <xdr:colOff>542925</xdr:colOff>
      <xdr:row>3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0C2B13D-23D3-4CBE-8A81-0781AE248024}"/>
            </a:ext>
          </a:extLst>
        </xdr:cNvPr>
        <xdr:cNvSpPr txBox="1"/>
      </xdr:nvSpPr>
      <xdr:spPr>
        <a:xfrm>
          <a:off x="3257550" y="219075"/>
          <a:ext cx="30670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6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Monto por Formas</a:t>
          </a:r>
          <a:r>
            <a:rPr lang="es-AR" sz="1600" b="1" cap="none" spc="0" baseline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de Pago</a:t>
          </a:r>
          <a:endParaRPr lang="es-AR" sz="16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8</xdr:col>
      <xdr:colOff>142875</xdr:colOff>
      <xdr:row>2</xdr:row>
      <xdr:rowOff>133350</xdr:rowOff>
    </xdr:from>
    <xdr:to>
      <xdr:col>10</xdr:col>
      <xdr:colOff>447675</xdr:colOff>
      <xdr:row>10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alle">
              <a:extLst>
                <a:ext uri="{FF2B5EF4-FFF2-40B4-BE49-F238E27FC236}">
                  <a16:creationId xmlns:a16="http://schemas.microsoft.com/office/drawing/2014/main" id="{34E55E80-35B9-2E44-F8E3-BC1BB3E8B2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514350"/>
              <a:ext cx="1828800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519112</xdr:colOff>
      <xdr:row>2</xdr:row>
      <xdr:rowOff>90487</xdr:rowOff>
    </xdr:from>
    <xdr:to>
      <xdr:col>17</xdr:col>
      <xdr:colOff>519112</xdr:colOff>
      <xdr:row>16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00E070-2C88-9C35-47C6-3C1ACD209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233362</xdr:colOff>
      <xdr:row>11</xdr:row>
      <xdr:rowOff>138112</xdr:rowOff>
    </xdr:from>
    <xdr:to>
      <xdr:col>9</xdr:col>
      <xdr:colOff>461962</xdr:colOff>
      <xdr:row>26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9FB1F01-7267-D8DC-7D10-62EB5D13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166687</xdr:colOff>
      <xdr:row>16</xdr:row>
      <xdr:rowOff>42862</xdr:rowOff>
    </xdr:from>
    <xdr:to>
      <xdr:col>23</xdr:col>
      <xdr:colOff>309562</xdr:colOff>
      <xdr:row>30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BFF9F8-D4DC-C2A8-5FDA-87BCAF211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581024</xdr:colOff>
      <xdr:row>2</xdr:row>
      <xdr:rowOff>95250</xdr:rowOff>
    </xdr:from>
    <xdr:to>
      <xdr:col>25</xdr:col>
      <xdr:colOff>228599</xdr:colOff>
      <xdr:row>8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Fecha">
              <a:extLst>
                <a:ext uri="{FF2B5EF4-FFF2-40B4-BE49-F238E27FC236}">
                  <a16:creationId xmlns:a16="http://schemas.microsoft.com/office/drawing/2014/main" id="{ECAEF287-524D-A449-849E-A5D4A8FA9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9824" y="476250"/>
              <a:ext cx="2695575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176213</xdr:colOff>
      <xdr:row>1</xdr:row>
      <xdr:rowOff>4764</xdr:rowOff>
    </xdr:from>
    <xdr:to>
      <xdr:col>17</xdr:col>
      <xdr:colOff>161925</xdr:colOff>
      <xdr:row>4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alle 1">
              <a:extLst>
                <a:ext uri="{FF2B5EF4-FFF2-40B4-BE49-F238E27FC236}">
                  <a16:creationId xmlns:a16="http://schemas.microsoft.com/office/drawing/2014/main" id="{C899A4D7-939B-4260-A381-D5CCC58463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ll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0213" y="195264"/>
              <a:ext cx="3795712" cy="595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238125</xdr:colOff>
      <xdr:row>10</xdr:row>
      <xdr:rowOff>47625</xdr:rowOff>
    </xdr:from>
    <xdr:to>
      <xdr:col>18</xdr:col>
      <xdr:colOff>238125</xdr:colOff>
      <xdr:row>24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282012-7122-481D-B4CC-F7DE575D6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10</xdr:row>
      <xdr:rowOff>161925</xdr:rowOff>
    </xdr:from>
    <xdr:to>
      <xdr:col>25</xdr:col>
      <xdr:colOff>266700</xdr:colOff>
      <xdr:row>25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D133EC-4EF7-41A8-A0C1-22A3E93C8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742951</xdr:colOff>
      <xdr:row>2</xdr:row>
      <xdr:rowOff>123825</xdr:rowOff>
    </xdr:from>
    <xdr:to>
      <xdr:col>22</xdr:col>
      <xdr:colOff>361950</xdr:colOff>
      <xdr:row>4</xdr:row>
      <xdr:rowOff>85725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37856F8-B763-A3F3-B46E-54CC671FC752}"/>
            </a:ext>
          </a:extLst>
        </xdr:cNvPr>
        <xdr:cNvSpPr txBox="1"/>
      </xdr:nvSpPr>
      <xdr:spPr>
        <a:xfrm>
          <a:off x="15982951" y="504825"/>
          <a:ext cx="1514474" cy="34290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Monto</a:t>
          </a:r>
          <a:r>
            <a:rPr lang="es-AR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Neto</a:t>
          </a:r>
        </a:p>
        <a:p>
          <a:endParaRPr lang="es-AR" sz="1100"/>
        </a:p>
      </xdr:txBody>
    </xdr:sp>
    <xdr:clientData/>
  </xdr:twoCellAnchor>
  <xdr:twoCellAnchor editAs="oneCell">
    <xdr:from>
      <xdr:col>12</xdr:col>
      <xdr:colOff>152399</xdr:colOff>
      <xdr:row>4</xdr:row>
      <xdr:rowOff>114300</xdr:rowOff>
    </xdr:from>
    <xdr:to>
      <xdr:col>17</xdr:col>
      <xdr:colOff>180974</xdr:colOff>
      <xdr:row>10</xdr:row>
      <xdr:rowOff>95250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Fecha 1">
              <a:extLst>
                <a:ext uri="{FF2B5EF4-FFF2-40B4-BE49-F238E27FC236}">
                  <a16:creationId xmlns:a16="http://schemas.microsoft.com/office/drawing/2014/main" id="{3DBA52A4-E2F5-4A3C-BF9E-5F896F2426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399" y="876300"/>
              <a:ext cx="383857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5</xdr:row>
      <xdr:rowOff>214277</xdr:rowOff>
    </xdr:from>
    <xdr:to>
      <xdr:col>12</xdr:col>
      <xdr:colOff>0</xdr:colOff>
      <xdr:row>8</xdr:row>
      <xdr:rowOff>19051</xdr:rowOff>
    </xdr:to>
    <xdr:grpSp>
      <xdr:nvGrpSpPr>
        <xdr:cNvPr id="11" name="Grupo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F893A-9122-3B28-CB92-822A3AED7170}"/>
            </a:ext>
          </a:extLst>
        </xdr:cNvPr>
        <xdr:cNvGrpSpPr/>
      </xdr:nvGrpSpPr>
      <xdr:grpSpPr>
        <a:xfrm>
          <a:off x="10515600" y="1242977"/>
          <a:ext cx="828675" cy="471524"/>
          <a:chOff x="13154025" y="1585876"/>
          <a:chExt cx="781050" cy="433424"/>
        </a:xfrm>
      </xdr:grpSpPr>
      <xdr:sp macro="" textlink="">
        <xdr:nvSpPr>
          <xdr:cNvPr id="8" name="Rectángulo: esquinas redondeadas 7">
            <a:extLst>
              <a:ext uri="{FF2B5EF4-FFF2-40B4-BE49-F238E27FC236}">
                <a16:creationId xmlns:a16="http://schemas.microsoft.com/office/drawing/2014/main" id="{ADD05CFB-BD7B-86D6-0792-640ABE18D11E}"/>
              </a:ext>
            </a:extLst>
          </xdr:cNvPr>
          <xdr:cNvSpPr/>
        </xdr:nvSpPr>
        <xdr:spPr>
          <a:xfrm>
            <a:off x="13154025" y="1647825"/>
            <a:ext cx="781050" cy="314325"/>
          </a:xfrm>
          <a:prstGeom prst="roundRect">
            <a:avLst/>
          </a:prstGeom>
          <a:scene3d>
            <a:camera prst="perspectiveFront"/>
            <a:lightRig rig="threePt" dir="t"/>
          </a:scene3d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effectLst/>
            </a:endParaRPr>
          </a:p>
        </xdr:txBody>
      </xdr:sp>
      <xdr:pic>
        <xdr:nvPicPr>
          <xdr:cNvPr id="7" name="Gráfico 6" descr="Configuración de la mesa con relleno sólido">
            <a:extLst>
              <a:ext uri="{FF2B5EF4-FFF2-40B4-BE49-F238E27FC236}">
                <a16:creationId xmlns:a16="http://schemas.microsoft.com/office/drawing/2014/main" id="{8E86B4A5-A862-7F3D-6D43-01C5D396B2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3344451" y="1585876"/>
            <a:ext cx="433424" cy="43342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57150</xdr:colOff>
      <xdr:row>6</xdr:row>
      <xdr:rowOff>57150</xdr:rowOff>
    </xdr:from>
    <xdr:to>
      <xdr:col>13</xdr:col>
      <xdr:colOff>76200</xdr:colOff>
      <xdr:row>7</xdr:row>
      <xdr:rowOff>180975</xdr:rowOff>
    </xdr:to>
    <xdr:grpSp>
      <xdr:nvGrpSpPr>
        <xdr:cNvPr id="12" name="Grup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AA94B6-B2C5-44B7-ACCA-5ECFBE8B7A83}"/>
            </a:ext>
          </a:extLst>
        </xdr:cNvPr>
        <xdr:cNvGrpSpPr/>
      </xdr:nvGrpSpPr>
      <xdr:grpSpPr>
        <a:xfrm>
          <a:off x="11401425" y="1323975"/>
          <a:ext cx="857250" cy="314325"/>
          <a:chOff x="11734800" y="2019300"/>
          <a:chExt cx="781050" cy="3143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7F5FF901-8F54-4DF7-93E5-C65CDB41F4AF}"/>
              </a:ext>
            </a:extLst>
          </xdr:cNvPr>
          <xdr:cNvSpPr/>
        </xdr:nvSpPr>
        <xdr:spPr>
          <a:xfrm>
            <a:off x="11734800" y="2019300"/>
            <a:ext cx="781050" cy="314325"/>
          </a:xfrm>
          <a:prstGeom prst="roundRect">
            <a:avLst/>
          </a:prstGeom>
          <a:scene3d>
            <a:camera prst="perspectiveFront"/>
            <a:lightRig rig="threePt" dir="t"/>
          </a:scene3d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effectLst/>
            </a:endParaRPr>
          </a:p>
        </xdr:txBody>
      </xdr:sp>
      <xdr:pic>
        <xdr:nvPicPr>
          <xdr:cNvPr id="3" name="Gráfico 2" descr="Lenguaje de Signos con relleno sólido">
            <a:extLst>
              <a:ext uri="{FF2B5EF4-FFF2-40B4-BE49-F238E27FC236}">
                <a16:creationId xmlns:a16="http://schemas.microsoft.com/office/drawing/2014/main" id="{572FB989-80DB-ED39-8846-617EC6799A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1972925" y="2019301"/>
            <a:ext cx="333375" cy="288924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133350</xdr:colOff>
      <xdr:row>6</xdr:row>
      <xdr:rowOff>26176</xdr:rowOff>
    </xdr:from>
    <xdr:to>
      <xdr:col>14</xdr:col>
      <xdr:colOff>152400</xdr:colOff>
      <xdr:row>7</xdr:row>
      <xdr:rowOff>195891</xdr:rowOff>
    </xdr:to>
    <xdr:grpSp>
      <xdr:nvGrpSpPr>
        <xdr:cNvPr id="13" name="Grup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B4326C-51DB-976F-16E2-CE9BADDBA86D}"/>
            </a:ext>
          </a:extLst>
        </xdr:cNvPr>
        <xdr:cNvGrpSpPr/>
      </xdr:nvGrpSpPr>
      <xdr:grpSpPr>
        <a:xfrm>
          <a:off x="12315825" y="1293001"/>
          <a:ext cx="781050" cy="360215"/>
          <a:chOff x="14658975" y="2312176"/>
          <a:chExt cx="781050" cy="360215"/>
        </a:xfrm>
      </xdr:grpSpPr>
      <xdr:sp macro="" textlink="">
        <xdr:nvSpPr>
          <xdr:cNvPr id="10" name="Rectángulo: esquinas redondeadas 9">
            <a:extLst>
              <a:ext uri="{FF2B5EF4-FFF2-40B4-BE49-F238E27FC236}">
                <a16:creationId xmlns:a16="http://schemas.microsoft.com/office/drawing/2014/main" id="{1610DE6E-F9A8-4DC1-8AA0-652182712014}"/>
              </a:ext>
            </a:extLst>
          </xdr:cNvPr>
          <xdr:cNvSpPr/>
        </xdr:nvSpPr>
        <xdr:spPr>
          <a:xfrm>
            <a:off x="14658975" y="2343150"/>
            <a:ext cx="781050" cy="314325"/>
          </a:xfrm>
          <a:prstGeom prst="roundRect">
            <a:avLst/>
          </a:prstGeom>
          <a:scene3d>
            <a:camera prst="perspectiveFront"/>
            <a:lightRig rig="threePt" dir="t"/>
          </a:scene3d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effectLst/>
            </a:endParaRPr>
          </a:p>
        </xdr:txBody>
      </xdr:sp>
      <xdr:pic>
        <xdr:nvPicPr>
          <xdr:cNvPr id="5" name="Gráfico 4" descr="Escena suburbana con relleno sólido">
            <a:extLst>
              <a:ext uri="{FF2B5EF4-FFF2-40B4-BE49-F238E27FC236}">
                <a16:creationId xmlns:a16="http://schemas.microsoft.com/office/drawing/2014/main" id="{DEFE5D7C-459C-2A0B-4EFD-3010B1356C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4892301" y="2312176"/>
            <a:ext cx="338174" cy="360215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19049</xdr:colOff>
      <xdr:row>5</xdr:row>
      <xdr:rowOff>76201</xdr:rowOff>
    </xdr:from>
    <xdr:to>
      <xdr:col>17</xdr:col>
      <xdr:colOff>504824</xdr:colOff>
      <xdr:row>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5A82E18F-DE7E-DD61-DBF0-4041F8EBCF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25524" y="1104901"/>
              <a:ext cx="2390775" cy="59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17</xdr:col>
      <xdr:colOff>619125</xdr:colOff>
      <xdr:row>5</xdr:row>
      <xdr:rowOff>133350</xdr:rowOff>
    </xdr:from>
    <xdr:to>
      <xdr:col>23</xdr:col>
      <xdr:colOff>371474</xdr:colOff>
      <xdr:row>21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E92074-24F3-EC64-0A39-F4E67C9B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ETC\Users\Users\felifer\Desktop\manuales\excel%20n2%20-%20practicas\Funciones%20avanzad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fer/Desktop/manuales/excel%20n2%20-%20practicas/Funciones%20avanzad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bloa/Desktop/GUIAS%20EXCEL%202019/EXCEL%202/2019%20-E2_Modul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- COINCIDIR"/>
      <sheetName val="K.ESIMO"/>
      <sheetName val="DESREF"/>
      <sheetName val="Desordenar"/>
      <sheetName val="ELEGIR"/>
      <sheetName val="Buscar Objetivo"/>
      <sheetName val="Buscar Objetivo 2"/>
      <sheetName val="Tabla"/>
      <sheetName val="Solver"/>
    </sheetNames>
    <sheetDataSet>
      <sheetData sheetId="0"/>
      <sheetData sheetId="1"/>
      <sheetData sheetId="2"/>
      <sheetData sheetId="3"/>
      <sheetData sheetId="4">
        <row r="3">
          <cell r="J3">
            <v>11472</v>
          </cell>
        </row>
        <row r="4">
          <cell r="J4">
            <v>15254</v>
          </cell>
        </row>
        <row r="5">
          <cell r="J5">
            <v>8073</v>
          </cell>
        </row>
        <row r="6">
          <cell r="J6">
            <v>264</v>
          </cell>
        </row>
        <row r="7">
          <cell r="J7">
            <v>15374</v>
          </cell>
        </row>
        <row r="8">
          <cell r="J8">
            <v>8376</v>
          </cell>
        </row>
        <row r="9">
          <cell r="J9">
            <v>22202</v>
          </cell>
        </row>
        <row r="10">
          <cell r="J10">
            <v>9500</v>
          </cell>
        </row>
        <row r="11">
          <cell r="J11">
            <v>24418</v>
          </cell>
        </row>
        <row r="12">
          <cell r="J12">
            <v>20790</v>
          </cell>
        </row>
        <row r="13">
          <cell r="J13">
            <v>5667</v>
          </cell>
        </row>
        <row r="14">
          <cell r="J14">
            <v>1466</v>
          </cell>
        </row>
        <row r="15">
          <cell r="J15">
            <v>13552</v>
          </cell>
        </row>
        <row r="16">
          <cell r="J16">
            <v>17728</v>
          </cell>
        </row>
        <row r="17">
          <cell r="J17">
            <v>10663</v>
          </cell>
        </row>
        <row r="18">
          <cell r="J18">
            <v>7263</v>
          </cell>
        </row>
        <row r="19">
          <cell r="J19">
            <v>4297</v>
          </cell>
        </row>
        <row r="20">
          <cell r="J20">
            <v>16690</v>
          </cell>
        </row>
      </sheetData>
      <sheetData sheetId="5"/>
      <sheetData sheetId="6"/>
      <sheetData sheetId="7">
        <row r="3">
          <cell r="B3">
            <v>200</v>
          </cell>
        </row>
        <row r="4">
          <cell r="B4">
            <v>5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- COINCIDIR"/>
      <sheetName val="K.ESIMO"/>
      <sheetName val="DESREF"/>
      <sheetName val="Desordenar"/>
      <sheetName val="ELEGIR"/>
      <sheetName val="Buscar Objetivo"/>
      <sheetName val="Buscar Objetivo 2"/>
      <sheetName val="Tabla"/>
      <sheetName val="Solver"/>
    </sheetNames>
    <sheetDataSet>
      <sheetData sheetId="0"/>
      <sheetData sheetId="1"/>
      <sheetData sheetId="2"/>
      <sheetData sheetId="3"/>
      <sheetData sheetId="4">
        <row r="3">
          <cell r="J3">
            <v>11472</v>
          </cell>
        </row>
        <row r="4">
          <cell r="J4">
            <v>15254</v>
          </cell>
        </row>
        <row r="5">
          <cell r="J5">
            <v>8073</v>
          </cell>
        </row>
        <row r="6">
          <cell r="J6">
            <v>264</v>
          </cell>
        </row>
        <row r="7">
          <cell r="J7">
            <v>15374</v>
          </cell>
        </row>
        <row r="8">
          <cell r="J8">
            <v>8376</v>
          </cell>
        </row>
        <row r="9">
          <cell r="J9">
            <v>22202</v>
          </cell>
        </row>
        <row r="10">
          <cell r="J10">
            <v>9500</v>
          </cell>
        </row>
        <row r="11">
          <cell r="J11">
            <v>24418</v>
          </cell>
        </row>
        <row r="12">
          <cell r="J12">
            <v>20790</v>
          </cell>
        </row>
        <row r="13">
          <cell r="J13">
            <v>5667</v>
          </cell>
        </row>
        <row r="14">
          <cell r="J14">
            <v>1466</v>
          </cell>
        </row>
        <row r="15">
          <cell r="J15">
            <v>13552</v>
          </cell>
        </row>
        <row r="16">
          <cell r="J16">
            <v>17728</v>
          </cell>
        </row>
        <row r="17">
          <cell r="J17">
            <v>10663</v>
          </cell>
        </row>
        <row r="18">
          <cell r="J18">
            <v>7263</v>
          </cell>
        </row>
        <row r="19">
          <cell r="J19">
            <v>4297</v>
          </cell>
        </row>
        <row r="20">
          <cell r="J20">
            <v>16690</v>
          </cell>
        </row>
      </sheetData>
      <sheetData sheetId="5"/>
      <sheetData sheetId="6"/>
      <sheetData sheetId="7">
        <row r="3">
          <cell r="B3">
            <v>200</v>
          </cell>
        </row>
        <row r="4">
          <cell r="B4">
            <v>5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ersonalizada"/>
      <sheetName val="Ordenar por color"/>
      <sheetName val="Rangos con nombre"/>
      <sheetName val="Validación"/>
      <sheetName val="Filtro avanzado"/>
      <sheetName val="Formato condicional"/>
      <sheetName val="Consolidación"/>
      <sheetName val="2017"/>
      <sheetName val="2018"/>
      <sheetName val="2019"/>
      <sheetName val="Validación dinámica"/>
      <sheetName val="Ejercicio integrador"/>
    </sheetNames>
    <sheetDataSet>
      <sheetData sheetId="0" refreshError="1"/>
      <sheetData sheetId="1" refreshError="1"/>
      <sheetData sheetId="2">
        <row r="9">
          <cell r="B9">
            <v>34</v>
          </cell>
        </row>
        <row r="10">
          <cell r="B10">
            <v>34</v>
          </cell>
        </row>
        <row r="11">
          <cell r="B11">
            <v>27</v>
          </cell>
        </row>
        <row r="12">
          <cell r="B12">
            <v>35</v>
          </cell>
        </row>
        <row r="13">
          <cell r="B13">
            <v>27</v>
          </cell>
        </row>
        <row r="14">
          <cell r="B14">
            <v>35</v>
          </cell>
        </row>
        <row r="15">
          <cell r="B15">
            <v>26</v>
          </cell>
        </row>
        <row r="16">
          <cell r="B16">
            <v>30</v>
          </cell>
        </row>
        <row r="17">
          <cell r="B17">
            <v>34</v>
          </cell>
        </row>
        <row r="18">
          <cell r="B18">
            <v>29</v>
          </cell>
        </row>
        <row r="19">
          <cell r="B19">
            <v>35</v>
          </cell>
        </row>
        <row r="20">
          <cell r="B20">
            <v>38</v>
          </cell>
        </row>
        <row r="21">
          <cell r="B21">
            <v>37</v>
          </cell>
        </row>
        <row r="22">
          <cell r="B22">
            <v>34</v>
          </cell>
        </row>
        <row r="23">
          <cell r="B23">
            <v>24</v>
          </cell>
        </row>
        <row r="24">
          <cell r="B24">
            <v>25</v>
          </cell>
        </row>
        <row r="25">
          <cell r="B25">
            <v>28</v>
          </cell>
        </row>
        <row r="26">
          <cell r="B26">
            <v>31</v>
          </cell>
        </row>
        <row r="27">
          <cell r="B27">
            <v>29</v>
          </cell>
        </row>
        <row r="28">
          <cell r="B28">
            <v>33</v>
          </cell>
        </row>
      </sheetData>
      <sheetData sheetId="3">
        <row r="4">
          <cell r="Z4" t="str">
            <v>Código</v>
          </cell>
          <cell r="AA4" t="str">
            <v>Producto</v>
          </cell>
          <cell r="AB4" t="str">
            <v>Precio</v>
          </cell>
          <cell r="AE4" t="str">
            <v>Destino</v>
          </cell>
          <cell r="AF4" t="str">
            <v>Costo del transporte</v>
          </cell>
        </row>
        <row r="5">
          <cell r="Z5">
            <v>1</v>
          </cell>
          <cell r="AA5" t="str">
            <v>Empapelado  Celeste Polar</v>
          </cell>
          <cell r="AB5">
            <v>98</v>
          </cell>
          <cell r="AE5" t="str">
            <v>Londres</v>
          </cell>
          <cell r="AF5">
            <v>180</v>
          </cell>
        </row>
        <row r="6">
          <cell r="Z6">
            <v>2</v>
          </cell>
          <cell r="AA6" t="str">
            <v>Empapelado  Rosa Informal</v>
          </cell>
          <cell r="AB6">
            <v>94</v>
          </cell>
          <cell r="AE6" t="str">
            <v>París</v>
          </cell>
          <cell r="AF6">
            <v>160</v>
          </cell>
        </row>
        <row r="7">
          <cell r="Z7">
            <v>3</v>
          </cell>
          <cell r="AA7" t="str">
            <v>Empapelado  Crema Invernal</v>
          </cell>
          <cell r="AB7">
            <v>96</v>
          </cell>
          <cell r="AE7" t="str">
            <v>Madrid</v>
          </cell>
          <cell r="AF7">
            <v>100</v>
          </cell>
        </row>
        <row r="8">
          <cell r="Z8">
            <v>4</v>
          </cell>
          <cell r="AA8" t="str">
            <v>Empapelado  Verde Otoñal</v>
          </cell>
          <cell r="AB8">
            <v>97</v>
          </cell>
          <cell r="AE8" t="str">
            <v>Lisboa</v>
          </cell>
          <cell r="AF8">
            <v>120</v>
          </cell>
        </row>
        <row r="9">
          <cell r="Z9">
            <v>5</v>
          </cell>
          <cell r="AA9" t="str">
            <v>Empapelado  Gris Lunar</v>
          </cell>
          <cell r="AB9">
            <v>89</v>
          </cell>
        </row>
        <row r="10">
          <cell r="Z10">
            <v>6</v>
          </cell>
          <cell r="AA10" t="str">
            <v>Adhesivo</v>
          </cell>
          <cell r="AB10">
            <v>15</v>
          </cell>
        </row>
        <row r="11">
          <cell r="Z11">
            <v>7</v>
          </cell>
          <cell r="AA11" t="str">
            <v>Guarda Celeste</v>
          </cell>
          <cell r="AB11">
            <v>35</v>
          </cell>
        </row>
        <row r="12">
          <cell r="Z12">
            <v>8</v>
          </cell>
          <cell r="AA12" t="str">
            <v>Guarda Floral</v>
          </cell>
          <cell r="AB12">
            <v>38</v>
          </cell>
        </row>
        <row r="13">
          <cell r="Z13">
            <v>9</v>
          </cell>
          <cell r="AA13" t="str">
            <v>Guarda Hojas simétricas</v>
          </cell>
          <cell r="AB13">
            <v>54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uis Q.S." refreshedDate="45733.539606481485" createdVersion="8" refreshedVersion="8" minRefreshableVersion="3" recordCount="127" xr:uid="{192B8F8D-90B3-4251-9265-0A967792BE38}">
  <cacheSource type="worksheet">
    <worksheetSource ref="Q4:W131" sheet="Base"/>
  </cacheSource>
  <cacheFields count="7">
    <cacheField name="Registro Nro" numFmtId="0">
      <sharedItems containsSemiMixedTypes="0" containsString="0" containsNumber="1" containsInteger="1" minValue="1" maxValue="127"/>
    </cacheField>
    <cacheField name="Fecha" numFmtId="0">
      <sharedItems containsSemiMixedTypes="0" containsString="0" containsNumber="1" containsInteger="1" minValue="43490" maxValue="43750"/>
    </cacheField>
    <cacheField name="Vendedor" numFmtId="0">
      <sharedItems count="4">
        <s v="FÉLIX"/>
        <s v="MERCEDES"/>
        <s v="MARÍA"/>
        <s v="JOSÉ"/>
      </sharedItems>
    </cacheField>
    <cacheField name="Producto" numFmtId="0">
      <sharedItems/>
    </cacheField>
    <cacheField name="Cantidad" numFmtId="0">
      <sharedItems containsSemiMixedTypes="0" containsString="0" containsNumber="1" containsInteger="1" minValue="2" maxValue="10"/>
    </cacheField>
    <cacheField name="Destino" numFmtId="0">
      <sharedItems/>
    </cacheField>
    <cacheField name="Monto" numFmtId="0">
      <sharedItems containsSemiMixedTypes="0" containsString="0" containsNumber="1" containsInteger="1" minValue="5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uis Q.S." refreshedDate="45733.545134143518" createdVersion="8" refreshedVersion="8" minRefreshableVersion="3" recordCount="24" xr:uid="{3702D568-CBFF-4695-A6B2-E5F3D551BD3F}">
  <cacheSource type="worksheet">
    <worksheetSource name="ProductosTab"/>
  </cacheSource>
  <cacheFields count="7">
    <cacheField name="Categoria" numFmtId="0">
      <sharedItems count="3">
        <s v="HOGAR"/>
        <s v="COCINA"/>
        <s v="HIGIENE"/>
      </sharedItems>
    </cacheField>
    <cacheField name="Producto" numFmtId="0">
      <sharedItems count="24">
        <s v="PLANCHA"/>
        <s v="ASPIRADORA"/>
        <s v="ESTUFA"/>
        <s v="VENTILADOR"/>
        <s v="CALOVENTOR"/>
        <s v="TELEVISOR"/>
        <s v="REPORDUCTOR DE MÚSICA"/>
        <s v="LAVARROPAS"/>
        <s v="SECARROPAS"/>
        <s v="AIRE ACONDICIONADO"/>
        <s v="LAVAVAJILLAS"/>
        <s v="HELADERA"/>
        <s v="MICROONDAS"/>
        <s v="SANDWICHERA"/>
        <s v="LICUADORA"/>
        <s v="CAFETERA"/>
        <s v="TOSTADORA"/>
        <s v="FREIDORA"/>
        <s v="BATIDORA"/>
        <s v="MULTIPROCESADORA"/>
        <s v="AFEITADORA"/>
        <s v="DEPILADORA"/>
        <s v="SECADOR DE PELO"/>
        <s v="PLANCHITA"/>
      </sharedItems>
    </cacheField>
    <cacheField name="Sucursal 1" numFmtId="0">
      <sharedItems containsSemiMixedTypes="0" containsString="0" containsNumber="1" containsInteger="1" minValue="737" maxValue="6304"/>
    </cacheField>
    <cacheField name="Sucursal 2" numFmtId="0">
      <sharedItems containsSemiMixedTypes="0" containsString="0" containsNumber="1" containsInteger="1" minValue="750" maxValue="6942"/>
    </cacheField>
    <cacheField name="Sucursal 3" numFmtId="0">
      <sharedItems containsSemiMixedTypes="0" containsString="0" containsNumber="1" containsInteger="1" minValue="1366" maxValue="6442"/>
    </cacheField>
    <cacheField name="TotalSucursales" numFmtId="0">
      <sharedItems containsSemiMixedTypes="0" containsString="0" containsNumber="1" containsInteger="1" minValue="4899" maxValue="15293"/>
    </cacheField>
    <cacheField name="Total Sucursales" numFmtId="0" formula="'Sucursal 1'+'Sucursal 2'+'Sucursal 3'" databaseField="0"/>
  </cacheFields>
  <extLst>
    <ext xmlns:x14="http://schemas.microsoft.com/office/spreadsheetml/2009/9/main" uri="{725AE2AE-9491-48be-B2B4-4EB974FC3084}">
      <x14:pivotCacheDefinition pivotCacheId="203579165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uis Q.S." refreshedDate="45734.466693518516" createdVersion="8" refreshedVersion="8" minRefreshableVersion="3" recordCount="752" xr:uid="{5389C109-9292-40B0-AC7E-6B2EEEDD16A0}">
  <cacheSource type="worksheet">
    <worksheetSource name="TablaProductos"/>
  </cacheSource>
  <cacheFields count="7">
    <cacheField name="Fecha" numFmtId="14">
      <sharedItems containsSemiMixedTypes="0" containsNonDate="0" containsDate="1" containsString="0" minDate="2010-08-02T00:00:00" maxDate="2011-10-01T00:00:00" count="409"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8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</sharedItems>
    </cacheField>
    <cacheField name="Producto" numFmtId="0">
      <sharedItems count="9">
        <s v="BOLSO"/>
        <s v="POLAR"/>
        <s v="PANTALÓN"/>
        <s v="POLLERA"/>
        <s v="CAMISA"/>
        <s v="REMERA"/>
        <s v="CALCETINES"/>
        <s v="SWEATER"/>
        <s v="CALZA"/>
      </sharedItems>
    </cacheField>
    <cacheField name="Modelo" numFmtId="0">
      <sharedItems count="4">
        <s v="IMPERIAL"/>
        <s v="DEPORTIVO"/>
        <s v="CAMPESTRE"/>
        <s v="URBANO"/>
      </sharedItems>
    </cacheField>
    <cacheField name="Color" numFmtId="0">
      <sharedItems/>
    </cacheField>
    <cacheField name="Talle" numFmtId="0">
      <sharedItems count="4">
        <s v="UNICO"/>
        <s v="MEDIANO"/>
        <s v="PEQUEÑO"/>
        <s v="GRANDE"/>
      </sharedItems>
    </cacheField>
    <cacheField name="Precio" numFmtId="0">
      <sharedItems containsSemiMixedTypes="0" containsString="0" containsNumber="1" containsInteger="1" minValue="234" maxValue="755"/>
    </cacheField>
    <cacheField name="Forma de pago" numFmtId="0">
      <sharedItems count="2">
        <s v="Efectivo"/>
        <s v="Tarjeta"/>
      </sharedItems>
    </cacheField>
  </cacheFields>
  <extLst>
    <ext xmlns:x14="http://schemas.microsoft.com/office/spreadsheetml/2009/9/main" uri="{725AE2AE-9491-48be-B2B4-4EB974FC3084}">
      <x14:pivotCacheDefinition pivotCacheId="2022277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1"/>
    <n v="43531"/>
    <x v="0"/>
    <s v="Camisa"/>
    <n v="10"/>
    <s v="SUR"/>
    <n v="280"/>
  </r>
  <r>
    <n v="2"/>
    <n v="43675"/>
    <x v="0"/>
    <s v="Calcetines"/>
    <n v="9"/>
    <s v="OESTE"/>
    <n v="270"/>
  </r>
  <r>
    <n v="3"/>
    <n v="43597"/>
    <x v="1"/>
    <s v="Camisa"/>
    <n v="9"/>
    <s v="SUR"/>
    <n v="252"/>
  </r>
  <r>
    <n v="4"/>
    <n v="43612"/>
    <x v="2"/>
    <s v="Pantalón"/>
    <n v="9"/>
    <s v="OESTE"/>
    <n v="261"/>
  </r>
  <r>
    <n v="5"/>
    <n v="43750"/>
    <x v="1"/>
    <s v="Jersey"/>
    <n v="8"/>
    <s v="NORTE"/>
    <n v="240"/>
  </r>
  <r>
    <n v="6"/>
    <n v="43606"/>
    <x v="0"/>
    <s v="Calcetines"/>
    <n v="3"/>
    <s v="NORTE"/>
    <n v="90"/>
  </r>
  <r>
    <n v="7"/>
    <n v="43689"/>
    <x v="3"/>
    <s v="Pantalón"/>
    <n v="2"/>
    <s v="SUR"/>
    <n v="50"/>
  </r>
  <r>
    <n v="8"/>
    <n v="43499"/>
    <x v="0"/>
    <s v="Calcetines"/>
    <n v="9"/>
    <s v="SUR"/>
    <n v="261"/>
  </r>
  <r>
    <n v="9"/>
    <n v="43687"/>
    <x v="0"/>
    <s v="Calcetines"/>
    <n v="8"/>
    <s v="OESTE"/>
    <n v="224"/>
  </r>
  <r>
    <n v="10"/>
    <n v="43673"/>
    <x v="2"/>
    <s v="Camisa"/>
    <n v="9"/>
    <s v="NORTE"/>
    <n v="261"/>
  </r>
  <r>
    <n v="11"/>
    <n v="43508"/>
    <x v="0"/>
    <s v="Calcetines"/>
    <n v="10"/>
    <s v="OESTE"/>
    <n v="290"/>
  </r>
  <r>
    <n v="12"/>
    <n v="43490"/>
    <x v="2"/>
    <s v="Calcetines"/>
    <n v="5"/>
    <s v="NORTE"/>
    <n v="145"/>
  </r>
  <r>
    <n v="13"/>
    <n v="43742"/>
    <x v="0"/>
    <s v="Pantalón"/>
    <n v="4"/>
    <s v="NORTE"/>
    <n v="100"/>
  </r>
  <r>
    <n v="14"/>
    <n v="43613"/>
    <x v="0"/>
    <s v="Calcetines"/>
    <n v="5"/>
    <s v="ESTE"/>
    <n v="140"/>
  </r>
  <r>
    <n v="15"/>
    <n v="43729"/>
    <x v="2"/>
    <s v="Pantalón"/>
    <n v="6"/>
    <s v="NORTE"/>
    <n v="156"/>
  </r>
  <r>
    <n v="16"/>
    <n v="43642"/>
    <x v="1"/>
    <s v="Jersey"/>
    <n v="9"/>
    <s v="SUR"/>
    <n v="225"/>
  </r>
  <r>
    <n v="17"/>
    <n v="43542"/>
    <x v="3"/>
    <s v="Pantalón"/>
    <n v="4"/>
    <s v="OESTE"/>
    <n v="108"/>
  </r>
  <r>
    <n v="18"/>
    <n v="43569"/>
    <x v="1"/>
    <s v="Jersey"/>
    <n v="3"/>
    <s v="ESTE"/>
    <n v="84"/>
  </r>
  <r>
    <n v="19"/>
    <n v="43569"/>
    <x v="2"/>
    <s v="Pantalón"/>
    <n v="6"/>
    <s v="OESTE"/>
    <n v="168"/>
  </r>
  <r>
    <n v="20"/>
    <n v="43696"/>
    <x v="2"/>
    <s v="Pantalón"/>
    <n v="8"/>
    <s v="NORTE"/>
    <n v="224"/>
  </r>
  <r>
    <n v="21"/>
    <n v="43550"/>
    <x v="3"/>
    <s v="Camisa"/>
    <n v="8"/>
    <s v="SUR"/>
    <n v="216"/>
  </r>
  <r>
    <n v="22"/>
    <n v="43705"/>
    <x v="3"/>
    <s v="Calcetines"/>
    <n v="10"/>
    <s v="OESTE"/>
    <n v="260"/>
  </r>
  <r>
    <n v="23"/>
    <n v="43604"/>
    <x v="2"/>
    <s v="Jersey"/>
    <n v="2"/>
    <s v="OESTE"/>
    <n v="52"/>
  </r>
  <r>
    <n v="24"/>
    <n v="43749"/>
    <x v="1"/>
    <s v="Calcetines"/>
    <n v="9"/>
    <s v="OESTE"/>
    <n v="243"/>
  </r>
  <r>
    <n v="25"/>
    <n v="43726"/>
    <x v="1"/>
    <s v="Camisa"/>
    <n v="9"/>
    <s v="SUR"/>
    <n v="252"/>
  </r>
  <r>
    <n v="26"/>
    <n v="43723"/>
    <x v="0"/>
    <s v="Pantalón"/>
    <n v="5"/>
    <s v="NORTE"/>
    <n v="145"/>
  </r>
  <r>
    <n v="27"/>
    <n v="43600"/>
    <x v="3"/>
    <s v="Camisa"/>
    <n v="9"/>
    <s v="NORTE"/>
    <n v="270"/>
  </r>
  <r>
    <n v="28"/>
    <n v="43604"/>
    <x v="2"/>
    <s v="Jersey"/>
    <n v="9"/>
    <s v="SUR"/>
    <n v="252"/>
  </r>
  <r>
    <n v="29"/>
    <n v="43733"/>
    <x v="3"/>
    <s v="Pantalón"/>
    <n v="2"/>
    <s v="SUR"/>
    <n v="50"/>
  </r>
  <r>
    <n v="30"/>
    <n v="43650"/>
    <x v="3"/>
    <s v="Calcetines"/>
    <n v="6"/>
    <s v="OESTE"/>
    <n v="180"/>
  </r>
  <r>
    <n v="31"/>
    <n v="43687"/>
    <x v="2"/>
    <s v="Calcetines"/>
    <n v="2"/>
    <s v="ESTE"/>
    <n v="58"/>
  </r>
  <r>
    <n v="32"/>
    <n v="43633"/>
    <x v="2"/>
    <s v="Camisa"/>
    <n v="8"/>
    <s v="OESTE"/>
    <n v="240"/>
  </r>
  <r>
    <n v="33"/>
    <n v="43646"/>
    <x v="0"/>
    <s v="Camisa"/>
    <n v="6"/>
    <s v="NORTE"/>
    <n v="156"/>
  </r>
  <r>
    <n v="34"/>
    <n v="43523"/>
    <x v="3"/>
    <s v="Camisa"/>
    <n v="4"/>
    <s v="SUR"/>
    <n v="116"/>
  </r>
  <r>
    <n v="35"/>
    <n v="43742"/>
    <x v="0"/>
    <s v="Pantalón"/>
    <n v="10"/>
    <s v="ESTE"/>
    <n v="250"/>
  </r>
  <r>
    <n v="36"/>
    <n v="43717"/>
    <x v="3"/>
    <s v="Camisa"/>
    <n v="3"/>
    <s v="SUR"/>
    <n v="87"/>
  </r>
  <r>
    <n v="37"/>
    <n v="43750"/>
    <x v="0"/>
    <s v="Camisa"/>
    <n v="5"/>
    <s v="ESTE"/>
    <n v="145"/>
  </r>
  <r>
    <n v="38"/>
    <n v="43608"/>
    <x v="3"/>
    <s v="Calcetines"/>
    <n v="6"/>
    <s v="SUR"/>
    <n v="168"/>
  </r>
  <r>
    <n v="39"/>
    <n v="43701"/>
    <x v="1"/>
    <s v="Pantalón"/>
    <n v="5"/>
    <s v="OESTE"/>
    <n v="130"/>
  </r>
  <r>
    <n v="40"/>
    <n v="43667"/>
    <x v="0"/>
    <s v="Pantalón"/>
    <n v="2"/>
    <s v="SUR"/>
    <n v="52"/>
  </r>
  <r>
    <n v="41"/>
    <n v="43618"/>
    <x v="0"/>
    <s v="Pantalón"/>
    <n v="9"/>
    <s v="ESTE"/>
    <n v="225"/>
  </r>
  <r>
    <n v="42"/>
    <n v="43650"/>
    <x v="2"/>
    <s v="Jersey"/>
    <n v="7"/>
    <s v="ESTE"/>
    <n v="189"/>
  </r>
  <r>
    <n v="43"/>
    <n v="43629"/>
    <x v="3"/>
    <s v="Calcetines"/>
    <n v="7"/>
    <s v="ESTE"/>
    <n v="189"/>
  </r>
  <r>
    <n v="44"/>
    <n v="43719"/>
    <x v="3"/>
    <s v="Pantalón"/>
    <n v="7"/>
    <s v="OESTE"/>
    <n v="203"/>
  </r>
  <r>
    <n v="45"/>
    <n v="43711"/>
    <x v="2"/>
    <s v="Calcetines"/>
    <n v="3"/>
    <s v="SUR"/>
    <n v="84"/>
  </r>
  <r>
    <n v="46"/>
    <n v="43564"/>
    <x v="3"/>
    <s v="Jersey"/>
    <n v="9"/>
    <s v="NORTE"/>
    <n v="270"/>
  </r>
  <r>
    <n v="47"/>
    <n v="43738"/>
    <x v="2"/>
    <s v="Jersey"/>
    <n v="2"/>
    <s v="SUR"/>
    <n v="58"/>
  </r>
  <r>
    <n v="48"/>
    <n v="43506"/>
    <x v="2"/>
    <s v="Camisa"/>
    <n v="10"/>
    <s v="ESTE"/>
    <n v="300"/>
  </r>
  <r>
    <n v="49"/>
    <n v="43566"/>
    <x v="3"/>
    <s v="Pantalón"/>
    <n v="10"/>
    <s v="ESTE"/>
    <n v="300"/>
  </r>
  <r>
    <n v="50"/>
    <n v="43554"/>
    <x v="2"/>
    <s v="Jersey"/>
    <n v="8"/>
    <s v="NORTE"/>
    <n v="208"/>
  </r>
  <r>
    <n v="51"/>
    <n v="43668"/>
    <x v="3"/>
    <s v="Pantalón"/>
    <n v="5"/>
    <s v="SUR"/>
    <n v="135"/>
  </r>
  <r>
    <n v="52"/>
    <n v="43662"/>
    <x v="0"/>
    <s v="Jersey"/>
    <n v="7"/>
    <s v="ESTE"/>
    <n v="210"/>
  </r>
  <r>
    <n v="53"/>
    <n v="43622"/>
    <x v="2"/>
    <s v="Jersey"/>
    <n v="5"/>
    <s v="SUR"/>
    <n v="125"/>
  </r>
  <r>
    <n v="54"/>
    <n v="43537"/>
    <x v="1"/>
    <s v="Jersey"/>
    <n v="2"/>
    <s v="SUR"/>
    <n v="58"/>
  </r>
  <r>
    <n v="55"/>
    <n v="43563"/>
    <x v="2"/>
    <s v="Pantalón"/>
    <n v="8"/>
    <s v="NORTE"/>
    <n v="232"/>
  </r>
  <r>
    <n v="56"/>
    <n v="43624"/>
    <x v="3"/>
    <s v="Jersey"/>
    <n v="5"/>
    <s v="ESTE"/>
    <n v="145"/>
  </r>
  <r>
    <n v="57"/>
    <n v="43717"/>
    <x v="1"/>
    <s v="Calcetines"/>
    <n v="6"/>
    <s v="ESTE"/>
    <n v="156"/>
  </r>
  <r>
    <n v="58"/>
    <n v="43661"/>
    <x v="3"/>
    <s v="Jersey"/>
    <n v="5"/>
    <s v="OESTE"/>
    <n v="140"/>
  </r>
  <r>
    <n v="59"/>
    <n v="43668"/>
    <x v="0"/>
    <s v="Jersey"/>
    <n v="2"/>
    <s v="OESTE"/>
    <n v="56"/>
  </r>
  <r>
    <n v="60"/>
    <n v="43556"/>
    <x v="1"/>
    <s v="Pantalón"/>
    <n v="2"/>
    <s v="OESTE"/>
    <n v="58"/>
  </r>
  <r>
    <n v="61"/>
    <n v="43658"/>
    <x v="1"/>
    <s v="Calcetines"/>
    <n v="4"/>
    <s v="ESTE"/>
    <n v="116"/>
  </r>
  <r>
    <n v="62"/>
    <n v="43519"/>
    <x v="3"/>
    <s v="Pantalón"/>
    <n v="10"/>
    <s v="OESTE"/>
    <n v="290"/>
  </r>
  <r>
    <n v="63"/>
    <n v="43524"/>
    <x v="1"/>
    <s v="Camisa"/>
    <n v="5"/>
    <s v="NORTE"/>
    <n v="140"/>
  </r>
  <r>
    <n v="64"/>
    <n v="43558"/>
    <x v="0"/>
    <s v="Jersey"/>
    <n v="6"/>
    <s v="OESTE"/>
    <n v="162"/>
  </r>
  <r>
    <n v="65"/>
    <n v="43672"/>
    <x v="3"/>
    <s v="Camisa"/>
    <n v="7"/>
    <s v="ESTE"/>
    <n v="203"/>
  </r>
  <r>
    <n v="66"/>
    <n v="43672"/>
    <x v="0"/>
    <s v="Pantalón"/>
    <n v="2"/>
    <s v="SUR"/>
    <n v="50"/>
  </r>
  <r>
    <n v="67"/>
    <n v="43578"/>
    <x v="2"/>
    <s v="Calcetines"/>
    <n v="6"/>
    <s v="ESTE"/>
    <n v="168"/>
  </r>
  <r>
    <n v="68"/>
    <n v="43746"/>
    <x v="0"/>
    <s v="Pantalón"/>
    <n v="2"/>
    <s v="ESTE"/>
    <n v="52"/>
  </r>
  <r>
    <n v="69"/>
    <n v="43502"/>
    <x v="0"/>
    <s v="Jersey"/>
    <n v="2"/>
    <s v="OESTE"/>
    <n v="58"/>
  </r>
  <r>
    <n v="70"/>
    <n v="43659"/>
    <x v="3"/>
    <s v="Pantalón"/>
    <n v="8"/>
    <s v="SUR"/>
    <n v="216"/>
  </r>
  <r>
    <n v="71"/>
    <n v="43674"/>
    <x v="3"/>
    <s v="Pantalón"/>
    <n v="4"/>
    <s v="OESTE"/>
    <n v="120"/>
  </r>
  <r>
    <n v="72"/>
    <n v="43506"/>
    <x v="1"/>
    <s v="Pantalón"/>
    <n v="10"/>
    <s v="NORTE"/>
    <n v="290"/>
  </r>
  <r>
    <n v="73"/>
    <n v="43503"/>
    <x v="1"/>
    <s v="Pantalón"/>
    <n v="8"/>
    <s v="SUR"/>
    <n v="224"/>
  </r>
  <r>
    <n v="74"/>
    <n v="43661"/>
    <x v="1"/>
    <s v="Camisa"/>
    <n v="2"/>
    <s v="NORTE"/>
    <n v="60"/>
  </r>
  <r>
    <n v="75"/>
    <n v="43620"/>
    <x v="2"/>
    <s v="Calcetines"/>
    <n v="8"/>
    <s v="OESTE"/>
    <n v="224"/>
  </r>
  <r>
    <n v="76"/>
    <n v="43533"/>
    <x v="1"/>
    <s v="Calcetines"/>
    <n v="7"/>
    <s v="NORTE"/>
    <n v="203"/>
  </r>
  <r>
    <n v="77"/>
    <n v="43670"/>
    <x v="0"/>
    <s v="Jersey"/>
    <n v="5"/>
    <s v="SUR"/>
    <n v="150"/>
  </r>
  <r>
    <n v="78"/>
    <n v="43730"/>
    <x v="0"/>
    <s v="Camisa"/>
    <n v="2"/>
    <s v="SUR"/>
    <n v="54"/>
  </r>
  <r>
    <n v="79"/>
    <n v="43502"/>
    <x v="1"/>
    <s v="Jersey"/>
    <n v="8"/>
    <s v="NORTE"/>
    <n v="208"/>
  </r>
  <r>
    <n v="80"/>
    <n v="43562"/>
    <x v="3"/>
    <s v="Camisa"/>
    <n v="5"/>
    <s v="ESTE"/>
    <n v="135"/>
  </r>
  <r>
    <n v="81"/>
    <n v="43746"/>
    <x v="2"/>
    <s v="Camisa"/>
    <n v="2"/>
    <s v="SUR"/>
    <n v="60"/>
  </r>
  <r>
    <n v="82"/>
    <n v="43579"/>
    <x v="0"/>
    <s v="Pantalón"/>
    <n v="5"/>
    <s v="OESTE"/>
    <n v="140"/>
  </r>
  <r>
    <n v="83"/>
    <n v="43657"/>
    <x v="1"/>
    <s v="Pantalón"/>
    <n v="3"/>
    <s v="NORTE"/>
    <n v="87"/>
  </r>
  <r>
    <n v="84"/>
    <n v="43580"/>
    <x v="0"/>
    <s v="Pantalón"/>
    <n v="8"/>
    <s v="ESTE"/>
    <n v="240"/>
  </r>
  <r>
    <n v="85"/>
    <n v="43740"/>
    <x v="0"/>
    <s v="Camisa"/>
    <n v="5"/>
    <s v="NORTE"/>
    <n v="130"/>
  </r>
  <r>
    <n v="86"/>
    <n v="43743"/>
    <x v="3"/>
    <s v="Calcetines"/>
    <n v="5"/>
    <s v="ESTE"/>
    <n v="125"/>
  </r>
  <r>
    <n v="87"/>
    <n v="43609"/>
    <x v="2"/>
    <s v="Camisa"/>
    <n v="3"/>
    <s v="ESTE"/>
    <n v="90"/>
  </r>
  <r>
    <n v="88"/>
    <n v="43739"/>
    <x v="2"/>
    <s v="Jersey"/>
    <n v="7"/>
    <s v="ESTE"/>
    <n v="196"/>
  </r>
  <r>
    <n v="89"/>
    <n v="43610"/>
    <x v="2"/>
    <s v="Calcetines"/>
    <n v="4"/>
    <s v="SUR"/>
    <n v="120"/>
  </r>
  <r>
    <n v="90"/>
    <n v="43500"/>
    <x v="3"/>
    <s v="Camisa"/>
    <n v="4"/>
    <s v="NORTE"/>
    <n v="112"/>
  </r>
  <r>
    <n v="91"/>
    <n v="43750"/>
    <x v="0"/>
    <s v="Pantalón"/>
    <n v="10"/>
    <s v="OESTE"/>
    <n v="290"/>
  </r>
  <r>
    <n v="92"/>
    <n v="43675"/>
    <x v="2"/>
    <s v="Camisa"/>
    <n v="2"/>
    <s v="ESTE"/>
    <n v="58"/>
  </r>
  <r>
    <n v="93"/>
    <n v="43694"/>
    <x v="2"/>
    <s v="Calcetines"/>
    <n v="6"/>
    <s v="SUR"/>
    <n v="174"/>
  </r>
  <r>
    <n v="94"/>
    <n v="43537"/>
    <x v="0"/>
    <s v="Calcetines"/>
    <n v="10"/>
    <s v="ESTE"/>
    <n v="290"/>
  </r>
  <r>
    <n v="95"/>
    <n v="43738"/>
    <x v="0"/>
    <s v="Calcetines"/>
    <n v="7"/>
    <s v="ESTE"/>
    <n v="210"/>
  </r>
  <r>
    <n v="96"/>
    <n v="43499"/>
    <x v="3"/>
    <s v="Camisa"/>
    <n v="6"/>
    <s v="OESTE"/>
    <n v="162"/>
  </r>
  <r>
    <n v="97"/>
    <n v="43717"/>
    <x v="1"/>
    <s v="Calcetines"/>
    <n v="10"/>
    <s v="ESTE"/>
    <n v="250"/>
  </r>
  <r>
    <n v="98"/>
    <n v="43616"/>
    <x v="1"/>
    <s v="Calcetines"/>
    <n v="10"/>
    <s v="SUR"/>
    <n v="280"/>
  </r>
  <r>
    <n v="99"/>
    <n v="43620"/>
    <x v="0"/>
    <s v="Calcetines"/>
    <n v="3"/>
    <s v="OESTE"/>
    <n v="78"/>
  </r>
  <r>
    <n v="100"/>
    <n v="43704"/>
    <x v="1"/>
    <s v="Jersey"/>
    <n v="8"/>
    <s v="ESTE"/>
    <n v="200"/>
  </r>
  <r>
    <n v="101"/>
    <n v="43610"/>
    <x v="2"/>
    <s v="Camisa"/>
    <n v="5"/>
    <s v="ESTE"/>
    <n v="140"/>
  </r>
  <r>
    <n v="102"/>
    <n v="43580"/>
    <x v="3"/>
    <s v="Jersey"/>
    <n v="5"/>
    <s v="SUR"/>
    <n v="125"/>
  </r>
  <r>
    <n v="103"/>
    <n v="43616"/>
    <x v="1"/>
    <s v="Pantalón"/>
    <n v="3"/>
    <s v="SUR"/>
    <n v="87"/>
  </r>
  <r>
    <n v="104"/>
    <n v="43558"/>
    <x v="2"/>
    <s v="Camisa"/>
    <n v="10"/>
    <s v="OESTE"/>
    <n v="260"/>
  </r>
  <r>
    <n v="105"/>
    <n v="43583"/>
    <x v="2"/>
    <s v="Camisa"/>
    <n v="4"/>
    <s v="NORTE"/>
    <n v="100"/>
  </r>
  <r>
    <n v="106"/>
    <n v="43612"/>
    <x v="3"/>
    <s v="Camisa"/>
    <n v="10"/>
    <s v="ESTE"/>
    <n v="290"/>
  </r>
  <r>
    <n v="107"/>
    <n v="43722"/>
    <x v="3"/>
    <s v="Pantalón"/>
    <n v="5"/>
    <s v="ESTE"/>
    <n v="135"/>
  </r>
  <r>
    <n v="108"/>
    <n v="43628"/>
    <x v="2"/>
    <s v="Jersey"/>
    <n v="8"/>
    <s v="SUR"/>
    <n v="224"/>
  </r>
  <r>
    <n v="109"/>
    <n v="43699"/>
    <x v="2"/>
    <s v="Jersey"/>
    <n v="8"/>
    <s v="OESTE"/>
    <n v="208"/>
  </r>
  <r>
    <n v="110"/>
    <n v="43587"/>
    <x v="2"/>
    <s v="Pantalón"/>
    <n v="10"/>
    <s v="ESTE"/>
    <n v="290"/>
  </r>
  <r>
    <n v="111"/>
    <n v="43738"/>
    <x v="2"/>
    <s v="Jersey"/>
    <n v="7"/>
    <s v="OESTE"/>
    <n v="175"/>
  </r>
  <r>
    <n v="112"/>
    <n v="43716"/>
    <x v="3"/>
    <s v="Pantalón"/>
    <n v="10"/>
    <s v="SUR"/>
    <n v="270"/>
  </r>
  <r>
    <n v="113"/>
    <n v="43510"/>
    <x v="0"/>
    <s v="Camisa"/>
    <n v="9"/>
    <s v="OESTE"/>
    <n v="225"/>
  </r>
  <r>
    <n v="114"/>
    <n v="43580"/>
    <x v="2"/>
    <s v="Calcetines"/>
    <n v="4"/>
    <s v="OESTE"/>
    <n v="104"/>
  </r>
  <r>
    <n v="115"/>
    <n v="43692"/>
    <x v="1"/>
    <s v="Camisa"/>
    <n v="10"/>
    <s v="OESTE"/>
    <n v="260"/>
  </r>
  <r>
    <n v="116"/>
    <n v="43555"/>
    <x v="0"/>
    <s v="Calcetines"/>
    <n v="2"/>
    <s v="OESTE"/>
    <n v="58"/>
  </r>
  <r>
    <n v="117"/>
    <n v="43744"/>
    <x v="2"/>
    <s v="Jersey"/>
    <n v="4"/>
    <s v="OESTE"/>
    <n v="120"/>
  </r>
  <r>
    <n v="118"/>
    <n v="43536"/>
    <x v="2"/>
    <s v="Jersey"/>
    <n v="6"/>
    <s v="SUR"/>
    <n v="168"/>
  </r>
  <r>
    <n v="119"/>
    <n v="43511"/>
    <x v="3"/>
    <s v="Jersey"/>
    <n v="4"/>
    <s v="NORTE"/>
    <n v="116"/>
  </r>
  <r>
    <n v="120"/>
    <n v="43511"/>
    <x v="1"/>
    <s v="Camisa"/>
    <n v="4"/>
    <s v="NORTE"/>
    <n v="104"/>
  </r>
  <r>
    <n v="121"/>
    <n v="43501"/>
    <x v="2"/>
    <s v="Jersey"/>
    <n v="5"/>
    <s v="NORTE"/>
    <n v="130"/>
  </r>
  <r>
    <n v="122"/>
    <n v="43682"/>
    <x v="3"/>
    <s v="Pantalón"/>
    <n v="3"/>
    <s v="NORTE"/>
    <n v="87"/>
  </r>
  <r>
    <n v="123"/>
    <n v="43576"/>
    <x v="0"/>
    <s v="Calcetines"/>
    <n v="8"/>
    <s v="OESTE"/>
    <n v="240"/>
  </r>
  <r>
    <n v="124"/>
    <n v="43735"/>
    <x v="2"/>
    <s v="Jersey"/>
    <n v="4"/>
    <s v="NORTE"/>
    <n v="104"/>
  </r>
  <r>
    <n v="125"/>
    <n v="43531"/>
    <x v="0"/>
    <s v="Jersey"/>
    <n v="8"/>
    <s v="OESTE"/>
    <n v="208"/>
  </r>
  <r>
    <n v="126"/>
    <n v="43580"/>
    <x v="3"/>
    <s v="Pantalón"/>
    <n v="4"/>
    <s v="ESTE"/>
    <n v="120"/>
  </r>
  <r>
    <n v="127"/>
    <n v="43677"/>
    <x v="2"/>
    <s v="Calcetines"/>
    <n v="2"/>
    <s v="ESTE"/>
    <n v="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144"/>
    <n v="6573"/>
    <n v="5798"/>
    <n v="14515"/>
  </r>
  <r>
    <x v="0"/>
    <x v="1"/>
    <n v="5150"/>
    <n v="6942"/>
    <n v="2573"/>
    <n v="14665"/>
  </r>
  <r>
    <x v="0"/>
    <x v="2"/>
    <n v="4742"/>
    <n v="3336"/>
    <n v="1798"/>
    <n v="9876"/>
  </r>
  <r>
    <x v="0"/>
    <x v="3"/>
    <n v="739"/>
    <n v="5046"/>
    <n v="3737"/>
    <n v="9522"/>
  </r>
  <r>
    <x v="0"/>
    <x v="4"/>
    <n v="5261"/>
    <n v="1974"/>
    <n v="1738"/>
    <n v="8973"/>
  </r>
  <r>
    <x v="0"/>
    <x v="5"/>
    <n v="5215"/>
    <n v="3653"/>
    <n v="6425"/>
    <n v="15293"/>
  </r>
  <r>
    <x v="0"/>
    <x v="6"/>
    <n v="4753"/>
    <n v="2726"/>
    <n v="2111"/>
    <n v="9590"/>
  </r>
  <r>
    <x v="0"/>
    <x v="7"/>
    <n v="2058"/>
    <n v="4168"/>
    <n v="5049"/>
    <n v="11275"/>
  </r>
  <r>
    <x v="0"/>
    <x v="8"/>
    <n v="4067"/>
    <n v="6046"/>
    <n v="4854"/>
    <n v="14967"/>
  </r>
  <r>
    <x v="0"/>
    <x v="9"/>
    <n v="2792"/>
    <n v="2888"/>
    <n v="1492"/>
    <n v="7172"/>
  </r>
  <r>
    <x v="1"/>
    <x v="10"/>
    <n v="6067"/>
    <n v="1845"/>
    <n v="1987"/>
    <n v="9899"/>
  </r>
  <r>
    <x v="1"/>
    <x v="11"/>
    <n v="737"/>
    <n v="1045"/>
    <n v="4486"/>
    <n v="6268"/>
  </r>
  <r>
    <x v="1"/>
    <x v="12"/>
    <n v="1974"/>
    <n v="796"/>
    <n v="6244"/>
    <n v="9014"/>
  </r>
  <r>
    <x v="1"/>
    <x v="13"/>
    <n v="1916"/>
    <n v="5800"/>
    <n v="4494"/>
    <n v="12210"/>
  </r>
  <r>
    <x v="1"/>
    <x v="14"/>
    <n v="5514"/>
    <n v="1406"/>
    <n v="3747"/>
    <n v="10667"/>
  </r>
  <r>
    <x v="1"/>
    <x v="15"/>
    <n v="3099"/>
    <n v="2706"/>
    <n v="6442"/>
    <n v="12247"/>
  </r>
  <r>
    <x v="1"/>
    <x v="16"/>
    <n v="2381"/>
    <n v="750"/>
    <n v="2867"/>
    <n v="5998"/>
  </r>
  <r>
    <x v="1"/>
    <x v="17"/>
    <n v="1799"/>
    <n v="6510"/>
    <n v="2279"/>
    <n v="10588"/>
  </r>
  <r>
    <x v="1"/>
    <x v="18"/>
    <n v="3732"/>
    <n v="4494"/>
    <n v="5419"/>
    <n v="13645"/>
  </r>
  <r>
    <x v="1"/>
    <x v="19"/>
    <n v="1772"/>
    <n v="3431"/>
    <n v="1366"/>
    <n v="6569"/>
  </r>
  <r>
    <x v="2"/>
    <x v="20"/>
    <n v="1661"/>
    <n v="6843"/>
    <n v="1612"/>
    <n v="10116"/>
  </r>
  <r>
    <x v="2"/>
    <x v="21"/>
    <n v="6304"/>
    <n v="4754"/>
    <n v="2543"/>
    <n v="13601"/>
  </r>
  <r>
    <x v="2"/>
    <x v="22"/>
    <n v="1657"/>
    <n v="1070"/>
    <n v="2172"/>
    <n v="4899"/>
  </r>
  <r>
    <x v="2"/>
    <x v="23"/>
    <n v="3227"/>
    <n v="3610"/>
    <n v="4032"/>
    <n v="108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  <x v="0"/>
    <s v="CENIZA"/>
    <x v="0"/>
    <n v="755"/>
    <x v="0"/>
  </r>
  <r>
    <x v="0"/>
    <x v="1"/>
    <x v="1"/>
    <s v="AZUL"/>
    <x v="1"/>
    <n v="335"/>
    <x v="1"/>
  </r>
  <r>
    <x v="0"/>
    <x v="1"/>
    <x v="1"/>
    <s v="CENIZA"/>
    <x v="2"/>
    <n v="335"/>
    <x v="0"/>
  </r>
  <r>
    <x v="0"/>
    <x v="2"/>
    <x v="1"/>
    <s v="AZUL"/>
    <x v="3"/>
    <n v="427"/>
    <x v="1"/>
  </r>
  <r>
    <x v="0"/>
    <x v="3"/>
    <x v="1"/>
    <s v="OCRE"/>
    <x v="3"/>
    <n v="386"/>
    <x v="0"/>
  </r>
  <r>
    <x v="1"/>
    <x v="0"/>
    <x v="2"/>
    <s v="PETROLEO"/>
    <x v="0"/>
    <n v="755"/>
    <x v="1"/>
  </r>
  <r>
    <x v="1"/>
    <x v="4"/>
    <x v="1"/>
    <s v="BORDO"/>
    <x v="1"/>
    <n v="527"/>
    <x v="1"/>
  </r>
  <r>
    <x v="1"/>
    <x v="4"/>
    <x v="1"/>
    <s v="PETROLEO"/>
    <x v="3"/>
    <n v="527"/>
    <x v="1"/>
  </r>
  <r>
    <x v="1"/>
    <x v="1"/>
    <x v="2"/>
    <s v="AZUL"/>
    <x v="1"/>
    <n v="335"/>
    <x v="0"/>
  </r>
  <r>
    <x v="1"/>
    <x v="5"/>
    <x v="3"/>
    <s v="BORDO"/>
    <x v="2"/>
    <n v="255"/>
    <x v="1"/>
  </r>
  <r>
    <x v="2"/>
    <x v="0"/>
    <x v="3"/>
    <s v="HIELO"/>
    <x v="0"/>
    <n v="755"/>
    <x v="0"/>
  </r>
  <r>
    <x v="2"/>
    <x v="6"/>
    <x v="1"/>
    <s v="HIELO"/>
    <x v="1"/>
    <n v="234"/>
    <x v="0"/>
  </r>
  <r>
    <x v="2"/>
    <x v="2"/>
    <x v="2"/>
    <s v="BORDO"/>
    <x v="1"/>
    <n v="427"/>
    <x v="1"/>
  </r>
  <r>
    <x v="2"/>
    <x v="2"/>
    <x v="0"/>
    <s v="CAMEL"/>
    <x v="2"/>
    <n v="427"/>
    <x v="0"/>
  </r>
  <r>
    <x v="2"/>
    <x v="3"/>
    <x v="2"/>
    <s v="CAMEL"/>
    <x v="1"/>
    <n v="386"/>
    <x v="0"/>
  </r>
  <r>
    <x v="3"/>
    <x v="0"/>
    <x v="3"/>
    <s v="CENIZA"/>
    <x v="0"/>
    <n v="755"/>
    <x v="0"/>
  </r>
  <r>
    <x v="3"/>
    <x v="0"/>
    <x v="3"/>
    <s v="OCRE"/>
    <x v="0"/>
    <n v="755"/>
    <x v="0"/>
  </r>
  <r>
    <x v="3"/>
    <x v="5"/>
    <x v="3"/>
    <s v="CENIZA"/>
    <x v="1"/>
    <n v="255"/>
    <x v="0"/>
  </r>
  <r>
    <x v="4"/>
    <x v="1"/>
    <x v="1"/>
    <s v="PETROLEO"/>
    <x v="3"/>
    <n v="335"/>
    <x v="1"/>
  </r>
  <r>
    <x v="4"/>
    <x v="2"/>
    <x v="3"/>
    <s v="PETROLEO"/>
    <x v="1"/>
    <n v="427"/>
    <x v="0"/>
  </r>
  <r>
    <x v="4"/>
    <x v="5"/>
    <x v="0"/>
    <s v="AZUL"/>
    <x v="3"/>
    <n v="255"/>
    <x v="0"/>
  </r>
  <r>
    <x v="5"/>
    <x v="0"/>
    <x v="3"/>
    <s v="DESIERTO"/>
    <x v="0"/>
    <n v="755"/>
    <x v="0"/>
  </r>
  <r>
    <x v="5"/>
    <x v="4"/>
    <x v="2"/>
    <s v="HIELO"/>
    <x v="3"/>
    <n v="527"/>
    <x v="1"/>
  </r>
  <r>
    <x v="5"/>
    <x v="5"/>
    <x v="1"/>
    <s v="BORDO"/>
    <x v="1"/>
    <n v="255"/>
    <x v="0"/>
  </r>
  <r>
    <x v="6"/>
    <x v="0"/>
    <x v="3"/>
    <s v="CENIZA"/>
    <x v="0"/>
    <n v="755"/>
    <x v="0"/>
  </r>
  <r>
    <x v="6"/>
    <x v="1"/>
    <x v="2"/>
    <s v="OCRE"/>
    <x v="3"/>
    <n v="335"/>
    <x v="0"/>
  </r>
  <r>
    <x v="6"/>
    <x v="5"/>
    <x v="1"/>
    <s v="CAMEL"/>
    <x v="2"/>
    <n v="255"/>
    <x v="1"/>
  </r>
  <r>
    <x v="7"/>
    <x v="6"/>
    <x v="2"/>
    <s v="AZUL"/>
    <x v="2"/>
    <n v="234"/>
    <x v="1"/>
  </r>
  <r>
    <x v="7"/>
    <x v="1"/>
    <x v="0"/>
    <s v="CENIZA"/>
    <x v="3"/>
    <n v="335"/>
    <x v="0"/>
  </r>
  <r>
    <x v="7"/>
    <x v="5"/>
    <x v="2"/>
    <s v="PETROLEO"/>
    <x v="1"/>
    <n v="255"/>
    <x v="1"/>
  </r>
  <r>
    <x v="8"/>
    <x v="2"/>
    <x v="3"/>
    <s v="BORDO"/>
    <x v="3"/>
    <n v="427"/>
    <x v="1"/>
  </r>
  <r>
    <x v="8"/>
    <x v="2"/>
    <x v="0"/>
    <s v="PETROLEO"/>
    <x v="1"/>
    <n v="427"/>
    <x v="1"/>
  </r>
  <r>
    <x v="8"/>
    <x v="3"/>
    <x v="1"/>
    <s v="DESIERTO"/>
    <x v="2"/>
    <n v="386"/>
    <x v="1"/>
  </r>
  <r>
    <x v="9"/>
    <x v="6"/>
    <x v="0"/>
    <s v="CENIZA"/>
    <x v="3"/>
    <n v="234"/>
    <x v="1"/>
  </r>
  <r>
    <x v="9"/>
    <x v="2"/>
    <x v="1"/>
    <s v="OCRE"/>
    <x v="2"/>
    <n v="427"/>
    <x v="1"/>
  </r>
  <r>
    <x v="9"/>
    <x v="3"/>
    <x v="2"/>
    <s v="CAMEL"/>
    <x v="1"/>
    <n v="386"/>
    <x v="1"/>
  </r>
  <r>
    <x v="9"/>
    <x v="3"/>
    <x v="2"/>
    <s v="HIELO"/>
    <x v="3"/>
    <n v="386"/>
    <x v="0"/>
  </r>
  <r>
    <x v="9"/>
    <x v="5"/>
    <x v="1"/>
    <s v="CAMEL"/>
    <x v="3"/>
    <n v="255"/>
    <x v="0"/>
  </r>
  <r>
    <x v="10"/>
    <x v="0"/>
    <x v="3"/>
    <s v="CAMEL"/>
    <x v="0"/>
    <n v="755"/>
    <x v="1"/>
  </r>
  <r>
    <x v="10"/>
    <x v="0"/>
    <x v="3"/>
    <s v="MIEL"/>
    <x v="0"/>
    <n v="755"/>
    <x v="1"/>
  </r>
  <r>
    <x v="10"/>
    <x v="0"/>
    <x v="3"/>
    <s v="PETROLEO"/>
    <x v="0"/>
    <n v="755"/>
    <x v="1"/>
  </r>
  <r>
    <x v="10"/>
    <x v="6"/>
    <x v="3"/>
    <s v="GRIS"/>
    <x v="3"/>
    <n v="234"/>
    <x v="1"/>
  </r>
  <r>
    <x v="10"/>
    <x v="4"/>
    <x v="1"/>
    <s v="CAMUFLADO"/>
    <x v="3"/>
    <n v="527"/>
    <x v="1"/>
  </r>
  <r>
    <x v="10"/>
    <x v="4"/>
    <x v="2"/>
    <s v="CENIZA"/>
    <x v="1"/>
    <n v="527"/>
    <x v="0"/>
  </r>
  <r>
    <x v="10"/>
    <x v="4"/>
    <x v="2"/>
    <s v="ESMERALDA"/>
    <x v="2"/>
    <n v="527"/>
    <x v="0"/>
  </r>
  <r>
    <x v="10"/>
    <x v="4"/>
    <x v="1"/>
    <s v="MILITAR"/>
    <x v="2"/>
    <n v="527"/>
    <x v="0"/>
  </r>
  <r>
    <x v="10"/>
    <x v="4"/>
    <x v="2"/>
    <s v="NEGRO"/>
    <x v="2"/>
    <n v="527"/>
    <x v="0"/>
  </r>
  <r>
    <x v="10"/>
    <x v="1"/>
    <x v="3"/>
    <s v="HIELO"/>
    <x v="1"/>
    <n v="335"/>
    <x v="0"/>
  </r>
  <r>
    <x v="10"/>
    <x v="2"/>
    <x v="1"/>
    <s v="PETROLEO"/>
    <x v="1"/>
    <n v="427"/>
    <x v="1"/>
  </r>
  <r>
    <x v="11"/>
    <x v="0"/>
    <x v="3"/>
    <s v="MILITAR"/>
    <x v="0"/>
    <n v="755"/>
    <x v="1"/>
  </r>
  <r>
    <x v="11"/>
    <x v="6"/>
    <x v="3"/>
    <s v="HIELO"/>
    <x v="3"/>
    <n v="234"/>
    <x v="1"/>
  </r>
  <r>
    <x v="11"/>
    <x v="4"/>
    <x v="0"/>
    <s v="AZUL"/>
    <x v="1"/>
    <n v="527"/>
    <x v="0"/>
  </r>
  <r>
    <x v="11"/>
    <x v="1"/>
    <x v="3"/>
    <s v="GRIS"/>
    <x v="2"/>
    <n v="335"/>
    <x v="0"/>
  </r>
  <r>
    <x v="11"/>
    <x v="1"/>
    <x v="0"/>
    <s v="MIEL"/>
    <x v="1"/>
    <n v="335"/>
    <x v="1"/>
  </r>
  <r>
    <x v="11"/>
    <x v="1"/>
    <x v="1"/>
    <s v="MIEL"/>
    <x v="3"/>
    <n v="335"/>
    <x v="0"/>
  </r>
  <r>
    <x v="11"/>
    <x v="2"/>
    <x v="2"/>
    <s v="DESIERTO"/>
    <x v="3"/>
    <n v="427"/>
    <x v="1"/>
  </r>
  <r>
    <x v="11"/>
    <x v="3"/>
    <x v="1"/>
    <s v="CAMUFLADO"/>
    <x v="1"/>
    <n v="386"/>
    <x v="0"/>
  </r>
  <r>
    <x v="11"/>
    <x v="7"/>
    <x v="1"/>
    <s v="CAMUFLADO"/>
    <x v="3"/>
    <n v="664"/>
    <x v="0"/>
  </r>
  <r>
    <x v="11"/>
    <x v="7"/>
    <x v="2"/>
    <s v="NEGRO"/>
    <x v="1"/>
    <n v="664"/>
    <x v="0"/>
  </r>
  <r>
    <x v="12"/>
    <x v="6"/>
    <x v="0"/>
    <s v="CAMEL"/>
    <x v="3"/>
    <n v="234"/>
    <x v="1"/>
  </r>
  <r>
    <x v="12"/>
    <x v="6"/>
    <x v="1"/>
    <s v="MIEL"/>
    <x v="3"/>
    <n v="234"/>
    <x v="1"/>
  </r>
  <r>
    <x v="12"/>
    <x v="6"/>
    <x v="1"/>
    <s v="PERLA"/>
    <x v="2"/>
    <n v="234"/>
    <x v="1"/>
  </r>
  <r>
    <x v="12"/>
    <x v="4"/>
    <x v="3"/>
    <s v="CAMEL"/>
    <x v="1"/>
    <n v="527"/>
    <x v="0"/>
  </r>
  <r>
    <x v="12"/>
    <x v="1"/>
    <x v="1"/>
    <s v="MILITAR"/>
    <x v="3"/>
    <n v="335"/>
    <x v="0"/>
  </r>
  <r>
    <x v="12"/>
    <x v="2"/>
    <x v="1"/>
    <s v="CENIZA"/>
    <x v="1"/>
    <n v="427"/>
    <x v="1"/>
  </r>
  <r>
    <x v="12"/>
    <x v="2"/>
    <x v="2"/>
    <s v="GRIS"/>
    <x v="2"/>
    <n v="427"/>
    <x v="1"/>
  </r>
  <r>
    <x v="12"/>
    <x v="3"/>
    <x v="2"/>
    <s v="ESMERALDA"/>
    <x v="2"/>
    <n v="386"/>
    <x v="0"/>
  </r>
  <r>
    <x v="12"/>
    <x v="5"/>
    <x v="2"/>
    <s v="CENIZA"/>
    <x v="3"/>
    <n v="255"/>
    <x v="0"/>
  </r>
  <r>
    <x v="12"/>
    <x v="7"/>
    <x v="1"/>
    <s v="CAMEL"/>
    <x v="2"/>
    <n v="664"/>
    <x v="0"/>
  </r>
  <r>
    <x v="13"/>
    <x v="0"/>
    <x v="3"/>
    <s v="CAMEL"/>
    <x v="0"/>
    <n v="755"/>
    <x v="1"/>
  </r>
  <r>
    <x v="13"/>
    <x v="0"/>
    <x v="3"/>
    <s v="CENIZA"/>
    <x v="0"/>
    <n v="755"/>
    <x v="1"/>
  </r>
  <r>
    <x v="13"/>
    <x v="0"/>
    <x v="2"/>
    <s v="HIELO"/>
    <x v="0"/>
    <n v="755"/>
    <x v="1"/>
  </r>
  <r>
    <x v="13"/>
    <x v="4"/>
    <x v="3"/>
    <s v="CAMUFLADO"/>
    <x v="1"/>
    <n v="527"/>
    <x v="0"/>
  </r>
  <r>
    <x v="13"/>
    <x v="4"/>
    <x v="0"/>
    <s v="PERLA"/>
    <x v="1"/>
    <n v="527"/>
    <x v="1"/>
  </r>
  <r>
    <x v="13"/>
    <x v="1"/>
    <x v="2"/>
    <s v="CAMEL"/>
    <x v="3"/>
    <n v="335"/>
    <x v="1"/>
  </r>
  <r>
    <x v="13"/>
    <x v="2"/>
    <x v="2"/>
    <s v="CENIZA"/>
    <x v="1"/>
    <n v="427"/>
    <x v="1"/>
  </r>
  <r>
    <x v="13"/>
    <x v="2"/>
    <x v="1"/>
    <s v="DESIERTO"/>
    <x v="3"/>
    <n v="427"/>
    <x v="0"/>
  </r>
  <r>
    <x v="13"/>
    <x v="5"/>
    <x v="0"/>
    <s v="ESMERALDA"/>
    <x v="1"/>
    <n v="255"/>
    <x v="0"/>
  </r>
  <r>
    <x v="13"/>
    <x v="7"/>
    <x v="2"/>
    <s v="HIELO"/>
    <x v="1"/>
    <n v="664"/>
    <x v="1"/>
  </r>
  <r>
    <x v="14"/>
    <x v="6"/>
    <x v="2"/>
    <s v="CENIZA"/>
    <x v="1"/>
    <n v="234"/>
    <x v="1"/>
  </r>
  <r>
    <x v="14"/>
    <x v="4"/>
    <x v="1"/>
    <s v="HIELO"/>
    <x v="1"/>
    <n v="527"/>
    <x v="1"/>
  </r>
  <r>
    <x v="14"/>
    <x v="4"/>
    <x v="1"/>
    <s v="HIELO"/>
    <x v="3"/>
    <n v="527"/>
    <x v="1"/>
  </r>
  <r>
    <x v="14"/>
    <x v="1"/>
    <x v="1"/>
    <s v="AZUL"/>
    <x v="1"/>
    <n v="335"/>
    <x v="0"/>
  </r>
  <r>
    <x v="14"/>
    <x v="1"/>
    <x v="2"/>
    <s v="CENIZA"/>
    <x v="2"/>
    <n v="335"/>
    <x v="0"/>
  </r>
  <r>
    <x v="14"/>
    <x v="1"/>
    <x v="2"/>
    <s v="MIEL"/>
    <x v="1"/>
    <n v="335"/>
    <x v="1"/>
  </r>
  <r>
    <x v="14"/>
    <x v="2"/>
    <x v="2"/>
    <s v="DESIERTO"/>
    <x v="3"/>
    <n v="427"/>
    <x v="0"/>
  </r>
  <r>
    <x v="14"/>
    <x v="2"/>
    <x v="3"/>
    <s v="MILITAR"/>
    <x v="1"/>
    <n v="427"/>
    <x v="1"/>
  </r>
  <r>
    <x v="14"/>
    <x v="3"/>
    <x v="1"/>
    <s v="AZUL"/>
    <x v="1"/>
    <n v="386"/>
    <x v="1"/>
  </r>
  <r>
    <x v="14"/>
    <x v="7"/>
    <x v="0"/>
    <s v="NEGRO"/>
    <x v="3"/>
    <n v="664"/>
    <x v="1"/>
  </r>
  <r>
    <x v="15"/>
    <x v="0"/>
    <x v="2"/>
    <s v="CAMUFLADO"/>
    <x v="0"/>
    <n v="755"/>
    <x v="1"/>
  </r>
  <r>
    <x v="15"/>
    <x v="6"/>
    <x v="1"/>
    <s v="CAMUFLADO"/>
    <x v="1"/>
    <n v="234"/>
    <x v="1"/>
  </r>
  <r>
    <x v="15"/>
    <x v="6"/>
    <x v="2"/>
    <s v="MIEL"/>
    <x v="1"/>
    <n v="234"/>
    <x v="1"/>
  </r>
  <r>
    <x v="15"/>
    <x v="4"/>
    <x v="2"/>
    <s v="MIEL"/>
    <x v="1"/>
    <n v="527"/>
    <x v="1"/>
  </r>
  <r>
    <x v="15"/>
    <x v="4"/>
    <x v="1"/>
    <s v="OCRE"/>
    <x v="1"/>
    <n v="527"/>
    <x v="1"/>
  </r>
  <r>
    <x v="15"/>
    <x v="1"/>
    <x v="1"/>
    <s v="AZUL"/>
    <x v="3"/>
    <n v="335"/>
    <x v="0"/>
  </r>
  <r>
    <x v="15"/>
    <x v="1"/>
    <x v="2"/>
    <s v="CAMEL"/>
    <x v="3"/>
    <n v="335"/>
    <x v="0"/>
  </r>
  <r>
    <x v="15"/>
    <x v="2"/>
    <x v="3"/>
    <s v="CAMUFLADO"/>
    <x v="2"/>
    <n v="427"/>
    <x v="1"/>
  </r>
  <r>
    <x v="15"/>
    <x v="2"/>
    <x v="0"/>
    <s v="GRIS"/>
    <x v="1"/>
    <n v="427"/>
    <x v="1"/>
  </r>
  <r>
    <x v="15"/>
    <x v="7"/>
    <x v="3"/>
    <s v="HIELO"/>
    <x v="1"/>
    <n v="664"/>
    <x v="0"/>
  </r>
  <r>
    <x v="16"/>
    <x v="0"/>
    <x v="0"/>
    <s v="CENIZA"/>
    <x v="0"/>
    <n v="755"/>
    <x v="1"/>
  </r>
  <r>
    <x v="16"/>
    <x v="0"/>
    <x v="1"/>
    <s v="HIELO"/>
    <x v="0"/>
    <n v="755"/>
    <x v="0"/>
  </r>
  <r>
    <x v="16"/>
    <x v="6"/>
    <x v="0"/>
    <s v="CAMEL"/>
    <x v="3"/>
    <n v="234"/>
    <x v="1"/>
  </r>
  <r>
    <x v="16"/>
    <x v="4"/>
    <x v="2"/>
    <s v="PERLA"/>
    <x v="1"/>
    <n v="527"/>
    <x v="1"/>
  </r>
  <r>
    <x v="16"/>
    <x v="1"/>
    <x v="1"/>
    <s v="PETROLEO"/>
    <x v="3"/>
    <n v="335"/>
    <x v="1"/>
  </r>
  <r>
    <x v="16"/>
    <x v="2"/>
    <x v="1"/>
    <s v="CAMEL"/>
    <x v="3"/>
    <n v="427"/>
    <x v="1"/>
  </r>
  <r>
    <x v="16"/>
    <x v="2"/>
    <x v="1"/>
    <s v="MILITAR"/>
    <x v="1"/>
    <n v="427"/>
    <x v="1"/>
  </r>
  <r>
    <x v="16"/>
    <x v="5"/>
    <x v="3"/>
    <s v="CAMUFLADO"/>
    <x v="2"/>
    <n v="255"/>
    <x v="1"/>
  </r>
  <r>
    <x v="16"/>
    <x v="7"/>
    <x v="3"/>
    <s v="AZUL"/>
    <x v="2"/>
    <n v="664"/>
    <x v="0"/>
  </r>
  <r>
    <x v="16"/>
    <x v="7"/>
    <x v="0"/>
    <s v="HIELO"/>
    <x v="1"/>
    <n v="664"/>
    <x v="0"/>
  </r>
  <r>
    <x v="17"/>
    <x v="6"/>
    <x v="3"/>
    <s v="CAMUFLADO"/>
    <x v="3"/>
    <n v="234"/>
    <x v="1"/>
  </r>
  <r>
    <x v="17"/>
    <x v="6"/>
    <x v="3"/>
    <s v="OCRE"/>
    <x v="3"/>
    <n v="234"/>
    <x v="1"/>
  </r>
  <r>
    <x v="17"/>
    <x v="4"/>
    <x v="2"/>
    <s v="DESIERTO"/>
    <x v="1"/>
    <n v="527"/>
    <x v="1"/>
  </r>
  <r>
    <x v="17"/>
    <x v="4"/>
    <x v="1"/>
    <s v="DESIERTO"/>
    <x v="1"/>
    <n v="527"/>
    <x v="1"/>
  </r>
  <r>
    <x v="17"/>
    <x v="4"/>
    <x v="2"/>
    <s v="MIEL"/>
    <x v="3"/>
    <n v="527"/>
    <x v="0"/>
  </r>
  <r>
    <x v="17"/>
    <x v="1"/>
    <x v="2"/>
    <s v="CAMEL"/>
    <x v="1"/>
    <n v="335"/>
    <x v="0"/>
  </r>
  <r>
    <x v="17"/>
    <x v="2"/>
    <x v="2"/>
    <s v="CAMUFLADO"/>
    <x v="2"/>
    <n v="427"/>
    <x v="1"/>
  </r>
  <r>
    <x v="17"/>
    <x v="2"/>
    <x v="1"/>
    <s v="HIELO"/>
    <x v="1"/>
    <n v="427"/>
    <x v="1"/>
  </r>
  <r>
    <x v="17"/>
    <x v="7"/>
    <x v="1"/>
    <s v="NEGRO"/>
    <x v="3"/>
    <n v="664"/>
    <x v="1"/>
  </r>
  <r>
    <x v="17"/>
    <x v="7"/>
    <x v="1"/>
    <s v="PERLA"/>
    <x v="1"/>
    <n v="664"/>
    <x v="1"/>
  </r>
  <r>
    <x v="18"/>
    <x v="6"/>
    <x v="0"/>
    <s v="CAMUFLADO"/>
    <x v="3"/>
    <n v="234"/>
    <x v="1"/>
  </r>
  <r>
    <x v="18"/>
    <x v="6"/>
    <x v="1"/>
    <s v="NEGRO"/>
    <x v="1"/>
    <n v="234"/>
    <x v="1"/>
  </r>
  <r>
    <x v="18"/>
    <x v="4"/>
    <x v="0"/>
    <s v="AZUL"/>
    <x v="1"/>
    <n v="527"/>
    <x v="0"/>
  </r>
  <r>
    <x v="18"/>
    <x v="4"/>
    <x v="3"/>
    <s v="CENIZA"/>
    <x v="3"/>
    <n v="527"/>
    <x v="1"/>
  </r>
  <r>
    <x v="18"/>
    <x v="1"/>
    <x v="1"/>
    <s v="CAMEL"/>
    <x v="2"/>
    <n v="335"/>
    <x v="0"/>
  </r>
  <r>
    <x v="18"/>
    <x v="1"/>
    <x v="2"/>
    <s v="HIELO"/>
    <x v="1"/>
    <n v="335"/>
    <x v="0"/>
  </r>
  <r>
    <x v="18"/>
    <x v="2"/>
    <x v="2"/>
    <s v="GRIS"/>
    <x v="3"/>
    <n v="427"/>
    <x v="1"/>
  </r>
  <r>
    <x v="18"/>
    <x v="2"/>
    <x v="0"/>
    <s v="OCRE"/>
    <x v="3"/>
    <n v="427"/>
    <x v="1"/>
  </r>
  <r>
    <x v="18"/>
    <x v="2"/>
    <x v="3"/>
    <s v="PERLA"/>
    <x v="1"/>
    <n v="427"/>
    <x v="0"/>
  </r>
  <r>
    <x v="18"/>
    <x v="7"/>
    <x v="2"/>
    <s v="AZUL"/>
    <x v="2"/>
    <n v="664"/>
    <x v="0"/>
  </r>
  <r>
    <x v="19"/>
    <x v="0"/>
    <x v="1"/>
    <s v="GRIS"/>
    <x v="0"/>
    <n v="755"/>
    <x v="1"/>
  </r>
  <r>
    <x v="19"/>
    <x v="6"/>
    <x v="1"/>
    <s v="CAMEL"/>
    <x v="1"/>
    <n v="234"/>
    <x v="0"/>
  </r>
  <r>
    <x v="19"/>
    <x v="6"/>
    <x v="2"/>
    <s v="HIELO"/>
    <x v="2"/>
    <n v="234"/>
    <x v="0"/>
  </r>
  <r>
    <x v="19"/>
    <x v="4"/>
    <x v="3"/>
    <s v="HIELO"/>
    <x v="3"/>
    <n v="527"/>
    <x v="1"/>
  </r>
  <r>
    <x v="19"/>
    <x v="4"/>
    <x v="0"/>
    <s v="MIEL"/>
    <x v="3"/>
    <n v="527"/>
    <x v="1"/>
  </r>
  <r>
    <x v="19"/>
    <x v="4"/>
    <x v="1"/>
    <s v="PERLA"/>
    <x v="1"/>
    <n v="527"/>
    <x v="1"/>
  </r>
  <r>
    <x v="19"/>
    <x v="3"/>
    <x v="2"/>
    <s v="AZUL"/>
    <x v="3"/>
    <n v="386"/>
    <x v="1"/>
  </r>
  <r>
    <x v="19"/>
    <x v="3"/>
    <x v="1"/>
    <s v="DESIERTO"/>
    <x v="1"/>
    <n v="386"/>
    <x v="0"/>
  </r>
  <r>
    <x v="19"/>
    <x v="3"/>
    <x v="2"/>
    <s v="HIELO"/>
    <x v="2"/>
    <n v="386"/>
    <x v="0"/>
  </r>
  <r>
    <x v="19"/>
    <x v="7"/>
    <x v="1"/>
    <s v="DESIERTO"/>
    <x v="1"/>
    <n v="664"/>
    <x v="0"/>
  </r>
  <r>
    <x v="20"/>
    <x v="0"/>
    <x v="1"/>
    <s v="CENIZA"/>
    <x v="0"/>
    <n v="755"/>
    <x v="0"/>
  </r>
  <r>
    <x v="20"/>
    <x v="0"/>
    <x v="1"/>
    <s v="MILITAR"/>
    <x v="0"/>
    <n v="755"/>
    <x v="1"/>
  </r>
  <r>
    <x v="20"/>
    <x v="4"/>
    <x v="1"/>
    <s v="AZUL"/>
    <x v="2"/>
    <n v="527"/>
    <x v="1"/>
  </r>
  <r>
    <x v="20"/>
    <x v="1"/>
    <x v="0"/>
    <s v="CAMEL"/>
    <x v="3"/>
    <n v="335"/>
    <x v="0"/>
  </r>
  <r>
    <x v="20"/>
    <x v="1"/>
    <x v="3"/>
    <s v="CAMUFLADO"/>
    <x v="3"/>
    <n v="335"/>
    <x v="1"/>
  </r>
  <r>
    <x v="20"/>
    <x v="1"/>
    <x v="3"/>
    <s v="CENIZA"/>
    <x v="3"/>
    <n v="335"/>
    <x v="0"/>
  </r>
  <r>
    <x v="20"/>
    <x v="1"/>
    <x v="0"/>
    <s v="ESMERALDA"/>
    <x v="1"/>
    <n v="335"/>
    <x v="0"/>
  </r>
  <r>
    <x v="20"/>
    <x v="2"/>
    <x v="3"/>
    <s v="CAMEL"/>
    <x v="2"/>
    <n v="427"/>
    <x v="0"/>
  </r>
  <r>
    <x v="20"/>
    <x v="2"/>
    <x v="0"/>
    <s v="CAMUFLADO"/>
    <x v="1"/>
    <n v="427"/>
    <x v="1"/>
  </r>
  <r>
    <x v="20"/>
    <x v="7"/>
    <x v="2"/>
    <s v="PERLA"/>
    <x v="3"/>
    <n v="664"/>
    <x v="0"/>
  </r>
  <r>
    <x v="21"/>
    <x v="6"/>
    <x v="1"/>
    <s v="CAMUFLADO"/>
    <x v="2"/>
    <n v="234"/>
    <x v="0"/>
  </r>
  <r>
    <x v="21"/>
    <x v="6"/>
    <x v="2"/>
    <s v="CENIZA"/>
    <x v="1"/>
    <n v="234"/>
    <x v="0"/>
  </r>
  <r>
    <x v="21"/>
    <x v="6"/>
    <x v="1"/>
    <s v="NEGRO"/>
    <x v="3"/>
    <n v="234"/>
    <x v="0"/>
  </r>
  <r>
    <x v="21"/>
    <x v="4"/>
    <x v="2"/>
    <s v="DESIERTO"/>
    <x v="2"/>
    <n v="527"/>
    <x v="1"/>
  </r>
  <r>
    <x v="21"/>
    <x v="1"/>
    <x v="1"/>
    <s v="CAMUFLADO"/>
    <x v="3"/>
    <n v="335"/>
    <x v="1"/>
  </r>
  <r>
    <x v="21"/>
    <x v="1"/>
    <x v="1"/>
    <s v="CENIZA"/>
    <x v="3"/>
    <n v="335"/>
    <x v="1"/>
  </r>
  <r>
    <x v="21"/>
    <x v="2"/>
    <x v="1"/>
    <s v="CAMEL"/>
    <x v="3"/>
    <n v="427"/>
    <x v="1"/>
  </r>
  <r>
    <x v="21"/>
    <x v="3"/>
    <x v="0"/>
    <s v="CAMEL"/>
    <x v="1"/>
    <n v="386"/>
    <x v="0"/>
  </r>
  <r>
    <x v="21"/>
    <x v="3"/>
    <x v="3"/>
    <s v="ESMERALDA"/>
    <x v="3"/>
    <n v="386"/>
    <x v="1"/>
  </r>
  <r>
    <x v="21"/>
    <x v="7"/>
    <x v="0"/>
    <s v="AZUL"/>
    <x v="3"/>
    <n v="664"/>
    <x v="1"/>
  </r>
  <r>
    <x v="22"/>
    <x v="0"/>
    <x v="1"/>
    <s v="CAMUFLADO"/>
    <x v="0"/>
    <n v="755"/>
    <x v="0"/>
  </r>
  <r>
    <x v="22"/>
    <x v="0"/>
    <x v="1"/>
    <s v="CENIZA"/>
    <x v="0"/>
    <n v="755"/>
    <x v="1"/>
  </r>
  <r>
    <x v="22"/>
    <x v="0"/>
    <x v="1"/>
    <s v="GRIS"/>
    <x v="0"/>
    <n v="755"/>
    <x v="1"/>
  </r>
  <r>
    <x v="22"/>
    <x v="6"/>
    <x v="1"/>
    <s v="CAMUFLADO"/>
    <x v="3"/>
    <n v="234"/>
    <x v="0"/>
  </r>
  <r>
    <x v="22"/>
    <x v="6"/>
    <x v="2"/>
    <s v="DESIERTO"/>
    <x v="3"/>
    <n v="234"/>
    <x v="0"/>
  </r>
  <r>
    <x v="22"/>
    <x v="4"/>
    <x v="1"/>
    <s v="NEGRO"/>
    <x v="1"/>
    <n v="527"/>
    <x v="0"/>
  </r>
  <r>
    <x v="22"/>
    <x v="1"/>
    <x v="2"/>
    <s v="CAMEL"/>
    <x v="3"/>
    <n v="335"/>
    <x v="1"/>
  </r>
  <r>
    <x v="22"/>
    <x v="1"/>
    <x v="1"/>
    <s v="DESIERTO"/>
    <x v="1"/>
    <n v="335"/>
    <x v="1"/>
  </r>
  <r>
    <x v="22"/>
    <x v="2"/>
    <x v="1"/>
    <s v="AZUL"/>
    <x v="1"/>
    <n v="427"/>
    <x v="1"/>
  </r>
  <r>
    <x v="22"/>
    <x v="2"/>
    <x v="2"/>
    <s v="HIELO"/>
    <x v="2"/>
    <n v="427"/>
    <x v="1"/>
  </r>
  <r>
    <x v="23"/>
    <x v="0"/>
    <x v="2"/>
    <s v="CAMEL"/>
    <x v="0"/>
    <n v="755"/>
    <x v="0"/>
  </r>
  <r>
    <x v="23"/>
    <x v="6"/>
    <x v="1"/>
    <s v="CENIZA"/>
    <x v="1"/>
    <n v="234"/>
    <x v="1"/>
  </r>
  <r>
    <x v="23"/>
    <x v="4"/>
    <x v="2"/>
    <s v="OCRE"/>
    <x v="1"/>
    <n v="527"/>
    <x v="0"/>
  </r>
  <r>
    <x v="23"/>
    <x v="1"/>
    <x v="2"/>
    <s v="CAMEL"/>
    <x v="2"/>
    <n v="335"/>
    <x v="1"/>
  </r>
  <r>
    <x v="23"/>
    <x v="1"/>
    <x v="0"/>
    <s v="CAMUFLADO"/>
    <x v="1"/>
    <n v="335"/>
    <x v="1"/>
  </r>
  <r>
    <x v="23"/>
    <x v="1"/>
    <x v="3"/>
    <s v="DESIERTO"/>
    <x v="3"/>
    <n v="335"/>
    <x v="1"/>
  </r>
  <r>
    <x v="23"/>
    <x v="1"/>
    <x v="3"/>
    <s v="GRIS"/>
    <x v="3"/>
    <n v="335"/>
    <x v="0"/>
  </r>
  <r>
    <x v="23"/>
    <x v="2"/>
    <x v="1"/>
    <s v="DESIERTO"/>
    <x v="1"/>
    <n v="427"/>
    <x v="1"/>
  </r>
  <r>
    <x v="23"/>
    <x v="7"/>
    <x v="3"/>
    <s v="HIELO"/>
    <x v="1"/>
    <n v="664"/>
    <x v="1"/>
  </r>
  <r>
    <x v="23"/>
    <x v="7"/>
    <x v="3"/>
    <s v="PERLA"/>
    <x v="2"/>
    <n v="664"/>
    <x v="0"/>
  </r>
  <r>
    <x v="24"/>
    <x v="0"/>
    <x v="3"/>
    <s v="PERLA"/>
    <x v="0"/>
    <n v="755"/>
    <x v="1"/>
  </r>
  <r>
    <x v="24"/>
    <x v="6"/>
    <x v="2"/>
    <s v="CAMEL"/>
    <x v="2"/>
    <n v="234"/>
    <x v="1"/>
  </r>
  <r>
    <x v="24"/>
    <x v="6"/>
    <x v="0"/>
    <s v="DESIERTO"/>
    <x v="2"/>
    <n v="234"/>
    <x v="1"/>
  </r>
  <r>
    <x v="24"/>
    <x v="6"/>
    <x v="3"/>
    <s v="PERLA"/>
    <x v="2"/>
    <n v="234"/>
    <x v="1"/>
  </r>
  <r>
    <x v="24"/>
    <x v="4"/>
    <x v="1"/>
    <s v="CAMEL"/>
    <x v="1"/>
    <n v="527"/>
    <x v="1"/>
  </r>
  <r>
    <x v="24"/>
    <x v="2"/>
    <x v="2"/>
    <s v="CAMEL"/>
    <x v="3"/>
    <n v="427"/>
    <x v="1"/>
  </r>
  <r>
    <x v="24"/>
    <x v="2"/>
    <x v="2"/>
    <s v="CAMEL"/>
    <x v="1"/>
    <n v="427"/>
    <x v="1"/>
  </r>
  <r>
    <x v="24"/>
    <x v="2"/>
    <x v="1"/>
    <s v="HIELO"/>
    <x v="2"/>
    <n v="427"/>
    <x v="1"/>
  </r>
  <r>
    <x v="24"/>
    <x v="2"/>
    <x v="2"/>
    <s v="PETROLEO"/>
    <x v="1"/>
    <n v="427"/>
    <x v="1"/>
  </r>
  <r>
    <x v="24"/>
    <x v="3"/>
    <x v="3"/>
    <s v="ESMERALDA"/>
    <x v="3"/>
    <n v="386"/>
    <x v="1"/>
  </r>
  <r>
    <x v="24"/>
    <x v="7"/>
    <x v="0"/>
    <s v="CENIZA"/>
    <x v="1"/>
    <n v="664"/>
    <x v="0"/>
  </r>
  <r>
    <x v="24"/>
    <x v="7"/>
    <x v="1"/>
    <s v="OCRE"/>
    <x v="3"/>
    <n v="664"/>
    <x v="0"/>
  </r>
  <r>
    <x v="25"/>
    <x v="4"/>
    <x v="2"/>
    <s v="CAMUFLADO"/>
    <x v="1"/>
    <n v="527"/>
    <x v="1"/>
  </r>
  <r>
    <x v="25"/>
    <x v="2"/>
    <x v="1"/>
    <s v="CAMUFLADO"/>
    <x v="3"/>
    <n v="427"/>
    <x v="1"/>
  </r>
  <r>
    <x v="25"/>
    <x v="7"/>
    <x v="1"/>
    <s v="DESIERTO"/>
    <x v="1"/>
    <n v="664"/>
    <x v="1"/>
  </r>
  <r>
    <x v="26"/>
    <x v="4"/>
    <x v="1"/>
    <s v="DESIERTO"/>
    <x v="3"/>
    <n v="527"/>
    <x v="1"/>
  </r>
  <r>
    <x v="26"/>
    <x v="7"/>
    <x v="2"/>
    <s v="HIELO"/>
    <x v="2"/>
    <n v="664"/>
    <x v="1"/>
  </r>
  <r>
    <x v="26"/>
    <x v="7"/>
    <x v="1"/>
    <s v="MIEL"/>
    <x v="1"/>
    <n v="664"/>
    <x v="0"/>
  </r>
  <r>
    <x v="27"/>
    <x v="0"/>
    <x v="0"/>
    <s v="PERLA"/>
    <x v="0"/>
    <n v="755"/>
    <x v="0"/>
  </r>
  <r>
    <x v="27"/>
    <x v="7"/>
    <x v="2"/>
    <s v="NEGRO"/>
    <x v="3"/>
    <n v="664"/>
    <x v="0"/>
  </r>
  <r>
    <x v="27"/>
    <x v="7"/>
    <x v="2"/>
    <s v="OCRE"/>
    <x v="3"/>
    <n v="664"/>
    <x v="0"/>
  </r>
  <r>
    <x v="28"/>
    <x v="0"/>
    <x v="0"/>
    <s v="AZUL"/>
    <x v="0"/>
    <n v="755"/>
    <x v="0"/>
  </r>
  <r>
    <x v="28"/>
    <x v="6"/>
    <x v="3"/>
    <s v="CAMEL"/>
    <x v="1"/>
    <n v="234"/>
    <x v="1"/>
  </r>
  <r>
    <x v="28"/>
    <x v="7"/>
    <x v="1"/>
    <s v="AZUL"/>
    <x v="1"/>
    <n v="664"/>
    <x v="1"/>
  </r>
  <r>
    <x v="29"/>
    <x v="0"/>
    <x v="2"/>
    <s v="CAMUFLADO"/>
    <x v="0"/>
    <n v="755"/>
    <x v="0"/>
  </r>
  <r>
    <x v="29"/>
    <x v="0"/>
    <x v="2"/>
    <s v="GRIS"/>
    <x v="0"/>
    <n v="755"/>
    <x v="0"/>
  </r>
  <r>
    <x v="29"/>
    <x v="6"/>
    <x v="0"/>
    <s v="CENIZA"/>
    <x v="1"/>
    <n v="234"/>
    <x v="1"/>
  </r>
  <r>
    <x v="30"/>
    <x v="0"/>
    <x v="2"/>
    <s v="NEGRO"/>
    <x v="0"/>
    <n v="755"/>
    <x v="1"/>
  </r>
  <r>
    <x v="30"/>
    <x v="6"/>
    <x v="1"/>
    <s v="HIELO"/>
    <x v="1"/>
    <n v="234"/>
    <x v="1"/>
  </r>
  <r>
    <x v="30"/>
    <x v="4"/>
    <x v="2"/>
    <s v="OCRE"/>
    <x v="1"/>
    <n v="527"/>
    <x v="1"/>
  </r>
  <r>
    <x v="31"/>
    <x v="0"/>
    <x v="0"/>
    <s v="PERLA"/>
    <x v="0"/>
    <n v="755"/>
    <x v="1"/>
  </r>
  <r>
    <x v="31"/>
    <x v="4"/>
    <x v="0"/>
    <s v="AZUL"/>
    <x v="3"/>
    <n v="527"/>
    <x v="1"/>
  </r>
  <r>
    <x v="31"/>
    <x v="1"/>
    <x v="0"/>
    <s v="CAMEL"/>
    <x v="3"/>
    <n v="335"/>
    <x v="0"/>
  </r>
  <r>
    <x v="32"/>
    <x v="4"/>
    <x v="3"/>
    <s v="DESIERTO"/>
    <x v="3"/>
    <n v="527"/>
    <x v="1"/>
  </r>
  <r>
    <x v="32"/>
    <x v="1"/>
    <x v="1"/>
    <s v="PETROLEO"/>
    <x v="1"/>
    <n v="335"/>
    <x v="0"/>
  </r>
  <r>
    <x v="32"/>
    <x v="2"/>
    <x v="2"/>
    <s v="CAMEL"/>
    <x v="1"/>
    <n v="427"/>
    <x v="1"/>
  </r>
  <r>
    <x v="33"/>
    <x v="1"/>
    <x v="1"/>
    <s v="CAMUFLADO"/>
    <x v="2"/>
    <n v="335"/>
    <x v="0"/>
  </r>
  <r>
    <x v="33"/>
    <x v="2"/>
    <x v="1"/>
    <s v="CAMUFLADO"/>
    <x v="2"/>
    <n v="427"/>
    <x v="0"/>
  </r>
  <r>
    <x v="33"/>
    <x v="5"/>
    <x v="3"/>
    <s v="DESIERTO"/>
    <x v="1"/>
    <n v="255"/>
    <x v="1"/>
  </r>
  <r>
    <x v="34"/>
    <x v="4"/>
    <x v="3"/>
    <s v="MIEL"/>
    <x v="3"/>
    <n v="527"/>
    <x v="0"/>
  </r>
  <r>
    <x v="34"/>
    <x v="2"/>
    <x v="2"/>
    <s v="DESIERTO"/>
    <x v="1"/>
    <n v="427"/>
    <x v="0"/>
  </r>
  <r>
    <x v="34"/>
    <x v="5"/>
    <x v="0"/>
    <s v="HIELO"/>
    <x v="3"/>
    <n v="255"/>
    <x v="0"/>
  </r>
  <r>
    <x v="35"/>
    <x v="1"/>
    <x v="2"/>
    <s v="AZUL"/>
    <x v="1"/>
    <n v="335"/>
    <x v="0"/>
  </r>
  <r>
    <x v="35"/>
    <x v="2"/>
    <x v="0"/>
    <s v="OCRE"/>
    <x v="3"/>
    <n v="427"/>
    <x v="1"/>
  </r>
  <r>
    <x v="35"/>
    <x v="5"/>
    <x v="1"/>
    <s v="NEGRO"/>
    <x v="1"/>
    <n v="255"/>
    <x v="0"/>
  </r>
  <r>
    <x v="35"/>
    <x v="7"/>
    <x v="2"/>
    <s v="PERLA"/>
    <x v="2"/>
    <n v="664"/>
    <x v="1"/>
  </r>
  <r>
    <x v="36"/>
    <x v="2"/>
    <x v="3"/>
    <s v="CAMEL"/>
    <x v="3"/>
    <n v="427"/>
    <x v="1"/>
  </r>
  <r>
    <x v="36"/>
    <x v="7"/>
    <x v="1"/>
    <s v="AZUL"/>
    <x v="1"/>
    <n v="664"/>
    <x v="0"/>
  </r>
  <r>
    <x v="37"/>
    <x v="1"/>
    <x v="1"/>
    <s v="CENIZA"/>
    <x v="3"/>
    <n v="335"/>
    <x v="0"/>
  </r>
  <r>
    <x v="37"/>
    <x v="7"/>
    <x v="2"/>
    <s v="CAMUFLADO"/>
    <x v="3"/>
    <n v="664"/>
    <x v="0"/>
  </r>
  <r>
    <x v="38"/>
    <x v="6"/>
    <x v="1"/>
    <s v="GRIS"/>
    <x v="1"/>
    <n v="234"/>
    <x v="0"/>
  </r>
  <r>
    <x v="38"/>
    <x v="5"/>
    <x v="1"/>
    <s v="HIELO"/>
    <x v="2"/>
    <n v="255"/>
    <x v="0"/>
  </r>
  <r>
    <x v="39"/>
    <x v="6"/>
    <x v="2"/>
    <s v="NEGRO"/>
    <x v="1"/>
    <n v="234"/>
    <x v="0"/>
  </r>
  <r>
    <x v="39"/>
    <x v="6"/>
    <x v="1"/>
    <s v="OCRE"/>
    <x v="3"/>
    <n v="234"/>
    <x v="0"/>
  </r>
  <r>
    <x v="40"/>
    <x v="4"/>
    <x v="0"/>
    <s v="PERLA"/>
    <x v="1"/>
    <n v="527"/>
    <x v="0"/>
  </r>
  <r>
    <x v="40"/>
    <x v="4"/>
    <x v="1"/>
    <s v="AZUL"/>
    <x v="2"/>
    <n v="527"/>
    <x v="1"/>
  </r>
  <r>
    <x v="41"/>
    <x v="0"/>
    <x v="1"/>
    <s v="CAMEL"/>
    <x v="0"/>
    <n v="755"/>
    <x v="1"/>
  </r>
  <r>
    <x v="41"/>
    <x v="1"/>
    <x v="2"/>
    <s v="DESIERTO"/>
    <x v="3"/>
    <n v="335"/>
    <x v="0"/>
  </r>
  <r>
    <x v="42"/>
    <x v="1"/>
    <x v="2"/>
    <s v="PETROLEO"/>
    <x v="3"/>
    <n v="335"/>
    <x v="0"/>
  </r>
  <r>
    <x v="42"/>
    <x v="3"/>
    <x v="0"/>
    <s v="CAMEL"/>
    <x v="1"/>
    <n v="386"/>
    <x v="0"/>
  </r>
  <r>
    <x v="43"/>
    <x v="1"/>
    <x v="1"/>
    <s v="CAMUFLADO"/>
    <x v="1"/>
    <n v="335"/>
    <x v="1"/>
  </r>
  <r>
    <x v="43"/>
    <x v="1"/>
    <x v="2"/>
    <s v="CAMUFLADO"/>
    <x v="2"/>
    <n v="335"/>
    <x v="1"/>
  </r>
  <r>
    <x v="44"/>
    <x v="6"/>
    <x v="2"/>
    <s v="DESIERTO"/>
    <x v="1"/>
    <n v="234"/>
    <x v="0"/>
  </r>
  <r>
    <x v="44"/>
    <x v="7"/>
    <x v="1"/>
    <s v="DESIERTO"/>
    <x v="1"/>
    <n v="664"/>
    <x v="0"/>
  </r>
  <r>
    <x v="45"/>
    <x v="4"/>
    <x v="1"/>
    <s v="MIEL"/>
    <x v="3"/>
    <n v="527"/>
    <x v="1"/>
  </r>
  <r>
    <x v="45"/>
    <x v="1"/>
    <x v="1"/>
    <s v="HIELO"/>
    <x v="1"/>
    <n v="335"/>
    <x v="1"/>
  </r>
  <r>
    <x v="46"/>
    <x v="6"/>
    <x v="0"/>
    <s v="NEGRO"/>
    <x v="3"/>
    <n v="234"/>
    <x v="0"/>
  </r>
  <r>
    <x v="46"/>
    <x v="7"/>
    <x v="2"/>
    <s v="OCRE"/>
    <x v="2"/>
    <n v="664"/>
    <x v="1"/>
  </r>
  <r>
    <x v="47"/>
    <x v="0"/>
    <x v="1"/>
    <s v="PERLA"/>
    <x v="0"/>
    <n v="755"/>
    <x v="1"/>
  </r>
  <r>
    <x v="47"/>
    <x v="3"/>
    <x v="1"/>
    <s v="AZUL"/>
    <x v="2"/>
    <n v="386"/>
    <x v="0"/>
  </r>
  <r>
    <x v="48"/>
    <x v="4"/>
    <x v="2"/>
    <s v="CAMEL"/>
    <x v="1"/>
    <n v="527"/>
    <x v="1"/>
  </r>
  <r>
    <x v="48"/>
    <x v="1"/>
    <x v="2"/>
    <s v="AZUL"/>
    <x v="3"/>
    <n v="335"/>
    <x v="0"/>
  </r>
  <r>
    <x v="49"/>
    <x v="1"/>
    <x v="1"/>
    <s v="CAMUFLADO"/>
    <x v="3"/>
    <n v="335"/>
    <x v="1"/>
  </r>
  <r>
    <x v="49"/>
    <x v="7"/>
    <x v="0"/>
    <s v="CENIZA"/>
    <x v="1"/>
    <n v="664"/>
    <x v="0"/>
  </r>
  <r>
    <x v="50"/>
    <x v="6"/>
    <x v="3"/>
    <s v="GRIS"/>
    <x v="3"/>
    <n v="234"/>
    <x v="0"/>
  </r>
  <r>
    <x v="50"/>
    <x v="1"/>
    <x v="2"/>
    <s v="HIELO"/>
    <x v="3"/>
    <n v="335"/>
    <x v="1"/>
  </r>
  <r>
    <x v="51"/>
    <x v="1"/>
    <x v="0"/>
    <s v="NEGRO"/>
    <x v="1"/>
    <n v="335"/>
    <x v="0"/>
  </r>
  <r>
    <x v="51"/>
    <x v="2"/>
    <x v="3"/>
    <s v="OCRE"/>
    <x v="1"/>
    <n v="427"/>
    <x v="1"/>
  </r>
  <r>
    <x v="52"/>
    <x v="6"/>
    <x v="3"/>
    <s v="PERLA"/>
    <x v="3"/>
    <n v="234"/>
    <x v="1"/>
  </r>
  <r>
    <x v="52"/>
    <x v="1"/>
    <x v="3"/>
    <s v="AZUL"/>
    <x v="2"/>
    <n v="335"/>
    <x v="0"/>
  </r>
  <r>
    <x v="53"/>
    <x v="0"/>
    <x v="2"/>
    <s v="CAMEL"/>
    <x v="0"/>
    <n v="755"/>
    <x v="0"/>
  </r>
  <r>
    <x v="53"/>
    <x v="5"/>
    <x v="2"/>
    <s v="DESIERTO"/>
    <x v="1"/>
    <n v="255"/>
    <x v="1"/>
  </r>
  <r>
    <x v="54"/>
    <x v="6"/>
    <x v="0"/>
    <s v="HIELO"/>
    <x v="1"/>
    <n v="234"/>
    <x v="1"/>
  </r>
  <r>
    <x v="54"/>
    <x v="1"/>
    <x v="3"/>
    <s v="DESIERTO"/>
    <x v="1"/>
    <n v="335"/>
    <x v="0"/>
  </r>
  <r>
    <x v="55"/>
    <x v="0"/>
    <x v="1"/>
    <s v="MIEL"/>
    <x v="0"/>
    <n v="755"/>
    <x v="0"/>
  </r>
  <r>
    <x v="55"/>
    <x v="4"/>
    <x v="1"/>
    <s v="NEGRO"/>
    <x v="2"/>
    <n v="527"/>
    <x v="1"/>
  </r>
  <r>
    <x v="56"/>
    <x v="1"/>
    <x v="0"/>
    <s v="OCRE"/>
    <x v="3"/>
    <n v="335"/>
    <x v="1"/>
  </r>
  <r>
    <x v="56"/>
    <x v="1"/>
    <x v="1"/>
    <s v="PERLA"/>
    <x v="3"/>
    <n v="335"/>
    <x v="1"/>
  </r>
  <r>
    <x v="57"/>
    <x v="0"/>
    <x v="2"/>
    <s v="AZUL"/>
    <x v="0"/>
    <n v="755"/>
    <x v="0"/>
  </r>
  <r>
    <x v="57"/>
    <x v="3"/>
    <x v="1"/>
    <s v="AZUL"/>
    <x v="1"/>
    <n v="386"/>
    <x v="0"/>
  </r>
  <r>
    <x v="58"/>
    <x v="1"/>
    <x v="1"/>
    <s v="CAMEL"/>
    <x v="3"/>
    <n v="335"/>
    <x v="1"/>
  </r>
  <r>
    <x v="58"/>
    <x v="1"/>
    <x v="2"/>
    <s v="CAMUFLADO"/>
    <x v="1"/>
    <n v="335"/>
    <x v="0"/>
  </r>
  <r>
    <x v="59"/>
    <x v="0"/>
    <x v="0"/>
    <s v="CENIZA"/>
    <x v="0"/>
    <n v="755"/>
    <x v="0"/>
  </r>
  <r>
    <x v="59"/>
    <x v="7"/>
    <x v="3"/>
    <s v="GRIS"/>
    <x v="3"/>
    <n v="664"/>
    <x v="0"/>
  </r>
  <r>
    <x v="60"/>
    <x v="4"/>
    <x v="2"/>
    <s v="HIELO"/>
    <x v="3"/>
    <n v="527"/>
    <x v="1"/>
  </r>
  <r>
    <x v="60"/>
    <x v="1"/>
    <x v="1"/>
    <s v="DESIERTO"/>
    <x v="2"/>
    <n v="335"/>
    <x v="0"/>
  </r>
  <r>
    <x v="61"/>
    <x v="0"/>
    <x v="3"/>
    <s v="MIEL"/>
    <x v="0"/>
    <n v="755"/>
    <x v="1"/>
  </r>
  <r>
    <x v="61"/>
    <x v="7"/>
    <x v="3"/>
    <s v="NEGRO"/>
    <x v="1"/>
    <n v="664"/>
    <x v="0"/>
  </r>
  <r>
    <x v="62"/>
    <x v="1"/>
    <x v="2"/>
    <s v="OCRE"/>
    <x v="1"/>
    <n v="335"/>
    <x v="0"/>
  </r>
  <r>
    <x v="62"/>
    <x v="3"/>
    <x v="2"/>
    <s v="PERLA"/>
    <x v="3"/>
    <n v="386"/>
    <x v="1"/>
  </r>
  <r>
    <x v="63"/>
    <x v="4"/>
    <x v="0"/>
    <s v="AZUL"/>
    <x v="1"/>
    <n v="527"/>
    <x v="1"/>
  </r>
  <r>
    <x v="63"/>
    <x v="4"/>
    <x v="3"/>
    <s v="AZUL"/>
    <x v="2"/>
    <n v="527"/>
    <x v="0"/>
  </r>
  <r>
    <x v="64"/>
    <x v="7"/>
    <x v="0"/>
    <s v="CAMEL"/>
    <x v="2"/>
    <n v="664"/>
    <x v="1"/>
  </r>
  <r>
    <x v="64"/>
    <x v="7"/>
    <x v="1"/>
    <s v="CAMUFLADO"/>
    <x v="1"/>
    <n v="664"/>
    <x v="1"/>
  </r>
  <r>
    <x v="65"/>
    <x v="4"/>
    <x v="3"/>
    <s v="CENIZA"/>
    <x v="3"/>
    <n v="527"/>
    <x v="0"/>
  </r>
  <r>
    <x v="65"/>
    <x v="1"/>
    <x v="0"/>
    <s v="GRIS"/>
    <x v="3"/>
    <n v="335"/>
    <x v="0"/>
  </r>
  <r>
    <x v="66"/>
    <x v="2"/>
    <x v="0"/>
    <s v="HIELO"/>
    <x v="2"/>
    <n v="427"/>
    <x v="1"/>
  </r>
  <r>
    <x v="66"/>
    <x v="7"/>
    <x v="1"/>
    <s v="DESIERTO"/>
    <x v="3"/>
    <n v="664"/>
    <x v="0"/>
  </r>
  <r>
    <x v="67"/>
    <x v="4"/>
    <x v="0"/>
    <s v="MIEL"/>
    <x v="1"/>
    <n v="527"/>
    <x v="1"/>
  </r>
  <r>
    <x v="67"/>
    <x v="1"/>
    <x v="3"/>
    <s v="NEGRO"/>
    <x v="3"/>
    <n v="335"/>
    <x v="1"/>
  </r>
  <r>
    <x v="68"/>
    <x v="5"/>
    <x v="1"/>
    <s v="PERLA"/>
    <x v="3"/>
    <n v="255"/>
    <x v="1"/>
  </r>
  <r>
    <x v="68"/>
    <x v="7"/>
    <x v="2"/>
    <s v="OCRE"/>
    <x v="1"/>
    <n v="664"/>
    <x v="0"/>
  </r>
  <r>
    <x v="69"/>
    <x v="6"/>
    <x v="1"/>
    <s v="AZUL"/>
    <x v="2"/>
    <n v="234"/>
    <x v="1"/>
  </r>
  <r>
    <x v="69"/>
    <x v="4"/>
    <x v="1"/>
    <s v="AZUL"/>
    <x v="1"/>
    <n v="527"/>
    <x v="1"/>
  </r>
  <r>
    <x v="70"/>
    <x v="4"/>
    <x v="1"/>
    <s v="CAMUFLADO"/>
    <x v="3"/>
    <n v="527"/>
    <x v="1"/>
  </r>
  <r>
    <x v="70"/>
    <x v="7"/>
    <x v="1"/>
    <s v="CAMEL"/>
    <x v="2"/>
    <n v="664"/>
    <x v="0"/>
  </r>
  <r>
    <x v="71"/>
    <x v="4"/>
    <x v="2"/>
    <s v="CENIZA"/>
    <x v="3"/>
    <n v="527"/>
    <x v="1"/>
  </r>
  <r>
    <x v="71"/>
    <x v="2"/>
    <x v="1"/>
    <s v="GRIS"/>
    <x v="1"/>
    <n v="427"/>
    <x v="1"/>
  </r>
  <r>
    <x v="72"/>
    <x v="3"/>
    <x v="1"/>
    <s v="HIELO"/>
    <x v="1"/>
    <n v="386"/>
    <x v="1"/>
  </r>
  <r>
    <x v="72"/>
    <x v="7"/>
    <x v="2"/>
    <s v="DESIERTO"/>
    <x v="1"/>
    <n v="664"/>
    <x v="1"/>
  </r>
  <r>
    <x v="73"/>
    <x v="1"/>
    <x v="3"/>
    <s v="MIEL"/>
    <x v="3"/>
    <n v="335"/>
    <x v="1"/>
  </r>
  <r>
    <x v="73"/>
    <x v="5"/>
    <x v="2"/>
    <s v="NEGRO"/>
    <x v="3"/>
    <n v="255"/>
    <x v="0"/>
  </r>
  <r>
    <x v="74"/>
    <x v="0"/>
    <x v="3"/>
    <s v="PERLA"/>
    <x v="0"/>
    <n v="755"/>
    <x v="1"/>
  </r>
  <r>
    <x v="74"/>
    <x v="2"/>
    <x v="1"/>
    <s v="OCRE"/>
    <x v="3"/>
    <n v="427"/>
    <x v="1"/>
  </r>
  <r>
    <x v="75"/>
    <x v="6"/>
    <x v="1"/>
    <s v="AZUL"/>
    <x v="2"/>
    <n v="234"/>
    <x v="1"/>
  </r>
  <r>
    <x v="75"/>
    <x v="2"/>
    <x v="2"/>
    <s v="AZUL"/>
    <x v="1"/>
    <n v="427"/>
    <x v="1"/>
  </r>
  <r>
    <x v="76"/>
    <x v="0"/>
    <x v="0"/>
    <s v="CAMEL"/>
    <x v="0"/>
    <n v="755"/>
    <x v="0"/>
  </r>
  <r>
    <x v="76"/>
    <x v="7"/>
    <x v="0"/>
    <s v="CAMUFLADO"/>
    <x v="3"/>
    <n v="664"/>
    <x v="1"/>
  </r>
  <r>
    <x v="77"/>
    <x v="0"/>
    <x v="1"/>
    <s v="GRIS"/>
    <x v="0"/>
    <n v="755"/>
    <x v="0"/>
  </r>
  <r>
    <x v="77"/>
    <x v="4"/>
    <x v="1"/>
    <s v="CENIZA"/>
    <x v="3"/>
    <n v="527"/>
    <x v="1"/>
  </r>
  <r>
    <x v="78"/>
    <x v="6"/>
    <x v="2"/>
    <s v="CENIZA"/>
    <x v="2"/>
    <n v="234"/>
    <x v="1"/>
  </r>
  <r>
    <x v="78"/>
    <x v="7"/>
    <x v="3"/>
    <s v="AZUL"/>
    <x v="3"/>
    <n v="664"/>
    <x v="0"/>
  </r>
  <r>
    <x v="79"/>
    <x v="7"/>
    <x v="3"/>
    <s v="CENIZA"/>
    <x v="1"/>
    <n v="664"/>
    <x v="0"/>
  </r>
  <r>
    <x v="79"/>
    <x v="7"/>
    <x v="0"/>
    <s v="OCRE"/>
    <x v="2"/>
    <n v="664"/>
    <x v="0"/>
  </r>
  <r>
    <x v="80"/>
    <x v="0"/>
    <x v="1"/>
    <s v="BORDO"/>
    <x v="0"/>
    <n v="755"/>
    <x v="0"/>
  </r>
  <r>
    <x v="80"/>
    <x v="1"/>
    <x v="0"/>
    <s v="AZUL"/>
    <x v="1"/>
    <n v="335"/>
    <x v="1"/>
  </r>
  <r>
    <x v="81"/>
    <x v="6"/>
    <x v="1"/>
    <s v="PETROLEO"/>
    <x v="1"/>
    <n v="234"/>
    <x v="1"/>
  </r>
  <r>
    <x v="81"/>
    <x v="2"/>
    <x v="1"/>
    <s v="BORDO"/>
    <x v="2"/>
    <n v="427"/>
    <x v="1"/>
  </r>
  <r>
    <x v="82"/>
    <x v="2"/>
    <x v="2"/>
    <s v="PETROLEO"/>
    <x v="1"/>
    <n v="427"/>
    <x v="0"/>
  </r>
  <r>
    <x v="82"/>
    <x v="7"/>
    <x v="1"/>
    <s v="BORDO"/>
    <x v="1"/>
    <n v="664"/>
    <x v="1"/>
  </r>
  <r>
    <x v="83"/>
    <x v="0"/>
    <x v="2"/>
    <s v="CAMEL"/>
    <x v="0"/>
    <n v="755"/>
    <x v="0"/>
  </r>
  <r>
    <x v="83"/>
    <x v="4"/>
    <x v="2"/>
    <s v="CAMEL"/>
    <x v="1"/>
    <n v="527"/>
    <x v="0"/>
  </r>
  <r>
    <x v="84"/>
    <x v="4"/>
    <x v="2"/>
    <s v="HIELO"/>
    <x v="2"/>
    <n v="527"/>
    <x v="0"/>
  </r>
  <r>
    <x v="84"/>
    <x v="7"/>
    <x v="1"/>
    <s v="AZUL"/>
    <x v="3"/>
    <n v="664"/>
    <x v="1"/>
  </r>
  <r>
    <x v="85"/>
    <x v="0"/>
    <x v="1"/>
    <s v="CENIZA"/>
    <x v="0"/>
    <n v="755"/>
    <x v="1"/>
  </r>
  <r>
    <x v="85"/>
    <x v="7"/>
    <x v="2"/>
    <s v="CENIZA"/>
    <x v="1"/>
    <n v="664"/>
    <x v="0"/>
  </r>
  <r>
    <x v="86"/>
    <x v="6"/>
    <x v="2"/>
    <s v="AZUL"/>
    <x v="1"/>
    <n v="234"/>
    <x v="0"/>
  </r>
  <r>
    <x v="86"/>
    <x v="7"/>
    <x v="1"/>
    <s v="OCRE"/>
    <x v="2"/>
    <n v="664"/>
    <x v="0"/>
  </r>
  <r>
    <x v="87"/>
    <x v="1"/>
    <x v="1"/>
    <s v="BORDO"/>
    <x v="2"/>
    <n v="335"/>
    <x v="1"/>
  </r>
  <r>
    <x v="87"/>
    <x v="7"/>
    <x v="2"/>
    <s v="BORDO"/>
    <x v="1"/>
    <n v="664"/>
    <x v="0"/>
  </r>
  <r>
    <x v="88"/>
    <x v="0"/>
    <x v="2"/>
    <s v="PETROLEO"/>
    <x v="0"/>
    <n v="755"/>
    <x v="1"/>
  </r>
  <r>
    <x v="88"/>
    <x v="2"/>
    <x v="0"/>
    <s v="PETROLEO"/>
    <x v="3"/>
    <n v="427"/>
    <x v="0"/>
  </r>
  <r>
    <x v="89"/>
    <x v="0"/>
    <x v="0"/>
    <s v="CAMEL"/>
    <x v="0"/>
    <n v="755"/>
    <x v="0"/>
  </r>
  <r>
    <x v="89"/>
    <x v="2"/>
    <x v="3"/>
    <s v="BORDO"/>
    <x v="3"/>
    <n v="427"/>
    <x v="1"/>
  </r>
  <r>
    <x v="90"/>
    <x v="0"/>
    <x v="3"/>
    <s v="CAMEL"/>
    <x v="0"/>
    <n v="755"/>
    <x v="0"/>
  </r>
  <r>
    <x v="90"/>
    <x v="6"/>
    <x v="1"/>
    <s v="HIELO"/>
    <x v="1"/>
    <n v="234"/>
    <x v="0"/>
  </r>
  <r>
    <x v="91"/>
    <x v="4"/>
    <x v="1"/>
    <s v="MIEL"/>
    <x v="1"/>
    <n v="527"/>
    <x v="1"/>
  </r>
  <r>
    <x v="91"/>
    <x v="7"/>
    <x v="2"/>
    <s v="MIEL"/>
    <x v="3"/>
    <n v="664"/>
    <x v="1"/>
  </r>
  <r>
    <x v="92"/>
    <x v="0"/>
    <x v="3"/>
    <s v="MIEL"/>
    <x v="0"/>
    <n v="755"/>
    <x v="0"/>
  </r>
  <r>
    <x v="92"/>
    <x v="7"/>
    <x v="1"/>
    <s v="MIEL"/>
    <x v="3"/>
    <n v="664"/>
    <x v="1"/>
  </r>
  <r>
    <x v="93"/>
    <x v="0"/>
    <x v="0"/>
    <s v="BORDO"/>
    <x v="0"/>
    <n v="755"/>
    <x v="0"/>
  </r>
  <r>
    <x v="93"/>
    <x v="7"/>
    <x v="2"/>
    <s v="MIEL"/>
    <x v="1"/>
    <n v="664"/>
    <x v="0"/>
  </r>
  <r>
    <x v="94"/>
    <x v="6"/>
    <x v="1"/>
    <s v="BORDO"/>
    <x v="1"/>
    <n v="234"/>
    <x v="0"/>
  </r>
  <r>
    <x v="94"/>
    <x v="1"/>
    <x v="1"/>
    <s v="BORDO"/>
    <x v="1"/>
    <n v="335"/>
    <x v="1"/>
  </r>
  <r>
    <x v="95"/>
    <x v="1"/>
    <x v="2"/>
    <s v="CAMEL"/>
    <x v="3"/>
    <n v="335"/>
    <x v="0"/>
  </r>
  <r>
    <x v="95"/>
    <x v="2"/>
    <x v="3"/>
    <s v="AZUL"/>
    <x v="1"/>
    <n v="427"/>
    <x v="1"/>
  </r>
  <r>
    <x v="96"/>
    <x v="0"/>
    <x v="1"/>
    <s v="CENIZA"/>
    <x v="0"/>
    <n v="755"/>
    <x v="1"/>
  </r>
  <r>
    <x v="96"/>
    <x v="1"/>
    <x v="1"/>
    <s v="CAMUFLADO"/>
    <x v="3"/>
    <n v="335"/>
    <x v="0"/>
  </r>
  <r>
    <x v="97"/>
    <x v="6"/>
    <x v="2"/>
    <s v="DESIERTO"/>
    <x v="1"/>
    <n v="234"/>
    <x v="0"/>
  </r>
  <r>
    <x v="97"/>
    <x v="5"/>
    <x v="2"/>
    <s v="GRIS"/>
    <x v="1"/>
    <n v="255"/>
    <x v="0"/>
  </r>
  <r>
    <x v="98"/>
    <x v="6"/>
    <x v="1"/>
    <s v="HIELO"/>
    <x v="3"/>
    <n v="234"/>
    <x v="1"/>
  </r>
  <r>
    <x v="98"/>
    <x v="7"/>
    <x v="3"/>
    <s v="MIEL"/>
    <x v="2"/>
    <n v="664"/>
    <x v="0"/>
  </r>
  <r>
    <x v="99"/>
    <x v="0"/>
    <x v="1"/>
    <s v="OCRE"/>
    <x v="0"/>
    <n v="755"/>
    <x v="1"/>
  </r>
  <r>
    <x v="99"/>
    <x v="4"/>
    <x v="2"/>
    <s v="NEGRO"/>
    <x v="3"/>
    <n v="527"/>
    <x v="0"/>
  </r>
  <r>
    <x v="100"/>
    <x v="1"/>
    <x v="2"/>
    <s v="PERLA"/>
    <x v="3"/>
    <n v="335"/>
    <x v="0"/>
  </r>
  <r>
    <x v="100"/>
    <x v="3"/>
    <x v="2"/>
    <s v="MIEL"/>
    <x v="2"/>
    <n v="386"/>
    <x v="0"/>
  </r>
  <r>
    <x v="101"/>
    <x v="6"/>
    <x v="2"/>
    <s v="MIEL"/>
    <x v="1"/>
    <n v="234"/>
    <x v="1"/>
  </r>
  <r>
    <x v="101"/>
    <x v="3"/>
    <x v="0"/>
    <s v="MIEL"/>
    <x v="1"/>
    <n v="386"/>
    <x v="0"/>
  </r>
  <r>
    <x v="102"/>
    <x v="1"/>
    <x v="2"/>
    <s v="BORDO"/>
    <x v="1"/>
    <n v="335"/>
    <x v="0"/>
  </r>
  <r>
    <x v="102"/>
    <x v="1"/>
    <x v="1"/>
    <s v="BORDO"/>
    <x v="2"/>
    <n v="335"/>
    <x v="0"/>
  </r>
  <r>
    <x v="103"/>
    <x v="0"/>
    <x v="2"/>
    <s v="AZUL"/>
    <x v="0"/>
    <n v="755"/>
    <x v="0"/>
  </r>
  <r>
    <x v="103"/>
    <x v="7"/>
    <x v="3"/>
    <s v="BORDO"/>
    <x v="1"/>
    <n v="664"/>
    <x v="0"/>
  </r>
  <r>
    <x v="104"/>
    <x v="6"/>
    <x v="0"/>
    <s v="CAMUFLADO"/>
    <x v="3"/>
    <n v="234"/>
    <x v="1"/>
  </r>
  <r>
    <x v="104"/>
    <x v="4"/>
    <x v="1"/>
    <s v="CAMEL"/>
    <x v="3"/>
    <n v="527"/>
    <x v="0"/>
  </r>
  <r>
    <x v="105"/>
    <x v="7"/>
    <x v="0"/>
    <s v="CENIZA"/>
    <x v="3"/>
    <n v="664"/>
    <x v="1"/>
  </r>
  <r>
    <x v="105"/>
    <x v="7"/>
    <x v="1"/>
    <s v="GRIS"/>
    <x v="1"/>
    <n v="664"/>
    <x v="1"/>
  </r>
  <r>
    <x v="106"/>
    <x v="0"/>
    <x v="1"/>
    <s v="HIELO"/>
    <x v="0"/>
    <n v="755"/>
    <x v="0"/>
  </r>
  <r>
    <x v="106"/>
    <x v="3"/>
    <x v="3"/>
    <s v="DESIERTO"/>
    <x v="3"/>
    <n v="386"/>
    <x v="0"/>
  </r>
  <r>
    <x v="107"/>
    <x v="4"/>
    <x v="2"/>
    <s v="MIEL"/>
    <x v="3"/>
    <n v="527"/>
    <x v="1"/>
  </r>
  <r>
    <x v="107"/>
    <x v="3"/>
    <x v="3"/>
    <s v="NEGRO"/>
    <x v="3"/>
    <n v="386"/>
    <x v="1"/>
  </r>
  <r>
    <x v="108"/>
    <x v="6"/>
    <x v="3"/>
    <s v="PERLA"/>
    <x v="3"/>
    <n v="234"/>
    <x v="1"/>
  </r>
  <r>
    <x v="108"/>
    <x v="7"/>
    <x v="1"/>
    <s v="OCRE"/>
    <x v="2"/>
    <n v="664"/>
    <x v="0"/>
  </r>
  <r>
    <x v="109"/>
    <x v="1"/>
    <x v="2"/>
    <s v="MIEL"/>
    <x v="1"/>
    <n v="335"/>
    <x v="1"/>
  </r>
  <r>
    <x v="109"/>
    <x v="1"/>
    <x v="1"/>
    <s v="NEGRO"/>
    <x v="3"/>
    <n v="335"/>
    <x v="1"/>
  </r>
  <r>
    <x v="110"/>
    <x v="0"/>
    <x v="2"/>
    <s v="PERLA"/>
    <x v="0"/>
    <n v="755"/>
    <x v="0"/>
  </r>
  <r>
    <x v="110"/>
    <x v="2"/>
    <x v="0"/>
    <s v="OCRE"/>
    <x v="2"/>
    <n v="427"/>
    <x v="1"/>
  </r>
  <r>
    <x v="111"/>
    <x v="1"/>
    <x v="2"/>
    <s v="MIEL"/>
    <x v="3"/>
    <n v="335"/>
    <x v="1"/>
  </r>
  <r>
    <x v="111"/>
    <x v="3"/>
    <x v="0"/>
    <s v="NEGRO"/>
    <x v="1"/>
    <n v="386"/>
    <x v="1"/>
  </r>
  <r>
    <x v="112"/>
    <x v="6"/>
    <x v="3"/>
    <s v="PERLA"/>
    <x v="3"/>
    <n v="234"/>
    <x v="1"/>
  </r>
  <r>
    <x v="112"/>
    <x v="5"/>
    <x v="1"/>
    <s v="OCRE"/>
    <x v="2"/>
    <n v="255"/>
    <x v="0"/>
  </r>
  <r>
    <x v="113"/>
    <x v="6"/>
    <x v="0"/>
    <s v="MIEL"/>
    <x v="1"/>
    <n v="234"/>
    <x v="1"/>
  </r>
  <r>
    <x v="113"/>
    <x v="1"/>
    <x v="1"/>
    <s v="NEGRO"/>
    <x v="3"/>
    <n v="335"/>
    <x v="1"/>
  </r>
  <r>
    <x v="114"/>
    <x v="0"/>
    <x v="0"/>
    <s v="PERLA"/>
    <x v="0"/>
    <n v="755"/>
    <x v="0"/>
  </r>
  <r>
    <x v="114"/>
    <x v="4"/>
    <x v="1"/>
    <s v="OCRE"/>
    <x v="1"/>
    <n v="527"/>
    <x v="0"/>
  </r>
  <r>
    <x v="115"/>
    <x v="6"/>
    <x v="1"/>
    <s v="NEGRO"/>
    <x v="2"/>
    <n v="234"/>
    <x v="1"/>
  </r>
  <r>
    <x v="115"/>
    <x v="1"/>
    <x v="2"/>
    <s v="MIEL"/>
    <x v="3"/>
    <n v="335"/>
    <x v="1"/>
  </r>
  <r>
    <x v="116"/>
    <x v="3"/>
    <x v="1"/>
    <s v="OCRE"/>
    <x v="2"/>
    <n v="386"/>
    <x v="0"/>
  </r>
  <r>
    <x v="116"/>
    <x v="3"/>
    <x v="1"/>
    <s v="CAMUFLADO"/>
    <x v="1"/>
    <n v="386"/>
    <x v="0"/>
  </r>
  <r>
    <x v="117"/>
    <x v="6"/>
    <x v="1"/>
    <s v="CAMUFLADO"/>
    <x v="2"/>
    <n v="234"/>
    <x v="0"/>
  </r>
  <r>
    <x v="117"/>
    <x v="1"/>
    <x v="0"/>
    <s v="CAMUFLADO"/>
    <x v="1"/>
    <n v="335"/>
    <x v="1"/>
  </r>
  <r>
    <x v="118"/>
    <x v="1"/>
    <x v="3"/>
    <s v="CAMUFLADO"/>
    <x v="2"/>
    <n v="335"/>
    <x v="1"/>
  </r>
  <r>
    <x v="118"/>
    <x v="7"/>
    <x v="2"/>
    <s v="CAMUFLADO"/>
    <x v="1"/>
    <n v="664"/>
    <x v="1"/>
  </r>
  <r>
    <x v="119"/>
    <x v="0"/>
    <x v="3"/>
    <s v="CENIZA"/>
    <x v="0"/>
    <n v="755"/>
    <x v="1"/>
  </r>
  <r>
    <x v="119"/>
    <x v="4"/>
    <x v="2"/>
    <s v="MIEL"/>
    <x v="2"/>
    <n v="527"/>
    <x v="0"/>
  </r>
  <r>
    <x v="120"/>
    <x v="6"/>
    <x v="2"/>
    <s v="AZUL"/>
    <x v="2"/>
    <n v="234"/>
    <x v="0"/>
  </r>
  <r>
    <x v="120"/>
    <x v="7"/>
    <x v="1"/>
    <s v="CAMEL"/>
    <x v="3"/>
    <n v="664"/>
    <x v="1"/>
  </r>
  <r>
    <x v="121"/>
    <x v="3"/>
    <x v="2"/>
    <s v="AZUL"/>
    <x v="3"/>
    <n v="386"/>
    <x v="0"/>
  </r>
  <r>
    <x v="121"/>
    <x v="3"/>
    <x v="1"/>
    <s v="OCRE"/>
    <x v="1"/>
    <n v="386"/>
    <x v="1"/>
  </r>
  <r>
    <x v="122"/>
    <x v="6"/>
    <x v="1"/>
    <s v="MIEL"/>
    <x v="1"/>
    <n v="234"/>
    <x v="0"/>
  </r>
  <r>
    <x v="122"/>
    <x v="4"/>
    <x v="0"/>
    <s v="OCRE"/>
    <x v="1"/>
    <n v="527"/>
    <x v="1"/>
  </r>
  <r>
    <x v="123"/>
    <x v="1"/>
    <x v="3"/>
    <s v="CAMUFLADO"/>
    <x v="1"/>
    <n v="335"/>
    <x v="1"/>
  </r>
  <r>
    <x v="123"/>
    <x v="7"/>
    <x v="2"/>
    <s v="CAMEL"/>
    <x v="1"/>
    <n v="664"/>
    <x v="1"/>
  </r>
  <r>
    <x v="124"/>
    <x v="0"/>
    <x v="3"/>
    <s v="DESIERTO"/>
    <x v="0"/>
    <n v="755"/>
    <x v="1"/>
  </r>
  <r>
    <x v="124"/>
    <x v="1"/>
    <x v="0"/>
    <s v="PERLA"/>
    <x v="3"/>
    <n v="335"/>
    <x v="1"/>
  </r>
  <r>
    <x v="125"/>
    <x v="6"/>
    <x v="2"/>
    <s v="DESIERTO"/>
    <x v="1"/>
    <n v="234"/>
    <x v="0"/>
  </r>
  <r>
    <x v="125"/>
    <x v="2"/>
    <x v="1"/>
    <s v="MIEL"/>
    <x v="1"/>
    <n v="427"/>
    <x v="1"/>
  </r>
  <r>
    <x v="126"/>
    <x v="1"/>
    <x v="1"/>
    <s v="PERLA"/>
    <x v="1"/>
    <n v="335"/>
    <x v="0"/>
  </r>
  <r>
    <x v="126"/>
    <x v="7"/>
    <x v="0"/>
    <s v="GRIS"/>
    <x v="2"/>
    <n v="664"/>
    <x v="1"/>
  </r>
  <r>
    <x v="127"/>
    <x v="0"/>
    <x v="0"/>
    <s v="NEGRO"/>
    <x v="0"/>
    <n v="755"/>
    <x v="0"/>
  </r>
  <r>
    <x v="127"/>
    <x v="5"/>
    <x v="2"/>
    <s v="GRIS"/>
    <x v="1"/>
    <n v="255"/>
    <x v="1"/>
  </r>
  <r>
    <x v="128"/>
    <x v="6"/>
    <x v="0"/>
    <s v="AZUL"/>
    <x v="1"/>
    <n v="234"/>
    <x v="0"/>
  </r>
  <r>
    <x v="128"/>
    <x v="3"/>
    <x v="2"/>
    <s v="ESMERALDA"/>
    <x v="2"/>
    <n v="386"/>
    <x v="1"/>
  </r>
  <r>
    <x v="129"/>
    <x v="6"/>
    <x v="3"/>
    <s v="MIEL"/>
    <x v="1"/>
    <n v="234"/>
    <x v="0"/>
  </r>
  <r>
    <x v="129"/>
    <x v="4"/>
    <x v="3"/>
    <s v="ESMERALDA"/>
    <x v="3"/>
    <n v="527"/>
    <x v="0"/>
  </r>
  <r>
    <x v="130"/>
    <x v="0"/>
    <x v="1"/>
    <s v="DESIERTO"/>
    <x v="0"/>
    <n v="755"/>
    <x v="0"/>
  </r>
  <r>
    <x v="130"/>
    <x v="1"/>
    <x v="1"/>
    <s v="CAMUFLADO"/>
    <x v="2"/>
    <n v="335"/>
    <x v="0"/>
  </r>
  <r>
    <x v="131"/>
    <x v="6"/>
    <x v="3"/>
    <s v="PETROLEO"/>
    <x v="1"/>
    <n v="234"/>
    <x v="0"/>
  </r>
  <r>
    <x v="131"/>
    <x v="3"/>
    <x v="2"/>
    <s v="PERLA"/>
    <x v="1"/>
    <n v="386"/>
    <x v="0"/>
  </r>
  <r>
    <x v="132"/>
    <x v="1"/>
    <x v="2"/>
    <s v="PETROLEO"/>
    <x v="1"/>
    <n v="335"/>
    <x v="1"/>
  </r>
  <r>
    <x v="132"/>
    <x v="7"/>
    <x v="3"/>
    <s v="GRIS"/>
    <x v="1"/>
    <n v="664"/>
    <x v="1"/>
  </r>
  <r>
    <x v="133"/>
    <x v="0"/>
    <x v="1"/>
    <s v="DESIERTO"/>
    <x v="0"/>
    <n v="755"/>
    <x v="0"/>
  </r>
  <r>
    <x v="133"/>
    <x v="7"/>
    <x v="3"/>
    <s v="OCRE"/>
    <x v="3"/>
    <n v="664"/>
    <x v="1"/>
  </r>
  <r>
    <x v="134"/>
    <x v="4"/>
    <x v="3"/>
    <s v="VAINILLA"/>
    <x v="3"/>
    <n v="527"/>
    <x v="0"/>
  </r>
  <r>
    <x v="134"/>
    <x v="3"/>
    <x v="1"/>
    <s v="VAINILLA"/>
    <x v="3"/>
    <n v="386"/>
    <x v="0"/>
  </r>
  <r>
    <x v="135"/>
    <x v="6"/>
    <x v="0"/>
    <s v="OCRE"/>
    <x v="3"/>
    <n v="234"/>
    <x v="0"/>
  </r>
  <r>
    <x v="135"/>
    <x v="7"/>
    <x v="0"/>
    <s v="DESIERTO"/>
    <x v="1"/>
    <n v="664"/>
    <x v="0"/>
  </r>
  <r>
    <x v="136"/>
    <x v="3"/>
    <x v="2"/>
    <s v="PETROLEO"/>
    <x v="1"/>
    <n v="386"/>
    <x v="0"/>
  </r>
  <r>
    <x v="137"/>
    <x v="4"/>
    <x v="0"/>
    <s v="CAMUFLADO"/>
    <x v="3"/>
    <n v="527"/>
    <x v="1"/>
  </r>
  <r>
    <x v="138"/>
    <x v="0"/>
    <x v="2"/>
    <s v="VAINILLA"/>
    <x v="0"/>
    <n v="755"/>
    <x v="0"/>
  </r>
  <r>
    <x v="138"/>
    <x v="7"/>
    <x v="1"/>
    <s v="MIEL"/>
    <x v="2"/>
    <n v="664"/>
    <x v="0"/>
  </r>
  <r>
    <x v="139"/>
    <x v="5"/>
    <x v="1"/>
    <s v="CENIZA"/>
    <x v="1"/>
    <n v="255"/>
    <x v="1"/>
  </r>
  <r>
    <x v="140"/>
    <x v="3"/>
    <x v="2"/>
    <s v="OCRE"/>
    <x v="3"/>
    <n v="386"/>
    <x v="1"/>
  </r>
  <r>
    <x v="141"/>
    <x v="2"/>
    <x v="1"/>
    <s v="BORDO"/>
    <x v="3"/>
    <n v="427"/>
    <x v="1"/>
  </r>
  <r>
    <x v="142"/>
    <x v="3"/>
    <x v="2"/>
    <s v="AZUL"/>
    <x v="1"/>
    <n v="386"/>
    <x v="1"/>
  </r>
  <r>
    <x v="143"/>
    <x v="3"/>
    <x v="2"/>
    <s v="CENIZA"/>
    <x v="2"/>
    <n v="386"/>
    <x v="0"/>
  </r>
  <r>
    <x v="144"/>
    <x v="5"/>
    <x v="1"/>
    <s v="OCRE"/>
    <x v="1"/>
    <n v="255"/>
    <x v="0"/>
  </r>
  <r>
    <x v="145"/>
    <x v="5"/>
    <x v="2"/>
    <s v="BORDO"/>
    <x v="3"/>
    <n v="255"/>
    <x v="0"/>
  </r>
  <r>
    <x v="146"/>
    <x v="5"/>
    <x v="1"/>
    <s v="MIEL"/>
    <x v="1"/>
    <n v="255"/>
    <x v="0"/>
  </r>
  <r>
    <x v="147"/>
    <x v="1"/>
    <x v="2"/>
    <s v="MIEL"/>
    <x v="2"/>
    <n v="335"/>
    <x v="1"/>
  </r>
  <r>
    <x v="148"/>
    <x v="4"/>
    <x v="1"/>
    <s v="MIEL"/>
    <x v="1"/>
    <n v="527"/>
    <x v="0"/>
  </r>
  <r>
    <x v="149"/>
    <x v="8"/>
    <x v="2"/>
    <s v="MIEL"/>
    <x v="3"/>
    <n v="234"/>
    <x v="0"/>
  </r>
  <r>
    <x v="150"/>
    <x v="0"/>
    <x v="0"/>
    <s v="BORDO"/>
    <x v="0"/>
    <n v="755"/>
    <x v="1"/>
  </r>
  <r>
    <x v="151"/>
    <x v="8"/>
    <x v="3"/>
    <s v="CENIZA"/>
    <x v="1"/>
    <n v="234"/>
    <x v="0"/>
  </r>
  <r>
    <x v="152"/>
    <x v="4"/>
    <x v="3"/>
    <s v="GRIS"/>
    <x v="2"/>
    <n v="527"/>
    <x v="0"/>
  </r>
  <r>
    <x v="153"/>
    <x v="0"/>
    <x v="0"/>
    <s v="OCRE"/>
    <x v="0"/>
    <n v="755"/>
    <x v="1"/>
  </r>
  <r>
    <x v="154"/>
    <x v="7"/>
    <x v="1"/>
    <s v="CAMUFLADO"/>
    <x v="3"/>
    <n v="664"/>
    <x v="0"/>
  </r>
  <r>
    <x v="155"/>
    <x v="7"/>
    <x v="1"/>
    <s v="CAMEL"/>
    <x v="1"/>
    <n v="664"/>
    <x v="0"/>
  </r>
  <r>
    <x v="155"/>
    <x v="7"/>
    <x v="2"/>
    <s v="CAMEL"/>
    <x v="2"/>
    <n v="664"/>
    <x v="0"/>
  </r>
  <r>
    <x v="156"/>
    <x v="5"/>
    <x v="1"/>
    <s v="GRIS"/>
    <x v="1"/>
    <n v="255"/>
    <x v="1"/>
  </r>
  <r>
    <x v="157"/>
    <x v="3"/>
    <x v="2"/>
    <s v="GRIS"/>
    <x v="3"/>
    <n v="386"/>
    <x v="0"/>
  </r>
  <r>
    <x v="158"/>
    <x v="2"/>
    <x v="0"/>
    <s v="OCRE"/>
    <x v="1"/>
    <n v="427"/>
    <x v="1"/>
  </r>
  <r>
    <x v="159"/>
    <x v="3"/>
    <x v="3"/>
    <s v="DESIERTO"/>
    <x v="2"/>
    <n v="386"/>
    <x v="0"/>
  </r>
  <r>
    <x v="160"/>
    <x v="3"/>
    <x v="3"/>
    <s v="MIEL"/>
    <x v="1"/>
    <n v="386"/>
    <x v="1"/>
  </r>
  <r>
    <x v="161"/>
    <x v="5"/>
    <x v="0"/>
    <s v="HIELO"/>
    <x v="3"/>
    <n v="255"/>
    <x v="0"/>
  </r>
  <r>
    <x v="162"/>
    <x v="5"/>
    <x v="1"/>
    <s v="AZUL"/>
    <x v="1"/>
    <n v="255"/>
    <x v="0"/>
  </r>
  <r>
    <x v="163"/>
    <x v="4"/>
    <x v="1"/>
    <s v="OCRE"/>
    <x v="3"/>
    <n v="527"/>
    <x v="0"/>
  </r>
  <r>
    <x v="163"/>
    <x v="1"/>
    <x v="2"/>
    <s v="MIEL"/>
    <x v="1"/>
    <n v="335"/>
    <x v="1"/>
  </r>
  <r>
    <x v="163"/>
    <x v="5"/>
    <x v="1"/>
    <s v="OCRE"/>
    <x v="2"/>
    <n v="255"/>
    <x v="0"/>
  </r>
  <r>
    <x v="164"/>
    <x v="8"/>
    <x v="2"/>
    <s v="CAMEL"/>
    <x v="3"/>
    <n v="234"/>
    <x v="1"/>
  </r>
  <r>
    <x v="165"/>
    <x v="0"/>
    <x v="2"/>
    <s v="DESIERTO"/>
    <x v="0"/>
    <n v="755"/>
    <x v="0"/>
  </r>
  <r>
    <x v="166"/>
    <x v="8"/>
    <x v="1"/>
    <s v="CAMEL"/>
    <x v="2"/>
    <n v="234"/>
    <x v="1"/>
  </r>
  <r>
    <x v="167"/>
    <x v="4"/>
    <x v="2"/>
    <s v="HIELO"/>
    <x v="3"/>
    <n v="527"/>
    <x v="0"/>
  </r>
  <r>
    <x v="168"/>
    <x v="0"/>
    <x v="1"/>
    <s v="CAMUFLADO"/>
    <x v="0"/>
    <n v="755"/>
    <x v="0"/>
  </r>
  <r>
    <x v="169"/>
    <x v="7"/>
    <x v="2"/>
    <s v="ESMERALDA"/>
    <x v="1"/>
    <n v="664"/>
    <x v="0"/>
  </r>
  <r>
    <x v="170"/>
    <x v="7"/>
    <x v="1"/>
    <s v="AZUL"/>
    <x v="2"/>
    <n v="664"/>
    <x v="0"/>
  </r>
  <r>
    <x v="171"/>
    <x v="7"/>
    <x v="2"/>
    <s v="AZUL"/>
    <x v="3"/>
    <n v="664"/>
    <x v="0"/>
  </r>
  <r>
    <x v="172"/>
    <x v="5"/>
    <x v="0"/>
    <s v="DESIERTO"/>
    <x v="3"/>
    <n v="255"/>
    <x v="1"/>
  </r>
  <r>
    <x v="173"/>
    <x v="3"/>
    <x v="3"/>
    <s v="HIELO"/>
    <x v="1"/>
    <n v="386"/>
    <x v="0"/>
  </r>
  <r>
    <x v="174"/>
    <x v="2"/>
    <x v="3"/>
    <s v="CAMEL"/>
    <x v="2"/>
    <n v="427"/>
    <x v="1"/>
  </r>
  <r>
    <x v="175"/>
    <x v="3"/>
    <x v="0"/>
    <s v="ESMERALDA"/>
    <x v="3"/>
    <n v="386"/>
    <x v="0"/>
  </r>
  <r>
    <x v="176"/>
    <x v="3"/>
    <x v="1"/>
    <s v="ESMERALDA"/>
    <x v="3"/>
    <n v="386"/>
    <x v="0"/>
  </r>
  <r>
    <x v="177"/>
    <x v="5"/>
    <x v="1"/>
    <s v="CAMEL"/>
    <x v="1"/>
    <n v="255"/>
    <x v="1"/>
  </r>
  <r>
    <x v="178"/>
    <x v="5"/>
    <x v="2"/>
    <s v="AZUL"/>
    <x v="2"/>
    <n v="255"/>
    <x v="0"/>
  </r>
  <r>
    <x v="179"/>
    <x v="5"/>
    <x v="1"/>
    <s v="AZUL"/>
    <x v="3"/>
    <n v="255"/>
    <x v="0"/>
  </r>
  <r>
    <x v="180"/>
    <x v="1"/>
    <x v="2"/>
    <s v="PERLA"/>
    <x v="3"/>
    <n v="335"/>
    <x v="1"/>
  </r>
  <r>
    <x v="181"/>
    <x v="4"/>
    <x v="0"/>
    <s v="HIELO"/>
    <x v="1"/>
    <n v="527"/>
    <x v="1"/>
  </r>
  <r>
    <x v="182"/>
    <x v="8"/>
    <x v="3"/>
    <s v="MIEL"/>
    <x v="2"/>
    <n v="234"/>
    <x v="1"/>
  </r>
  <r>
    <x v="183"/>
    <x v="8"/>
    <x v="3"/>
    <s v="MIEL"/>
    <x v="3"/>
    <n v="234"/>
    <x v="1"/>
  </r>
  <r>
    <x v="184"/>
    <x v="0"/>
    <x v="0"/>
    <s v="DESIERTO"/>
    <x v="0"/>
    <n v="755"/>
    <x v="0"/>
  </r>
  <r>
    <x v="185"/>
    <x v="8"/>
    <x v="1"/>
    <s v="NEGRO"/>
    <x v="1"/>
    <n v="234"/>
    <x v="1"/>
  </r>
  <r>
    <x v="186"/>
    <x v="4"/>
    <x v="1"/>
    <s v="AZUL"/>
    <x v="2"/>
    <n v="527"/>
    <x v="0"/>
  </r>
  <r>
    <x v="187"/>
    <x v="0"/>
    <x v="2"/>
    <s v="OCRE"/>
    <x v="0"/>
    <n v="755"/>
    <x v="0"/>
  </r>
  <r>
    <x v="188"/>
    <x v="8"/>
    <x v="1"/>
    <s v="MIEL"/>
    <x v="3"/>
    <n v="234"/>
    <x v="0"/>
  </r>
  <r>
    <x v="189"/>
    <x v="8"/>
    <x v="2"/>
    <s v="OCRE"/>
    <x v="1"/>
    <n v="234"/>
    <x v="0"/>
  </r>
  <r>
    <x v="190"/>
    <x v="0"/>
    <x v="2"/>
    <s v="CAMEL"/>
    <x v="0"/>
    <n v="755"/>
    <x v="1"/>
  </r>
  <r>
    <x v="191"/>
    <x v="8"/>
    <x v="1"/>
    <s v="DESIERTO"/>
    <x v="1"/>
    <n v="234"/>
    <x v="0"/>
  </r>
  <r>
    <x v="192"/>
    <x v="4"/>
    <x v="2"/>
    <s v="CAMEL"/>
    <x v="2"/>
    <n v="527"/>
    <x v="0"/>
  </r>
  <r>
    <x v="193"/>
    <x v="5"/>
    <x v="3"/>
    <s v="HIELO"/>
    <x v="1"/>
    <n v="255"/>
    <x v="0"/>
  </r>
  <r>
    <x v="194"/>
    <x v="5"/>
    <x v="3"/>
    <s v="CAMUFLADO"/>
    <x v="2"/>
    <n v="255"/>
    <x v="1"/>
  </r>
  <r>
    <x v="195"/>
    <x v="5"/>
    <x v="0"/>
    <s v="ESMERALDA"/>
    <x v="1"/>
    <n v="255"/>
    <x v="1"/>
  </r>
  <r>
    <x v="196"/>
    <x v="1"/>
    <x v="1"/>
    <s v="AZUL"/>
    <x v="2"/>
    <n v="335"/>
    <x v="1"/>
  </r>
  <r>
    <x v="197"/>
    <x v="7"/>
    <x v="1"/>
    <s v="AZUL"/>
    <x v="1"/>
    <n v="664"/>
    <x v="0"/>
  </r>
  <r>
    <x v="198"/>
    <x v="7"/>
    <x v="2"/>
    <s v="DESIERTO"/>
    <x v="2"/>
    <n v="664"/>
    <x v="1"/>
  </r>
  <r>
    <x v="199"/>
    <x v="2"/>
    <x v="1"/>
    <s v="HIELO"/>
    <x v="1"/>
    <n v="427"/>
    <x v="0"/>
  </r>
  <r>
    <x v="200"/>
    <x v="3"/>
    <x v="2"/>
    <s v="CAMEL"/>
    <x v="2"/>
    <n v="386"/>
    <x v="1"/>
  </r>
  <r>
    <x v="201"/>
    <x v="5"/>
    <x v="0"/>
    <s v="ESMERALDA"/>
    <x v="1"/>
    <n v="255"/>
    <x v="0"/>
  </r>
  <r>
    <x v="202"/>
    <x v="8"/>
    <x v="3"/>
    <s v="ESMERALDA"/>
    <x v="2"/>
    <n v="234"/>
    <x v="0"/>
  </r>
  <r>
    <x v="203"/>
    <x v="0"/>
    <x v="3"/>
    <s v="CAMEL"/>
    <x v="0"/>
    <n v="755"/>
    <x v="1"/>
  </r>
  <r>
    <x v="204"/>
    <x v="8"/>
    <x v="0"/>
    <s v="AZUL"/>
    <x v="2"/>
    <n v="234"/>
    <x v="0"/>
  </r>
  <r>
    <x v="205"/>
    <x v="4"/>
    <x v="1"/>
    <s v="AZUL"/>
    <x v="3"/>
    <n v="527"/>
    <x v="1"/>
  </r>
  <r>
    <x v="206"/>
    <x v="5"/>
    <x v="1"/>
    <s v="PERLA"/>
    <x v="3"/>
    <n v="255"/>
    <x v="0"/>
  </r>
  <r>
    <x v="207"/>
    <x v="5"/>
    <x v="2"/>
    <s v="HIELO"/>
    <x v="2"/>
    <n v="255"/>
    <x v="0"/>
  </r>
  <r>
    <x v="208"/>
    <x v="5"/>
    <x v="1"/>
    <s v="MIEL"/>
    <x v="1"/>
    <n v="255"/>
    <x v="1"/>
  </r>
  <r>
    <x v="209"/>
    <x v="1"/>
    <x v="2"/>
    <s v="MIEL"/>
    <x v="2"/>
    <n v="335"/>
    <x v="1"/>
  </r>
  <r>
    <x v="210"/>
    <x v="7"/>
    <x v="2"/>
    <s v="DESIERTO"/>
    <x v="1"/>
    <n v="664"/>
    <x v="1"/>
  </r>
  <r>
    <x v="211"/>
    <x v="7"/>
    <x v="1"/>
    <s v="NEGRO"/>
    <x v="2"/>
    <n v="664"/>
    <x v="1"/>
  </r>
  <r>
    <x v="212"/>
    <x v="2"/>
    <x v="2"/>
    <s v="AZUL"/>
    <x v="3"/>
    <n v="427"/>
    <x v="0"/>
  </r>
  <r>
    <x v="213"/>
    <x v="3"/>
    <x v="1"/>
    <s v="OCRE"/>
    <x v="3"/>
    <n v="386"/>
    <x v="1"/>
  </r>
  <r>
    <x v="214"/>
    <x v="5"/>
    <x v="2"/>
    <s v="MIEL"/>
    <x v="2"/>
    <n v="255"/>
    <x v="1"/>
  </r>
  <r>
    <x v="215"/>
    <x v="8"/>
    <x v="1"/>
    <s v="OCRE"/>
    <x v="1"/>
    <n v="234"/>
    <x v="0"/>
  </r>
  <r>
    <x v="216"/>
    <x v="0"/>
    <x v="2"/>
    <s v="CAMEL"/>
    <x v="0"/>
    <n v="755"/>
    <x v="0"/>
  </r>
  <r>
    <x v="216"/>
    <x v="8"/>
    <x v="0"/>
    <s v="DESIERTO"/>
    <x v="1"/>
    <n v="234"/>
    <x v="0"/>
  </r>
  <r>
    <x v="216"/>
    <x v="4"/>
    <x v="3"/>
    <s v="CAMEL"/>
    <x v="2"/>
    <n v="527"/>
    <x v="0"/>
  </r>
  <r>
    <x v="217"/>
    <x v="5"/>
    <x v="3"/>
    <s v="HIELO"/>
    <x v="3"/>
    <n v="255"/>
    <x v="0"/>
  </r>
  <r>
    <x v="218"/>
    <x v="5"/>
    <x v="0"/>
    <s v="CAMUFLADO"/>
    <x v="3"/>
    <n v="255"/>
    <x v="0"/>
  </r>
  <r>
    <x v="219"/>
    <x v="5"/>
    <x v="1"/>
    <s v="ESMERALDA"/>
    <x v="2"/>
    <n v="255"/>
    <x v="0"/>
  </r>
  <r>
    <x v="220"/>
    <x v="1"/>
    <x v="1"/>
    <s v="AZUL"/>
    <x v="1"/>
    <n v="335"/>
    <x v="1"/>
  </r>
  <r>
    <x v="221"/>
    <x v="7"/>
    <x v="2"/>
    <s v="AZUL"/>
    <x v="2"/>
    <n v="664"/>
    <x v="0"/>
  </r>
  <r>
    <x v="222"/>
    <x v="7"/>
    <x v="1"/>
    <s v="DESIERTO"/>
    <x v="1"/>
    <n v="664"/>
    <x v="1"/>
  </r>
  <r>
    <x v="223"/>
    <x v="2"/>
    <x v="2"/>
    <s v="HIELO"/>
    <x v="2"/>
    <n v="427"/>
    <x v="1"/>
  </r>
  <r>
    <x v="224"/>
    <x v="3"/>
    <x v="0"/>
    <s v="CAMEL"/>
    <x v="3"/>
    <n v="386"/>
    <x v="0"/>
  </r>
  <r>
    <x v="225"/>
    <x v="5"/>
    <x v="3"/>
    <s v="ESMERALDA"/>
    <x v="3"/>
    <n v="255"/>
    <x v="1"/>
  </r>
  <r>
    <x v="226"/>
    <x v="8"/>
    <x v="3"/>
    <s v="ESMERALDA"/>
    <x v="2"/>
    <n v="234"/>
    <x v="0"/>
  </r>
  <r>
    <x v="227"/>
    <x v="0"/>
    <x v="0"/>
    <s v="CAMEL"/>
    <x v="0"/>
    <n v="755"/>
    <x v="1"/>
  </r>
  <r>
    <x v="228"/>
    <x v="8"/>
    <x v="1"/>
    <s v="AZUL"/>
    <x v="2"/>
    <n v="234"/>
    <x v="0"/>
  </r>
  <r>
    <x v="229"/>
    <x v="4"/>
    <x v="1"/>
    <s v="AZUL"/>
    <x v="1"/>
    <n v="527"/>
    <x v="0"/>
  </r>
  <r>
    <x v="230"/>
    <x v="5"/>
    <x v="2"/>
    <s v="PERLA"/>
    <x v="2"/>
    <n v="255"/>
    <x v="1"/>
  </r>
  <r>
    <x v="231"/>
    <x v="5"/>
    <x v="1"/>
    <s v="HIELO"/>
    <x v="3"/>
    <n v="255"/>
    <x v="0"/>
  </r>
  <r>
    <x v="232"/>
    <x v="5"/>
    <x v="2"/>
    <s v="MIEL"/>
    <x v="3"/>
    <n v="255"/>
    <x v="0"/>
  </r>
  <r>
    <x v="233"/>
    <x v="1"/>
    <x v="2"/>
    <s v="MIEL"/>
    <x v="2"/>
    <n v="335"/>
    <x v="1"/>
  </r>
  <r>
    <x v="234"/>
    <x v="7"/>
    <x v="1"/>
    <s v="DESIERTO"/>
    <x v="1"/>
    <n v="664"/>
    <x v="1"/>
  </r>
  <r>
    <x v="235"/>
    <x v="7"/>
    <x v="2"/>
    <s v="NEGRO"/>
    <x v="2"/>
    <n v="664"/>
    <x v="0"/>
  </r>
  <r>
    <x v="236"/>
    <x v="2"/>
    <x v="1"/>
    <s v="PETROLEO"/>
    <x v="1"/>
    <n v="427"/>
    <x v="0"/>
  </r>
  <r>
    <x v="237"/>
    <x v="3"/>
    <x v="2"/>
    <s v="OCRE"/>
    <x v="2"/>
    <n v="386"/>
    <x v="0"/>
  </r>
  <r>
    <x v="238"/>
    <x v="5"/>
    <x v="1"/>
    <s v="BORDO"/>
    <x v="3"/>
    <n v="255"/>
    <x v="0"/>
  </r>
  <r>
    <x v="239"/>
    <x v="7"/>
    <x v="2"/>
    <s v="PETROLEO"/>
    <x v="3"/>
    <n v="664"/>
    <x v="0"/>
  </r>
  <r>
    <x v="240"/>
    <x v="7"/>
    <x v="0"/>
    <s v="HIELO"/>
    <x v="2"/>
    <n v="664"/>
    <x v="0"/>
  </r>
  <r>
    <x v="241"/>
    <x v="1"/>
    <x v="3"/>
    <s v="CAMUFLADO"/>
    <x v="1"/>
    <n v="335"/>
    <x v="0"/>
  </r>
  <r>
    <x v="242"/>
    <x v="1"/>
    <x v="3"/>
    <s v="CENIZA"/>
    <x v="2"/>
    <n v="335"/>
    <x v="0"/>
  </r>
  <r>
    <x v="243"/>
    <x v="2"/>
    <x v="0"/>
    <s v="ESMERALDA"/>
    <x v="1"/>
    <n v="427"/>
    <x v="1"/>
  </r>
  <r>
    <x v="244"/>
    <x v="3"/>
    <x v="1"/>
    <s v="MILITAR"/>
    <x v="2"/>
    <n v="386"/>
    <x v="0"/>
  </r>
  <r>
    <x v="245"/>
    <x v="7"/>
    <x v="1"/>
    <s v="NEGRO"/>
    <x v="3"/>
    <n v="664"/>
    <x v="0"/>
  </r>
  <r>
    <x v="246"/>
    <x v="2"/>
    <x v="2"/>
    <s v="AZUL"/>
    <x v="3"/>
    <n v="427"/>
    <x v="1"/>
  </r>
  <r>
    <x v="247"/>
    <x v="3"/>
    <x v="1"/>
    <s v="CAMEL"/>
    <x v="2"/>
    <n v="386"/>
    <x v="1"/>
  </r>
  <r>
    <x v="248"/>
    <x v="5"/>
    <x v="2"/>
    <s v="CAMUFLADO"/>
    <x v="1"/>
    <n v="255"/>
    <x v="1"/>
  </r>
  <r>
    <x v="249"/>
    <x v="1"/>
    <x v="3"/>
    <s v="HIELO"/>
    <x v="2"/>
    <n v="335"/>
    <x v="1"/>
  </r>
  <r>
    <x v="249"/>
    <x v="1"/>
    <x v="0"/>
    <s v="MIEL"/>
    <x v="3"/>
    <n v="335"/>
    <x v="1"/>
  </r>
  <r>
    <x v="249"/>
    <x v="7"/>
    <x v="0"/>
    <s v="PERLA"/>
    <x v="2"/>
    <n v="664"/>
    <x v="0"/>
  </r>
  <r>
    <x v="249"/>
    <x v="7"/>
    <x v="3"/>
    <s v="HIELO"/>
    <x v="1"/>
    <n v="664"/>
    <x v="0"/>
  </r>
  <r>
    <x v="250"/>
    <x v="0"/>
    <x v="1"/>
    <s v="DESIERTO"/>
    <x v="0"/>
    <n v="755"/>
    <x v="1"/>
  </r>
  <r>
    <x v="250"/>
    <x v="0"/>
    <x v="3"/>
    <s v="DESIERTO"/>
    <x v="0"/>
    <n v="755"/>
    <x v="0"/>
  </r>
  <r>
    <x v="250"/>
    <x v="2"/>
    <x v="1"/>
    <s v="OCRE"/>
    <x v="3"/>
    <n v="427"/>
    <x v="0"/>
  </r>
  <r>
    <x v="250"/>
    <x v="3"/>
    <x v="1"/>
    <s v="PERLA"/>
    <x v="2"/>
    <n v="386"/>
    <x v="1"/>
  </r>
  <r>
    <x v="251"/>
    <x v="0"/>
    <x v="0"/>
    <s v="MIEL"/>
    <x v="0"/>
    <n v="755"/>
    <x v="0"/>
  </r>
  <r>
    <x v="252"/>
    <x v="5"/>
    <x v="0"/>
    <s v="AZUL"/>
    <x v="2"/>
    <n v="255"/>
    <x v="1"/>
  </r>
  <r>
    <x v="253"/>
    <x v="8"/>
    <x v="3"/>
    <s v="CENIZA"/>
    <x v="1"/>
    <n v="234"/>
    <x v="0"/>
  </r>
  <r>
    <x v="254"/>
    <x v="0"/>
    <x v="2"/>
    <s v="PERLA"/>
    <x v="0"/>
    <n v="755"/>
    <x v="0"/>
  </r>
  <r>
    <x v="254"/>
    <x v="8"/>
    <x v="0"/>
    <s v="HIELO"/>
    <x v="2"/>
    <n v="234"/>
    <x v="0"/>
  </r>
  <r>
    <x v="254"/>
    <x v="8"/>
    <x v="1"/>
    <s v="MIEL"/>
    <x v="3"/>
    <n v="234"/>
    <x v="0"/>
  </r>
  <r>
    <x v="255"/>
    <x v="5"/>
    <x v="2"/>
    <s v="AZUL"/>
    <x v="2"/>
    <n v="255"/>
    <x v="0"/>
  </r>
  <r>
    <x v="256"/>
    <x v="1"/>
    <x v="1"/>
    <s v="DESIERTO"/>
    <x v="1"/>
    <n v="335"/>
    <x v="1"/>
  </r>
  <r>
    <x v="257"/>
    <x v="1"/>
    <x v="2"/>
    <s v="NEGRO"/>
    <x v="2"/>
    <n v="335"/>
    <x v="1"/>
  </r>
  <r>
    <x v="258"/>
    <x v="0"/>
    <x v="0"/>
    <s v="OCRE"/>
    <x v="0"/>
    <n v="755"/>
    <x v="0"/>
  </r>
  <r>
    <x v="259"/>
    <x v="2"/>
    <x v="3"/>
    <s v="CAMEL"/>
    <x v="2"/>
    <n v="427"/>
    <x v="1"/>
  </r>
  <r>
    <x v="260"/>
    <x v="7"/>
    <x v="1"/>
    <s v="CAMUFLADO"/>
    <x v="3"/>
    <n v="664"/>
    <x v="0"/>
  </r>
  <r>
    <x v="261"/>
    <x v="0"/>
    <x v="3"/>
    <s v="DESIERTO"/>
    <x v="0"/>
    <n v="755"/>
    <x v="1"/>
  </r>
  <r>
    <x v="262"/>
    <x v="0"/>
    <x v="0"/>
    <s v="MIEL"/>
    <x v="0"/>
    <n v="755"/>
    <x v="1"/>
  </r>
  <r>
    <x v="262"/>
    <x v="0"/>
    <x v="2"/>
    <s v="MIEL"/>
    <x v="0"/>
    <n v="755"/>
    <x v="0"/>
  </r>
  <r>
    <x v="262"/>
    <x v="1"/>
    <x v="0"/>
    <s v="AZUL"/>
    <x v="1"/>
    <n v="335"/>
    <x v="1"/>
  </r>
  <r>
    <x v="262"/>
    <x v="1"/>
    <x v="3"/>
    <s v="DESIERTO"/>
    <x v="2"/>
    <n v="335"/>
    <x v="1"/>
  </r>
  <r>
    <x v="262"/>
    <x v="2"/>
    <x v="1"/>
    <s v="PERLA"/>
    <x v="1"/>
    <n v="427"/>
    <x v="0"/>
  </r>
  <r>
    <x v="262"/>
    <x v="5"/>
    <x v="0"/>
    <s v="OCRE"/>
    <x v="2"/>
    <n v="255"/>
    <x v="0"/>
  </r>
  <r>
    <x v="262"/>
    <x v="5"/>
    <x v="1"/>
    <s v="CAMEL"/>
    <x v="2"/>
    <n v="255"/>
    <x v="0"/>
  </r>
  <r>
    <x v="262"/>
    <x v="7"/>
    <x v="2"/>
    <s v="AZUL"/>
    <x v="1"/>
    <n v="664"/>
    <x v="1"/>
  </r>
  <r>
    <x v="263"/>
    <x v="1"/>
    <x v="2"/>
    <s v="NEGRO"/>
    <x v="3"/>
    <n v="335"/>
    <x v="1"/>
  </r>
  <r>
    <x v="264"/>
    <x v="1"/>
    <x v="0"/>
    <s v="HIELO"/>
    <x v="3"/>
    <n v="335"/>
    <x v="1"/>
  </r>
  <r>
    <x v="265"/>
    <x v="0"/>
    <x v="3"/>
    <s v="AZUL"/>
    <x v="0"/>
    <n v="755"/>
    <x v="0"/>
  </r>
  <r>
    <x v="266"/>
    <x v="2"/>
    <x v="1"/>
    <s v="AZUL"/>
    <x v="1"/>
    <n v="427"/>
    <x v="1"/>
  </r>
  <r>
    <x v="267"/>
    <x v="0"/>
    <x v="3"/>
    <s v="CENIZA"/>
    <x v="0"/>
    <n v="755"/>
    <x v="0"/>
  </r>
  <r>
    <x v="268"/>
    <x v="5"/>
    <x v="0"/>
    <s v="MIEL"/>
    <x v="1"/>
    <n v="255"/>
    <x v="1"/>
  </r>
  <r>
    <x v="269"/>
    <x v="1"/>
    <x v="0"/>
    <s v="AZUL"/>
    <x v="3"/>
    <n v="335"/>
    <x v="0"/>
  </r>
  <r>
    <x v="270"/>
    <x v="0"/>
    <x v="0"/>
    <s v="CENIZA"/>
    <x v="0"/>
    <n v="755"/>
    <x v="0"/>
  </r>
  <r>
    <x v="270"/>
    <x v="1"/>
    <x v="3"/>
    <s v="CAMUFLADO"/>
    <x v="2"/>
    <n v="335"/>
    <x v="0"/>
  </r>
  <r>
    <x v="271"/>
    <x v="2"/>
    <x v="1"/>
    <s v="CENIZA"/>
    <x v="3"/>
    <n v="427"/>
    <x v="0"/>
  </r>
  <r>
    <x v="272"/>
    <x v="7"/>
    <x v="2"/>
    <s v="CAMEL"/>
    <x v="2"/>
    <n v="664"/>
    <x v="1"/>
  </r>
  <r>
    <x v="273"/>
    <x v="0"/>
    <x v="2"/>
    <s v="HIELO"/>
    <x v="0"/>
    <n v="755"/>
    <x v="1"/>
  </r>
  <r>
    <x v="274"/>
    <x v="5"/>
    <x v="1"/>
    <s v="MIEL"/>
    <x v="1"/>
    <n v="255"/>
    <x v="1"/>
  </r>
  <r>
    <x v="275"/>
    <x v="0"/>
    <x v="0"/>
    <s v="CAMEL"/>
    <x v="0"/>
    <n v="755"/>
    <x v="1"/>
  </r>
  <r>
    <x v="275"/>
    <x v="1"/>
    <x v="2"/>
    <s v="NEGRO"/>
    <x v="1"/>
    <n v="335"/>
    <x v="1"/>
  </r>
  <r>
    <x v="276"/>
    <x v="1"/>
    <x v="3"/>
    <s v="MIEL"/>
    <x v="2"/>
    <n v="335"/>
    <x v="1"/>
  </r>
  <r>
    <x v="277"/>
    <x v="1"/>
    <x v="1"/>
    <s v="OCRE"/>
    <x v="3"/>
    <n v="335"/>
    <x v="1"/>
  </r>
  <r>
    <x v="278"/>
    <x v="1"/>
    <x v="3"/>
    <s v="MIEL"/>
    <x v="3"/>
    <n v="335"/>
    <x v="1"/>
  </r>
  <r>
    <x v="279"/>
    <x v="1"/>
    <x v="1"/>
    <s v="HIELO"/>
    <x v="3"/>
    <n v="335"/>
    <x v="1"/>
  </r>
  <r>
    <x v="279"/>
    <x v="2"/>
    <x v="0"/>
    <s v="OCRE"/>
    <x v="1"/>
    <n v="427"/>
    <x v="1"/>
  </r>
  <r>
    <x v="279"/>
    <x v="5"/>
    <x v="0"/>
    <s v="PETROLEO"/>
    <x v="2"/>
    <n v="255"/>
    <x v="0"/>
  </r>
  <r>
    <x v="279"/>
    <x v="7"/>
    <x v="3"/>
    <s v="BORDO"/>
    <x v="1"/>
    <n v="664"/>
    <x v="1"/>
  </r>
  <r>
    <x v="279"/>
    <x v="7"/>
    <x v="0"/>
    <s v="PETROLEO"/>
    <x v="1"/>
    <n v="664"/>
    <x v="0"/>
  </r>
  <r>
    <x v="280"/>
    <x v="1"/>
    <x v="2"/>
    <s v="CAMUFLADO"/>
    <x v="2"/>
    <n v="335"/>
    <x v="1"/>
  </r>
  <r>
    <x v="281"/>
    <x v="0"/>
    <x v="2"/>
    <s v="CENIZA"/>
    <x v="0"/>
    <n v="755"/>
    <x v="0"/>
  </r>
  <r>
    <x v="282"/>
    <x v="1"/>
    <x v="1"/>
    <s v="ESMERALDA"/>
    <x v="3"/>
    <n v="335"/>
    <x v="1"/>
  </r>
  <r>
    <x v="283"/>
    <x v="1"/>
    <x v="2"/>
    <s v="MILITAR"/>
    <x v="2"/>
    <n v="335"/>
    <x v="1"/>
  </r>
  <r>
    <x v="284"/>
    <x v="1"/>
    <x v="0"/>
    <s v="NEGRO"/>
    <x v="1"/>
    <n v="335"/>
    <x v="1"/>
  </r>
  <r>
    <x v="285"/>
    <x v="5"/>
    <x v="3"/>
    <s v="AZUL"/>
    <x v="1"/>
    <n v="255"/>
    <x v="0"/>
  </r>
  <r>
    <x v="286"/>
    <x v="2"/>
    <x v="1"/>
    <s v="CAMEL"/>
    <x v="1"/>
    <n v="427"/>
    <x v="0"/>
  </r>
  <r>
    <x v="287"/>
    <x v="7"/>
    <x v="3"/>
    <s v="CAMUFLADO"/>
    <x v="3"/>
    <n v="664"/>
    <x v="1"/>
  </r>
  <r>
    <x v="288"/>
    <x v="1"/>
    <x v="0"/>
    <s v="HIELO"/>
    <x v="3"/>
    <n v="335"/>
    <x v="0"/>
  </r>
  <r>
    <x v="288"/>
    <x v="1"/>
    <x v="3"/>
    <s v="HIELO"/>
    <x v="3"/>
    <n v="335"/>
    <x v="0"/>
  </r>
  <r>
    <x v="288"/>
    <x v="7"/>
    <x v="0"/>
    <s v="PERLA"/>
    <x v="2"/>
    <n v="664"/>
    <x v="1"/>
  </r>
  <r>
    <x v="289"/>
    <x v="0"/>
    <x v="0"/>
    <s v="MIEL"/>
    <x v="0"/>
    <n v="755"/>
    <x v="0"/>
  </r>
  <r>
    <x v="290"/>
    <x v="1"/>
    <x v="1"/>
    <s v="OCRE"/>
    <x v="1"/>
    <n v="335"/>
    <x v="1"/>
  </r>
  <r>
    <x v="291"/>
    <x v="1"/>
    <x v="2"/>
    <s v="PERLA"/>
    <x v="1"/>
    <n v="335"/>
    <x v="1"/>
  </r>
  <r>
    <x v="292"/>
    <x v="1"/>
    <x v="2"/>
    <s v="DESIERTO"/>
    <x v="1"/>
    <n v="335"/>
    <x v="1"/>
  </r>
  <r>
    <x v="293"/>
    <x v="5"/>
    <x v="1"/>
    <s v="DESIERTO"/>
    <x v="3"/>
    <n v="255"/>
    <x v="0"/>
  </r>
  <r>
    <x v="294"/>
    <x v="2"/>
    <x v="2"/>
    <s v="MIEL"/>
    <x v="2"/>
    <n v="427"/>
    <x v="0"/>
  </r>
  <r>
    <x v="295"/>
    <x v="0"/>
    <x v="3"/>
    <s v="MIEL"/>
    <x v="0"/>
    <n v="755"/>
    <x v="1"/>
  </r>
  <r>
    <x v="295"/>
    <x v="1"/>
    <x v="1"/>
    <s v="HIELO"/>
    <x v="2"/>
    <n v="335"/>
    <x v="1"/>
  </r>
  <r>
    <x v="295"/>
    <x v="2"/>
    <x v="0"/>
    <s v="PERLA"/>
    <x v="1"/>
    <n v="427"/>
    <x v="0"/>
  </r>
  <r>
    <x v="295"/>
    <x v="7"/>
    <x v="0"/>
    <s v="AZUL"/>
    <x v="3"/>
    <n v="664"/>
    <x v="0"/>
  </r>
  <r>
    <x v="295"/>
    <x v="7"/>
    <x v="3"/>
    <s v="CENIZA"/>
    <x v="3"/>
    <n v="664"/>
    <x v="0"/>
  </r>
  <r>
    <x v="295"/>
    <x v="7"/>
    <x v="0"/>
    <s v="AZUL"/>
    <x v="1"/>
    <n v="664"/>
    <x v="0"/>
  </r>
  <r>
    <x v="296"/>
    <x v="0"/>
    <x v="3"/>
    <s v="DESIERTO"/>
    <x v="0"/>
    <n v="755"/>
    <x v="1"/>
  </r>
  <r>
    <x v="297"/>
    <x v="5"/>
    <x v="0"/>
    <s v="NEGRO"/>
    <x v="2"/>
    <n v="255"/>
    <x v="1"/>
  </r>
  <r>
    <x v="298"/>
    <x v="1"/>
    <x v="1"/>
    <s v="OCRE"/>
    <x v="3"/>
    <n v="335"/>
    <x v="1"/>
  </r>
  <r>
    <x v="299"/>
    <x v="0"/>
    <x v="2"/>
    <s v="CAMEL"/>
    <x v="0"/>
    <n v="755"/>
    <x v="1"/>
  </r>
  <r>
    <x v="300"/>
    <x v="1"/>
    <x v="2"/>
    <s v="CAMUFLADO"/>
    <x v="2"/>
    <n v="335"/>
    <x v="1"/>
  </r>
  <r>
    <x v="301"/>
    <x v="1"/>
    <x v="1"/>
    <s v="DESIERTO"/>
    <x v="1"/>
    <n v="335"/>
    <x v="1"/>
  </r>
  <r>
    <x v="302"/>
    <x v="1"/>
    <x v="2"/>
    <s v="OCRE"/>
    <x v="1"/>
    <n v="335"/>
    <x v="1"/>
  </r>
  <r>
    <x v="303"/>
    <x v="5"/>
    <x v="0"/>
    <s v="AZUL"/>
    <x v="1"/>
    <n v="255"/>
    <x v="1"/>
  </r>
  <r>
    <x v="304"/>
    <x v="2"/>
    <x v="3"/>
    <s v="DESIERTO"/>
    <x v="3"/>
    <n v="427"/>
    <x v="1"/>
  </r>
  <r>
    <x v="304"/>
    <x v="7"/>
    <x v="1"/>
    <s v="MIEL"/>
    <x v="2"/>
    <n v="664"/>
    <x v="0"/>
  </r>
  <r>
    <x v="305"/>
    <x v="7"/>
    <x v="3"/>
    <s v="PERLA"/>
    <x v="3"/>
    <n v="664"/>
    <x v="1"/>
  </r>
  <r>
    <x v="306"/>
    <x v="1"/>
    <x v="0"/>
    <s v="AZUL"/>
    <x v="3"/>
    <n v="335"/>
    <x v="1"/>
  </r>
  <r>
    <x v="307"/>
    <x v="1"/>
    <x v="0"/>
    <s v="MIEL"/>
    <x v="2"/>
    <n v="335"/>
    <x v="1"/>
  </r>
  <r>
    <x v="308"/>
    <x v="0"/>
    <x v="3"/>
    <s v="CAMEL"/>
    <x v="0"/>
    <n v="755"/>
    <x v="1"/>
  </r>
  <r>
    <x v="309"/>
    <x v="1"/>
    <x v="0"/>
    <s v="NEGRO"/>
    <x v="1"/>
    <n v="335"/>
    <x v="1"/>
  </r>
  <r>
    <x v="310"/>
    <x v="0"/>
    <x v="0"/>
    <s v="AZUL"/>
    <x v="0"/>
    <n v="755"/>
    <x v="1"/>
  </r>
  <r>
    <x v="310"/>
    <x v="1"/>
    <x v="1"/>
    <s v="HIELO"/>
    <x v="1"/>
    <n v="335"/>
    <x v="1"/>
  </r>
  <r>
    <x v="310"/>
    <x v="1"/>
    <x v="2"/>
    <s v="AZUL"/>
    <x v="3"/>
    <n v="335"/>
    <x v="1"/>
  </r>
  <r>
    <x v="310"/>
    <x v="2"/>
    <x v="1"/>
    <s v="CENIZA"/>
    <x v="3"/>
    <n v="427"/>
    <x v="1"/>
  </r>
  <r>
    <x v="310"/>
    <x v="2"/>
    <x v="3"/>
    <s v="CAMUFLADO"/>
    <x v="1"/>
    <n v="427"/>
    <x v="1"/>
  </r>
  <r>
    <x v="310"/>
    <x v="5"/>
    <x v="2"/>
    <s v="AZUL"/>
    <x v="2"/>
    <n v="255"/>
    <x v="0"/>
  </r>
  <r>
    <x v="310"/>
    <x v="7"/>
    <x v="2"/>
    <s v="MIEL"/>
    <x v="3"/>
    <n v="664"/>
    <x v="1"/>
  </r>
  <r>
    <x v="310"/>
    <x v="7"/>
    <x v="1"/>
    <s v="CENIZA"/>
    <x v="1"/>
    <n v="664"/>
    <x v="1"/>
  </r>
  <r>
    <x v="311"/>
    <x v="0"/>
    <x v="3"/>
    <s v="CENIZA"/>
    <x v="0"/>
    <n v="755"/>
    <x v="1"/>
  </r>
  <r>
    <x v="312"/>
    <x v="5"/>
    <x v="0"/>
    <s v="CAMEL"/>
    <x v="3"/>
    <n v="255"/>
    <x v="0"/>
  </r>
  <r>
    <x v="313"/>
    <x v="1"/>
    <x v="0"/>
    <s v="HIELO"/>
    <x v="2"/>
    <n v="335"/>
    <x v="1"/>
  </r>
  <r>
    <x v="314"/>
    <x v="0"/>
    <x v="3"/>
    <s v="MIEL"/>
    <x v="0"/>
    <n v="755"/>
    <x v="1"/>
  </r>
  <r>
    <x v="315"/>
    <x v="1"/>
    <x v="0"/>
    <s v="NEGRO"/>
    <x v="3"/>
    <n v="335"/>
    <x v="0"/>
  </r>
  <r>
    <x v="316"/>
    <x v="1"/>
    <x v="1"/>
    <s v="CAMEL"/>
    <x v="2"/>
    <n v="335"/>
    <x v="0"/>
  </r>
  <r>
    <x v="317"/>
    <x v="1"/>
    <x v="2"/>
    <s v="MIEL"/>
    <x v="1"/>
    <n v="335"/>
    <x v="1"/>
  </r>
  <r>
    <x v="318"/>
    <x v="5"/>
    <x v="2"/>
    <s v="OCRE"/>
    <x v="1"/>
    <n v="255"/>
    <x v="0"/>
  </r>
  <r>
    <x v="319"/>
    <x v="2"/>
    <x v="1"/>
    <s v="MIEL"/>
    <x v="1"/>
    <n v="427"/>
    <x v="1"/>
  </r>
  <r>
    <x v="320"/>
    <x v="7"/>
    <x v="2"/>
    <s v="PETROLEO"/>
    <x v="3"/>
    <n v="664"/>
    <x v="0"/>
  </r>
  <r>
    <x v="321"/>
    <x v="7"/>
    <x v="0"/>
    <s v="OCRE"/>
    <x v="2"/>
    <n v="664"/>
    <x v="1"/>
  </r>
  <r>
    <x v="322"/>
    <x v="1"/>
    <x v="3"/>
    <s v="BORDO"/>
    <x v="3"/>
    <n v="335"/>
    <x v="1"/>
  </r>
  <r>
    <x v="323"/>
    <x v="1"/>
    <x v="1"/>
    <s v="PETROLEO"/>
    <x v="3"/>
    <n v="335"/>
    <x v="1"/>
  </r>
  <r>
    <x v="324"/>
    <x v="0"/>
    <x v="3"/>
    <s v="HIELO"/>
    <x v="0"/>
    <n v="755"/>
    <x v="1"/>
  </r>
  <r>
    <x v="325"/>
    <x v="1"/>
    <x v="0"/>
    <s v="CAMUFLADO"/>
    <x v="1"/>
    <n v="335"/>
    <x v="1"/>
  </r>
  <r>
    <x v="326"/>
    <x v="1"/>
    <x v="0"/>
    <s v="CENIZA"/>
    <x v="1"/>
    <n v="335"/>
    <x v="1"/>
  </r>
  <r>
    <x v="327"/>
    <x v="1"/>
    <x v="3"/>
    <s v="ESMERALDA"/>
    <x v="1"/>
    <n v="335"/>
    <x v="1"/>
  </r>
  <r>
    <x v="328"/>
    <x v="5"/>
    <x v="0"/>
    <s v="MILITAR"/>
    <x v="3"/>
    <n v="255"/>
    <x v="1"/>
  </r>
  <r>
    <x v="329"/>
    <x v="2"/>
    <x v="1"/>
    <s v="NEGRO"/>
    <x v="2"/>
    <n v="427"/>
    <x v="1"/>
  </r>
  <r>
    <x v="330"/>
    <x v="7"/>
    <x v="2"/>
    <s v="AZUL"/>
    <x v="3"/>
    <n v="664"/>
    <x v="1"/>
  </r>
  <r>
    <x v="331"/>
    <x v="0"/>
    <x v="2"/>
    <s v="CAMEL"/>
    <x v="0"/>
    <n v="755"/>
    <x v="1"/>
  </r>
  <r>
    <x v="332"/>
    <x v="2"/>
    <x v="1"/>
    <s v="CAMUFLADO"/>
    <x v="2"/>
    <n v="427"/>
    <x v="0"/>
  </r>
  <r>
    <x v="333"/>
    <x v="7"/>
    <x v="2"/>
    <s v="PERLA"/>
    <x v="1"/>
    <n v="664"/>
    <x v="0"/>
  </r>
  <r>
    <x v="334"/>
    <x v="0"/>
    <x v="0"/>
    <s v="HIELO"/>
    <x v="0"/>
    <n v="755"/>
    <x v="1"/>
  </r>
  <r>
    <x v="335"/>
    <x v="5"/>
    <x v="3"/>
    <s v="HIELO"/>
    <x v="1"/>
    <n v="255"/>
    <x v="0"/>
  </r>
  <r>
    <x v="336"/>
    <x v="0"/>
    <x v="3"/>
    <s v="OCRE"/>
    <x v="0"/>
    <n v="755"/>
    <x v="0"/>
  </r>
  <r>
    <x v="336"/>
    <x v="1"/>
    <x v="1"/>
    <s v="MIEL"/>
    <x v="3"/>
    <n v="335"/>
    <x v="1"/>
  </r>
  <r>
    <x v="336"/>
    <x v="1"/>
    <x v="0"/>
    <s v="PERLA"/>
    <x v="3"/>
    <n v="335"/>
    <x v="1"/>
  </r>
  <r>
    <x v="336"/>
    <x v="1"/>
    <x v="0"/>
    <s v="DESIERTO"/>
    <x v="3"/>
    <n v="335"/>
    <x v="0"/>
  </r>
  <r>
    <x v="337"/>
    <x v="1"/>
    <x v="3"/>
    <s v="DESIERTO"/>
    <x v="2"/>
    <n v="335"/>
    <x v="0"/>
  </r>
  <r>
    <x v="338"/>
    <x v="5"/>
    <x v="0"/>
    <s v="MIEL"/>
    <x v="1"/>
    <n v="255"/>
    <x v="0"/>
  </r>
  <r>
    <x v="339"/>
    <x v="2"/>
    <x v="1"/>
    <s v="AZUL"/>
    <x v="1"/>
    <n v="427"/>
    <x v="1"/>
  </r>
  <r>
    <x v="340"/>
    <x v="7"/>
    <x v="2"/>
    <s v="CENIZA"/>
    <x v="1"/>
    <n v="664"/>
    <x v="0"/>
  </r>
  <r>
    <x v="341"/>
    <x v="7"/>
    <x v="2"/>
    <s v="HIELO"/>
    <x v="3"/>
    <n v="664"/>
    <x v="0"/>
  </r>
  <r>
    <x v="342"/>
    <x v="1"/>
    <x v="1"/>
    <s v="MIEL"/>
    <x v="2"/>
    <n v="335"/>
    <x v="1"/>
  </r>
  <r>
    <x v="343"/>
    <x v="0"/>
    <x v="0"/>
    <s v="AZUL"/>
    <x v="0"/>
    <n v="755"/>
    <x v="0"/>
  </r>
  <r>
    <x v="343"/>
    <x v="1"/>
    <x v="2"/>
    <s v="PERLA"/>
    <x v="3"/>
    <n v="335"/>
    <x v="1"/>
  </r>
  <r>
    <x v="344"/>
    <x v="1"/>
    <x v="3"/>
    <s v="DESIERTO"/>
    <x v="2"/>
    <n v="335"/>
    <x v="1"/>
  </r>
  <r>
    <x v="345"/>
    <x v="1"/>
    <x v="1"/>
    <s v="NEGRO"/>
    <x v="1"/>
    <n v="335"/>
    <x v="1"/>
  </r>
  <r>
    <x v="346"/>
    <x v="1"/>
    <x v="3"/>
    <s v="OCRE"/>
    <x v="1"/>
    <n v="335"/>
    <x v="1"/>
  </r>
  <r>
    <x v="347"/>
    <x v="5"/>
    <x v="0"/>
    <s v="CAMEL"/>
    <x v="1"/>
    <n v="255"/>
    <x v="0"/>
  </r>
  <r>
    <x v="348"/>
    <x v="2"/>
    <x v="0"/>
    <s v="CAMUFLADO"/>
    <x v="3"/>
    <n v="427"/>
    <x v="0"/>
  </r>
  <r>
    <x v="349"/>
    <x v="7"/>
    <x v="3"/>
    <s v="DESIERTO"/>
    <x v="2"/>
    <n v="664"/>
    <x v="0"/>
  </r>
  <r>
    <x v="350"/>
    <x v="7"/>
    <x v="0"/>
    <s v="OCRE"/>
    <x v="3"/>
    <n v="664"/>
    <x v="0"/>
  </r>
  <r>
    <x v="351"/>
    <x v="1"/>
    <x v="1"/>
    <s v="AZUL"/>
    <x v="3"/>
    <n v="335"/>
    <x v="1"/>
  </r>
  <r>
    <x v="352"/>
    <x v="2"/>
    <x v="2"/>
    <s v="DESIERTO"/>
    <x v="2"/>
    <n v="427"/>
    <x v="1"/>
  </r>
  <r>
    <x v="353"/>
    <x v="3"/>
    <x v="2"/>
    <s v="MIEL"/>
    <x v="1"/>
    <n v="386"/>
    <x v="0"/>
  </r>
  <r>
    <x v="354"/>
    <x v="6"/>
    <x v="2"/>
    <s v="AZUL"/>
    <x v="1"/>
    <n v="234"/>
    <x v="1"/>
  </r>
  <r>
    <x v="354"/>
    <x v="1"/>
    <x v="0"/>
    <s v="MIEL"/>
    <x v="3"/>
    <n v="335"/>
    <x v="1"/>
  </r>
  <r>
    <x v="354"/>
    <x v="2"/>
    <x v="1"/>
    <s v="PERLA"/>
    <x v="1"/>
    <n v="427"/>
    <x v="0"/>
  </r>
  <r>
    <x v="355"/>
    <x v="2"/>
    <x v="3"/>
    <s v="CAMEL"/>
    <x v="2"/>
    <n v="427"/>
    <x v="0"/>
  </r>
  <r>
    <x v="356"/>
    <x v="3"/>
    <x v="1"/>
    <s v="NEGRO"/>
    <x v="3"/>
    <n v="386"/>
    <x v="0"/>
  </r>
  <r>
    <x v="357"/>
    <x v="2"/>
    <x v="3"/>
    <s v="HIELO"/>
    <x v="3"/>
    <n v="427"/>
    <x v="0"/>
  </r>
  <r>
    <x v="358"/>
    <x v="6"/>
    <x v="0"/>
    <s v="AZUL"/>
    <x v="2"/>
    <n v="234"/>
    <x v="1"/>
  </r>
  <r>
    <x v="359"/>
    <x v="1"/>
    <x v="0"/>
    <s v="AZUL"/>
    <x v="1"/>
    <n v="335"/>
    <x v="1"/>
  </r>
  <r>
    <x v="360"/>
    <x v="2"/>
    <x v="3"/>
    <s v="CENIZA"/>
    <x v="1"/>
    <n v="427"/>
    <x v="1"/>
  </r>
  <r>
    <x v="361"/>
    <x v="3"/>
    <x v="0"/>
    <s v="MIEL"/>
    <x v="1"/>
    <n v="386"/>
    <x v="0"/>
  </r>
  <r>
    <x v="362"/>
    <x v="2"/>
    <x v="1"/>
    <s v="AZUL"/>
    <x v="3"/>
    <n v="427"/>
    <x v="1"/>
  </r>
  <r>
    <x v="363"/>
    <x v="6"/>
    <x v="2"/>
    <s v="CAMUFLADO"/>
    <x v="2"/>
    <n v="234"/>
    <x v="1"/>
  </r>
  <r>
    <x v="364"/>
    <x v="1"/>
    <x v="2"/>
    <s v="CENIZA"/>
    <x v="3"/>
    <n v="335"/>
    <x v="0"/>
  </r>
  <r>
    <x v="365"/>
    <x v="2"/>
    <x v="1"/>
    <s v="CENIZA"/>
    <x v="3"/>
    <n v="427"/>
    <x v="1"/>
  </r>
  <r>
    <x v="366"/>
    <x v="3"/>
    <x v="2"/>
    <s v="CAMEL"/>
    <x v="2"/>
    <n v="386"/>
    <x v="1"/>
  </r>
  <r>
    <x v="367"/>
    <x v="2"/>
    <x v="0"/>
    <s v="HIELO"/>
    <x v="1"/>
    <n v="427"/>
    <x v="1"/>
  </r>
  <r>
    <x v="368"/>
    <x v="6"/>
    <x v="3"/>
    <s v="MIEL"/>
    <x v="1"/>
    <n v="234"/>
    <x v="1"/>
  </r>
  <r>
    <x v="369"/>
    <x v="5"/>
    <x v="1"/>
    <s v="NEGRO"/>
    <x v="1"/>
    <n v="255"/>
    <x v="1"/>
  </r>
  <r>
    <x v="370"/>
    <x v="1"/>
    <x v="3"/>
    <s v="CAMEL"/>
    <x v="3"/>
    <n v="335"/>
    <x v="0"/>
  </r>
  <r>
    <x v="371"/>
    <x v="0"/>
    <x v="0"/>
    <s v="MIEL"/>
    <x v="0"/>
    <n v="755"/>
    <x v="0"/>
  </r>
  <r>
    <x v="372"/>
    <x v="1"/>
    <x v="0"/>
    <s v="OCRE"/>
    <x v="3"/>
    <n v="335"/>
    <x v="1"/>
  </r>
  <r>
    <x v="373"/>
    <x v="1"/>
    <x v="3"/>
    <s v="MIEL"/>
    <x v="3"/>
    <n v="335"/>
    <x v="1"/>
  </r>
  <r>
    <x v="374"/>
    <x v="1"/>
    <x v="0"/>
    <s v="PETROLEO"/>
    <x v="2"/>
    <n v="335"/>
    <x v="1"/>
  </r>
  <r>
    <x v="375"/>
    <x v="2"/>
    <x v="2"/>
    <s v="BORDO"/>
    <x v="1"/>
    <n v="427"/>
    <x v="1"/>
  </r>
  <r>
    <x v="375"/>
    <x v="5"/>
    <x v="1"/>
    <s v="OCRE"/>
    <x v="1"/>
    <n v="255"/>
    <x v="1"/>
  </r>
  <r>
    <x v="375"/>
    <x v="7"/>
    <x v="2"/>
    <s v="PETROLEO"/>
    <x v="1"/>
    <n v="664"/>
    <x v="0"/>
  </r>
  <r>
    <x v="375"/>
    <x v="7"/>
    <x v="1"/>
    <s v="HIELO"/>
    <x v="3"/>
    <n v="664"/>
    <x v="0"/>
  </r>
  <r>
    <x v="376"/>
    <x v="1"/>
    <x v="2"/>
    <s v="CAMUFLADO"/>
    <x v="2"/>
    <n v="335"/>
    <x v="1"/>
  </r>
  <r>
    <x v="377"/>
    <x v="1"/>
    <x v="0"/>
    <s v="CENIZA"/>
    <x v="3"/>
    <n v="335"/>
    <x v="1"/>
  </r>
  <r>
    <x v="378"/>
    <x v="0"/>
    <x v="3"/>
    <s v="ESMERALDA"/>
    <x v="0"/>
    <n v="755"/>
    <x v="0"/>
  </r>
  <r>
    <x v="379"/>
    <x v="1"/>
    <x v="1"/>
    <s v="MILITAR"/>
    <x v="2"/>
    <n v="335"/>
    <x v="1"/>
  </r>
  <r>
    <x v="380"/>
    <x v="1"/>
    <x v="3"/>
    <s v="NEGRO"/>
    <x v="1"/>
    <n v="335"/>
    <x v="1"/>
  </r>
  <r>
    <x v="381"/>
    <x v="1"/>
    <x v="0"/>
    <s v="AZUL"/>
    <x v="1"/>
    <n v="335"/>
    <x v="1"/>
  </r>
  <r>
    <x v="382"/>
    <x v="5"/>
    <x v="0"/>
    <s v="CAMEL"/>
    <x v="1"/>
    <n v="255"/>
    <x v="0"/>
  </r>
  <r>
    <x v="383"/>
    <x v="2"/>
    <x v="3"/>
    <s v="CAMUFLADO"/>
    <x v="3"/>
    <n v="427"/>
    <x v="0"/>
  </r>
  <r>
    <x v="384"/>
    <x v="7"/>
    <x v="0"/>
    <s v="PERLA"/>
    <x v="2"/>
    <n v="664"/>
    <x v="0"/>
  </r>
  <r>
    <x v="385"/>
    <x v="0"/>
    <x v="1"/>
    <s v="HIELO"/>
    <x v="0"/>
    <n v="755"/>
    <x v="0"/>
  </r>
  <r>
    <x v="386"/>
    <x v="2"/>
    <x v="2"/>
    <s v="HIELO"/>
    <x v="3"/>
    <n v="427"/>
    <x v="1"/>
  </r>
  <r>
    <x v="387"/>
    <x v="7"/>
    <x v="2"/>
    <s v="MIEL"/>
    <x v="2"/>
    <n v="664"/>
    <x v="0"/>
  </r>
  <r>
    <x v="388"/>
    <x v="0"/>
    <x v="1"/>
    <s v="OCRE"/>
    <x v="0"/>
    <n v="755"/>
    <x v="0"/>
  </r>
  <r>
    <x v="389"/>
    <x v="5"/>
    <x v="2"/>
    <s v="PERLA"/>
    <x v="1"/>
    <n v="255"/>
    <x v="0"/>
  </r>
  <r>
    <x v="390"/>
    <x v="5"/>
    <x v="0"/>
    <s v="DESIERTO"/>
    <x v="1"/>
    <n v="255"/>
    <x v="0"/>
  </r>
  <r>
    <x v="391"/>
    <x v="1"/>
    <x v="3"/>
    <s v="DESIERTO"/>
    <x v="3"/>
    <n v="335"/>
    <x v="1"/>
  </r>
  <r>
    <x v="392"/>
    <x v="0"/>
    <x v="1"/>
    <s v="MIEL"/>
    <x v="0"/>
    <n v="755"/>
    <x v="0"/>
  </r>
  <r>
    <x v="393"/>
    <x v="1"/>
    <x v="3"/>
    <s v="AZUL"/>
    <x v="3"/>
    <n v="335"/>
    <x v="0"/>
  </r>
  <r>
    <x v="394"/>
    <x v="1"/>
    <x v="0"/>
    <s v="CENIZA"/>
    <x v="3"/>
    <n v="335"/>
    <x v="0"/>
  </r>
  <r>
    <x v="395"/>
    <x v="1"/>
    <x v="0"/>
    <s v="HIELO"/>
    <x v="2"/>
    <n v="335"/>
    <x v="1"/>
  </r>
  <r>
    <x v="396"/>
    <x v="5"/>
    <x v="3"/>
    <s v="MIEL"/>
    <x v="1"/>
    <n v="255"/>
    <x v="1"/>
  </r>
  <r>
    <x v="397"/>
    <x v="1"/>
    <x v="2"/>
    <s v="NEGRO"/>
    <x v="2"/>
    <n v="335"/>
    <x v="1"/>
  </r>
  <r>
    <x v="397"/>
    <x v="2"/>
    <x v="0"/>
    <s v="PERLA"/>
    <x v="1"/>
    <n v="427"/>
    <x v="0"/>
  </r>
  <r>
    <x v="397"/>
    <x v="7"/>
    <x v="1"/>
    <s v="AZUL"/>
    <x v="1"/>
    <n v="664"/>
    <x v="1"/>
  </r>
  <r>
    <x v="397"/>
    <x v="7"/>
    <x v="2"/>
    <s v="DESIERTO"/>
    <x v="3"/>
    <n v="664"/>
    <x v="1"/>
  </r>
  <r>
    <x v="398"/>
    <x v="1"/>
    <x v="1"/>
    <s v="OCRE"/>
    <x v="3"/>
    <n v="335"/>
    <x v="1"/>
  </r>
  <r>
    <x v="399"/>
    <x v="0"/>
    <x v="1"/>
    <s v="CAMEL"/>
    <x v="0"/>
    <n v="755"/>
    <x v="0"/>
  </r>
  <r>
    <x v="400"/>
    <x v="1"/>
    <x v="3"/>
    <s v="CAMUFLADO"/>
    <x v="2"/>
    <n v="335"/>
    <x v="1"/>
  </r>
  <r>
    <x v="401"/>
    <x v="1"/>
    <x v="0"/>
    <s v="DESIERTO"/>
    <x v="1"/>
    <n v="335"/>
    <x v="1"/>
  </r>
  <r>
    <x v="402"/>
    <x v="1"/>
    <x v="0"/>
    <s v="OCRE"/>
    <x v="1"/>
    <n v="335"/>
    <x v="1"/>
  </r>
  <r>
    <x v="403"/>
    <x v="5"/>
    <x v="3"/>
    <s v="AZUL"/>
    <x v="1"/>
    <n v="255"/>
    <x v="1"/>
  </r>
  <r>
    <x v="404"/>
    <x v="2"/>
    <x v="0"/>
    <s v="DESIERTO"/>
    <x v="3"/>
    <n v="427"/>
    <x v="1"/>
  </r>
  <r>
    <x v="405"/>
    <x v="7"/>
    <x v="1"/>
    <s v="MIEL"/>
    <x v="2"/>
    <n v="664"/>
    <x v="1"/>
  </r>
  <r>
    <x v="406"/>
    <x v="0"/>
    <x v="2"/>
    <s v="PERLA"/>
    <x v="0"/>
    <n v="755"/>
    <x v="0"/>
  </r>
  <r>
    <x v="407"/>
    <x v="2"/>
    <x v="2"/>
    <s v="AZUL"/>
    <x v="3"/>
    <n v="427"/>
    <x v="0"/>
  </r>
  <r>
    <x v="408"/>
    <x v="7"/>
    <x v="1"/>
    <s v="MIEL"/>
    <x v="2"/>
    <n v="66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E522-2897-4CA8-BA1D-22AE0969689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Vendedor">
  <location ref="Y4:Z7" firstHeaderRow="1" firstDataRow="1" firstDataCol="1"/>
  <pivotFields count="7">
    <pivotField showAll="0"/>
    <pivotField showAll="0"/>
    <pivotField axis="axisRow" showAll="0">
      <items count="5">
        <item h="1" x="0"/>
        <item x="3"/>
        <item h="1"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">
    <i>
      <x v="1"/>
    </i>
    <i>
      <x v="3"/>
    </i>
    <i t="grand">
      <x/>
    </i>
  </rowItems>
  <colItems count="1">
    <i/>
  </colItems>
  <dataFields count="1">
    <dataField name="Suma de Monto" fld="6" baseField="0" baseItem="0"/>
  </dataFields>
  <formats count="1">
    <format dxfId="29">
      <pivotArea collapsedLevelsAreSubtotals="1" fieldPosition="0">
        <references count="1">
          <reference field="2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B56FF-F28F-4CB7-AB80-3D78A601BD07}" name="MontoPorProductoDinamica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outline="1" outlineData="1" compactData="0" multipleFieldFilters="0" chartFormat="9">
  <location ref="B5:C10" firstHeaderRow="1" firstDataRow="1" firstDataCol="1"/>
  <pivotFields count="7">
    <pivotField compact="0" numFmtId="14" showAll="0">
      <items count="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axis="axisRow" compact="0" showAll="0">
      <items count="10">
        <item x="0"/>
        <item x="6"/>
        <item x="8"/>
        <item x="4"/>
        <item x="2"/>
        <item x="1"/>
        <item x="3"/>
        <item x="5"/>
        <item x="7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>
      <items count="5">
        <item x="3"/>
        <item h="1" x="1"/>
        <item h="1" x="2"/>
        <item h="1" x="0"/>
        <item t="default"/>
      </items>
    </pivotField>
    <pivotField dataField="1" compact="0" showAll="0"/>
    <pivotField compact="0" showAll="0"/>
  </pivotFields>
  <rowFields count="1">
    <field x="1"/>
  </rowFields>
  <rowItems count="5"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Montos" fld="5" baseField="1" baseItem="0"/>
  </dataFields>
  <formats count="1">
    <format dxfId="1">
      <pivotArea outline="0" collapsedLevelsAreSubtotals="1" fieldPosition="0"/>
    </format>
  </formats>
  <chartFormats count="2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2" name="Fecha">
      <autoFilter ref="A1">
        <filterColumn colId="0">
          <customFilters and="1">
            <customFilter operator="greaterThanOrEqual" val="40756"/>
            <customFilter operator="lessThanOrEqual" val="407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B5AA8-4F5B-4101-80ED-AF4229CD3D20}" name="TablaDinámica1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">
  <location ref="T4:U14" firstHeaderRow="1" firstDataRow="1" firstDataCol="1"/>
  <pivotFields count="7">
    <pivotField numFmtId="14" showAll="0">
      <items count="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axis="axisRow" showAll="0">
      <items count="10">
        <item x="0"/>
        <item x="6"/>
        <item x="8"/>
        <item x="4"/>
        <item x="2"/>
        <item x="1"/>
        <item x="3"/>
        <item x="5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Precio" fld="5" baseField="0" baseItem="0" numFmtId="164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B04A3-987A-4943-BA3D-1884370DE38C}" name="MontosPorFP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outline="1" outlineData="1" compactData="0" multipleFieldFilters="0" chartFormat="6">
  <location ref="F5:G8" firstHeaderRow="1" firstDataRow="1" firstDataCol="1"/>
  <pivotFields count="7">
    <pivotField compact="0" numFmtId="14" showAll="0">
      <items count="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compact="0" showAll="0"/>
    <pivotField compact="0" showAll="0"/>
    <pivotField compact="0" showAll="0"/>
    <pivotField compact="0" showAll="0">
      <items count="5">
        <item x="3"/>
        <item h="1" x="1"/>
        <item h="1" x="2"/>
        <item h="1" x="0"/>
        <item t="default"/>
      </items>
    </pivotField>
    <pivotField dataField="1" compact="0" showAll="0"/>
    <pivotField axis="axisRow" compact="0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a de Precio" fld="5" baseField="0" baseItem="0" numFmtId="164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4" name="Fecha">
      <autoFilter ref="A1">
        <filterColumn colId="0">
          <customFilters and="1">
            <customFilter operator="greaterThanOrEqual" val="40756"/>
            <customFilter operator="lessThanOrEqual" val="407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5B28E-FA2D-4564-9FE4-1817F0195057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7">
    <pivotField axis="axisPage" showAll="0">
      <items count="4">
        <item x="1"/>
        <item x="2"/>
        <item x="0"/>
        <item t="default"/>
      </items>
    </pivotField>
    <pivotField axis="axisRow" showAll="0">
      <items count="25">
        <item x="20"/>
        <item x="9"/>
        <item x="1"/>
        <item x="18"/>
        <item x="15"/>
        <item x="4"/>
        <item x="21"/>
        <item x="2"/>
        <item x="17"/>
        <item x="11"/>
        <item x="7"/>
        <item x="10"/>
        <item x="14"/>
        <item x="12"/>
        <item x="19"/>
        <item x="0"/>
        <item x="23"/>
        <item x="6"/>
        <item x="13"/>
        <item x="22"/>
        <item x="8"/>
        <item x="5"/>
        <item x="16"/>
        <item x="3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11">
    <i>
      <x v="3"/>
    </i>
    <i>
      <x v="4"/>
    </i>
    <i>
      <x v="8"/>
    </i>
    <i>
      <x v="9"/>
    </i>
    <i>
      <x v="11"/>
    </i>
    <i>
      <x v="12"/>
    </i>
    <i>
      <x v="13"/>
    </i>
    <i>
      <x v="14"/>
    </i>
    <i>
      <x v="18"/>
    </i>
    <i>
      <x v="22"/>
    </i>
    <i t="grand">
      <x/>
    </i>
  </rowItems>
  <colItems count="1">
    <i/>
  </colItems>
  <pageFields count="1">
    <pageField fld="0" item="0" hier="-1"/>
  </pageFields>
  <dataFields count="1">
    <dataField name="Suma de Total Sucur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5B28E-FA2D-4564-9FE4-1817F0195057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7">
    <pivotField axis="axisPage" showAll="0">
      <items count="4">
        <item x="1"/>
        <item x="2"/>
        <item x="0"/>
        <item t="default"/>
      </items>
    </pivotField>
    <pivotField axis="axisRow" showAll="0">
      <items count="25">
        <item x="20"/>
        <item x="9"/>
        <item x="1"/>
        <item x="18"/>
        <item x="15"/>
        <item x="4"/>
        <item x="21"/>
        <item x="2"/>
        <item x="17"/>
        <item x="11"/>
        <item x="7"/>
        <item x="10"/>
        <item x="14"/>
        <item x="12"/>
        <item x="19"/>
        <item x="0"/>
        <item x="23"/>
        <item x="6"/>
        <item x="13"/>
        <item x="22"/>
        <item x="8"/>
        <item x="5"/>
        <item x="16"/>
        <item x="3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5">
    <i>
      <x/>
    </i>
    <i>
      <x v="6"/>
    </i>
    <i>
      <x v="16"/>
    </i>
    <i>
      <x v="19"/>
    </i>
    <i t="grand">
      <x/>
    </i>
  </rowItems>
  <colItems count="1">
    <i/>
  </colItems>
  <pageFields count="1">
    <pageField fld="0" item="1" hier="-1"/>
  </pageFields>
  <dataFields count="1">
    <dataField name="Suma de Total Sucur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5B28E-FA2D-4564-9FE4-1817F0195057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7">
    <pivotField axis="axisPage" showAll="0">
      <items count="4">
        <item x="1"/>
        <item x="2"/>
        <item x="0"/>
        <item t="default"/>
      </items>
    </pivotField>
    <pivotField axis="axisRow" showAll="0">
      <items count="25">
        <item x="20"/>
        <item x="9"/>
        <item x="1"/>
        <item x="18"/>
        <item x="15"/>
        <item x="4"/>
        <item x="21"/>
        <item x="2"/>
        <item x="17"/>
        <item x="11"/>
        <item x="7"/>
        <item x="10"/>
        <item x="14"/>
        <item x="12"/>
        <item x="19"/>
        <item x="0"/>
        <item x="23"/>
        <item x="6"/>
        <item x="13"/>
        <item x="22"/>
        <item x="8"/>
        <item x="5"/>
        <item x="16"/>
        <item x="3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11">
    <i>
      <x v="1"/>
    </i>
    <i>
      <x v="2"/>
    </i>
    <i>
      <x v="5"/>
    </i>
    <i>
      <x v="7"/>
    </i>
    <i>
      <x v="10"/>
    </i>
    <i>
      <x v="15"/>
    </i>
    <i>
      <x v="17"/>
    </i>
    <i>
      <x v="20"/>
    </i>
    <i>
      <x v="21"/>
    </i>
    <i>
      <x v="23"/>
    </i>
    <i t="grand">
      <x/>
    </i>
  </rowItems>
  <colItems count="1">
    <i/>
  </colItems>
  <pageFields count="1">
    <pageField fld="0" item="2" hier="-1"/>
  </pageFields>
  <dataFields count="1">
    <dataField name="Suma de Total Sucur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056A6-2888-4A3E-B09D-E8068A6F35FD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 chartFormat="26">
  <location ref="P10:Q15" firstHeaderRow="1" firstDataRow="1" firstDataCol="1"/>
  <pivotFields count="7">
    <pivotField compact="0" showAll="0">
      <items count="4">
        <item h="1" x="1"/>
        <item x="2"/>
        <item h="1" x="0"/>
        <item t="default"/>
      </items>
    </pivotField>
    <pivotField axis="axisRow" compact="0" showAll="0">
      <items count="25">
        <item x="20"/>
        <item x="9"/>
        <item x="1"/>
        <item x="18"/>
        <item x="15"/>
        <item x="4"/>
        <item x="21"/>
        <item x="2"/>
        <item x="17"/>
        <item h="1" x="11"/>
        <item x="7"/>
        <item h="1" x="10"/>
        <item x="14"/>
        <item x="12"/>
        <item x="19"/>
        <item h="1" x="0"/>
        <item x="23"/>
        <item h="1" x="6"/>
        <item h="1" x="13"/>
        <item x="22"/>
        <item x="8"/>
        <item x="5"/>
        <item x="16"/>
        <item x="3"/>
        <item t="default"/>
      </items>
    </pivotField>
    <pivotField compact="0" showAll="0"/>
    <pivotField compact="0" showAll="0"/>
    <pivotField compact="0" showAll="0"/>
    <pivotField compact="0" showAll="0"/>
    <pivotField dataField="1" compact="0" dragToRow="0" dragToCol="0" dragToPage="0" showAll="0" defaultSubtotal="0"/>
  </pivotFields>
  <rowFields count="1">
    <field x="1"/>
  </rowFields>
  <rowItems count="5">
    <i>
      <x/>
    </i>
    <i>
      <x v="6"/>
    </i>
    <i>
      <x v="16"/>
    </i>
    <i>
      <x v="19"/>
    </i>
    <i t="grand">
      <x/>
    </i>
  </rowItems>
  <colItems count="1">
    <i/>
  </colItems>
  <dataFields count="1">
    <dataField name="Total $" fld="6" baseField="1" baseItem="0" numFmtId="164"/>
  </dataFields>
  <formats count="2">
    <format dxfId="6">
      <pivotArea fieldPosition="0">
        <references count="1">
          <reference field="1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5">
      <pivotArea outline="0" collapsedLevelsAreSubtotals="1" fieldPosition="0"/>
    </format>
  </format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5B28E-FA2D-4564-9FE4-1817F0195057}" name="TablaDinámica2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Categoria">
  <location ref="H4:J35" firstHeaderRow="0" firstDataRow="1" firstDataCol="1"/>
  <pivotFields count="7"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25">
        <item x="20"/>
        <item x="9"/>
        <item x="1"/>
        <item x="18"/>
        <item x="15"/>
        <item x="4"/>
        <item x="21"/>
        <item x="2"/>
        <item x="17"/>
        <item x="11"/>
        <item x="7"/>
        <item x="10"/>
        <item x="14"/>
        <item x="12"/>
        <item x="19"/>
        <item x="0"/>
        <item x="23"/>
        <item x="6"/>
        <item x="13"/>
        <item x="22"/>
        <item x="8"/>
        <item x="5"/>
        <item x="16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dragToRow="0" dragToCol="0" dragToPage="0" showAll="0" defaultSubtotal="0"/>
  </pivotFields>
  <rowFields count="2">
    <field x="0"/>
    <field x="1"/>
  </rowFields>
  <rowItems count="31">
    <i>
      <x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8"/>
    </i>
    <i r="1">
      <x v="22"/>
    </i>
    <i t="default">
      <x/>
    </i>
    <i>
      <x v="1"/>
    </i>
    <i r="1">
      <x/>
    </i>
    <i r="1">
      <x v="6"/>
    </i>
    <i r="1">
      <x v="16"/>
    </i>
    <i r="1">
      <x v="19"/>
    </i>
    <i t="default">
      <x v="1"/>
    </i>
    <i>
      <x v="2"/>
    </i>
    <i r="1">
      <x v="1"/>
    </i>
    <i r="1">
      <x v="2"/>
    </i>
    <i r="1">
      <x v="5"/>
    </i>
    <i r="1">
      <x v="7"/>
    </i>
    <i r="1">
      <x v="10"/>
    </i>
    <i r="1">
      <x v="15"/>
    </i>
    <i r="1">
      <x v="17"/>
    </i>
    <i r="1">
      <x v="20"/>
    </i>
    <i r="1">
      <x v="21"/>
    </i>
    <i r="1">
      <x v="2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%" fld="6" showDataAs="percentOfTotal" baseField="0" baseItem="0" numFmtId="10"/>
    <dataField name="Total $" fld="5" baseField="1" baseItem="3" numFmtId="166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0E227ACA-4DB2-4811-9F41-4F8126075F65}" sourceName="Categoria">
  <pivotTables>
    <pivotTable tabId="4" name="TablaDinámica1"/>
  </pivotTables>
  <data>
    <tabular pivotCacheId="2035791652">
      <items count="3">
        <i x="1"/>
        <i x="2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lle" xr10:uid="{19D75DE7-8F24-4F43-8624-1166AA7D9E21}" sourceName="Talle">
  <pivotTables>
    <pivotTable tabId="20" name="MontoPorProductoDinamica"/>
    <pivotTable tabId="20" name="MontosPorFP"/>
  </pivotTables>
  <data>
    <tabular pivotCacheId="202227789">
      <items count="4">
        <i x="3" s="1"/>
        <i x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lle" xr10:uid="{17DE5E6A-BF90-440F-BDA7-14D103BD830B}" cache="SegmentaciónDeDatos_Talle" caption="Tal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lle 1" xr10:uid="{8FA818C1-8110-4A50-B701-03F797C375B0}" cache="SegmentaciónDeDatos_Talle" caption="Talle" columnCount="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2A997BFA-C540-41D4-A624-9C4FCB348B7F}" cache="SegmentaciónDeDatos_Categoria" caption="Categoria" columnCount="3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A821E-6D8D-410B-AF78-85054F03AA39}" name="Tabla1" displayName="Tabla1" ref="A4:G131" headerRowDxfId="28" dataDxfId="26" headerRowBorderDxfId="27">
  <autoFilter ref="A4:G131" xr:uid="{8C15DA87-41BA-4A77-B2CE-376A47FA0111}"/>
  <tableColumns count="7">
    <tableColumn id="1" xr3:uid="{608A8969-69C8-41BE-ACC4-219C996547AC}" name="Registro Nro" totalsRowLabel="Total" dataDxfId="25" totalsRowDxfId="24"/>
    <tableColumn id="2" xr3:uid="{5F6420B5-0A9E-41FA-B0F2-A68A6C928D60}" name="Fecha" dataDxfId="23" totalsRowDxfId="22"/>
    <tableColumn id="3" xr3:uid="{9B168ADA-7E8A-4BD9-9DE5-DA46A52F32E9}" name="Vendedor" dataDxfId="21" totalsRowDxfId="20"/>
    <tableColumn id="4" xr3:uid="{0A98C390-723F-4482-96E2-695BC3D5EBA2}" name="Producto" dataDxfId="19" totalsRowDxfId="18"/>
    <tableColumn id="5" xr3:uid="{9B5CFD5D-EAF3-4616-99B0-A2B732EFEBFD}" name="Cantidad" dataDxfId="17" totalsRowDxfId="16"/>
    <tableColumn id="6" xr3:uid="{CC773E94-1E5C-4F7B-A22B-66AA777FE857}" name="Destino" dataDxfId="15" totalsRowDxfId="14"/>
    <tableColumn id="7" xr3:uid="{3970875F-AC6E-43F5-ACEB-42F27B01EA15}" name="Monto" dataDxfId="13" totalsRow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60AB11-74E6-4686-B60D-E9D5BBDAE016}" name="Tabla3" displayName="Tabla3" ref="I4:O132" totalsRowCount="1">
  <autoFilter ref="I4:O131" xr:uid="{4660AB11-74E6-4686-B60D-E9D5BBDAE016}"/>
  <tableColumns count="7">
    <tableColumn id="1" xr3:uid="{8DF2523D-BEAC-449C-913B-EF7AACBD7717}" name="Registro Nro" totalsRowLabel="Total"/>
    <tableColumn id="2" xr3:uid="{7B5009FD-D80D-4C73-A2C6-D87F6D0CD189}" name="Fecha" dataDxfId="11"/>
    <tableColumn id="3" xr3:uid="{8B64534E-E047-4440-B866-9728B4A9AED7}" name="Vendedor"/>
    <tableColumn id="4" xr3:uid="{14C11E01-F1E4-41C1-B711-154310C6D8BD}" name="Producto"/>
    <tableColumn id="5" xr3:uid="{41366273-5252-4B27-A46C-5E6F6C523FE2}" name="Cantidad"/>
    <tableColumn id="6" xr3:uid="{2FE93EA9-6CE4-41BE-85BB-FCFED9D5153F}" name="Destino"/>
    <tableColumn id="7" xr3:uid="{A497409A-5E09-4485-8B89-6D8E95580A39}" name="Monto" totalsRowFunction="sum" dataCellStyle="Moneda" totalsRowCellStyle="Moneda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992BB-3608-467F-B603-9B47232E4D30}" name="TablaProductos" displayName="TablaProductos" ref="A4:G756" headerRowDxfId="10" headerRowBorderDxfId="9">
  <autoFilter ref="A4:G756" xr:uid="{020992BB-3608-467F-B603-9B47232E4D30}"/>
  <tableColumns count="7">
    <tableColumn id="1" xr3:uid="{7F1D0BB2-8936-466A-B392-B2A9D6EBDE1D}" name="Fecha" totalsRowLabel="Total" dataDxfId="8"/>
    <tableColumn id="2" xr3:uid="{5217D958-1DD2-489A-9766-F88CDEE89CF1}" name="Producto"/>
    <tableColumn id="3" xr3:uid="{B8D60CE8-7442-49B4-9858-98F6823BD40F}" name="Modelo"/>
    <tableColumn id="4" xr3:uid="{B7D3992E-99B5-4256-AE33-E00645CD218E}" name="Color"/>
    <tableColumn id="5" xr3:uid="{1A5BCD38-1531-4065-AED4-5123E51E1C28}" name="Talle"/>
    <tableColumn id="6" xr3:uid="{DE8D0C41-5CE1-46AB-BB5E-412576BF1B74}" name="Precio"/>
    <tableColumn id="7" xr3:uid="{82C009EF-852E-4A0F-B3A6-55066FCEA27E}" name="Forma de pago" totalsRowFunction="count"/>
  </tableColumns>
  <tableStyleInfo name="TableStyleLight15" showFirstColumn="0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C491BE2-AC5B-4302-9928-FFFD5113C7EC}" name="Tabla8" displayName="Tabla8" ref="A3:F13" totalsRowShown="0">
  <autoFilter ref="A3:F13" xr:uid="{CC491BE2-AC5B-4302-9928-FFFD5113C7EC}"/>
  <tableColumns count="6">
    <tableColumn id="1" xr3:uid="{7B9AC03C-EE78-4F37-B6F5-EE3375676E8E}" name="Categoria"/>
    <tableColumn id="2" xr3:uid="{DD3F71F3-C600-4169-ABE7-B69E8973DC1A}" name="Producto"/>
    <tableColumn id="3" xr3:uid="{AF2C17A3-CFF0-48EB-B004-C11466E5E0D7}" name="Sucursal 1"/>
    <tableColumn id="4" xr3:uid="{945A3A11-785A-4093-A861-4B9C5DA220FD}" name="Sucursal 2"/>
    <tableColumn id="5" xr3:uid="{D3AB90FE-3F55-4653-AC56-EA95157F24D8}" name="Sucursal 3"/>
    <tableColumn id="6" xr3:uid="{A86B1126-E065-4E83-AEB7-860729FDA1C2}" name="TotalSucurs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08645C-363C-4B8B-B089-1FCA2B22EEE2}" name="Tabla7" displayName="Tabla7" ref="A3:F7" totalsRowShown="0">
  <autoFilter ref="A3:F7" xr:uid="{3408645C-363C-4B8B-B089-1FCA2B22EEE2}"/>
  <tableColumns count="6">
    <tableColumn id="1" xr3:uid="{A0194B8F-FE8B-449A-8822-A381B6550CC6}" name="Categoria"/>
    <tableColumn id="2" xr3:uid="{767CAF25-2FF0-4047-A856-B4BFE0F771DD}" name="Producto"/>
    <tableColumn id="3" xr3:uid="{8BC55F54-7547-4FDF-867F-09A38432EC4E}" name="Sucursal 1"/>
    <tableColumn id="4" xr3:uid="{90D3247D-7B4E-4812-AA71-68FA50A3FD51}" name="Sucursal 2"/>
    <tableColumn id="5" xr3:uid="{9E3E2512-319A-4FF2-A53D-9DF264747426}" name="Sucursal 3"/>
    <tableColumn id="6" xr3:uid="{9BFE81BC-777C-49EE-B282-CD53995C54FA}" name="TotalSucursal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3618E6-7C53-4FD5-A4B8-DDFF83F844B1}" name="Tabla9" displayName="Tabla9" ref="A3:F13" totalsRowShown="0">
  <autoFilter ref="A3:F13" xr:uid="{393618E6-7C53-4FD5-A4B8-DDFF83F844B1}"/>
  <tableColumns count="6">
    <tableColumn id="1" xr3:uid="{C0F8958F-1389-4274-BCFD-5C22569FEC4B}" name="Categoria"/>
    <tableColumn id="2" xr3:uid="{11BF7F5F-D1BF-402E-8970-32A290E0DD8A}" name="Producto"/>
    <tableColumn id="3" xr3:uid="{8169ACAF-5DE4-4063-B720-DB42D6A94359}" name="Sucursal 1"/>
    <tableColumn id="4" xr3:uid="{6EAE5EDB-04AF-4BD4-92C2-D339D4D27183}" name="Sucursal 2"/>
    <tableColumn id="5" xr3:uid="{203B69A8-2604-4DFA-BAD2-091434D5476C}" name="Sucursal 3"/>
    <tableColumn id="6" xr3:uid="{716815CA-B91D-48DD-AFCE-2FBFBF82007C}" name="TotalSucursal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B15522-5D3F-4BA3-93A2-2419C69D666A}" name="ProductosTab" displayName="ProductosTab" ref="A4:F28" totalsRowShown="0" headerRowDxfId="4" headerRowBorderDxfId="3">
  <autoFilter ref="A4:F28" xr:uid="{D3B15522-5D3F-4BA3-93A2-2419C69D666A}"/>
  <tableColumns count="6">
    <tableColumn id="1" xr3:uid="{3ACC1D61-3358-4847-9FE6-649F1A7BD804}" name="Categoria"/>
    <tableColumn id="2" xr3:uid="{3D9DB774-CCBC-48D3-A35F-DD4FA9BA7F28}" name="Producto"/>
    <tableColumn id="3" xr3:uid="{1AB51620-0005-4CBF-834E-A9B6174DBC60}" name="Sucursal 1"/>
    <tableColumn id="4" xr3:uid="{9496BD2F-3E3C-4CDE-A453-358F10F42C75}" name="Sucursal 2"/>
    <tableColumn id="5" xr3:uid="{CF970628-CC2B-44C1-AFD9-01787812D846}" name="Sucursal 3"/>
    <tableColumn id="6" xr3:uid="{48875CE6-99FE-4EA7-B061-53FC13B2DAC9}" name="TotalSucursales" dataDxfId="2">
      <calculatedColumnFormula>SUM(ProductosTab[[#This Row],[Sucursal 1]:[Sucursal 3]])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CEB44F1B-DB45-448F-BF91-1826A3B92C38}" sourceName="Fecha">
  <pivotTables>
    <pivotTable tabId="20" name="TablaDinámica1"/>
  </pivotTables>
  <state minimalRefreshVersion="6" lastRefreshVersion="6" pivotCacheId="202227789" filterType="unknown">
    <bounds startDate="2010-01-01T00:00:00" endDate="201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B026AC1D-488F-4CD0-97AB-A4EA86905D5D}" sourceName="Fecha">
  <pivotTables>
    <pivotTable tabId="20" name="MontoPorProductoDinamica"/>
    <pivotTable tabId="20" name="MontosPorFP"/>
  </pivotTables>
  <state minimalRefreshVersion="6" lastRefreshVersion="6" pivotCacheId="202227789" filterType="dateBetween">
    <selection startDate="2011-08-01T00:00:00" endDate="2011-08-31T00:00:00"/>
    <bounds startDate="2010-01-01T00:00:00" endDate="201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BC8B429-20DE-4F54-BAE1-95741FB021A9}" cache="NativeTimeline_Fecha" caption="Fecha" level="2" selectionLevel="2" scrollPosition="2011-05-2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6CD15648-D3FA-4691-97B0-4E91C24696D6}" cache="NativeTimeline_Fecha1" caption="Fecha" level="2" selectionLevel="2" scrollPosition="2011-05-29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microsoft.com/office/2007/relationships/slicer" Target="../slicers/slicer3.xml"/><Relationship Id="rId4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>
    <tabColor rgb="FFC00000"/>
  </sheetPr>
  <dimension ref="A1:Z132"/>
  <sheetViews>
    <sheetView topLeftCell="S1" workbookViewId="0">
      <selection activeCell="AD24" sqref="AD24"/>
    </sheetView>
  </sheetViews>
  <sheetFormatPr baseColWidth="10" defaultRowHeight="15" x14ac:dyDescent="0.25"/>
  <cols>
    <col min="1" max="1" width="14.140625" customWidth="1"/>
    <col min="3" max="3" width="12" customWidth="1"/>
    <col min="9" max="9" width="14.140625" customWidth="1"/>
    <col min="11" max="11" width="12" customWidth="1"/>
    <col min="15" max="15" width="15.85546875" bestFit="1" customWidth="1"/>
    <col min="25" max="25" width="12.5703125" bestFit="1" customWidth="1"/>
    <col min="26" max="26" width="15" bestFit="1" customWidth="1"/>
    <col min="27" max="27" width="10.42578125" bestFit="1" customWidth="1"/>
    <col min="28" max="28" width="12.5703125" bestFit="1" customWidth="1"/>
  </cols>
  <sheetData>
    <row r="1" spans="1:26" ht="21" x14ac:dyDescent="0.35">
      <c r="A1" s="7" t="s">
        <v>314</v>
      </c>
    </row>
    <row r="2" spans="1:26" ht="18.75" x14ac:dyDescent="0.3">
      <c r="N2" s="24" t="s">
        <v>379</v>
      </c>
      <c r="O2" s="25">
        <f>Tabla3[[#Totals],[Monto]]</f>
        <v>21309</v>
      </c>
    </row>
    <row r="4" spans="1:26" x14ac:dyDescent="0.25">
      <c r="A4" s="12" t="s">
        <v>296</v>
      </c>
      <c r="B4" s="12" t="s">
        <v>259</v>
      </c>
      <c r="C4" s="12" t="s">
        <v>297</v>
      </c>
      <c r="D4" s="12" t="s">
        <v>1</v>
      </c>
      <c r="E4" s="12" t="s">
        <v>298</v>
      </c>
      <c r="F4" s="12" t="s">
        <v>299</v>
      </c>
      <c r="G4" s="12" t="s">
        <v>300</v>
      </c>
      <c r="I4" t="s">
        <v>296</v>
      </c>
      <c r="J4" t="s">
        <v>259</v>
      </c>
      <c r="K4" t="s">
        <v>297</v>
      </c>
      <c r="L4" t="s">
        <v>1</v>
      </c>
      <c r="M4" t="s">
        <v>298</v>
      </c>
      <c r="N4" t="s">
        <v>299</v>
      </c>
      <c r="O4" t="s">
        <v>300</v>
      </c>
      <c r="Q4" t="s">
        <v>296</v>
      </c>
      <c r="R4" t="s">
        <v>259</v>
      </c>
      <c r="S4" t="s">
        <v>297</v>
      </c>
      <c r="T4" t="s">
        <v>1</v>
      </c>
      <c r="U4" t="s">
        <v>298</v>
      </c>
      <c r="V4" t="s">
        <v>299</v>
      </c>
      <c r="W4" t="s">
        <v>300</v>
      </c>
      <c r="Y4" s="26" t="s">
        <v>297</v>
      </c>
      <c r="Z4" t="s">
        <v>381</v>
      </c>
    </row>
    <row r="5" spans="1:26" x14ac:dyDescent="0.25">
      <c r="A5" s="13">
        <v>1</v>
      </c>
      <c r="B5" s="4">
        <v>43531</v>
      </c>
      <c r="C5" s="14" t="s">
        <v>301</v>
      </c>
      <c r="D5" s="14" t="s">
        <v>302</v>
      </c>
      <c r="E5" s="8">
        <v>10</v>
      </c>
      <c r="F5" s="14" t="s">
        <v>303</v>
      </c>
      <c r="G5" s="8">
        <v>280</v>
      </c>
      <c r="I5">
        <v>1</v>
      </c>
      <c r="J5" s="4">
        <v>43531</v>
      </c>
      <c r="K5" t="s">
        <v>301</v>
      </c>
      <c r="L5" t="s">
        <v>302</v>
      </c>
      <c r="M5">
        <v>10</v>
      </c>
      <c r="N5" t="s">
        <v>303</v>
      </c>
      <c r="O5" s="22">
        <v>280</v>
      </c>
      <c r="Q5">
        <v>1</v>
      </c>
      <c r="R5">
        <v>43531</v>
      </c>
      <c r="S5" t="s">
        <v>301</v>
      </c>
      <c r="T5" t="s">
        <v>302</v>
      </c>
      <c r="U5">
        <v>10</v>
      </c>
      <c r="V5" t="s">
        <v>303</v>
      </c>
      <c r="W5">
        <v>280</v>
      </c>
      <c r="Y5" s="27" t="s">
        <v>311</v>
      </c>
      <c r="Z5" s="23">
        <v>5393</v>
      </c>
    </row>
    <row r="6" spans="1:26" x14ac:dyDescent="0.25">
      <c r="A6" s="13">
        <v>2</v>
      </c>
      <c r="B6" s="4">
        <v>43675</v>
      </c>
      <c r="C6" s="14" t="s">
        <v>301</v>
      </c>
      <c r="D6" s="14" t="s">
        <v>304</v>
      </c>
      <c r="E6" s="8">
        <v>9</v>
      </c>
      <c r="F6" s="14" t="s">
        <v>305</v>
      </c>
      <c r="G6" s="8">
        <v>270</v>
      </c>
      <c r="I6">
        <v>2</v>
      </c>
      <c r="J6" s="4">
        <v>43675</v>
      </c>
      <c r="K6" t="s">
        <v>301</v>
      </c>
      <c r="L6" t="s">
        <v>304</v>
      </c>
      <c r="M6">
        <v>9</v>
      </c>
      <c r="N6" t="s">
        <v>305</v>
      </c>
      <c r="O6" s="22">
        <v>270</v>
      </c>
      <c r="Q6">
        <v>2</v>
      </c>
      <c r="R6">
        <v>43675</v>
      </c>
      <c r="S6" t="s">
        <v>301</v>
      </c>
      <c r="T6" t="s">
        <v>304</v>
      </c>
      <c r="U6">
        <v>9</v>
      </c>
      <c r="V6" t="s">
        <v>305</v>
      </c>
      <c r="W6">
        <v>270</v>
      </c>
      <c r="Y6" s="27" t="s">
        <v>306</v>
      </c>
      <c r="Z6" s="23">
        <v>4207</v>
      </c>
    </row>
    <row r="7" spans="1:26" x14ac:dyDescent="0.25">
      <c r="A7" s="13">
        <v>3</v>
      </c>
      <c r="B7" s="4">
        <v>43597</v>
      </c>
      <c r="C7" s="14" t="s">
        <v>306</v>
      </c>
      <c r="D7" s="14" t="s">
        <v>302</v>
      </c>
      <c r="E7" s="8">
        <v>9</v>
      </c>
      <c r="F7" s="14" t="s">
        <v>303</v>
      </c>
      <c r="G7" s="8">
        <v>252</v>
      </c>
      <c r="I7">
        <v>3</v>
      </c>
      <c r="J7" s="4">
        <v>43597</v>
      </c>
      <c r="K7" t="s">
        <v>306</v>
      </c>
      <c r="L7" t="s">
        <v>302</v>
      </c>
      <c r="M7">
        <v>9</v>
      </c>
      <c r="N7" t="s">
        <v>303</v>
      </c>
      <c r="O7" s="22">
        <v>252</v>
      </c>
      <c r="Q7">
        <v>3</v>
      </c>
      <c r="R7">
        <v>43597</v>
      </c>
      <c r="S7" t="s">
        <v>306</v>
      </c>
      <c r="T7" t="s">
        <v>302</v>
      </c>
      <c r="U7">
        <v>9</v>
      </c>
      <c r="V7" t="s">
        <v>303</v>
      </c>
      <c r="W7">
        <v>252</v>
      </c>
      <c r="Y7" s="27" t="s">
        <v>313</v>
      </c>
      <c r="Z7">
        <v>9600</v>
      </c>
    </row>
    <row r="8" spans="1:26" x14ac:dyDescent="0.25">
      <c r="A8" s="13">
        <v>4</v>
      </c>
      <c r="B8" s="4">
        <v>43612</v>
      </c>
      <c r="C8" s="14" t="s">
        <v>307</v>
      </c>
      <c r="D8" s="14" t="s">
        <v>308</v>
      </c>
      <c r="E8" s="8">
        <v>9</v>
      </c>
      <c r="F8" s="14" t="s">
        <v>305</v>
      </c>
      <c r="G8" s="8">
        <v>261</v>
      </c>
      <c r="I8">
        <v>4</v>
      </c>
      <c r="J8" s="4">
        <v>43612</v>
      </c>
      <c r="K8" t="s">
        <v>307</v>
      </c>
      <c r="L8" t="s">
        <v>308</v>
      </c>
      <c r="M8">
        <v>9</v>
      </c>
      <c r="N8" t="s">
        <v>305</v>
      </c>
      <c r="O8" s="22">
        <v>261</v>
      </c>
      <c r="Q8">
        <v>4</v>
      </c>
      <c r="R8">
        <v>43612</v>
      </c>
      <c r="S8" t="s">
        <v>307</v>
      </c>
      <c r="T8" t="s">
        <v>308</v>
      </c>
      <c r="U8">
        <v>9</v>
      </c>
      <c r="V8" t="s">
        <v>305</v>
      </c>
      <c r="W8">
        <v>261</v>
      </c>
    </row>
    <row r="9" spans="1:26" x14ac:dyDescent="0.25">
      <c r="A9" s="13">
        <v>5</v>
      </c>
      <c r="B9" s="4">
        <v>43750</v>
      </c>
      <c r="C9" s="14" t="s">
        <v>306</v>
      </c>
      <c r="D9" s="14" t="s">
        <v>309</v>
      </c>
      <c r="E9" s="8">
        <v>8</v>
      </c>
      <c r="F9" s="14" t="s">
        <v>310</v>
      </c>
      <c r="G9" s="8">
        <v>240</v>
      </c>
      <c r="I9">
        <v>5</v>
      </c>
      <c r="J9" s="4">
        <v>43750</v>
      </c>
      <c r="K9" t="s">
        <v>306</v>
      </c>
      <c r="L9" t="s">
        <v>309</v>
      </c>
      <c r="M9">
        <v>8</v>
      </c>
      <c r="N9" t="s">
        <v>310</v>
      </c>
      <c r="O9" s="22">
        <v>240</v>
      </c>
      <c r="Q9">
        <v>5</v>
      </c>
      <c r="R9">
        <v>43750</v>
      </c>
      <c r="S9" t="s">
        <v>306</v>
      </c>
      <c r="T9" t="s">
        <v>309</v>
      </c>
      <c r="U9">
        <v>8</v>
      </c>
      <c r="V9" t="s">
        <v>310</v>
      </c>
      <c r="W9">
        <v>240</v>
      </c>
    </row>
    <row r="10" spans="1:26" x14ac:dyDescent="0.25">
      <c r="A10" s="13">
        <v>6</v>
      </c>
      <c r="B10" s="4">
        <v>43606</v>
      </c>
      <c r="C10" s="14" t="s">
        <v>301</v>
      </c>
      <c r="D10" s="14" t="s">
        <v>304</v>
      </c>
      <c r="E10" s="8">
        <v>3</v>
      </c>
      <c r="F10" s="14" t="s">
        <v>310</v>
      </c>
      <c r="G10" s="8">
        <v>90</v>
      </c>
      <c r="I10">
        <v>6</v>
      </c>
      <c r="J10" s="4">
        <v>43606</v>
      </c>
      <c r="K10" t="s">
        <v>301</v>
      </c>
      <c r="L10" t="s">
        <v>304</v>
      </c>
      <c r="M10">
        <v>3</v>
      </c>
      <c r="N10" t="s">
        <v>310</v>
      </c>
      <c r="O10" s="22">
        <v>90</v>
      </c>
      <c r="Q10">
        <v>6</v>
      </c>
      <c r="R10">
        <v>43606</v>
      </c>
      <c r="S10" t="s">
        <v>301</v>
      </c>
      <c r="T10" t="s">
        <v>304</v>
      </c>
      <c r="U10">
        <v>3</v>
      </c>
      <c r="V10" t="s">
        <v>310</v>
      </c>
      <c r="W10">
        <v>90</v>
      </c>
    </row>
    <row r="11" spans="1:26" x14ac:dyDescent="0.25">
      <c r="A11" s="13">
        <v>7</v>
      </c>
      <c r="B11" s="4">
        <v>43689</v>
      </c>
      <c r="C11" s="14" t="s">
        <v>311</v>
      </c>
      <c r="D11" s="14" t="s">
        <v>308</v>
      </c>
      <c r="E11" s="8">
        <v>2</v>
      </c>
      <c r="F11" s="14" t="s">
        <v>303</v>
      </c>
      <c r="G11" s="8">
        <v>50</v>
      </c>
      <c r="I11">
        <v>7</v>
      </c>
      <c r="J11" s="4">
        <v>43689</v>
      </c>
      <c r="K11" t="s">
        <v>311</v>
      </c>
      <c r="L11" t="s">
        <v>308</v>
      </c>
      <c r="M11">
        <v>2</v>
      </c>
      <c r="N11" t="s">
        <v>303</v>
      </c>
      <c r="O11" s="22">
        <v>50</v>
      </c>
      <c r="Q11">
        <v>7</v>
      </c>
      <c r="R11">
        <v>43689</v>
      </c>
      <c r="S11" t="s">
        <v>311</v>
      </c>
      <c r="T11" t="s">
        <v>308</v>
      </c>
      <c r="U11">
        <v>2</v>
      </c>
      <c r="V11" t="s">
        <v>303</v>
      </c>
      <c r="W11">
        <v>50</v>
      </c>
    </row>
    <row r="12" spans="1:26" x14ac:dyDescent="0.25">
      <c r="A12" s="13">
        <v>8</v>
      </c>
      <c r="B12" s="4">
        <v>43499</v>
      </c>
      <c r="C12" s="14" t="s">
        <v>301</v>
      </c>
      <c r="D12" s="14" t="s">
        <v>304</v>
      </c>
      <c r="E12" s="8">
        <v>9</v>
      </c>
      <c r="F12" s="14" t="s">
        <v>303</v>
      </c>
      <c r="G12" s="8">
        <v>261</v>
      </c>
      <c r="I12">
        <v>8</v>
      </c>
      <c r="J12" s="4">
        <v>43499</v>
      </c>
      <c r="K12" t="s">
        <v>301</v>
      </c>
      <c r="L12" t="s">
        <v>304</v>
      </c>
      <c r="M12">
        <v>9</v>
      </c>
      <c r="N12" t="s">
        <v>303</v>
      </c>
      <c r="O12" s="22">
        <v>261</v>
      </c>
      <c r="Q12">
        <v>8</v>
      </c>
      <c r="R12">
        <v>43499</v>
      </c>
      <c r="S12" t="s">
        <v>301</v>
      </c>
      <c r="T12" t="s">
        <v>304</v>
      </c>
      <c r="U12">
        <v>9</v>
      </c>
      <c r="V12" t="s">
        <v>303</v>
      </c>
      <c r="W12">
        <v>261</v>
      </c>
    </row>
    <row r="13" spans="1:26" x14ac:dyDescent="0.25">
      <c r="A13" s="13">
        <v>9</v>
      </c>
      <c r="B13" s="4">
        <v>43687</v>
      </c>
      <c r="C13" s="14" t="s">
        <v>301</v>
      </c>
      <c r="D13" s="14" t="s">
        <v>304</v>
      </c>
      <c r="E13" s="8">
        <v>8</v>
      </c>
      <c r="F13" s="14" t="s">
        <v>305</v>
      </c>
      <c r="G13" s="8">
        <v>224</v>
      </c>
      <c r="I13">
        <v>9</v>
      </c>
      <c r="J13" s="4">
        <v>43687</v>
      </c>
      <c r="K13" t="s">
        <v>301</v>
      </c>
      <c r="L13" t="s">
        <v>304</v>
      </c>
      <c r="M13">
        <v>8</v>
      </c>
      <c r="N13" t="s">
        <v>305</v>
      </c>
      <c r="O13" s="22">
        <v>224</v>
      </c>
      <c r="Q13">
        <v>9</v>
      </c>
      <c r="R13">
        <v>43687</v>
      </c>
      <c r="S13" t="s">
        <v>301</v>
      </c>
      <c r="T13" t="s">
        <v>304</v>
      </c>
      <c r="U13">
        <v>8</v>
      </c>
      <c r="V13" t="s">
        <v>305</v>
      </c>
      <c r="W13">
        <v>224</v>
      </c>
      <c r="Y13" s="32" t="s">
        <v>382</v>
      </c>
      <c r="Z13" s="32"/>
    </row>
    <row r="14" spans="1:26" x14ac:dyDescent="0.25">
      <c r="A14" s="13">
        <v>10</v>
      </c>
      <c r="B14" s="4">
        <v>43673</v>
      </c>
      <c r="C14" s="14" t="s">
        <v>307</v>
      </c>
      <c r="D14" s="14" t="s">
        <v>302</v>
      </c>
      <c r="E14" s="8">
        <v>9</v>
      </c>
      <c r="F14" s="14" t="s">
        <v>310</v>
      </c>
      <c r="G14" s="8">
        <v>261</v>
      </c>
      <c r="I14">
        <v>10</v>
      </c>
      <c r="J14" s="4">
        <v>43673</v>
      </c>
      <c r="K14" t="s">
        <v>307</v>
      </c>
      <c r="L14" t="s">
        <v>302</v>
      </c>
      <c r="M14">
        <v>9</v>
      </c>
      <c r="N14" t="s">
        <v>310</v>
      </c>
      <c r="O14" s="22">
        <v>261</v>
      </c>
      <c r="Q14">
        <v>10</v>
      </c>
      <c r="R14">
        <v>43673</v>
      </c>
      <c r="S14" t="s">
        <v>307</v>
      </c>
      <c r="T14" t="s">
        <v>302</v>
      </c>
      <c r="U14">
        <v>9</v>
      </c>
      <c r="V14" t="s">
        <v>310</v>
      </c>
      <c r="W14">
        <v>261</v>
      </c>
    </row>
    <row r="15" spans="1:26" x14ac:dyDescent="0.25">
      <c r="A15" s="13">
        <v>11</v>
      </c>
      <c r="B15" s="4">
        <v>43508</v>
      </c>
      <c r="C15" s="14" t="s">
        <v>301</v>
      </c>
      <c r="D15" s="14" t="s">
        <v>304</v>
      </c>
      <c r="E15" s="8">
        <v>10</v>
      </c>
      <c r="F15" s="14" t="s">
        <v>305</v>
      </c>
      <c r="G15" s="8">
        <v>290</v>
      </c>
      <c r="I15">
        <v>11</v>
      </c>
      <c r="J15" s="4">
        <v>43508</v>
      </c>
      <c r="K15" t="s">
        <v>301</v>
      </c>
      <c r="L15" t="s">
        <v>304</v>
      </c>
      <c r="M15">
        <v>10</v>
      </c>
      <c r="N15" t="s">
        <v>305</v>
      </c>
      <c r="O15" s="22">
        <v>290</v>
      </c>
      <c r="Q15">
        <v>11</v>
      </c>
      <c r="R15">
        <v>43508</v>
      </c>
      <c r="S15" t="s">
        <v>301</v>
      </c>
      <c r="T15" t="s">
        <v>304</v>
      </c>
      <c r="U15">
        <v>10</v>
      </c>
      <c r="V15" t="s">
        <v>305</v>
      </c>
      <c r="W15">
        <v>290</v>
      </c>
    </row>
    <row r="16" spans="1:26" x14ac:dyDescent="0.25">
      <c r="A16" s="13">
        <v>12</v>
      </c>
      <c r="B16" s="4">
        <v>43490</v>
      </c>
      <c r="C16" s="14" t="s">
        <v>307</v>
      </c>
      <c r="D16" s="14" t="s">
        <v>304</v>
      </c>
      <c r="E16" s="8">
        <v>5</v>
      </c>
      <c r="F16" s="14" t="s">
        <v>310</v>
      </c>
      <c r="G16" s="8">
        <v>145</v>
      </c>
      <c r="I16">
        <v>12</v>
      </c>
      <c r="J16" s="4">
        <v>43490</v>
      </c>
      <c r="K16" t="s">
        <v>307</v>
      </c>
      <c r="L16" t="s">
        <v>304</v>
      </c>
      <c r="M16">
        <v>5</v>
      </c>
      <c r="N16" t="s">
        <v>310</v>
      </c>
      <c r="O16" s="22">
        <v>145</v>
      </c>
      <c r="Q16">
        <v>12</v>
      </c>
      <c r="R16">
        <v>43490</v>
      </c>
      <c r="S16" t="s">
        <v>307</v>
      </c>
      <c r="T16" t="s">
        <v>304</v>
      </c>
      <c r="U16">
        <v>5</v>
      </c>
      <c r="V16" t="s">
        <v>310</v>
      </c>
      <c r="W16">
        <v>145</v>
      </c>
    </row>
    <row r="17" spans="1:23" x14ac:dyDescent="0.25">
      <c r="A17" s="13">
        <v>13</v>
      </c>
      <c r="B17" s="4">
        <v>43742</v>
      </c>
      <c r="C17" s="14" t="s">
        <v>301</v>
      </c>
      <c r="D17" s="14" t="s">
        <v>308</v>
      </c>
      <c r="E17" s="8">
        <v>4</v>
      </c>
      <c r="F17" s="14" t="s">
        <v>310</v>
      </c>
      <c r="G17" s="8">
        <v>100</v>
      </c>
      <c r="I17">
        <v>13</v>
      </c>
      <c r="J17" s="4">
        <v>43742</v>
      </c>
      <c r="K17" t="s">
        <v>301</v>
      </c>
      <c r="L17" t="s">
        <v>308</v>
      </c>
      <c r="M17">
        <v>4</v>
      </c>
      <c r="N17" t="s">
        <v>310</v>
      </c>
      <c r="O17" s="22">
        <v>100</v>
      </c>
      <c r="Q17">
        <v>13</v>
      </c>
      <c r="R17">
        <v>43742</v>
      </c>
      <c r="S17" t="s">
        <v>301</v>
      </c>
      <c r="T17" t="s">
        <v>308</v>
      </c>
      <c r="U17">
        <v>4</v>
      </c>
      <c r="V17" t="s">
        <v>310</v>
      </c>
      <c r="W17">
        <v>100</v>
      </c>
    </row>
    <row r="18" spans="1:23" x14ac:dyDescent="0.25">
      <c r="A18" s="13">
        <v>14</v>
      </c>
      <c r="B18" s="4">
        <v>43613</v>
      </c>
      <c r="C18" s="14" t="s">
        <v>301</v>
      </c>
      <c r="D18" s="14" t="s">
        <v>304</v>
      </c>
      <c r="E18" s="8">
        <v>5</v>
      </c>
      <c r="F18" s="14" t="s">
        <v>312</v>
      </c>
      <c r="G18" s="8">
        <v>140</v>
      </c>
      <c r="I18">
        <v>14</v>
      </c>
      <c r="J18" s="4">
        <v>43613</v>
      </c>
      <c r="K18" t="s">
        <v>301</v>
      </c>
      <c r="L18" t="s">
        <v>304</v>
      </c>
      <c r="M18">
        <v>5</v>
      </c>
      <c r="N18" t="s">
        <v>312</v>
      </c>
      <c r="O18" s="22">
        <v>140</v>
      </c>
      <c r="Q18">
        <v>14</v>
      </c>
      <c r="R18">
        <v>43613</v>
      </c>
      <c r="S18" t="s">
        <v>301</v>
      </c>
      <c r="T18" t="s">
        <v>304</v>
      </c>
      <c r="U18">
        <v>5</v>
      </c>
      <c r="V18" t="s">
        <v>312</v>
      </c>
      <c r="W18">
        <v>140</v>
      </c>
    </row>
    <row r="19" spans="1:23" x14ac:dyDescent="0.25">
      <c r="A19" s="13">
        <v>15</v>
      </c>
      <c r="B19" s="4">
        <v>43729</v>
      </c>
      <c r="C19" s="14" t="s">
        <v>307</v>
      </c>
      <c r="D19" s="14" t="s">
        <v>308</v>
      </c>
      <c r="E19" s="8">
        <v>6</v>
      </c>
      <c r="F19" s="14" t="s">
        <v>310</v>
      </c>
      <c r="G19" s="8">
        <v>156</v>
      </c>
      <c r="I19">
        <v>15</v>
      </c>
      <c r="J19" s="4">
        <v>43729</v>
      </c>
      <c r="K19" t="s">
        <v>307</v>
      </c>
      <c r="L19" t="s">
        <v>308</v>
      </c>
      <c r="M19">
        <v>6</v>
      </c>
      <c r="N19" t="s">
        <v>310</v>
      </c>
      <c r="O19" s="22">
        <v>156</v>
      </c>
      <c r="Q19">
        <v>15</v>
      </c>
      <c r="R19">
        <v>43729</v>
      </c>
      <c r="S19" t="s">
        <v>307</v>
      </c>
      <c r="T19" t="s">
        <v>308</v>
      </c>
      <c r="U19">
        <v>6</v>
      </c>
      <c r="V19" t="s">
        <v>310</v>
      </c>
      <c r="W19">
        <v>156</v>
      </c>
    </row>
    <row r="20" spans="1:23" x14ac:dyDescent="0.25">
      <c r="A20" s="13">
        <v>16</v>
      </c>
      <c r="B20" s="4">
        <v>43642</v>
      </c>
      <c r="C20" s="14" t="s">
        <v>306</v>
      </c>
      <c r="D20" s="14" t="s">
        <v>309</v>
      </c>
      <c r="E20" s="8">
        <v>9</v>
      </c>
      <c r="F20" s="14" t="s">
        <v>303</v>
      </c>
      <c r="G20" s="8">
        <v>225</v>
      </c>
      <c r="I20">
        <v>16</v>
      </c>
      <c r="J20" s="4">
        <v>43642</v>
      </c>
      <c r="K20" t="s">
        <v>306</v>
      </c>
      <c r="L20" t="s">
        <v>309</v>
      </c>
      <c r="M20">
        <v>9</v>
      </c>
      <c r="N20" t="s">
        <v>303</v>
      </c>
      <c r="O20" s="22">
        <v>225</v>
      </c>
      <c r="Q20">
        <v>16</v>
      </c>
      <c r="R20">
        <v>43642</v>
      </c>
      <c r="S20" t="s">
        <v>306</v>
      </c>
      <c r="T20" t="s">
        <v>309</v>
      </c>
      <c r="U20">
        <v>9</v>
      </c>
      <c r="V20" t="s">
        <v>303</v>
      </c>
      <c r="W20">
        <v>225</v>
      </c>
    </row>
    <row r="21" spans="1:23" x14ac:dyDescent="0.25">
      <c r="A21" s="13">
        <v>17</v>
      </c>
      <c r="B21" s="4">
        <v>43542</v>
      </c>
      <c r="C21" s="14" t="s">
        <v>311</v>
      </c>
      <c r="D21" s="14" t="s">
        <v>308</v>
      </c>
      <c r="E21" s="8">
        <v>4</v>
      </c>
      <c r="F21" s="14" t="s">
        <v>305</v>
      </c>
      <c r="G21" s="8">
        <v>108</v>
      </c>
      <c r="I21">
        <v>17</v>
      </c>
      <c r="J21" s="4">
        <v>43542</v>
      </c>
      <c r="K21" t="s">
        <v>311</v>
      </c>
      <c r="L21" t="s">
        <v>308</v>
      </c>
      <c r="M21">
        <v>4</v>
      </c>
      <c r="N21" t="s">
        <v>305</v>
      </c>
      <c r="O21" s="22">
        <v>108</v>
      </c>
      <c r="Q21">
        <v>17</v>
      </c>
      <c r="R21">
        <v>43542</v>
      </c>
      <c r="S21" t="s">
        <v>311</v>
      </c>
      <c r="T21" t="s">
        <v>308</v>
      </c>
      <c r="U21">
        <v>4</v>
      </c>
      <c r="V21" t="s">
        <v>305</v>
      </c>
      <c r="W21">
        <v>108</v>
      </c>
    </row>
    <row r="22" spans="1:23" x14ac:dyDescent="0.25">
      <c r="A22" s="13">
        <v>18</v>
      </c>
      <c r="B22" s="4">
        <v>43569</v>
      </c>
      <c r="C22" s="14" t="s">
        <v>306</v>
      </c>
      <c r="D22" s="14" t="s">
        <v>309</v>
      </c>
      <c r="E22" s="8">
        <v>3</v>
      </c>
      <c r="F22" s="14" t="s">
        <v>312</v>
      </c>
      <c r="G22" s="8">
        <v>84</v>
      </c>
      <c r="I22">
        <v>18</v>
      </c>
      <c r="J22" s="4">
        <v>43569</v>
      </c>
      <c r="K22" t="s">
        <v>306</v>
      </c>
      <c r="L22" t="s">
        <v>309</v>
      </c>
      <c r="M22">
        <v>3</v>
      </c>
      <c r="N22" t="s">
        <v>312</v>
      </c>
      <c r="O22" s="22">
        <v>84</v>
      </c>
      <c r="Q22">
        <v>18</v>
      </c>
      <c r="R22">
        <v>43569</v>
      </c>
      <c r="S22" t="s">
        <v>306</v>
      </c>
      <c r="T22" t="s">
        <v>309</v>
      </c>
      <c r="U22">
        <v>3</v>
      </c>
      <c r="V22" t="s">
        <v>312</v>
      </c>
      <c r="W22">
        <v>84</v>
      </c>
    </row>
    <row r="23" spans="1:23" x14ac:dyDescent="0.25">
      <c r="A23" s="13">
        <v>19</v>
      </c>
      <c r="B23" s="4">
        <v>43569</v>
      </c>
      <c r="C23" s="14" t="s">
        <v>307</v>
      </c>
      <c r="D23" s="14" t="s">
        <v>308</v>
      </c>
      <c r="E23" s="8">
        <v>6</v>
      </c>
      <c r="F23" s="14" t="s">
        <v>305</v>
      </c>
      <c r="G23" s="8">
        <v>168</v>
      </c>
      <c r="I23">
        <v>19</v>
      </c>
      <c r="J23" s="4">
        <v>43569</v>
      </c>
      <c r="K23" t="s">
        <v>307</v>
      </c>
      <c r="L23" t="s">
        <v>308</v>
      </c>
      <c r="M23">
        <v>6</v>
      </c>
      <c r="N23" t="s">
        <v>305</v>
      </c>
      <c r="O23" s="22">
        <v>168</v>
      </c>
      <c r="Q23">
        <v>19</v>
      </c>
      <c r="R23">
        <v>43569</v>
      </c>
      <c r="S23" t="s">
        <v>307</v>
      </c>
      <c r="T23" t="s">
        <v>308</v>
      </c>
      <c r="U23">
        <v>6</v>
      </c>
      <c r="V23" t="s">
        <v>305</v>
      </c>
      <c r="W23">
        <v>168</v>
      </c>
    </row>
    <row r="24" spans="1:23" x14ac:dyDescent="0.25">
      <c r="A24" s="13">
        <v>20</v>
      </c>
      <c r="B24" s="4">
        <v>43696</v>
      </c>
      <c r="C24" s="14" t="s">
        <v>307</v>
      </c>
      <c r="D24" s="14" t="s">
        <v>308</v>
      </c>
      <c r="E24" s="8">
        <v>8</v>
      </c>
      <c r="F24" s="14" t="s">
        <v>310</v>
      </c>
      <c r="G24" s="8">
        <v>224</v>
      </c>
      <c r="I24">
        <v>20</v>
      </c>
      <c r="J24" s="4">
        <v>43696</v>
      </c>
      <c r="K24" t="s">
        <v>307</v>
      </c>
      <c r="L24" t="s">
        <v>308</v>
      </c>
      <c r="M24">
        <v>8</v>
      </c>
      <c r="N24" t="s">
        <v>310</v>
      </c>
      <c r="O24" s="22">
        <v>224</v>
      </c>
      <c r="Q24">
        <v>20</v>
      </c>
      <c r="R24">
        <v>43696</v>
      </c>
      <c r="S24" t="s">
        <v>307</v>
      </c>
      <c r="T24" t="s">
        <v>308</v>
      </c>
      <c r="U24">
        <v>8</v>
      </c>
      <c r="V24" t="s">
        <v>310</v>
      </c>
      <c r="W24">
        <v>224</v>
      </c>
    </row>
    <row r="25" spans="1:23" x14ac:dyDescent="0.25">
      <c r="A25" s="13">
        <v>21</v>
      </c>
      <c r="B25" s="4">
        <v>43550</v>
      </c>
      <c r="C25" s="14" t="s">
        <v>311</v>
      </c>
      <c r="D25" s="14" t="s">
        <v>302</v>
      </c>
      <c r="E25" s="8">
        <v>8</v>
      </c>
      <c r="F25" s="14" t="s">
        <v>303</v>
      </c>
      <c r="G25" s="8">
        <v>216</v>
      </c>
      <c r="I25">
        <v>21</v>
      </c>
      <c r="J25" s="4">
        <v>43550</v>
      </c>
      <c r="K25" t="s">
        <v>311</v>
      </c>
      <c r="L25" t="s">
        <v>302</v>
      </c>
      <c r="M25">
        <v>8</v>
      </c>
      <c r="N25" t="s">
        <v>303</v>
      </c>
      <c r="O25" s="22">
        <v>216</v>
      </c>
      <c r="Q25">
        <v>21</v>
      </c>
      <c r="R25">
        <v>43550</v>
      </c>
      <c r="S25" t="s">
        <v>311</v>
      </c>
      <c r="T25" t="s">
        <v>302</v>
      </c>
      <c r="U25">
        <v>8</v>
      </c>
      <c r="V25" t="s">
        <v>303</v>
      </c>
      <c r="W25">
        <v>216</v>
      </c>
    </row>
    <row r="26" spans="1:23" x14ac:dyDescent="0.25">
      <c r="A26" s="13">
        <v>22</v>
      </c>
      <c r="B26" s="4">
        <v>43705</v>
      </c>
      <c r="C26" s="14" t="s">
        <v>311</v>
      </c>
      <c r="D26" s="14" t="s">
        <v>304</v>
      </c>
      <c r="E26" s="8">
        <v>10</v>
      </c>
      <c r="F26" s="14" t="s">
        <v>305</v>
      </c>
      <c r="G26" s="8">
        <v>260</v>
      </c>
      <c r="I26">
        <v>22</v>
      </c>
      <c r="J26" s="4">
        <v>43705</v>
      </c>
      <c r="K26" t="s">
        <v>311</v>
      </c>
      <c r="L26" t="s">
        <v>304</v>
      </c>
      <c r="M26">
        <v>10</v>
      </c>
      <c r="N26" t="s">
        <v>305</v>
      </c>
      <c r="O26" s="22">
        <v>260</v>
      </c>
      <c r="Q26">
        <v>22</v>
      </c>
      <c r="R26">
        <v>43705</v>
      </c>
      <c r="S26" t="s">
        <v>311</v>
      </c>
      <c r="T26" t="s">
        <v>304</v>
      </c>
      <c r="U26">
        <v>10</v>
      </c>
      <c r="V26" t="s">
        <v>305</v>
      </c>
      <c r="W26">
        <v>260</v>
      </c>
    </row>
    <row r="27" spans="1:23" x14ac:dyDescent="0.25">
      <c r="A27" s="13">
        <v>23</v>
      </c>
      <c r="B27" s="4">
        <v>43604</v>
      </c>
      <c r="C27" s="14" t="s">
        <v>307</v>
      </c>
      <c r="D27" s="14" t="s">
        <v>309</v>
      </c>
      <c r="E27" s="8">
        <v>2</v>
      </c>
      <c r="F27" s="14" t="s">
        <v>305</v>
      </c>
      <c r="G27" s="8">
        <v>52</v>
      </c>
      <c r="I27">
        <v>23</v>
      </c>
      <c r="J27" s="4">
        <v>43604</v>
      </c>
      <c r="K27" t="s">
        <v>307</v>
      </c>
      <c r="L27" t="s">
        <v>309</v>
      </c>
      <c r="M27">
        <v>2</v>
      </c>
      <c r="N27" t="s">
        <v>305</v>
      </c>
      <c r="O27" s="22">
        <v>52</v>
      </c>
      <c r="Q27">
        <v>23</v>
      </c>
      <c r="R27">
        <v>43604</v>
      </c>
      <c r="S27" t="s">
        <v>307</v>
      </c>
      <c r="T27" t="s">
        <v>309</v>
      </c>
      <c r="U27">
        <v>2</v>
      </c>
      <c r="V27" t="s">
        <v>305</v>
      </c>
      <c r="W27">
        <v>52</v>
      </c>
    </row>
    <row r="28" spans="1:23" x14ac:dyDescent="0.25">
      <c r="A28" s="13">
        <v>24</v>
      </c>
      <c r="B28" s="4">
        <v>43749</v>
      </c>
      <c r="C28" s="14" t="s">
        <v>306</v>
      </c>
      <c r="D28" s="14" t="s">
        <v>304</v>
      </c>
      <c r="E28" s="8">
        <v>9</v>
      </c>
      <c r="F28" s="14" t="s">
        <v>305</v>
      </c>
      <c r="G28" s="8">
        <v>243</v>
      </c>
      <c r="I28">
        <v>24</v>
      </c>
      <c r="J28" s="4">
        <v>43749</v>
      </c>
      <c r="K28" t="s">
        <v>306</v>
      </c>
      <c r="L28" t="s">
        <v>304</v>
      </c>
      <c r="M28">
        <v>9</v>
      </c>
      <c r="N28" t="s">
        <v>305</v>
      </c>
      <c r="O28" s="22">
        <v>243</v>
      </c>
      <c r="Q28">
        <v>24</v>
      </c>
      <c r="R28">
        <v>43749</v>
      </c>
      <c r="S28" t="s">
        <v>306</v>
      </c>
      <c r="T28" t="s">
        <v>304</v>
      </c>
      <c r="U28">
        <v>9</v>
      </c>
      <c r="V28" t="s">
        <v>305</v>
      </c>
      <c r="W28">
        <v>243</v>
      </c>
    </row>
    <row r="29" spans="1:23" x14ac:dyDescent="0.25">
      <c r="A29" s="13">
        <v>25</v>
      </c>
      <c r="B29" s="4">
        <v>43726</v>
      </c>
      <c r="C29" s="14" t="s">
        <v>306</v>
      </c>
      <c r="D29" s="14" t="s">
        <v>302</v>
      </c>
      <c r="E29" s="8">
        <v>9</v>
      </c>
      <c r="F29" s="14" t="s">
        <v>303</v>
      </c>
      <c r="G29" s="8">
        <v>252</v>
      </c>
      <c r="I29">
        <v>25</v>
      </c>
      <c r="J29" s="4">
        <v>43726</v>
      </c>
      <c r="K29" t="s">
        <v>306</v>
      </c>
      <c r="L29" t="s">
        <v>302</v>
      </c>
      <c r="M29">
        <v>9</v>
      </c>
      <c r="N29" t="s">
        <v>303</v>
      </c>
      <c r="O29" s="22">
        <v>252</v>
      </c>
      <c r="Q29">
        <v>25</v>
      </c>
      <c r="R29">
        <v>43726</v>
      </c>
      <c r="S29" t="s">
        <v>306</v>
      </c>
      <c r="T29" t="s">
        <v>302</v>
      </c>
      <c r="U29">
        <v>9</v>
      </c>
      <c r="V29" t="s">
        <v>303</v>
      </c>
      <c r="W29">
        <v>252</v>
      </c>
    </row>
    <row r="30" spans="1:23" x14ac:dyDescent="0.25">
      <c r="A30" s="13">
        <v>26</v>
      </c>
      <c r="B30" s="4">
        <v>43723</v>
      </c>
      <c r="C30" s="14" t="s">
        <v>301</v>
      </c>
      <c r="D30" s="14" t="s">
        <v>308</v>
      </c>
      <c r="E30" s="8">
        <v>5</v>
      </c>
      <c r="F30" s="14" t="s">
        <v>310</v>
      </c>
      <c r="G30" s="8">
        <v>145</v>
      </c>
      <c r="I30">
        <v>26</v>
      </c>
      <c r="J30" s="4">
        <v>43723</v>
      </c>
      <c r="K30" t="s">
        <v>301</v>
      </c>
      <c r="L30" t="s">
        <v>308</v>
      </c>
      <c r="M30">
        <v>5</v>
      </c>
      <c r="N30" t="s">
        <v>310</v>
      </c>
      <c r="O30" s="22">
        <v>145</v>
      </c>
      <c r="Q30">
        <v>26</v>
      </c>
      <c r="R30">
        <v>43723</v>
      </c>
      <c r="S30" t="s">
        <v>301</v>
      </c>
      <c r="T30" t="s">
        <v>308</v>
      </c>
      <c r="U30">
        <v>5</v>
      </c>
      <c r="V30" t="s">
        <v>310</v>
      </c>
      <c r="W30">
        <v>145</v>
      </c>
    </row>
    <row r="31" spans="1:23" x14ac:dyDescent="0.25">
      <c r="A31" s="13">
        <v>27</v>
      </c>
      <c r="B31" s="4">
        <v>43600</v>
      </c>
      <c r="C31" s="14" t="s">
        <v>311</v>
      </c>
      <c r="D31" s="14" t="s">
        <v>302</v>
      </c>
      <c r="E31" s="8">
        <v>9</v>
      </c>
      <c r="F31" s="14" t="s">
        <v>310</v>
      </c>
      <c r="G31" s="8">
        <v>270</v>
      </c>
      <c r="I31">
        <v>27</v>
      </c>
      <c r="J31" s="4">
        <v>43600</v>
      </c>
      <c r="K31" t="s">
        <v>311</v>
      </c>
      <c r="L31" t="s">
        <v>302</v>
      </c>
      <c r="M31">
        <v>9</v>
      </c>
      <c r="N31" t="s">
        <v>310</v>
      </c>
      <c r="O31" s="22">
        <v>270</v>
      </c>
      <c r="Q31">
        <v>27</v>
      </c>
      <c r="R31">
        <v>43600</v>
      </c>
      <c r="S31" t="s">
        <v>311</v>
      </c>
      <c r="T31" t="s">
        <v>302</v>
      </c>
      <c r="U31">
        <v>9</v>
      </c>
      <c r="V31" t="s">
        <v>310</v>
      </c>
      <c r="W31">
        <v>270</v>
      </c>
    </row>
    <row r="32" spans="1:23" x14ac:dyDescent="0.25">
      <c r="A32" s="13">
        <v>28</v>
      </c>
      <c r="B32" s="4">
        <v>43604</v>
      </c>
      <c r="C32" s="14" t="s">
        <v>307</v>
      </c>
      <c r="D32" s="14" t="s">
        <v>309</v>
      </c>
      <c r="E32" s="8">
        <v>9</v>
      </c>
      <c r="F32" s="14" t="s">
        <v>303</v>
      </c>
      <c r="G32" s="8">
        <v>252</v>
      </c>
      <c r="I32">
        <v>28</v>
      </c>
      <c r="J32" s="4">
        <v>43604</v>
      </c>
      <c r="K32" t="s">
        <v>307</v>
      </c>
      <c r="L32" t="s">
        <v>309</v>
      </c>
      <c r="M32">
        <v>9</v>
      </c>
      <c r="N32" t="s">
        <v>303</v>
      </c>
      <c r="O32" s="22">
        <v>252</v>
      </c>
      <c r="Q32">
        <v>28</v>
      </c>
      <c r="R32">
        <v>43604</v>
      </c>
      <c r="S32" t="s">
        <v>307</v>
      </c>
      <c r="T32" t="s">
        <v>309</v>
      </c>
      <c r="U32">
        <v>9</v>
      </c>
      <c r="V32" t="s">
        <v>303</v>
      </c>
      <c r="W32">
        <v>252</v>
      </c>
    </row>
    <row r="33" spans="1:23" x14ac:dyDescent="0.25">
      <c r="A33" s="13">
        <v>29</v>
      </c>
      <c r="B33" s="4">
        <v>43733</v>
      </c>
      <c r="C33" s="14" t="s">
        <v>311</v>
      </c>
      <c r="D33" s="14" t="s">
        <v>308</v>
      </c>
      <c r="E33" s="8">
        <v>2</v>
      </c>
      <c r="F33" s="14" t="s">
        <v>303</v>
      </c>
      <c r="G33" s="8">
        <v>50</v>
      </c>
      <c r="I33">
        <v>29</v>
      </c>
      <c r="J33" s="4">
        <v>43733</v>
      </c>
      <c r="K33" t="s">
        <v>311</v>
      </c>
      <c r="L33" t="s">
        <v>308</v>
      </c>
      <c r="M33">
        <v>2</v>
      </c>
      <c r="N33" t="s">
        <v>303</v>
      </c>
      <c r="O33" s="22">
        <v>50</v>
      </c>
      <c r="Q33">
        <v>29</v>
      </c>
      <c r="R33">
        <v>43733</v>
      </c>
      <c r="S33" t="s">
        <v>311</v>
      </c>
      <c r="T33" t="s">
        <v>308</v>
      </c>
      <c r="U33">
        <v>2</v>
      </c>
      <c r="V33" t="s">
        <v>303</v>
      </c>
      <c r="W33">
        <v>50</v>
      </c>
    </row>
    <row r="34" spans="1:23" x14ac:dyDescent="0.25">
      <c r="A34" s="13">
        <v>30</v>
      </c>
      <c r="B34" s="4">
        <v>43650</v>
      </c>
      <c r="C34" s="14" t="s">
        <v>311</v>
      </c>
      <c r="D34" s="14" t="s">
        <v>304</v>
      </c>
      <c r="E34" s="8">
        <v>6</v>
      </c>
      <c r="F34" s="14" t="s">
        <v>305</v>
      </c>
      <c r="G34" s="8">
        <v>180</v>
      </c>
      <c r="I34">
        <v>30</v>
      </c>
      <c r="J34" s="4">
        <v>43650</v>
      </c>
      <c r="K34" t="s">
        <v>311</v>
      </c>
      <c r="L34" t="s">
        <v>304</v>
      </c>
      <c r="M34">
        <v>6</v>
      </c>
      <c r="N34" t="s">
        <v>305</v>
      </c>
      <c r="O34" s="22">
        <v>180</v>
      </c>
      <c r="Q34">
        <v>30</v>
      </c>
      <c r="R34">
        <v>43650</v>
      </c>
      <c r="S34" t="s">
        <v>311</v>
      </c>
      <c r="T34" t="s">
        <v>304</v>
      </c>
      <c r="U34">
        <v>6</v>
      </c>
      <c r="V34" t="s">
        <v>305</v>
      </c>
      <c r="W34">
        <v>180</v>
      </c>
    </row>
    <row r="35" spans="1:23" x14ac:dyDescent="0.25">
      <c r="A35" s="13">
        <v>31</v>
      </c>
      <c r="B35" s="4">
        <v>43687</v>
      </c>
      <c r="C35" s="14" t="s">
        <v>307</v>
      </c>
      <c r="D35" s="14" t="s">
        <v>304</v>
      </c>
      <c r="E35" s="8">
        <v>2</v>
      </c>
      <c r="F35" s="14" t="s">
        <v>312</v>
      </c>
      <c r="G35" s="8">
        <v>58</v>
      </c>
      <c r="I35">
        <v>31</v>
      </c>
      <c r="J35" s="4">
        <v>43687</v>
      </c>
      <c r="K35" t="s">
        <v>307</v>
      </c>
      <c r="L35" t="s">
        <v>304</v>
      </c>
      <c r="M35">
        <v>2</v>
      </c>
      <c r="N35" t="s">
        <v>312</v>
      </c>
      <c r="O35" s="22">
        <v>58</v>
      </c>
      <c r="Q35">
        <v>31</v>
      </c>
      <c r="R35">
        <v>43687</v>
      </c>
      <c r="S35" t="s">
        <v>307</v>
      </c>
      <c r="T35" t="s">
        <v>304</v>
      </c>
      <c r="U35">
        <v>2</v>
      </c>
      <c r="V35" t="s">
        <v>312</v>
      </c>
      <c r="W35">
        <v>58</v>
      </c>
    </row>
    <row r="36" spans="1:23" x14ac:dyDescent="0.25">
      <c r="A36" s="13">
        <v>32</v>
      </c>
      <c r="B36" s="4">
        <v>43633</v>
      </c>
      <c r="C36" s="14" t="s">
        <v>307</v>
      </c>
      <c r="D36" s="14" t="s">
        <v>302</v>
      </c>
      <c r="E36" s="8">
        <v>8</v>
      </c>
      <c r="F36" s="14" t="s">
        <v>305</v>
      </c>
      <c r="G36" s="8">
        <v>240</v>
      </c>
      <c r="I36">
        <v>32</v>
      </c>
      <c r="J36" s="4">
        <v>43633</v>
      </c>
      <c r="K36" t="s">
        <v>307</v>
      </c>
      <c r="L36" t="s">
        <v>302</v>
      </c>
      <c r="M36">
        <v>8</v>
      </c>
      <c r="N36" t="s">
        <v>305</v>
      </c>
      <c r="O36" s="22">
        <v>240</v>
      </c>
      <c r="Q36">
        <v>32</v>
      </c>
      <c r="R36">
        <v>43633</v>
      </c>
      <c r="S36" t="s">
        <v>307</v>
      </c>
      <c r="T36" t="s">
        <v>302</v>
      </c>
      <c r="U36">
        <v>8</v>
      </c>
      <c r="V36" t="s">
        <v>305</v>
      </c>
      <c r="W36">
        <v>240</v>
      </c>
    </row>
    <row r="37" spans="1:23" x14ac:dyDescent="0.25">
      <c r="A37" s="13">
        <v>33</v>
      </c>
      <c r="B37" s="4">
        <v>43646</v>
      </c>
      <c r="C37" s="14" t="s">
        <v>301</v>
      </c>
      <c r="D37" s="14" t="s">
        <v>302</v>
      </c>
      <c r="E37" s="8">
        <v>6</v>
      </c>
      <c r="F37" s="14" t="s">
        <v>310</v>
      </c>
      <c r="G37" s="8">
        <v>156</v>
      </c>
      <c r="I37">
        <v>33</v>
      </c>
      <c r="J37" s="4">
        <v>43646</v>
      </c>
      <c r="K37" t="s">
        <v>301</v>
      </c>
      <c r="L37" t="s">
        <v>302</v>
      </c>
      <c r="M37">
        <v>6</v>
      </c>
      <c r="N37" t="s">
        <v>310</v>
      </c>
      <c r="O37" s="22">
        <v>156</v>
      </c>
      <c r="Q37">
        <v>33</v>
      </c>
      <c r="R37">
        <v>43646</v>
      </c>
      <c r="S37" t="s">
        <v>301</v>
      </c>
      <c r="T37" t="s">
        <v>302</v>
      </c>
      <c r="U37">
        <v>6</v>
      </c>
      <c r="V37" t="s">
        <v>310</v>
      </c>
      <c r="W37">
        <v>156</v>
      </c>
    </row>
    <row r="38" spans="1:23" x14ac:dyDescent="0.25">
      <c r="A38" s="13">
        <v>34</v>
      </c>
      <c r="B38" s="4">
        <v>43523</v>
      </c>
      <c r="C38" s="14" t="s">
        <v>311</v>
      </c>
      <c r="D38" s="14" t="s">
        <v>302</v>
      </c>
      <c r="E38" s="8">
        <v>4</v>
      </c>
      <c r="F38" s="14" t="s">
        <v>303</v>
      </c>
      <c r="G38" s="8">
        <v>116</v>
      </c>
      <c r="I38">
        <v>34</v>
      </c>
      <c r="J38" s="4">
        <v>43523</v>
      </c>
      <c r="K38" t="s">
        <v>311</v>
      </c>
      <c r="L38" t="s">
        <v>302</v>
      </c>
      <c r="M38">
        <v>4</v>
      </c>
      <c r="N38" t="s">
        <v>303</v>
      </c>
      <c r="O38" s="22">
        <v>116</v>
      </c>
      <c r="Q38">
        <v>34</v>
      </c>
      <c r="R38">
        <v>43523</v>
      </c>
      <c r="S38" t="s">
        <v>311</v>
      </c>
      <c r="T38" t="s">
        <v>302</v>
      </c>
      <c r="U38">
        <v>4</v>
      </c>
      <c r="V38" t="s">
        <v>303</v>
      </c>
      <c r="W38">
        <v>116</v>
      </c>
    </row>
    <row r="39" spans="1:23" x14ac:dyDescent="0.25">
      <c r="A39" s="13">
        <v>35</v>
      </c>
      <c r="B39" s="4">
        <v>43742</v>
      </c>
      <c r="C39" s="14" t="s">
        <v>301</v>
      </c>
      <c r="D39" s="14" t="s">
        <v>308</v>
      </c>
      <c r="E39" s="8">
        <v>10</v>
      </c>
      <c r="F39" s="14" t="s">
        <v>312</v>
      </c>
      <c r="G39" s="8">
        <v>250</v>
      </c>
      <c r="I39">
        <v>35</v>
      </c>
      <c r="J39" s="4">
        <v>43742</v>
      </c>
      <c r="K39" t="s">
        <v>301</v>
      </c>
      <c r="L39" t="s">
        <v>308</v>
      </c>
      <c r="M39">
        <v>10</v>
      </c>
      <c r="N39" t="s">
        <v>312</v>
      </c>
      <c r="O39" s="22">
        <v>250</v>
      </c>
      <c r="Q39">
        <v>35</v>
      </c>
      <c r="R39">
        <v>43742</v>
      </c>
      <c r="S39" t="s">
        <v>301</v>
      </c>
      <c r="T39" t="s">
        <v>308</v>
      </c>
      <c r="U39">
        <v>10</v>
      </c>
      <c r="V39" t="s">
        <v>312</v>
      </c>
      <c r="W39">
        <v>250</v>
      </c>
    </row>
    <row r="40" spans="1:23" x14ac:dyDescent="0.25">
      <c r="A40" s="13">
        <v>36</v>
      </c>
      <c r="B40" s="4">
        <v>43717</v>
      </c>
      <c r="C40" s="14" t="s">
        <v>311</v>
      </c>
      <c r="D40" s="14" t="s">
        <v>302</v>
      </c>
      <c r="E40" s="8">
        <v>3</v>
      </c>
      <c r="F40" s="14" t="s">
        <v>303</v>
      </c>
      <c r="G40" s="8">
        <v>87</v>
      </c>
      <c r="I40">
        <v>36</v>
      </c>
      <c r="J40" s="4">
        <v>43717</v>
      </c>
      <c r="K40" t="s">
        <v>311</v>
      </c>
      <c r="L40" t="s">
        <v>302</v>
      </c>
      <c r="M40">
        <v>3</v>
      </c>
      <c r="N40" t="s">
        <v>303</v>
      </c>
      <c r="O40" s="22">
        <v>87</v>
      </c>
      <c r="Q40">
        <v>36</v>
      </c>
      <c r="R40">
        <v>43717</v>
      </c>
      <c r="S40" t="s">
        <v>311</v>
      </c>
      <c r="T40" t="s">
        <v>302</v>
      </c>
      <c r="U40">
        <v>3</v>
      </c>
      <c r="V40" t="s">
        <v>303</v>
      </c>
      <c r="W40">
        <v>87</v>
      </c>
    </row>
    <row r="41" spans="1:23" x14ac:dyDescent="0.25">
      <c r="A41" s="13">
        <v>37</v>
      </c>
      <c r="B41" s="4">
        <v>43750</v>
      </c>
      <c r="C41" s="14" t="s">
        <v>301</v>
      </c>
      <c r="D41" s="14" t="s">
        <v>302</v>
      </c>
      <c r="E41" s="8">
        <v>5</v>
      </c>
      <c r="F41" s="14" t="s">
        <v>312</v>
      </c>
      <c r="G41" s="8">
        <v>145</v>
      </c>
      <c r="I41">
        <v>37</v>
      </c>
      <c r="J41" s="4">
        <v>43750</v>
      </c>
      <c r="K41" t="s">
        <v>301</v>
      </c>
      <c r="L41" t="s">
        <v>302</v>
      </c>
      <c r="M41">
        <v>5</v>
      </c>
      <c r="N41" t="s">
        <v>312</v>
      </c>
      <c r="O41" s="22">
        <v>145</v>
      </c>
      <c r="Q41">
        <v>37</v>
      </c>
      <c r="R41">
        <v>43750</v>
      </c>
      <c r="S41" t="s">
        <v>301</v>
      </c>
      <c r="T41" t="s">
        <v>302</v>
      </c>
      <c r="U41">
        <v>5</v>
      </c>
      <c r="V41" t="s">
        <v>312</v>
      </c>
      <c r="W41">
        <v>145</v>
      </c>
    </row>
    <row r="42" spans="1:23" x14ac:dyDescent="0.25">
      <c r="A42" s="13">
        <v>38</v>
      </c>
      <c r="B42" s="4">
        <v>43608</v>
      </c>
      <c r="C42" s="14" t="s">
        <v>311</v>
      </c>
      <c r="D42" s="14" t="s">
        <v>304</v>
      </c>
      <c r="E42" s="8">
        <v>6</v>
      </c>
      <c r="F42" s="14" t="s">
        <v>303</v>
      </c>
      <c r="G42" s="8">
        <v>168</v>
      </c>
      <c r="I42">
        <v>38</v>
      </c>
      <c r="J42" s="4">
        <v>43608</v>
      </c>
      <c r="K42" t="s">
        <v>311</v>
      </c>
      <c r="L42" t="s">
        <v>304</v>
      </c>
      <c r="M42">
        <v>6</v>
      </c>
      <c r="N42" t="s">
        <v>303</v>
      </c>
      <c r="O42" s="22">
        <v>168</v>
      </c>
      <c r="Q42">
        <v>38</v>
      </c>
      <c r="R42">
        <v>43608</v>
      </c>
      <c r="S42" t="s">
        <v>311</v>
      </c>
      <c r="T42" t="s">
        <v>304</v>
      </c>
      <c r="U42">
        <v>6</v>
      </c>
      <c r="V42" t="s">
        <v>303</v>
      </c>
      <c r="W42">
        <v>168</v>
      </c>
    </row>
    <row r="43" spans="1:23" x14ac:dyDescent="0.25">
      <c r="A43" s="13">
        <v>39</v>
      </c>
      <c r="B43" s="4">
        <v>43701</v>
      </c>
      <c r="C43" s="14" t="s">
        <v>306</v>
      </c>
      <c r="D43" s="14" t="s">
        <v>308</v>
      </c>
      <c r="E43" s="8">
        <v>5</v>
      </c>
      <c r="F43" s="14" t="s">
        <v>305</v>
      </c>
      <c r="G43" s="8">
        <v>130</v>
      </c>
      <c r="I43">
        <v>39</v>
      </c>
      <c r="J43" s="4">
        <v>43701</v>
      </c>
      <c r="K43" t="s">
        <v>306</v>
      </c>
      <c r="L43" t="s">
        <v>308</v>
      </c>
      <c r="M43">
        <v>5</v>
      </c>
      <c r="N43" t="s">
        <v>305</v>
      </c>
      <c r="O43" s="22">
        <v>130</v>
      </c>
      <c r="Q43">
        <v>39</v>
      </c>
      <c r="R43">
        <v>43701</v>
      </c>
      <c r="S43" t="s">
        <v>306</v>
      </c>
      <c r="T43" t="s">
        <v>308</v>
      </c>
      <c r="U43">
        <v>5</v>
      </c>
      <c r="V43" t="s">
        <v>305</v>
      </c>
      <c r="W43">
        <v>130</v>
      </c>
    </row>
    <row r="44" spans="1:23" x14ac:dyDescent="0.25">
      <c r="A44" s="13">
        <v>40</v>
      </c>
      <c r="B44" s="4">
        <v>43667</v>
      </c>
      <c r="C44" s="14" t="s">
        <v>301</v>
      </c>
      <c r="D44" s="14" t="s">
        <v>308</v>
      </c>
      <c r="E44" s="8">
        <v>2</v>
      </c>
      <c r="F44" s="14" t="s">
        <v>303</v>
      </c>
      <c r="G44" s="8">
        <v>52</v>
      </c>
      <c r="I44">
        <v>40</v>
      </c>
      <c r="J44" s="4">
        <v>43667</v>
      </c>
      <c r="K44" t="s">
        <v>301</v>
      </c>
      <c r="L44" t="s">
        <v>308</v>
      </c>
      <c r="M44">
        <v>2</v>
      </c>
      <c r="N44" t="s">
        <v>303</v>
      </c>
      <c r="O44" s="22">
        <v>52</v>
      </c>
      <c r="Q44">
        <v>40</v>
      </c>
      <c r="R44">
        <v>43667</v>
      </c>
      <c r="S44" t="s">
        <v>301</v>
      </c>
      <c r="T44" t="s">
        <v>308</v>
      </c>
      <c r="U44">
        <v>2</v>
      </c>
      <c r="V44" t="s">
        <v>303</v>
      </c>
      <c r="W44">
        <v>52</v>
      </c>
    </row>
    <row r="45" spans="1:23" x14ac:dyDescent="0.25">
      <c r="A45" s="13">
        <v>41</v>
      </c>
      <c r="B45" s="4">
        <v>43618</v>
      </c>
      <c r="C45" s="14" t="s">
        <v>301</v>
      </c>
      <c r="D45" s="14" t="s">
        <v>308</v>
      </c>
      <c r="E45" s="8">
        <v>9</v>
      </c>
      <c r="F45" s="14" t="s">
        <v>312</v>
      </c>
      <c r="G45" s="8">
        <v>225</v>
      </c>
      <c r="I45">
        <v>41</v>
      </c>
      <c r="J45" s="4">
        <v>43618</v>
      </c>
      <c r="K45" t="s">
        <v>301</v>
      </c>
      <c r="L45" t="s">
        <v>308</v>
      </c>
      <c r="M45">
        <v>9</v>
      </c>
      <c r="N45" t="s">
        <v>312</v>
      </c>
      <c r="O45" s="22">
        <v>225</v>
      </c>
      <c r="Q45">
        <v>41</v>
      </c>
      <c r="R45">
        <v>43618</v>
      </c>
      <c r="S45" t="s">
        <v>301</v>
      </c>
      <c r="T45" t="s">
        <v>308</v>
      </c>
      <c r="U45">
        <v>9</v>
      </c>
      <c r="V45" t="s">
        <v>312</v>
      </c>
      <c r="W45">
        <v>225</v>
      </c>
    </row>
    <row r="46" spans="1:23" x14ac:dyDescent="0.25">
      <c r="A46" s="13">
        <v>42</v>
      </c>
      <c r="B46" s="4">
        <v>43650</v>
      </c>
      <c r="C46" s="14" t="s">
        <v>307</v>
      </c>
      <c r="D46" s="14" t="s">
        <v>309</v>
      </c>
      <c r="E46" s="8">
        <v>7</v>
      </c>
      <c r="F46" s="14" t="s">
        <v>312</v>
      </c>
      <c r="G46" s="8">
        <v>189</v>
      </c>
      <c r="I46">
        <v>42</v>
      </c>
      <c r="J46" s="4">
        <v>43650</v>
      </c>
      <c r="K46" t="s">
        <v>307</v>
      </c>
      <c r="L46" t="s">
        <v>309</v>
      </c>
      <c r="M46">
        <v>7</v>
      </c>
      <c r="N46" t="s">
        <v>312</v>
      </c>
      <c r="O46" s="22">
        <v>189</v>
      </c>
      <c r="Q46">
        <v>42</v>
      </c>
      <c r="R46">
        <v>43650</v>
      </c>
      <c r="S46" t="s">
        <v>307</v>
      </c>
      <c r="T46" t="s">
        <v>309</v>
      </c>
      <c r="U46">
        <v>7</v>
      </c>
      <c r="V46" t="s">
        <v>312</v>
      </c>
      <c r="W46">
        <v>189</v>
      </c>
    </row>
    <row r="47" spans="1:23" x14ac:dyDescent="0.25">
      <c r="A47" s="13">
        <v>43</v>
      </c>
      <c r="B47" s="4">
        <v>43629</v>
      </c>
      <c r="C47" s="14" t="s">
        <v>311</v>
      </c>
      <c r="D47" s="14" t="s">
        <v>304</v>
      </c>
      <c r="E47" s="8">
        <v>7</v>
      </c>
      <c r="F47" s="14" t="s">
        <v>312</v>
      </c>
      <c r="G47" s="8">
        <v>189</v>
      </c>
      <c r="I47">
        <v>43</v>
      </c>
      <c r="J47" s="4">
        <v>43629</v>
      </c>
      <c r="K47" t="s">
        <v>311</v>
      </c>
      <c r="L47" t="s">
        <v>304</v>
      </c>
      <c r="M47">
        <v>7</v>
      </c>
      <c r="N47" t="s">
        <v>312</v>
      </c>
      <c r="O47" s="22">
        <v>189</v>
      </c>
      <c r="Q47">
        <v>43</v>
      </c>
      <c r="R47">
        <v>43629</v>
      </c>
      <c r="S47" t="s">
        <v>311</v>
      </c>
      <c r="T47" t="s">
        <v>304</v>
      </c>
      <c r="U47">
        <v>7</v>
      </c>
      <c r="V47" t="s">
        <v>312</v>
      </c>
      <c r="W47">
        <v>189</v>
      </c>
    </row>
    <row r="48" spans="1:23" x14ac:dyDescent="0.25">
      <c r="A48" s="13">
        <v>44</v>
      </c>
      <c r="B48" s="4">
        <v>43719</v>
      </c>
      <c r="C48" s="14" t="s">
        <v>311</v>
      </c>
      <c r="D48" s="14" t="s">
        <v>308</v>
      </c>
      <c r="E48" s="8">
        <v>7</v>
      </c>
      <c r="F48" s="14" t="s">
        <v>305</v>
      </c>
      <c r="G48" s="8">
        <v>203</v>
      </c>
      <c r="I48">
        <v>44</v>
      </c>
      <c r="J48" s="4">
        <v>43719</v>
      </c>
      <c r="K48" t="s">
        <v>311</v>
      </c>
      <c r="L48" t="s">
        <v>308</v>
      </c>
      <c r="M48">
        <v>7</v>
      </c>
      <c r="N48" t="s">
        <v>305</v>
      </c>
      <c r="O48" s="22">
        <v>203</v>
      </c>
      <c r="Q48">
        <v>44</v>
      </c>
      <c r="R48">
        <v>43719</v>
      </c>
      <c r="S48" t="s">
        <v>311</v>
      </c>
      <c r="T48" t="s">
        <v>308</v>
      </c>
      <c r="U48">
        <v>7</v>
      </c>
      <c r="V48" t="s">
        <v>305</v>
      </c>
      <c r="W48">
        <v>203</v>
      </c>
    </row>
    <row r="49" spans="1:23" x14ac:dyDescent="0.25">
      <c r="A49" s="13">
        <v>45</v>
      </c>
      <c r="B49" s="4">
        <v>43711</v>
      </c>
      <c r="C49" s="14" t="s">
        <v>307</v>
      </c>
      <c r="D49" s="14" t="s">
        <v>304</v>
      </c>
      <c r="E49" s="8">
        <v>3</v>
      </c>
      <c r="F49" s="14" t="s">
        <v>303</v>
      </c>
      <c r="G49" s="8">
        <v>84</v>
      </c>
      <c r="I49">
        <v>45</v>
      </c>
      <c r="J49" s="4">
        <v>43711</v>
      </c>
      <c r="K49" t="s">
        <v>307</v>
      </c>
      <c r="L49" t="s">
        <v>304</v>
      </c>
      <c r="M49">
        <v>3</v>
      </c>
      <c r="N49" t="s">
        <v>303</v>
      </c>
      <c r="O49" s="22">
        <v>84</v>
      </c>
      <c r="Q49">
        <v>45</v>
      </c>
      <c r="R49">
        <v>43711</v>
      </c>
      <c r="S49" t="s">
        <v>307</v>
      </c>
      <c r="T49" t="s">
        <v>304</v>
      </c>
      <c r="U49">
        <v>3</v>
      </c>
      <c r="V49" t="s">
        <v>303</v>
      </c>
      <c r="W49">
        <v>84</v>
      </c>
    </row>
    <row r="50" spans="1:23" x14ac:dyDescent="0.25">
      <c r="A50" s="13">
        <v>46</v>
      </c>
      <c r="B50" s="4">
        <v>43564</v>
      </c>
      <c r="C50" s="14" t="s">
        <v>311</v>
      </c>
      <c r="D50" s="14" t="s">
        <v>309</v>
      </c>
      <c r="E50" s="8">
        <v>9</v>
      </c>
      <c r="F50" s="14" t="s">
        <v>310</v>
      </c>
      <c r="G50" s="8">
        <v>270</v>
      </c>
      <c r="I50">
        <v>46</v>
      </c>
      <c r="J50" s="4">
        <v>43564</v>
      </c>
      <c r="K50" t="s">
        <v>311</v>
      </c>
      <c r="L50" t="s">
        <v>309</v>
      </c>
      <c r="M50">
        <v>9</v>
      </c>
      <c r="N50" t="s">
        <v>310</v>
      </c>
      <c r="O50" s="22">
        <v>270</v>
      </c>
      <c r="Q50">
        <v>46</v>
      </c>
      <c r="R50">
        <v>43564</v>
      </c>
      <c r="S50" t="s">
        <v>311</v>
      </c>
      <c r="T50" t="s">
        <v>309</v>
      </c>
      <c r="U50">
        <v>9</v>
      </c>
      <c r="V50" t="s">
        <v>310</v>
      </c>
      <c r="W50">
        <v>270</v>
      </c>
    </row>
    <row r="51" spans="1:23" x14ac:dyDescent="0.25">
      <c r="A51" s="13">
        <v>47</v>
      </c>
      <c r="B51" s="4">
        <v>43738</v>
      </c>
      <c r="C51" s="14" t="s">
        <v>307</v>
      </c>
      <c r="D51" s="14" t="s">
        <v>309</v>
      </c>
      <c r="E51" s="8">
        <v>2</v>
      </c>
      <c r="F51" s="14" t="s">
        <v>303</v>
      </c>
      <c r="G51" s="8">
        <v>58</v>
      </c>
      <c r="I51">
        <v>47</v>
      </c>
      <c r="J51" s="4">
        <v>43738</v>
      </c>
      <c r="K51" t="s">
        <v>307</v>
      </c>
      <c r="L51" t="s">
        <v>309</v>
      </c>
      <c r="M51">
        <v>2</v>
      </c>
      <c r="N51" t="s">
        <v>303</v>
      </c>
      <c r="O51" s="22">
        <v>58</v>
      </c>
      <c r="Q51">
        <v>47</v>
      </c>
      <c r="R51">
        <v>43738</v>
      </c>
      <c r="S51" t="s">
        <v>307</v>
      </c>
      <c r="T51" t="s">
        <v>309</v>
      </c>
      <c r="U51">
        <v>2</v>
      </c>
      <c r="V51" t="s">
        <v>303</v>
      </c>
      <c r="W51">
        <v>58</v>
      </c>
    </row>
    <row r="52" spans="1:23" x14ac:dyDescent="0.25">
      <c r="A52" s="13">
        <v>48</v>
      </c>
      <c r="B52" s="4">
        <v>43506</v>
      </c>
      <c r="C52" s="14" t="s">
        <v>307</v>
      </c>
      <c r="D52" s="14" t="s">
        <v>302</v>
      </c>
      <c r="E52" s="8">
        <v>10</v>
      </c>
      <c r="F52" s="14" t="s">
        <v>312</v>
      </c>
      <c r="G52" s="8">
        <v>300</v>
      </c>
      <c r="I52">
        <v>48</v>
      </c>
      <c r="J52" s="4">
        <v>43506</v>
      </c>
      <c r="K52" t="s">
        <v>307</v>
      </c>
      <c r="L52" t="s">
        <v>302</v>
      </c>
      <c r="M52">
        <v>10</v>
      </c>
      <c r="N52" t="s">
        <v>312</v>
      </c>
      <c r="O52" s="22">
        <v>300</v>
      </c>
      <c r="Q52">
        <v>48</v>
      </c>
      <c r="R52">
        <v>43506</v>
      </c>
      <c r="S52" t="s">
        <v>307</v>
      </c>
      <c r="T52" t="s">
        <v>302</v>
      </c>
      <c r="U52">
        <v>10</v>
      </c>
      <c r="V52" t="s">
        <v>312</v>
      </c>
      <c r="W52">
        <v>300</v>
      </c>
    </row>
    <row r="53" spans="1:23" x14ac:dyDescent="0.25">
      <c r="A53" s="13">
        <v>49</v>
      </c>
      <c r="B53" s="4">
        <v>43566</v>
      </c>
      <c r="C53" s="14" t="s">
        <v>311</v>
      </c>
      <c r="D53" s="14" t="s">
        <v>308</v>
      </c>
      <c r="E53" s="8">
        <v>10</v>
      </c>
      <c r="F53" s="14" t="s">
        <v>312</v>
      </c>
      <c r="G53" s="8">
        <v>300</v>
      </c>
      <c r="I53">
        <v>49</v>
      </c>
      <c r="J53" s="4">
        <v>43566</v>
      </c>
      <c r="K53" t="s">
        <v>311</v>
      </c>
      <c r="L53" t="s">
        <v>308</v>
      </c>
      <c r="M53">
        <v>10</v>
      </c>
      <c r="N53" t="s">
        <v>312</v>
      </c>
      <c r="O53" s="22">
        <v>300</v>
      </c>
      <c r="Q53">
        <v>49</v>
      </c>
      <c r="R53">
        <v>43566</v>
      </c>
      <c r="S53" t="s">
        <v>311</v>
      </c>
      <c r="T53" t="s">
        <v>308</v>
      </c>
      <c r="U53">
        <v>10</v>
      </c>
      <c r="V53" t="s">
        <v>312</v>
      </c>
      <c r="W53">
        <v>300</v>
      </c>
    </row>
    <row r="54" spans="1:23" x14ac:dyDescent="0.25">
      <c r="A54" s="13">
        <v>50</v>
      </c>
      <c r="B54" s="4">
        <v>43554</v>
      </c>
      <c r="C54" s="14" t="s">
        <v>307</v>
      </c>
      <c r="D54" s="14" t="s">
        <v>309</v>
      </c>
      <c r="E54" s="8">
        <v>8</v>
      </c>
      <c r="F54" s="14" t="s">
        <v>310</v>
      </c>
      <c r="G54" s="8">
        <v>208</v>
      </c>
      <c r="I54">
        <v>50</v>
      </c>
      <c r="J54" s="4">
        <v>43554</v>
      </c>
      <c r="K54" t="s">
        <v>307</v>
      </c>
      <c r="L54" t="s">
        <v>309</v>
      </c>
      <c r="M54">
        <v>8</v>
      </c>
      <c r="N54" t="s">
        <v>310</v>
      </c>
      <c r="O54" s="22">
        <v>208</v>
      </c>
      <c r="Q54">
        <v>50</v>
      </c>
      <c r="R54">
        <v>43554</v>
      </c>
      <c r="S54" t="s">
        <v>307</v>
      </c>
      <c r="T54" t="s">
        <v>309</v>
      </c>
      <c r="U54">
        <v>8</v>
      </c>
      <c r="V54" t="s">
        <v>310</v>
      </c>
      <c r="W54">
        <v>208</v>
      </c>
    </row>
    <row r="55" spans="1:23" x14ac:dyDescent="0.25">
      <c r="A55" s="13">
        <v>51</v>
      </c>
      <c r="B55" s="4">
        <v>43668</v>
      </c>
      <c r="C55" s="14" t="s">
        <v>311</v>
      </c>
      <c r="D55" s="14" t="s">
        <v>308</v>
      </c>
      <c r="E55" s="8">
        <v>5</v>
      </c>
      <c r="F55" s="14" t="s">
        <v>303</v>
      </c>
      <c r="G55" s="8">
        <v>135</v>
      </c>
      <c r="I55">
        <v>51</v>
      </c>
      <c r="J55" s="4">
        <v>43668</v>
      </c>
      <c r="K55" t="s">
        <v>311</v>
      </c>
      <c r="L55" t="s">
        <v>308</v>
      </c>
      <c r="M55">
        <v>5</v>
      </c>
      <c r="N55" t="s">
        <v>303</v>
      </c>
      <c r="O55" s="22">
        <v>135</v>
      </c>
      <c r="Q55">
        <v>51</v>
      </c>
      <c r="R55">
        <v>43668</v>
      </c>
      <c r="S55" t="s">
        <v>311</v>
      </c>
      <c r="T55" t="s">
        <v>308</v>
      </c>
      <c r="U55">
        <v>5</v>
      </c>
      <c r="V55" t="s">
        <v>303</v>
      </c>
      <c r="W55">
        <v>135</v>
      </c>
    </row>
    <row r="56" spans="1:23" x14ac:dyDescent="0.25">
      <c r="A56" s="13">
        <v>52</v>
      </c>
      <c r="B56" s="4">
        <v>43662</v>
      </c>
      <c r="C56" s="14" t="s">
        <v>301</v>
      </c>
      <c r="D56" s="14" t="s">
        <v>309</v>
      </c>
      <c r="E56" s="8">
        <v>7</v>
      </c>
      <c r="F56" s="14" t="s">
        <v>312</v>
      </c>
      <c r="G56" s="8">
        <v>210</v>
      </c>
      <c r="I56">
        <v>52</v>
      </c>
      <c r="J56" s="4">
        <v>43662</v>
      </c>
      <c r="K56" t="s">
        <v>301</v>
      </c>
      <c r="L56" t="s">
        <v>309</v>
      </c>
      <c r="M56">
        <v>7</v>
      </c>
      <c r="N56" t="s">
        <v>312</v>
      </c>
      <c r="O56" s="22">
        <v>210</v>
      </c>
      <c r="Q56">
        <v>52</v>
      </c>
      <c r="R56">
        <v>43662</v>
      </c>
      <c r="S56" t="s">
        <v>301</v>
      </c>
      <c r="T56" t="s">
        <v>309</v>
      </c>
      <c r="U56">
        <v>7</v>
      </c>
      <c r="V56" t="s">
        <v>312</v>
      </c>
      <c r="W56">
        <v>210</v>
      </c>
    </row>
    <row r="57" spans="1:23" x14ac:dyDescent="0.25">
      <c r="A57" s="13">
        <v>53</v>
      </c>
      <c r="B57" s="4">
        <v>43622</v>
      </c>
      <c r="C57" s="14" t="s">
        <v>307</v>
      </c>
      <c r="D57" s="14" t="s">
        <v>309</v>
      </c>
      <c r="E57" s="8">
        <v>5</v>
      </c>
      <c r="F57" s="14" t="s">
        <v>303</v>
      </c>
      <c r="G57" s="8">
        <v>125</v>
      </c>
      <c r="I57">
        <v>53</v>
      </c>
      <c r="J57" s="4">
        <v>43622</v>
      </c>
      <c r="K57" t="s">
        <v>307</v>
      </c>
      <c r="L57" t="s">
        <v>309</v>
      </c>
      <c r="M57">
        <v>5</v>
      </c>
      <c r="N57" t="s">
        <v>303</v>
      </c>
      <c r="O57" s="22">
        <v>125</v>
      </c>
      <c r="Q57">
        <v>53</v>
      </c>
      <c r="R57">
        <v>43622</v>
      </c>
      <c r="S57" t="s">
        <v>307</v>
      </c>
      <c r="T57" t="s">
        <v>309</v>
      </c>
      <c r="U57">
        <v>5</v>
      </c>
      <c r="V57" t="s">
        <v>303</v>
      </c>
      <c r="W57">
        <v>125</v>
      </c>
    </row>
    <row r="58" spans="1:23" x14ac:dyDescent="0.25">
      <c r="A58" s="13">
        <v>54</v>
      </c>
      <c r="B58" s="4">
        <v>43537</v>
      </c>
      <c r="C58" s="14" t="s">
        <v>306</v>
      </c>
      <c r="D58" s="14" t="s">
        <v>309</v>
      </c>
      <c r="E58" s="8">
        <v>2</v>
      </c>
      <c r="F58" s="14" t="s">
        <v>303</v>
      </c>
      <c r="G58" s="8">
        <v>58</v>
      </c>
      <c r="I58">
        <v>54</v>
      </c>
      <c r="J58" s="4">
        <v>43537</v>
      </c>
      <c r="K58" t="s">
        <v>306</v>
      </c>
      <c r="L58" t="s">
        <v>309</v>
      </c>
      <c r="M58">
        <v>2</v>
      </c>
      <c r="N58" t="s">
        <v>303</v>
      </c>
      <c r="O58" s="22">
        <v>58</v>
      </c>
      <c r="Q58">
        <v>54</v>
      </c>
      <c r="R58">
        <v>43537</v>
      </c>
      <c r="S58" t="s">
        <v>306</v>
      </c>
      <c r="T58" t="s">
        <v>309</v>
      </c>
      <c r="U58">
        <v>2</v>
      </c>
      <c r="V58" t="s">
        <v>303</v>
      </c>
      <c r="W58">
        <v>58</v>
      </c>
    </row>
    <row r="59" spans="1:23" x14ac:dyDescent="0.25">
      <c r="A59" s="13">
        <v>55</v>
      </c>
      <c r="B59" s="4">
        <v>43563</v>
      </c>
      <c r="C59" s="14" t="s">
        <v>307</v>
      </c>
      <c r="D59" s="14" t="s">
        <v>308</v>
      </c>
      <c r="E59" s="8">
        <v>8</v>
      </c>
      <c r="F59" s="14" t="s">
        <v>310</v>
      </c>
      <c r="G59" s="8">
        <v>232</v>
      </c>
      <c r="I59">
        <v>55</v>
      </c>
      <c r="J59" s="4">
        <v>43563</v>
      </c>
      <c r="K59" t="s">
        <v>307</v>
      </c>
      <c r="L59" t="s">
        <v>308</v>
      </c>
      <c r="M59">
        <v>8</v>
      </c>
      <c r="N59" t="s">
        <v>310</v>
      </c>
      <c r="O59" s="22">
        <v>232</v>
      </c>
      <c r="Q59">
        <v>55</v>
      </c>
      <c r="R59">
        <v>43563</v>
      </c>
      <c r="S59" t="s">
        <v>307</v>
      </c>
      <c r="T59" t="s">
        <v>308</v>
      </c>
      <c r="U59">
        <v>8</v>
      </c>
      <c r="V59" t="s">
        <v>310</v>
      </c>
      <c r="W59">
        <v>232</v>
      </c>
    </row>
    <row r="60" spans="1:23" x14ac:dyDescent="0.25">
      <c r="A60" s="13">
        <v>56</v>
      </c>
      <c r="B60" s="4">
        <v>43624</v>
      </c>
      <c r="C60" s="14" t="s">
        <v>311</v>
      </c>
      <c r="D60" s="14" t="s">
        <v>309</v>
      </c>
      <c r="E60" s="8">
        <v>5</v>
      </c>
      <c r="F60" s="14" t="s">
        <v>312</v>
      </c>
      <c r="G60" s="8">
        <v>145</v>
      </c>
      <c r="I60">
        <v>56</v>
      </c>
      <c r="J60" s="4">
        <v>43624</v>
      </c>
      <c r="K60" t="s">
        <v>311</v>
      </c>
      <c r="L60" t="s">
        <v>309</v>
      </c>
      <c r="M60">
        <v>5</v>
      </c>
      <c r="N60" t="s">
        <v>312</v>
      </c>
      <c r="O60" s="22">
        <v>145</v>
      </c>
      <c r="Q60">
        <v>56</v>
      </c>
      <c r="R60">
        <v>43624</v>
      </c>
      <c r="S60" t="s">
        <v>311</v>
      </c>
      <c r="T60" t="s">
        <v>309</v>
      </c>
      <c r="U60">
        <v>5</v>
      </c>
      <c r="V60" t="s">
        <v>312</v>
      </c>
      <c r="W60">
        <v>145</v>
      </c>
    </row>
    <row r="61" spans="1:23" x14ac:dyDescent="0.25">
      <c r="A61" s="13">
        <v>57</v>
      </c>
      <c r="B61" s="4">
        <v>43717</v>
      </c>
      <c r="C61" s="14" t="s">
        <v>306</v>
      </c>
      <c r="D61" s="14" t="s">
        <v>304</v>
      </c>
      <c r="E61" s="8">
        <v>6</v>
      </c>
      <c r="F61" s="14" t="s">
        <v>312</v>
      </c>
      <c r="G61" s="8">
        <v>156</v>
      </c>
      <c r="I61">
        <v>57</v>
      </c>
      <c r="J61" s="4">
        <v>43717</v>
      </c>
      <c r="K61" t="s">
        <v>306</v>
      </c>
      <c r="L61" t="s">
        <v>304</v>
      </c>
      <c r="M61">
        <v>6</v>
      </c>
      <c r="N61" t="s">
        <v>312</v>
      </c>
      <c r="O61" s="22">
        <v>156</v>
      </c>
      <c r="Q61">
        <v>57</v>
      </c>
      <c r="R61">
        <v>43717</v>
      </c>
      <c r="S61" t="s">
        <v>306</v>
      </c>
      <c r="T61" t="s">
        <v>304</v>
      </c>
      <c r="U61">
        <v>6</v>
      </c>
      <c r="V61" t="s">
        <v>312</v>
      </c>
      <c r="W61">
        <v>156</v>
      </c>
    </row>
    <row r="62" spans="1:23" x14ac:dyDescent="0.25">
      <c r="A62" s="13">
        <v>58</v>
      </c>
      <c r="B62" s="4">
        <v>43661</v>
      </c>
      <c r="C62" s="14" t="s">
        <v>311</v>
      </c>
      <c r="D62" s="14" t="s">
        <v>309</v>
      </c>
      <c r="E62" s="8">
        <v>5</v>
      </c>
      <c r="F62" s="14" t="s">
        <v>305</v>
      </c>
      <c r="G62" s="8">
        <v>140</v>
      </c>
      <c r="I62">
        <v>58</v>
      </c>
      <c r="J62" s="4">
        <v>43661</v>
      </c>
      <c r="K62" t="s">
        <v>311</v>
      </c>
      <c r="L62" t="s">
        <v>309</v>
      </c>
      <c r="M62">
        <v>5</v>
      </c>
      <c r="N62" t="s">
        <v>305</v>
      </c>
      <c r="O62" s="22">
        <v>140</v>
      </c>
      <c r="Q62">
        <v>58</v>
      </c>
      <c r="R62">
        <v>43661</v>
      </c>
      <c r="S62" t="s">
        <v>311</v>
      </c>
      <c r="T62" t="s">
        <v>309</v>
      </c>
      <c r="U62">
        <v>5</v>
      </c>
      <c r="V62" t="s">
        <v>305</v>
      </c>
      <c r="W62">
        <v>140</v>
      </c>
    </row>
    <row r="63" spans="1:23" x14ac:dyDescent="0.25">
      <c r="A63" s="13">
        <v>59</v>
      </c>
      <c r="B63" s="4">
        <v>43668</v>
      </c>
      <c r="C63" s="14" t="s">
        <v>301</v>
      </c>
      <c r="D63" s="14" t="s">
        <v>309</v>
      </c>
      <c r="E63" s="8">
        <v>2</v>
      </c>
      <c r="F63" s="14" t="s">
        <v>305</v>
      </c>
      <c r="G63" s="8">
        <v>56</v>
      </c>
      <c r="I63">
        <v>59</v>
      </c>
      <c r="J63" s="4">
        <v>43668</v>
      </c>
      <c r="K63" t="s">
        <v>301</v>
      </c>
      <c r="L63" t="s">
        <v>309</v>
      </c>
      <c r="M63">
        <v>2</v>
      </c>
      <c r="N63" t="s">
        <v>305</v>
      </c>
      <c r="O63" s="22">
        <v>56</v>
      </c>
      <c r="Q63">
        <v>59</v>
      </c>
      <c r="R63">
        <v>43668</v>
      </c>
      <c r="S63" t="s">
        <v>301</v>
      </c>
      <c r="T63" t="s">
        <v>309</v>
      </c>
      <c r="U63">
        <v>2</v>
      </c>
      <c r="V63" t="s">
        <v>305</v>
      </c>
      <c r="W63">
        <v>56</v>
      </c>
    </row>
    <row r="64" spans="1:23" x14ac:dyDescent="0.25">
      <c r="A64" s="13">
        <v>60</v>
      </c>
      <c r="B64" s="4">
        <v>43556</v>
      </c>
      <c r="C64" s="14" t="s">
        <v>306</v>
      </c>
      <c r="D64" s="14" t="s">
        <v>308</v>
      </c>
      <c r="E64" s="8">
        <v>2</v>
      </c>
      <c r="F64" s="14" t="s">
        <v>305</v>
      </c>
      <c r="G64" s="8">
        <v>58</v>
      </c>
      <c r="I64">
        <v>60</v>
      </c>
      <c r="J64" s="4">
        <v>43556</v>
      </c>
      <c r="K64" t="s">
        <v>306</v>
      </c>
      <c r="L64" t="s">
        <v>308</v>
      </c>
      <c r="M64">
        <v>2</v>
      </c>
      <c r="N64" t="s">
        <v>305</v>
      </c>
      <c r="O64" s="22">
        <v>58</v>
      </c>
      <c r="Q64">
        <v>60</v>
      </c>
      <c r="R64">
        <v>43556</v>
      </c>
      <c r="S64" t="s">
        <v>306</v>
      </c>
      <c r="T64" t="s">
        <v>308</v>
      </c>
      <c r="U64">
        <v>2</v>
      </c>
      <c r="V64" t="s">
        <v>305</v>
      </c>
      <c r="W64">
        <v>58</v>
      </c>
    </row>
    <row r="65" spans="1:23" x14ac:dyDescent="0.25">
      <c r="A65" s="13">
        <v>61</v>
      </c>
      <c r="B65" s="4">
        <v>43658</v>
      </c>
      <c r="C65" s="14" t="s">
        <v>306</v>
      </c>
      <c r="D65" s="14" t="s">
        <v>304</v>
      </c>
      <c r="E65" s="8">
        <v>4</v>
      </c>
      <c r="F65" s="14" t="s">
        <v>312</v>
      </c>
      <c r="G65" s="8">
        <v>116</v>
      </c>
      <c r="I65">
        <v>61</v>
      </c>
      <c r="J65" s="4">
        <v>43658</v>
      </c>
      <c r="K65" t="s">
        <v>306</v>
      </c>
      <c r="L65" t="s">
        <v>304</v>
      </c>
      <c r="M65">
        <v>4</v>
      </c>
      <c r="N65" t="s">
        <v>312</v>
      </c>
      <c r="O65" s="22">
        <v>116</v>
      </c>
      <c r="Q65">
        <v>61</v>
      </c>
      <c r="R65">
        <v>43658</v>
      </c>
      <c r="S65" t="s">
        <v>306</v>
      </c>
      <c r="T65" t="s">
        <v>304</v>
      </c>
      <c r="U65">
        <v>4</v>
      </c>
      <c r="V65" t="s">
        <v>312</v>
      </c>
      <c r="W65">
        <v>116</v>
      </c>
    </row>
    <row r="66" spans="1:23" x14ac:dyDescent="0.25">
      <c r="A66" s="13">
        <v>62</v>
      </c>
      <c r="B66" s="4">
        <v>43519</v>
      </c>
      <c r="C66" s="14" t="s">
        <v>311</v>
      </c>
      <c r="D66" s="14" t="s">
        <v>308</v>
      </c>
      <c r="E66" s="8">
        <v>10</v>
      </c>
      <c r="F66" s="14" t="s">
        <v>305</v>
      </c>
      <c r="G66" s="8">
        <v>290</v>
      </c>
      <c r="I66">
        <v>62</v>
      </c>
      <c r="J66" s="4">
        <v>43519</v>
      </c>
      <c r="K66" t="s">
        <v>311</v>
      </c>
      <c r="L66" t="s">
        <v>308</v>
      </c>
      <c r="M66">
        <v>10</v>
      </c>
      <c r="N66" t="s">
        <v>305</v>
      </c>
      <c r="O66" s="22">
        <v>290</v>
      </c>
      <c r="Q66">
        <v>62</v>
      </c>
      <c r="R66">
        <v>43519</v>
      </c>
      <c r="S66" t="s">
        <v>311</v>
      </c>
      <c r="T66" t="s">
        <v>308</v>
      </c>
      <c r="U66">
        <v>10</v>
      </c>
      <c r="V66" t="s">
        <v>305</v>
      </c>
      <c r="W66">
        <v>290</v>
      </c>
    </row>
    <row r="67" spans="1:23" x14ac:dyDescent="0.25">
      <c r="A67" s="13">
        <v>63</v>
      </c>
      <c r="B67" s="4">
        <v>43524</v>
      </c>
      <c r="C67" s="14" t="s">
        <v>306</v>
      </c>
      <c r="D67" s="14" t="s">
        <v>302</v>
      </c>
      <c r="E67" s="8">
        <v>5</v>
      </c>
      <c r="F67" s="14" t="s">
        <v>310</v>
      </c>
      <c r="G67" s="8">
        <v>140</v>
      </c>
      <c r="I67">
        <v>63</v>
      </c>
      <c r="J67" s="4">
        <v>43524</v>
      </c>
      <c r="K67" t="s">
        <v>306</v>
      </c>
      <c r="L67" t="s">
        <v>302</v>
      </c>
      <c r="M67">
        <v>5</v>
      </c>
      <c r="N67" t="s">
        <v>310</v>
      </c>
      <c r="O67" s="22">
        <v>140</v>
      </c>
      <c r="Q67">
        <v>63</v>
      </c>
      <c r="R67">
        <v>43524</v>
      </c>
      <c r="S67" t="s">
        <v>306</v>
      </c>
      <c r="T67" t="s">
        <v>302</v>
      </c>
      <c r="U67">
        <v>5</v>
      </c>
      <c r="V67" t="s">
        <v>310</v>
      </c>
      <c r="W67">
        <v>140</v>
      </c>
    </row>
    <row r="68" spans="1:23" x14ac:dyDescent="0.25">
      <c r="A68" s="13">
        <v>64</v>
      </c>
      <c r="B68" s="4">
        <v>43558</v>
      </c>
      <c r="C68" s="14" t="s">
        <v>301</v>
      </c>
      <c r="D68" s="14" t="s">
        <v>309</v>
      </c>
      <c r="E68" s="8">
        <v>6</v>
      </c>
      <c r="F68" s="14" t="s">
        <v>305</v>
      </c>
      <c r="G68" s="8">
        <v>162</v>
      </c>
      <c r="I68">
        <v>64</v>
      </c>
      <c r="J68" s="4">
        <v>43558</v>
      </c>
      <c r="K68" t="s">
        <v>301</v>
      </c>
      <c r="L68" t="s">
        <v>309</v>
      </c>
      <c r="M68">
        <v>6</v>
      </c>
      <c r="N68" t="s">
        <v>305</v>
      </c>
      <c r="O68" s="22">
        <v>162</v>
      </c>
      <c r="Q68">
        <v>64</v>
      </c>
      <c r="R68">
        <v>43558</v>
      </c>
      <c r="S68" t="s">
        <v>301</v>
      </c>
      <c r="T68" t="s">
        <v>309</v>
      </c>
      <c r="U68">
        <v>6</v>
      </c>
      <c r="V68" t="s">
        <v>305</v>
      </c>
      <c r="W68">
        <v>162</v>
      </c>
    </row>
    <row r="69" spans="1:23" x14ac:dyDescent="0.25">
      <c r="A69" s="13">
        <v>65</v>
      </c>
      <c r="B69" s="4">
        <v>43672</v>
      </c>
      <c r="C69" s="14" t="s">
        <v>311</v>
      </c>
      <c r="D69" s="14" t="s">
        <v>302</v>
      </c>
      <c r="E69" s="8">
        <v>7</v>
      </c>
      <c r="F69" s="14" t="s">
        <v>312</v>
      </c>
      <c r="G69" s="8">
        <v>203</v>
      </c>
      <c r="I69">
        <v>65</v>
      </c>
      <c r="J69" s="4">
        <v>43672</v>
      </c>
      <c r="K69" t="s">
        <v>311</v>
      </c>
      <c r="L69" t="s">
        <v>302</v>
      </c>
      <c r="M69">
        <v>7</v>
      </c>
      <c r="N69" t="s">
        <v>312</v>
      </c>
      <c r="O69" s="22">
        <v>203</v>
      </c>
      <c r="Q69">
        <v>65</v>
      </c>
      <c r="R69">
        <v>43672</v>
      </c>
      <c r="S69" t="s">
        <v>311</v>
      </c>
      <c r="T69" t="s">
        <v>302</v>
      </c>
      <c r="U69">
        <v>7</v>
      </c>
      <c r="V69" t="s">
        <v>312</v>
      </c>
      <c r="W69">
        <v>203</v>
      </c>
    </row>
    <row r="70" spans="1:23" x14ac:dyDescent="0.25">
      <c r="A70" s="13">
        <v>66</v>
      </c>
      <c r="B70" s="4">
        <v>43672</v>
      </c>
      <c r="C70" s="14" t="s">
        <v>301</v>
      </c>
      <c r="D70" s="14" t="s">
        <v>308</v>
      </c>
      <c r="E70" s="8">
        <v>2</v>
      </c>
      <c r="F70" s="14" t="s">
        <v>303</v>
      </c>
      <c r="G70" s="8">
        <v>50</v>
      </c>
      <c r="I70">
        <v>66</v>
      </c>
      <c r="J70" s="4">
        <v>43672</v>
      </c>
      <c r="K70" t="s">
        <v>301</v>
      </c>
      <c r="L70" t="s">
        <v>308</v>
      </c>
      <c r="M70">
        <v>2</v>
      </c>
      <c r="N70" t="s">
        <v>303</v>
      </c>
      <c r="O70" s="22">
        <v>50</v>
      </c>
      <c r="Q70">
        <v>66</v>
      </c>
      <c r="R70">
        <v>43672</v>
      </c>
      <c r="S70" t="s">
        <v>301</v>
      </c>
      <c r="T70" t="s">
        <v>308</v>
      </c>
      <c r="U70">
        <v>2</v>
      </c>
      <c r="V70" t="s">
        <v>303</v>
      </c>
      <c r="W70">
        <v>50</v>
      </c>
    </row>
    <row r="71" spans="1:23" x14ac:dyDescent="0.25">
      <c r="A71" s="13">
        <v>67</v>
      </c>
      <c r="B71" s="4">
        <v>43578</v>
      </c>
      <c r="C71" s="14" t="s">
        <v>307</v>
      </c>
      <c r="D71" s="14" t="s">
        <v>304</v>
      </c>
      <c r="E71" s="8">
        <v>6</v>
      </c>
      <c r="F71" s="14" t="s">
        <v>312</v>
      </c>
      <c r="G71" s="8">
        <v>168</v>
      </c>
      <c r="I71">
        <v>67</v>
      </c>
      <c r="J71" s="4">
        <v>43578</v>
      </c>
      <c r="K71" t="s">
        <v>307</v>
      </c>
      <c r="L71" t="s">
        <v>304</v>
      </c>
      <c r="M71">
        <v>6</v>
      </c>
      <c r="N71" t="s">
        <v>312</v>
      </c>
      <c r="O71" s="22">
        <v>168</v>
      </c>
      <c r="Q71">
        <v>67</v>
      </c>
      <c r="R71">
        <v>43578</v>
      </c>
      <c r="S71" t="s">
        <v>307</v>
      </c>
      <c r="T71" t="s">
        <v>304</v>
      </c>
      <c r="U71">
        <v>6</v>
      </c>
      <c r="V71" t="s">
        <v>312</v>
      </c>
      <c r="W71">
        <v>168</v>
      </c>
    </row>
    <row r="72" spans="1:23" x14ac:dyDescent="0.25">
      <c r="A72" s="13">
        <v>68</v>
      </c>
      <c r="B72" s="4">
        <v>43746</v>
      </c>
      <c r="C72" s="14" t="s">
        <v>301</v>
      </c>
      <c r="D72" s="14" t="s">
        <v>308</v>
      </c>
      <c r="E72" s="8">
        <v>2</v>
      </c>
      <c r="F72" s="14" t="s">
        <v>312</v>
      </c>
      <c r="G72" s="8">
        <v>52</v>
      </c>
      <c r="I72">
        <v>68</v>
      </c>
      <c r="J72" s="4">
        <v>43746</v>
      </c>
      <c r="K72" t="s">
        <v>301</v>
      </c>
      <c r="L72" t="s">
        <v>308</v>
      </c>
      <c r="M72">
        <v>2</v>
      </c>
      <c r="N72" t="s">
        <v>312</v>
      </c>
      <c r="O72" s="22">
        <v>52</v>
      </c>
      <c r="Q72">
        <v>68</v>
      </c>
      <c r="R72">
        <v>43746</v>
      </c>
      <c r="S72" t="s">
        <v>301</v>
      </c>
      <c r="T72" t="s">
        <v>308</v>
      </c>
      <c r="U72">
        <v>2</v>
      </c>
      <c r="V72" t="s">
        <v>312</v>
      </c>
      <c r="W72">
        <v>52</v>
      </c>
    </row>
    <row r="73" spans="1:23" x14ac:dyDescent="0.25">
      <c r="A73" s="13">
        <v>69</v>
      </c>
      <c r="B73" s="4">
        <v>43502</v>
      </c>
      <c r="C73" s="14" t="s">
        <v>301</v>
      </c>
      <c r="D73" s="14" t="s">
        <v>309</v>
      </c>
      <c r="E73" s="8">
        <v>2</v>
      </c>
      <c r="F73" s="14" t="s">
        <v>305</v>
      </c>
      <c r="G73" s="8">
        <v>58</v>
      </c>
      <c r="I73">
        <v>69</v>
      </c>
      <c r="J73" s="4">
        <v>43502</v>
      </c>
      <c r="K73" t="s">
        <v>301</v>
      </c>
      <c r="L73" t="s">
        <v>309</v>
      </c>
      <c r="M73">
        <v>2</v>
      </c>
      <c r="N73" t="s">
        <v>305</v>
      </c>
      <c r="O73" s="22">
        <v>58</v>
      </c>
      <c r="Q73">
        <v>69</v>
      </c>
      <c r="R73">
        <v>43502</v>
      </c>
      <c r="S73" t="s">
        <v>301</v>
      </c>
      <c r="T73" t="s">
        <v>309</v>
      </c>
      <c r="U73">
        <v>2</v>
      </c>
      <c r="V73" t="s">
        <v>305</v>
      </c>
      <c r="W73">
        <v>58</v>
      </c>
    </row>
    <row r="74" spans="1:23" x14ac:dyDescent="0.25">
      <c r="A74" s="13">
        <v>70</v>
      </c>
      <c r="B74" s="4">
        <v>43659</v>
      </c>
      <c r="C74" s="14" t="s">
        <v>311</v>
      </c>
      <c r="D74" s="14" t="s">
        <v>308</v>
      </c>
      <c r="E74" s="8">
        <v>8</v>
      </c>
      <c r="F74" s="14" t="s">
        <v>303</v>
      </c>
      <c r="G74" s="8">
        <v>216</v>
      </c>
      <c r="I74">
        <v>70</v>
      </c>
      <c r="J74" s="4">
        <v>43659</v>
      </c>
      <c r="K74" t="s">
        <v>311</v>
      </c>
      <c r="L74" t="s">
        <v>308</v>
      </c>
      <c r="M74">
        <v>8</v>
      </c>
      <c r="N74" t="s">
        <v>303</v>
      </c>
      <c r="O74" s="22">
        <v>216</v>
      </c>
      <c r="Q74">
        <v>70</v>
      </c>
      <c r="R74">
        <v>43659</v>
      </c>
      <c r="S74" t="s">
        <v>311</v>
      </c>
      <c r="T74" t="s">
        <v>308</v>
      </c>
      <c r="U74">
        <v>8</v>
      </c>
      <c r="V74" t="s">
        <v>303</v>
      </c>
      <c r="W74">
        <v>216</v>
      </c>
    </row>
    <row r="75" spans="1:23" x14ac:dyDescent="0.25">
      <c r="A75" s="13">
        <v>71</v>
      </c>
      <c r="B75" s="4">
        <v>43674</v>
      </c>
      <c r="C75" s="14" t="s">
        <v>311</v>
      </c>
      <c r="D75" s="14" t="s">
        <v>308</v>
      </c>
      <c r="E75" s="8">
        <v>4</v>
      </c>
      <c r="F75" s="14" t="s">
        <v>305</v>
      </c>
      <c r="G75" s="8">
        <v>120</v>
      </c>
      <c r="I75">
        <v>71</v>
      </c>
      <c r="J75" s="4">
        <v>43674</v>
      </c>
      <c r="K75" t="s">
        <v>311</v>
      </c>
      <c r="L75" t="s">
        <v>308</v>
      </c>
      <c r="M75">
        <v>4</v>
      </c>
      <c r="N75" t="s">
        <v>305</v>
      </c>
      <c r="O75" s="22">
        <v>120</v>
      </c>
      <c r="Q75">
        <v>71</v>
      </c>
      <c r="R75">
        <v>43674</v>
      </c>
      <c r="S75" t="s">
        <v>311</v>
      </c>
      <c r="T75" t="s">
        <v>308</v>
      </c>
      <c r="U75">
        <v>4</v>
      </c>
      <c r="V75" t="s">
        <v>305</v>
      </c>
      <c r="W75">
        <v>120</v>
      </c>
    </row>
    <row r="76" spans="1:23" x14ac:dyDescent="0.25">
      <c r="A76" s="13">
        <v>72</v>
      </c>
      <c r="B76" s="4">
        <v>43506</v>
      </c>
      <c r="C76" s="14" t="s">
        <v>306</v>
      </c>
      <c r="D76" s="14" t="s">
        <v>308</v>
      </c>
      <c r="E76" s="8">
        <v>10</v>
      </c>
      <c r="F76" s="14" t="s">
        <v>310</v>
      </c>
      <c r="G76" s="8">
        <v>290</v>
      </c>
      <c r="I76">
        <v>72</v>
      </c>
      <c r="J76" s="4">
        <v>43506</v>
      </c>
      <c r="K76" t="s">
        <v>306</v>
      </c>
      <c r="L76" t="s">
        <v>308</v>
      </c>
      <c r="M76">
        <v>10</v>
      </c>
      <c r="N76" t="s">
        <v>310</v>
      </c>
      <c r="O76" s="22">
        <v>290</v>
      </c>
      <c r="Q76">
        <v>72</v>
      </c>
      <c r="R76">
        <v>43506</v>
      </c>
      <c r="S76" t="s">
        <v>306</v>
      </c>
      <c r="T76" t="s">
        <v>308</v>
      </c>
      <c r="U76">
        <v>10</v>
      </c>
      <c r="V76" t="s">
        <v>310</v>
      </c>
      <c r="W76">
        <v>290</v>
      </c>
    </row>
    <row r="77" spans="1:23" x14ac:dyDescent="0.25">
      <c r="A77" s="13">
        <v>73</v>
      </c>
      <c r="B77" s="4">
        <v>43503</v>
      </c>
      <c r="C77" s="14" t="s">
        <v>306</v>
      </c>
      <c r="D77" s="14" t="s">
        <v>308</v>
      </c>
      <c r="E77" s="8">
        <v>8</v>
      </c>
      <c r="F77" s="14" t="s">
        <v>303</v>
      </c>
      <c r="G77" s="8">
        <v>224</v>
      </c>
      <c r="I77">
        <v>73</v>
      </c>
      <c r="J77" s="4">
        <v>43503</v>
      </c>
      <c r="K77" t="s">
        <v>306</v>
      </c>
      <c r="L77" t="s">
        <v>308</v>
      </c>
      <c r="M77">
        <v>8</v>
      </c>
      <c r="N77" t="s">
        <v>303</v>
      </c>
      <c r="O77" s="22">
        <v>224</v>
      </c>
      <c r="Q77">
        <v>73</v>
      </c>
      <c r="R77">
        <v>43503</v>
      </c>
      <c r="S77" t="s">
        <v>306</v>
      </c>
      <c r="T77" t="s">
        <v>308</v>
      </c>
      <c r="U77">
        <v>8</v>
      </c>
      <c r="V77" t="s">
        <v>303</v>
      </c>
      <c r="W77">
        <v>224</v>
      </c>
    </row>
    <row r="78" spans="1:23" x14ac:dyDescent="0.25">
      <c r="A78" s="13">
        <v>74</v>
      </c>
      <c r="B78" s="4">
        <v>43661</v>
      </c>
      <c r="C78" s="14" t="s">
        <v>306</v>
      </c>
      <c r="D78" s="14" t="s">
        <v>302</v>
      </c>
      <c r="E78" s="8">
        <v>2</v>
      </c>
      <c r="F78" s="14" t="s">
        <v>310</v>
      </c>
      <c r="G78" s="8">
        <v>60</v>
      </c>
      <c r="I78">
        <v>74</v>
      </c>
      <c r="J78" s="4">
        <v>43661</v>
      </c>
      <c r="K78" t="s">
        <v>306</v>
      </c>
      <c r="L78" t="s">
        <v>302</v>
      </c>
      <c r="M78">
        <v>2</v>
      </c>
      <c r="N78" t="s">
        <v>310</v>
      </c>
      <c r="O78" s="22">
        <v>60</v>
      </c>
      <c r="Q78">
        <v>74</v>
      </c>
      <c r="R78">
        <v>43661</v>
      </c>
      <c r="S78" t="s">
        <v>306</v>
      </c>
      <c r="T78" t="s">
        <v>302</v>
      </c>
      <c r="U78">
        <v>2</v>
      </c>
      <c r="V78" t="s">
        <v>310</v>
      </c>
      <c r="W78">
        <v>60</v>
      </c>
    </row>
    <row r="79" spans="1:23" x14ac:dyDescent="0.25">
      <c r="A79" s="13">
        <v>75</v>
      </c>
      <c r="B79" s="4">
        <v>43620</v>
      </c>
      <c r="C79" s="14" t="s">
        <v>307</v>
      </c>
      <c r="D79" s="14" t="s">
        <v>304</v>
      </c>
      <c r="E79" s="8">
        <v>8</v>
      </c>
      <c r="F79" s="14" t="s">
        <v>305</v>
      </c>
      <c r="G79" s="8">
        <v>224</v>
      </c>
      <c r="I79">
        <v>75</v>
      </c>
      <c r="J79" s="4">
        <v>43620</v>
      </c>
      <c r="K79" t="s">
        <v>307</v>
      </c>
      <c r="L79" t="s">
        <v>304</v>
      </c>
      <c r="M79">
        <v>8</v>
      </c>
      <c r="N79" t="s">
        <v>305</v>
      </c>
      <c r="O79" s="22">
        <v>224</v>
      </c>
      <c r="Q79">
        <v>75</v>
      </c>
      <c r="R79">
        <v>43620</v>
      </c>
      <c r="S79" t="s">
        <v>307</v>
      </c>
      <c r="T79" t="s">
        <v>304</v>
      </c>
      <c r="U79">
        <v>8</v>
      </c>
      <c r="V79" t="s">
        <v>305</v>
      </c>
      <c r="W79">
        <v>224</v>
      </c>
    </row>
    <row r="80" spans="1:23" x14ac:dyDescent="0.25">
      <c r="A80" s="13">
        <v>76</v>
      </c>
      <c r="B80" s="4">
        <v>43533</v>
      </c>
      <c r="C80" s="14" t="s">
        <v>306</v>
      </c>
      <c r="D80" s="14" t="s">
        <v>304</v>
      </c>
      <c r="E80" s="8">
        <v>7</v>
      </c>
      <c r="F80" s="14" t="s">
        <v>310</v>
      </c>
      <c r="G80" s="8">
        <v>203</v>
      </c>
      <c r="I80">
        <v>76</v>
      </c>
      <c r="J80" s="4">
        <v>43533</v>
      </c>
      <c r="K80" t="s">
        <v>306</v>
      </c>
      <c r="L80" t="s">
        <v>304</v>
      </c>
      <c r="M80">
        <v>7</v>
      </c>
      <c r="N80" t="s">
        <v>310</v>
      </c>
      <c r="O80" s="22">
        <v>203</v>
      </c>
      <c r="Q80">
        <v>76</v>
      </c>
      <c r="R80">
        <v>43533</v>
      </c>
      <c r="S80" t="s">
        <v>306</v>
      </c>
      <c r="T80" t="s">
        <v>304</v>
      </c>
      <c r="U80">
        <v>7</v>
      </c>
      <c r="V80" t="s">
        <v>310</v>
      </c>
      <c r="W80">
        <v>203</v>
      </c>
    </row>
    <row r="81" spans="1:23" x14ac:dyDescent="0.25">
      <c r="A81" s="13">
        <v>77</v>
      </c>
      <c r="B81" s="4">
        <v>43670</v>
      </c>
      <c r="C81" s="14" t="s">
        <v>301</v>
      </c>
      <c r="D81" s="14" t="s">
        <v>309</v>
      </c>
      <c r="E81" s="8">
        <v>5</v>
      </c>
      <c r="F81" s="14" t="s">
        <v>303</v>
      </c>
      <c r="G81" s="8">
        <v>150</v>
      </c>
      <c r="I81">
        <v>77</v>
      </c>
      <c r="J81" s="4">
        <v>43670</v>
      </c>
      <c r="K81" t="s">
        <v>301</v>
      </c>
      <c r="L81" t="s">
        <v>309</v>
      </c>
      <c r="M81">
        <v>5</v>
      </c>
      <c r="N81" t="s">
        <v>303</v>
      </c>
      <c r="O81" s="22">
        <v>150</v>
      </c>
      <c r="Q81">
        <v>77</v>
      </c>
      <c r="R81">
        <v>43670</v>
      </c>
      <c r="S81" t="s">
        <v>301</v>
      </c>
      <c r="T81" t="s">
        <v>309</v>
      </c>
      <c r="U81">
        <v>5</v>
      </c>
      <c r="V81" t="s">
        <v>303</v>
      </c>
      <c r="W81">
        <v>150</v>
      </c>
    </row>
    <row r="82" spans="1:23" x14ac:dyDescent="0.25">
      <c r="A82" s="13">
        <v>78</v>
      </c>
      <c r="B82" s="4">
        <v>43730</v>
      </c>
      <c r="C82" s="14" t="s">
        <v>301</v>
      </c>
      <c r="D82" s="14" t="s">
        <v>302</v>
      </c>
      <c r="E82" s="8">
        <v>2</v>
      </c>
      <c r="F82" s="14" t="s">
        <v>303</v>
      </c>
      <c r="G82" s="8">
        <v>54</v>
      </c>
      <c r="I82">
        <v>78</v>
      </c>
      <c r="J82" s="4">
        <v>43730</v>
      </c>
      <c r="K82" t="s">
        <v>301</v>
      </c>
      <c r="L82" t="s">
        <v>302</v>
      </c>
      <c r="M82">
        <v>2</v>
      </c>
      <c r="N82" t="s">
        <v>303</v>
      </c>
      <c r="O82" s="22">
        <v>54</v>
      </c>
      <c r="Q82">
        <v>78</v>
      </c>
      <c r="R82">
        <v>43730</v>
      </c>
      <c r="S82" t="s">
        <v>301</v>
      </c>
      <c r="T82" t="s">
        <v>302</v>
      </c>
      <c r="U82">
        <v>2</v>
      </c>
      <c r="V82" t="s">
        <v>303</v>
      </c>
      <c r="W82">
        <v>54</v>
      </c>
    </row>
    <row r="83" spans="1:23" x14ac:dyDescent="0.25">
      <c r="A83" s="13">
        <v>79</v>
      </c>
      <c r="B83" s="4">
        <v>43502</v>
      </c>
      <c r="C83" s="14" t="s">
        <v>306</v>
      </c>
      <c r="D83" s="14" t="s">
        <v>309</v>
      </c>
      <c r="E83" s="8">
        <v>8</v>
      </c>
      <c r="F83" s="14" t="s">
        <v>310</v>
      </c>
      <c r="G83" s="8">
        <v>208</v>
      </c>
      <c r="I83">
        <v>79</v>
      </c>
      <c r="J83" s="4">
        <v>43502</v>
      </c>
      <c r="K83" t="s">
        <v>306</v>
      </c>
      <c r="L83" t="s">
        <v>309</v>
      </c>
      <c r="M83">
        <v>8</v>
      </c>
      <c r="N83" t="s">
        <v>310</v>
      </c>
      <c r="O83" s="22">
        <v>208</v>
      </c>
      <c r="Q83">
        <v>79</v>
      </c>
      <c r="R83">
        <v>43502</v>
      </c>
      <c r="S83" t="s">
        <v>306</v>
      </c>
      <c r="T83" t="s">
        <v>309</v>
      </c>
      <c r="U83">
        <v>8</v>
      </c>
      <c r="V83" t="s">
        <v>310</v>
      </c>
      <c r="W83">
        <v>208</v>
      </c>
    </row>
    <row r="84" spans="1:23" x14ac:dyDescent="0.25">
      <c r="A84" s="13">
        <v>80</v>
      </c>
      <c r="B84" s="4">
        <v>43562</v>
      </c>
      <c r="C84" s="14" t="s">
        <v>311</v>
      </c>
      <c r="D84" s="14" t="s">
        <v>302</v>
      </c>
      <c r="E84" s="8">
        <v>5</v>
      </c>
      <c r="F84" s="14" t="s">
        <v>312</v>
      </c>
      <c r="G84" s="8">
        <v>135</v>
      </c>
      <c r="I84">
        <v>80</v>
      </c>
      <c r="J84" s="4">
        <v>43562</v>
      </c>
      <c r="K84" t="s">
        <v>311</v>
      </c>
      <c r="L84" t="s">
        <v>302</v>
      </c>
      <c r="M84">
        <v>5</v>
      </c>
      <c r="N84" t="s">
        <v>312</v>
      </c>
      <c r="O84" s="22">
        <v>135</v>
      </c>
      <c r="Q84">
        <v>80</v>
      </c>
      <c r="R84">
        <v>43562</v>
      </c>
      <c r="S84" t="s">
        <v>311</v>
      </c>
      <c r="T84" t="s">
        <v>302</v>
      </c>
      <c r="U84">
        <v>5</v>
      </c>
      <c r="V84" t="s">
        <v>312</v>
      </c>
      <c r="W84">
        <v>135</v>
      </c>
    </row>
    <row r="85" spans="1:23" x14ac:dyDescent="0.25">
      <c r="A85" s="13">
        <v>81</v>
      </c>
      <c r="B85" s="4">
        <v>43746</v>
      </c>
      <c r="C85" s="14" t="s">
        <v>307</v>
      </c>
      <c r="D85" s="14" t="s">
        <v>302</v>
      </c>
      <c r="E85" s="8">
        <v>2</v>
      </c>
      <c r="F85" s="14" t="s">
        <v>303</v>
      </c>
      <c r="G85" s="8">
        <v>60</v>
      </c>
      <c r="I85">
        <v>81</v>
      </c>
      <c r="J85" s="4">
        <v>43746</v>
      </c>
      <c r="K85" t="s">
        <v>307</v>
      </c>
      <c r="L85" t="s">
        <v>302</v>
      </c>
      <c r="M85">
        <v>2</v>
      </c>
      <c r="N85" t="s">
        <v>303</v>
      </c>
      <c r="O85" s="22">
        <v>60</v>
      </c>
      <c r="Q85">
        <v>81</v>
      </c>
      <c r="R85">
        <v>43746</v>
      </c>
      <c r="S85" t="s">
        <v>307</v>
      </c>
      <c r="T85" t="s">
        <v>302</v>
      </c>
      <c r="U85">
        <v>2</v>
      </c>
      <c r="V85" t="s">
        <v>303</v>
      </c>
      <c r="W85">
        <v>60</v>
      </c>
    </row>
    <row r="86" spans="1:23" x14ac:dyDescent="0.25">
      <c r="A86" s="13">
        <v>82</v>
      </c>
      <c r="B86" s="4">
        <v>43579</v>
      </c>
      <c r="C86" s="14" t="s">
        <v>301</v>
      </c>
      <c r="D86" s="14" t="s">
        <v>308</v>
      </c>
      <c r="E86" s="8">
        <v>5</v>
      </c>
      <c r="F86" s="14" t="s">
        <v>305</v>
      </c>
      <c r="G86" s="8">
        <v>140</v>
      </c>
      <c r="I86">
        <v>82</v>
      </c>
      <c r="J86" s="4">
        <v>43579</v>
      </c>
      <c r="K86" t="s">
        <v>301</v>
      </c>
      <c r="L86" t="s">
        <v>308</v>
      </c>
      <c r="M86">
        <v>5</v>
      </c>
      <c r="N86" t="s">
        <v>305</v>
      </c>
      <c r="O86" s="22">
        <v>140</v>
      </c>
      <c r="Q86">
        <v>82</v>
      </c>
      <c r="R86">
        <v>43579</v>
      </c>
      <c r="S86" t="s">
        <v>301</v>
      </c>
      <c r="T86" t="s">
        <v>308</v>
      </c>
      <c r="U86">
        <v>5</v>
      </c>
      <c r="V86" t="s">
        <v>305</v>
      </c>
      <c r="W86">
        <v>140</v>
      </c>
    </row>
    <row r="87" spans="1:23" x14ac:dyDescent="0.25">
      <c r="A87" s="13">
        <v>83</v>
      </c>
      <c r="B87" s="4">
        <v>43657</v>
      </c>
      <c r="C87" s="14" t="s">
        <v>306</v>
      </c>
      <c r="D87" s="14" t="s">
        <v>308</v>
      </c>
      <c r="E87" s="8">
        <v>3</v>
      </c>
      <c r="F87" s="14" t="s">
        <v>310</v>
      </c>
      <c r="G87" s="8">
        <v>87</v>
      </c>
      <c r="I87">
        <v>83</v>
      </c>
      <c r="J87" s="4">
        <v>43657</v>
      </c>
      <c r="K87" t="s">
        <v>306</v>
      </c>
      <c r="L87" t="s">
        <v>308</v>
      </c>
      <c r="M87">
        <v>3</v>
      </c>
      <c r="N87" t="s">
        <v>310</v>
      </c>
      <c r="O87" s="22">
        <v>87</v>
      </c>
      <c r="Q87">
        <v>83</v>
      </c>
      <c r="R87">
        <v>43657</v>
      </c>
      <c r="S87" t="s">
        <v>306</v>
      </c>
      <c r="T87" t="s">
        <v>308</v>
      </c>
      <c r="U87">
        <v>3</v>
      </c>
      <c r="V87" t="s">
        <v>310</v>
      </c>
      <c r="W87">
        <v>87</v>
      </c>
    </row>
    <row r="88" spans="1:23" x14ac:dyDescent="0.25">
      <c r="A88" s="13">
        <v>84</v>
      </c>
      <c r="B88" s="4">
        <v>43580</v>
      </c>
      <c r="C88" s="14" t="s">
        <v>301</v>
      </c>
      <c r="D88" s="14" t="s">
        <v>308</v>
      </c>
      <c r="E88" s="8">
        <v>8</v>
      </c>
      <c r="F88" s="14" t="s">
        <v>312</v>
      </c>
      <c r="G88" s="8">
        <v>240</v>
      </c>
      <c r="I88">
        <v>84</v>
      </c>
      <c r="J88" s="4">
        <v>43580</v>
      </c>
      <c r="K88" t="s">
        <v>301</v>
      </c>
      <c r="L88" t="s">
        <v>308</v>
      </c>
      <c r="M88">
        <v>8</v>
      </c>
      <c r="N88" t="s">
        <v>312</v>
      </c>
      <c r="O88" s="22">
        <v>240</v>
      </c>
      <c r="Q88">
        <v>84</v>
      </c>
      <c r="R88">
        <v>43580</v>
      </c>
      <c r="S88" t="s">
        <v>301</v>
      </c>
      <c r="T88" t="s">
        <v>308</v>
      </c>
      <c r="U88">
        <v>8</v>
      </c>
      <c r="V88" t="s">
        <v>312</v>
      </c>
      <c r="W88">
        <v>240</v>
      </c>
    </row>
    <row r="89" spans="1:23" x14ac:dyDescent="0.25">
      <c r="A89" s="13">
        <v>85</v>
      </c>
      <c r="B89" s="4">
        <v>43740</v>
      </c>
      <c r="C89" s="14" t="s">
        <v>301</v>
      </c>
      <c r="D89" s="14" t="s">
        <v>302</v>
      </c>
      <c r="E89" s="8">
        <v>5</v>
      </c>
      <c r="F89" s="14" t="s">
        <v>310</v>
      </c>
      <c r="G89" s="8">
        <v>130</v>
      </c>
      <c r="I89">
        <v>85</v>
      </c>
      <c r="J89" s="4">
        <v>43740</v>
      </c>
      <c r="K89" t="s">
        <v>301</v>
      </c>
      <c r="L89" t="s">
        <v>302</v>
      </c>
      <c r="M89">
        <v>5</v>
      </c>
      <c r="N89" t="s">
        <v>310</v>
      </c>
      <c r="O89" s="22">
        <v>130</v>
      </c>
      <c r="Q89">
        <v>85</v>
      </c>
      <c r="R89">
        <v>43740</v>
      </c>
      <c r="S89" t="s">
        <v>301</v>
      </c>
      <c r="T89" t="s">
        <v>302</v>
      </c>
      <c r="U89">
        <v>5</v>
      </c>
      <c r="V89" t="s">
        <v>310</v>
      </c>
      <c r="W89">
        <v>130</v>
      </c>
    </row>
    <row r="90" spans="1:23" x14ac:dyDescent="0.25">
      <c r="A90" s="13">
        <v>86</v>
      </c>
      <c r="B90" s="4">
        <v>43743</v>
      </c>
      <c r="C90" s="14" t="s">
        <v>311</v>
      </c>
      <c r="D90" s="14" t="s">
        <v>304</v>
      </c>
      <c r="E90" s="8">
        <v>5</v>
      </c>
      <c r="F90" s="14" t="s">
        <v>312</v>
      </c>
      <c r="G90" s="8">
        <v>125</v>
      </c>
      <c r="I90">
        <v>86</v>
      </c>
      <c r="J90" s="4">
        <v>43743</v>
      </c>
      <c r="K90" t="s">
        <v>311</v>
      </c>
      <c r="L90" t="s">
        <v>304</v>
      </c>
      <c r="M90">
        <v>5</v>
      </c>
      <c r="N90" t="s">
        <v>312</v>
      </c>
      <c r="O90" s="22">
        <v>125</v>
      </c>
      <c r="Q90">
        <v>86</v>
      </c>
      <c r="R90">
        <v>43743</v>
      </c>
      <c r="S90" t="s">
        <v>311</v>
      </c>
      <c r="T90" t="s">
        <v>304</v>
      </c>
      <c r="U90">
        <v>5</v>
      </c>
      <c r="V90" t="s">
        <v>312</v>
      </c>
      <c r="W90">
        <v>125</v>
      </c>
    </row>
    <row r="91" spans="1:23" x14ac:dyDescent="0.25">
      <c r="A91" s="13">
        <v>87</v>
      </c>
      <c r="B91" s="4">
        <v>43609</v>
      </c>
      <c r="C91" s="14" t="s">
        <v>307</v>
      </c>
      <c r="D91" s="14" t="s">
        <v>302</v>
      </c>
      <c r="E91" s="8">
        <v>3</v>
      </c>
      <c r="F91" s="14" t="s">
        <v>312</v>
      </c>
      <c r="G91" s="8">
        <v>90</v>
      </c>
      <c r="I91">
        <v>87</v>
      </c>
      <c r="J91" s="4">
        <v>43609</v>
      </c>
      <c r="K91" t="s">
        <v>307</v>
      </c>
      <c r="L91" t="s">
        <v>302</v>
      </c>
      <c r="M91">
        <v>3</v>
      </c>
      <c r="N91" t="s">
        <v>312</v>
      </c>
      <c r="O91" s="22">
        <v>90</v>
      </c>
      <c r="Q91">
        <v>87</v>
      </c>
      <c r="R91">
        <v>43609</v>
      </c>
      <c r="S91" t="s">
        <v>307</v>
      </c>
      <c r="T91" t="s">
        <v>302</v>
      </c>
      <c r="U91">
        <v>3</v>
      </c>
      <c r="V91" t="s">
        <v>312</v>
      </c>
      <c r="W91">
        <v>90</v>
      </c>
    </row>
    <row r="92" spans="1:23" x14ac:dyDescent="0.25">
      <c r="A92" s="13">
        <v>88</v>
      </c>
      <c r="B92" s="4">
        <v>43739</v>
      </c>
      <c r="C92" s="14" t="s">
        <v>307</v>
      </c>
      <c r="D92" s="14" t="s">
        <v>309</v>
      </c>
      <c r="E92" s="8">
        <v>7</v>
      </c>
      <c r="F92" s="14" t="s">
        <v>312</v>
      </c>
      <c r="G92" s="8">
        <v>196</v>
      </c>
      <c r="I92">
        <v>88</v>
      </c>
      <c r="J92" s="4">
        <v>43739</v>
      </c>
      <c r="K92" t="s">
        <v>307</v>
      </c>
      <c r="L92" t="s">
        <v>309</v>
      </c>
      <c r="M92">
        <v>7</v>
      </c>
      <c r="N92" t="s">
        <v>312</v>
      </c>
      <c r="O92" s="22">
        <v>196</v>
      </c>
      <c r="Q92">
        <v>88</v>
      </c>
      <c r="R92">
        <v>43739</v>
      </c>
      <c r="S92" t="s">
        <v>307</v>
      </c>
      <c r="T92" t="s">
        <v>309</v>
      </c>
      <c r="U92">
        <v>7</v>
      </c>
      <c r="V92" t="s">
        <v>312</v>
      </c>
      <c r="W92">
        <v>196</v>
      </c>
    </row>
    <row r="93" spans="1:23" x14ac:dyDescent="0.25">
      <c r="A93" s="13">
        <v>89</v>
      </c>
      <c r="B93" s="4">
        <v>43610</v>
      </c>
      <c r="C93" s="14" t="s">
        <v>307</v>
      </c>
      <c r="D93" s="14" t="s">
        <v>304</v>
      </c>
      <c r="E93" s="8">
        <v>4</v>
      </c>
      <c r="F93" s="14" t="s">
        <v>303</v>
      </c>
      <c r="G93" s="8">
        <v>120</v>
      </c>
      <c r="I93">
        <v>89</v>
      </c>
      <c r="J93" s="4">
        <v>43610</v>
      </c>
      <c r="K93" t="s">
        <v>307</v>
      </c>
      <c r="L93" t="s">
        <v>304</v>
      </c>
      <c r="M93">
        <v>4</v>
      </c>
      <c r="N93" t="s">
        <v>303</v>
      </c>
      <c r="O93" s="22">
        <v>120</v>
      </c>
      <c r="Q93">
        <v>89</v>
      </c>
      <c r="R93">
        <v>43610</v>
      </c>
      <c r="S93" t="s">
        <v>307</v>
      </c>
      <c r="T93" t="s">
        <v>304</v>
      </c>
      <c r="U93">
        <v>4</v>
      </c>
      <c r="V93" t="s">
        <v>303</v>
      </c>
      <c r="W93">
        <v>120</v>
      </c>
    </row>
    <row r="94" spans="1:23" x14ac:dyDescent="0.25">
      <c r="A94" s="13">
        <v>90</v>
      </c>
      <c r="B94" s="4">
        <v>43500</v>
      </c>
      <c r="C94" s="14" t="s">
        <v>311</v>
      </c>
      <c r="D94" s="14" t="s">
        <v>302</v>
      </c>
      <c r="E94" s="8">
        <v>4</v>
      </c>
      <c r="F94" s="14" t="s">
        <v>310</v>
      </c>
      <c r="G94" s="8">
        <v>112</v>
      </c>
      <c r="I94">
        <v>90</v>
      </c>
      <c r="J94" s="4">
        <v>43500</v>
      </c>
      <c r="K94" t="s">
        <v>311</v>
      </c>
      <c r="L94" t="s">
        <v>302</v>
      </c>
      <c r="M94">
        <v>4</v>
      </c>
      <c r="N94" t="s">
        <v>310</v>
      </c>
      <c r="O94" s="22">
        <v>112</v>
      </c>
      <c r="Q94">
        <v>90</v>
      </c>
      <c r="R94">
        <v>43500</v>
      </c>
      <c r="S94" t="s">
        <v>311</v>
      </c>
      <c r="T94" t="s">
        <v>302</v>
      </c>
      <c r="U94">
        <v>4</v>
      </c>
      <c r="V94" t="s">
        <v>310</v>
      </c>
      <c r="W94">
        <v>112</v>
      </c>
    </row>
    <row r="95" spans="1:23" x14ac:dyDescent="0.25">
      <c r="A95" s="13">
        <v>91</v>
      </c>
      <c r="B95" s="4">
        <v>43750</v>
      </c>
      <c r="C95" s="14" t="s">
        <v>301</v>
      </c>
      <c r="D95" s="14" t="s">
        <v>308</v>
      </c>
      <c r="E95" s="8">
        <v>10</v>
      </c>
      <c r="F95" s="14" t="s">
        <v>305</v>
      </c>
      <c r="G95" s="8">
        <v>290</v>
      </c>
      <c r="I95">
        <v>91</v>
      </c>
      <c r="J95" s="4">
        <v>43750</v>
      </c>
      <c r="K95" t="s">
        <v>301</v>
      </c>
      <c r="L95" t="s">
        <v>308</v>
      </c>
      <c r="M95">
        <v>10</v>
      </c>
      <c r="N95" t="s">
        <v>305</v>
      </c>
      <c r="O95" s="22">
        <v>290</v>
      </c>
      <c r="Q95">
        <v>91</v>
      </c>
      <c r="R95">
        <v>43750</v>
      </c>
      <c r="S95" t="s">
        <v>301</v>
      </c>
      <c r="T95" t="s">
        <v>308</v>
      </c>
      <c r="U95">
        <v>10</v>
      </c>
      <c r="V95" t="s">
        <v>305</v>
      </c>
      <c r="W95">
        <v>290</v>
      </c>
    </row>
    <row r="96" spans="1:23" x14ac:dyDescent="0.25">
      <c r="A96" s="13">
        <v>92</v>
      </c>
      <c r="B96" s="4">
        <v>43675</v>
      </c>
      <c r="C96" s="14" t="s">
        <v>307</v>
      </c>
      <c r="D96" s="14" t="s">
        <v>302</v>
      </c>
      <c r="E96" s="8">
        <v>2</v>
      </c>
      <c r="F96" s="14" t="s">
        <v>312</v>
      </c>
      <c r="G96" s="8">
        <v>58</v>
      </c>
      <c r="I96">
        <v>92</v>
      </c>
      <c r="J96" s="4">
        <v>43675</v>
      </c>
      <c r="K96" t="s">
        <v>307</v>
      </c>
      <c r="L96" t="s">
        <v>302</v>
      </c>
      <c r="M96">
        <v>2</v>
      </c>
      <c r="N96" t="s">
        <v>312</v>
      </c>
      <c r="O96" s="22">
        <v>58</v>
      </c>
      <c r="Q96">
        <v>92</v>
      </c>
      <c r="R96">
        <v>43675</v>
      </c>
      <c r="S96" t="s">
        <v>307</v>
      </c>
      <c r="T96" t="s">
        <v>302</v>
      </c>
      <c r="U96">
        <v>2</v>
      </c>
      <c r="V96" t="s">
        <v>312</v>
      </c>
      <c r="W96">
        <v>58</v>
      </c>
    </row>
    <row r="97" spans="1:23" x14ac:dyDescent="0.25">
      <c r="A97" s="13">
        <v>93</v>
      </c>
      <c r="B97" s="4">
        <v>43694</v>
      </c>
      <c r="C97" s="14" t="s">
        <v>307</v>
      </c>
      <c r="D97" s="14" t="s">
        <v>304</v>
      </c>
      <c r="E97" s="8">
        <v>6</v>
      </c>
      <c r="F97" s="14" t="s">
        <v>303</v>
      </c>
      <c r="G97" s="8">
        <v>174</v>
      </c>
      <c r="I97">
        <v>93</v>
      </c>
      <c r="J97" s="4">
        <v>43694</v>
      </c>
      <c r="K97" t="s">
        <v>307</v>
      </c>
      <c r="L97" t="s">
        <v>304</v>
      </c>
      <c r="M97">
        <v>6</v>
      </c>
      <c r="N97" t="s">
        <v>303</v>
      </c>
      <c r="O97" s="22">
        <v>174</v>
      </c>
      <c r="Q97">
        <v>93</v>
      </c>
      <c r="R97">
        <v>43694</v>
      </c>
      <c r="S97" t="s">
        <v>307</v>
      </c>
      <c r="T97" t="s">
        <v>304</v>
      </c>
      <c r="U97">
        <v>6</v>
      </c>
      <c r="V97" t="s">
        <v>303</v>
      </c>
      <c r="W97">
        <v>174</v>
      </c>
    </row>
    <row r="98" spans="1:23" x14ac:dyDescent="0.25">
      <c r="A98" s="13">
        <v>94</v>
      </c>
      <c r="B98" s="4">
        <v>43537</v>
      </c>
      <c r="C98" s="14" t="s">
        <v>301</v>
      </c>
      <c r="D98" s="14" t="s">
        <v>304</v>
      </c>
      <c r="E98" s="8">
        <v>10</v>
      </c>
      <c r="F98" s="14" t="s">
        <v>312</v>
      </c>
      <c r="G98" s="8">
        <v>290</v>
      </c>
      <c r="I98">
        <v>94</v>
      </c>
      <c r="J98" s="4">
        <v>43537</v>
      </c>
      <c r="K98" t="s">
        <v>301</v>
      </c>
      <c r="L98" t="s">
        <v>304</v>
      </c>
      <c r="M98">
        <v>10</v>
      </c>
      <c r="N98" t="s">
        <v>312</v>
      </c>
      <c r="O98" s="22">
        <v>290</v>
      </c>
      <c r="Q98">
        <v>94</v>
      </c>
      <c r="R98">
        <v>43537</v>
      </c>
      <c r="S98" t="s">
        <v>301</v>
      </c>
      <c r="T98" t="s">
        <v>304</v>
      </c>
      <c r="U98">
        <v>10</v>
      </c>
      <c r="V98" t="s">
        <v>312</v>
      </c>
      <c r="W98">
        <v>290</v>
      </c>
    </row>
    <row r="99" spans="1:23" x14ac:dyDescent="0.25">
      <c r="A99" s="13">
        <v>95</v>
      </c>
      <c r="B99" s="4">
        <v>43738</v>
      </c>
      <c r="C99" s="14" t="s">
        <v>301</v>
      </c>
      <c r="D99" s="14" t="s">
        <v>304</v>
      </c>
      <c r="E99" s="8">
        <v>7</v>
      </c>
      <c r="F99" s="14" t="s">
        <v>312</v>
      </c>
      <c r="G99" s="8">
        <v>210</v>
      </c>
      <c r="I99">
        <v>95</v>
      </c>
      <c r="J99" s="4">
        <v>43738</v>
      </c>
      <c r="K99" t="s">
        <v>301</v>
      </c>
      <c r="L99" t="s">
        <v>304</v>
      </c>
      <c r="M99">
        <v>7</v>
      </c>
      <c r="N99" t="s">
        <v>312</v>
      </c>
      <c r="O99" s="22">
        <v>210</v>
      </c>
      <c r="Q99">
        <v>95</v>
      </c>
      <c r="R99">
        <v>43738</v>
      </c>
      <c r="S99" t="s">
        <v>301</v>
      </c>
      <c r="T99" t="s">
        <v>304</v>
      </c>
      <c r="U99">
        <v>7</v>
      </c>
      <c r="V99" t="s">
        <v>312</v>
      </c>
      <c r="W99">
        <v>210</v>
      </c>
    </row>
    <row r="100" spans="1:23" x14ac:dyDescent="0.25">
      <c r="A100" s="13">
        <v>96</v>
      </c>
      <c r="B100" s="4">
        <v>43499</v>
      </c>
      <c r="C100" s="14" t="s">
        <v>311</v>
      </c>
      <c r="D100" s="14" t="s">
        <v>302</v>
      </c>
      <c r="E100" s="8">
        <v>6</v>
      </c>
      <c r="F100" s="14" t="s">
        <v>305</v>
      </c>
      <c r="G100" s="8">
        <v>162</v>
      </c>
      <c r="I100">
        <v>96</v>
      </c>
      <c r="J100" s="4">
        <v>43499</v>
      </c>
      <c r="K100" t="s">
        <v>311</v>
      </c>
      <c r="L100" t="s">
        <v>302</v>
      </c>
      <c r="M100">
        <v>6</v>
      </c>
      <c r="N100" t="s">
        <v>305</v>
      </c>
      <c r="O100" s="22">
        <v>162</v>
      </c>
      <c r="Q100">
        <v>96</v>
      </c>
      <c r="R100">
        <v>43499</v>
      </c>
      <c r="S100" t="s">
        <v>311</v>
      </c>
      <c r="T100" t="s">
        <v>302</v>
      </c>
      <c r="U100">
        <v>6</v>
      </c>
      <c r="V100" t="s">
        <v>305</v>
      </c>
      <c r="W100">
        <v>162</v>
      </c>
    </row>
    <row r="101" spans="1:23" x14ac:dyDescent="0.25">
      <c r="A101" s="13">
        <v>97</v>
      </c>
      <c r="B101" s="4">
        <v>43717</v>
      </c>
      <c r="C101" s="14" t="s">
        <v>306</v>
      </c>
      <c r="D101" s="14" t="s">
        <v>304</v>
      </c>
      <c r="E101" s="8">
        <v>10</v>
      </c>
      <c r="F101" s="14" t="s">
        <v>312</v>
      </c>
      <c r="G101" s="8">
        <v>250</v>
      </c>
      <c r="I101">
        <v>97</v>
      </c>
      <c r="J101" s="4">
        <v>43717</v>
      </c>
      <c r="K101" t="s">
        <v>306</v>
      </c>
      <c r="L101" t="s">
        <v>304</v>
      </c>
      <c r="M101">
        <v>10</v>
      </c>
      <c r="N101" t="s">
        <v>312</v>
      </c>
      <c r="O101" s="22">
        <v>250</v>
      </c>
      <c r="Q101">
        <v>97</v>
      </c>
      <c r="R101">
        <v>43717</v>
      </c>
      <c r="S101" t="s">
        <v>306</v>
      </c>
      <c r="T101" t="s">
        <v>304</v>
      </c>
      <c r="U101">
        <v>10</v>
      </c>
      <c r="V101" t="s">
        <v>312</v>
      </c>
      <c r="W101">
        <v>250</v>
      </c>
    </row>
    <row r="102" spans="1:23" x14ac:dyDescent="0.25">
      <c r="A102" s="13">
        <v>98</v>
      </c>
      <c r="B102" s="4">
        <v>43616</v>
      </c>
      <c r="C102" s="14" t="s">
        <v>306</v>
      </c>
      <c r="D102" s="14" t="s">
        <v>304</v>
      </c>
      <c r="E102" s="8">
        <v>10</v>
      </c>
      <c r="F102" s="14" t="s">
        <v>303</v>
      </c>
      <c r="G102" s="8">
        <v>280</v>
      </c>
      <c r="I102">
        <v>98</v>
      </c>
      <c r="J102" s="4">
        <v>43616</v>
      </c>
      <c r="K102" t="s">
        <v>306</v>
      </c>
      <c r="L102" t="s">
        <v>304</v>
      </c>
      <c r="M102">
        <v>10</v>
      </c>
      <c r="N102" t="s">
        <v>303</v>
      </c>
      <c r="O102" s="22">
        <v>280</v>
      </c>
      <c r="Q102">
        <v>98</v>
      </c>
      <c r="R102">
        <v>43616</v>
      </c>
      <c r="S102" t="s">
        <v>306</v>
      </c>
      <c r="T102" t="s">
        <v>304</v>
      </c>
      <c r="U102">
        <v>10</v>
      </c>
      <c r="V102" t="s">
        <v>303</v>
      </c>
      <c r="W102">
        <v>280</v>
      </c>
    </row>
    <row r="103" spans="1:23" x14ac:dyDescent="0.25">
      <c r="A103" s="13">
        <v>99</v>
      </c>
      <c r="B103" s="4">
        <v>43620</v>
      </c>
      <c r="C103" s="14" t="s">
        <v>301</v>
      </c>
      <c r="D103" s="14" t="s">
        <v>304</v>
      </c>
      <c r="E103" s="8">
        <v>3</v>
      </c>
      <c r="F103" s="14" t="s">
        <v>305</v>
      </c>
      <c r="G103" s="8">
        <v>78</v>
      </c>
      <c r="I103">
        <v>99</v>
      </c>
      <c r="J103" s="4">
        <v>43620</v>
      </c>
      <c r="K103" t="s">
        <v>301</v>
      </c>
      <c r="L103" t="s">
        <v>304</v>
      </c>
      <c r="M103">
        <v>3</v>
      </c>
      <c r="N103" t="s">
        <v>305</v>
      </c>
      <c r="O103" s="22">
        <v>78</v>
      </c>
      <c r="Q103">
        <v>99</v>
      </c>
      <c r="R103">
        <v>43620</v>
      </c>
      <c r="S103" t="s">
        <v>301</v>
      </c>
      <c r="T103" t="s">
        <v>304</v>
      </c>
      <c r="U103">
        <v>3</v>
      </c>
      <c r="V103" t="s">
        <v>305</v>
      </c>
      <c r="W103">
        <v>78</v>
      </c>
    </row>
    <row r="104" spans="1:23" x14ac:dyDescent="0.25">
      <c r="A104" s="13">
        <v>100</v>
      </c>
      <c r="B104" s="4">
        <v>43704</v>
      </c>
      <c r="C104" s="14" t="s">
        <v>306</v>
      </c>
      <c r="D104" s="14" t="s">
        <v>309</v>
      </c>
      <c r="E104" s="8">
        <v>8</v>
      </c>
      <c r="F104" s="14" t="s">
        <v>312</v>
      </c>
      <c r="G104" s="8">
        <v>200</v>
      </c>
      <c r="I104">
        <v>100</v>
      </c>
      <c r="J104" s="4">
        <v>43704</v>
      </c>
      <c r="K104" t="s">
        <v>306</v>
      </c>
      <c r="L104" t="s">
        <v>309</v>
      </c>
      <c r="M104">
        <v>8</v>
      </c>
      <c r="N104" t="s">
        <v>312</v>
      </c>
      <c r="O104" s="22">
        <v>200</v>
      </c>
      <c r="Q104">
        <v>100</v>
      </c>
      <c r="R104">
        <v>43704</v>
      </c>
      <c r="S104" t="s">
        <v>306</v>
      </c>
      <c r="T104" t="s">
        <v>309</v>
      </c>
      <c r="U104">
        <v>8</v>
      </c>
      <c r="V104" t="s">
        <v>312</v>
      </c>
      <c r="W104">
        <v>200</v>
      </c>
    </row>
    <row r="105" spans="1:23" x14ac:dyDescent="0.25">
      <c r="A105" s="13">
        <v>101</v>
      </c>
      <c r="B105" s="4">
        <v>43610</v>
      </c>
      <c r="C105" s="14" t="s">
        <v>307</v>
      </c>
      <c r="D105" s="14" t="s">
        <v>302</v>
      </c>
      <c r="E105" s="8">
        <v>5</v>
      </c>
      <c r="F105" s="14" t="s">
        <v>312</v>
      </c>
      <c r="G105" s="8">
        <v>140</v>
      </c>
      <c r="I105">
        <v>101</v>
      </c>
      <c r="J105" s="4">
        <v>43610</v>
      </c>
      <c r="K105" t="s">
        <v>307</v>
      </c>
      <c r="L105" t="s">
        <v>302</v>
      </c>
      <c r="M105">
        <v>5</v>
      </c>
      <c r="N105" t="s">
        <v>312</v>
      </c>
      <c r="O105" s="22">
        <v>140</v>
      </c>
      <c r="Q105">
        <v>101</v>
      </c>
      <c r="R105">
        <v>43610</v>
      </c>
      <c r="S105" t="s">
        <v>307</v>
      </c>
      <c r="T105" t="s">
        <v>302</v>
      </c>
      <c r="U105">
        <v>5</v>
      </c>
      <c r="V105" t="s">
        <v>312</v>
      </c>
      <c r="W105">
        <v>140</v>
      </c>
    </row>
    <row r="106" spans="1:23" x14ac:dyDescent="0.25">
      <c r="A106" s="13">
        <v>102</v>
      </c>
      <c r="B106" s="4">
        <v>43580</v>
      </c>
      <c r="C106" s="14" t="s">
        <v>311</v>
      </c>
      <c r="D106" s="14" t="s">
        <v>309</v>
      </c>
      <c r="E106" s="8">
        <v>5</v>
      </c>
      <c r="F106" s="14" t="s">
        <v>303</v>
      </c>
      <c r="G106" s="8">
        <v>125</v>
      </c>
      <c r="I106">
        <v>102</v>
      </c>
      <c r="J106" s="4">
        <v>43580</v>
      </c>
      <c r="K106" t="s">
        <v>311</v>
      </c>
      <c r="L106" t="s">
        <v>309</v>
      </c>
      <c r="M106">
        <v>5</v>
      </c>
      <c r="N106" t="s">
        <v>303</v>
      </c>
      <c r="O106" s="22">
        <v>125</v>
      </c>
      <c r="Q106">
        <v>102</v>
      </c>
      <c r="R106">
        <v>43580</v>
      </c>
      <c r="S106" t="s">
        <v>311</v>
      </c>
      <c r="T106" t="s">
        <v>309</v>
      </c>
      <c r="U106">
        <v>5</v>
      </c>
      <c r="V106" t="s">
        <v>303</v>
      </c>
      <c r="W106">
        <v>125</v>
      </c>
    </row>
    <row r="107" spans="1:23" x14ac:dyDescent="0.25">
      <c r="A107" s="13">
        <v>103</v>
      </c>
      <c r="B107" s="4">
        <v>43616</v>
      </c>
      <c r="C107" s="14" t="s">
        <v>306</v>
      </c>
      <c r="D107" s="14" t="s">
        <v>308</v>
      </c>
      <c r="E107" s="8">
        <v>3</v>
      </c>
      <c r="F107" s="14" t="s">
        <v>303</v>
      </c>
      <c r="G107" s="8">
        <v>87</v>
      </c>
      <c r="I107">
        <v>103</v>
      </c>
      <c r="J107" s="4">
        <v>43616</v>
      </c>
      <c r="K107" t="s">
        <v>306</v>
      </c>
      <c r="L107" t="s">
        <v>308</v>
      </c>
      <c r="M107">
        <v>3</v>
      </c>
      <c r="N107" t="s">
        <v>303</v>
      </c>
      <c r="O107" s="22">
        <v>87</v>
      </c>
      <c r="Q107">
        <v>103</v>
      </c>
      <c r="R107">
        <v>43616</v>
      </c>
      <c r="S107" t="s">
        <v>306</v>
      </c>
      <c r="T107" t="s">
        <v>308</v>
      </c>
      <c r="U107">
        <v>3</v>
      </c>
      <c r="V107" t="s">
        <v>303</v>
      </c>
      <c r="W107">
        <v>87</v>
      </c>
    </row>
    <row r="108" spans="1:23" x14ac:dyDescent="0.25">
      <c r="A108" s="13">
        <v>104</v>
      </c>
      <c r="B108" s="4">
        <v>43558</v>
      </c>
      <c r="C108" s="14" t="s">
        <v>307</v>
      </c>
      <c r="D108" s="14" t="s">
        <v>302</v>
      </c>
      <c r="E108" s="8">
        <v>10</v>
      </c>
      <c r="F108" s="14" t="s">
        <v>305</v>
      </c>
      <c r="G108" s="8">
        <v>260</v>
      </c>
      <c r="I108">
        <v>104</v>
      </c>
      <c r="J108" s="4">
        <v>43558</v>
      </c>
      <c r="K108" t="s">
        <v>307</v>
      </c>
      <c r="L108" t="s">
        <v>302</v>
      </c>
      <c r="M108">
        <v>10</v>
      </c>
      <c r="N108" t="s">
        <v>305</v>
      </c>
      <c r="O108" s="22">
        <v>260</v>
      </c>
      <c r="Q108">
        <v>104</v>
      </c>
      <c r="R108">
        <v>43558</v>
      </c>
      <c r="S108" t="s">
        <v>307</v>
      </c>
      <c r="T108" t="s">
        <v>302</v>
      </c>
      <c r="U108">
        <v>10</v>
      </c>
      <c r="V108" t="s">
        <v>305</v>
      </c>
      <c r="W108">
        <v>260</v>
      </c>
    </row>
    <row r="109" spans="1:23" x14ac:dyDescent="0.25">
      <c r="A109" s="13">
        <v>105</v>
      </c>
      <c r="B109" s="4">
        <v>43583</v>
      </c>
      <c r="C109" s="14" t="s">
        <v>307</v>
      </c>
      <c r="D109" s="14" t="s">
        <v>302</v>
      </c>
      <c r="E109" s="8">
        <v>4</v>
      </c>
      <c r="F109" s="14" t="s">
        <v>310</v>
      </c>
      <c r="G109" s="8">
        <v>100</v>
      </c>
      <c r="I109">
        <v>105</v>
      </c>
      <c r="J109" s="4">
        <v>43583</v>
      </c>
      <c r="K109" t="s">
        <v>307</v>
      </c>
      <c r="L109" t="s">
        <v>302</v>
      </c>
      <c r="M109">
        <v>4</v>
      </c>
      <c r="N109" t="s">
        <v>310</v>
      </c>
      <c r="O109" s="22">
        <v>100</v>
      </c>
      <c r="Q109">
        <v>105</v>
      </c>
      <c r="R109">
        <v>43583</v>
      </c>
      <c r="S109" t="s">
        <v>307</v>
      </c>
      <c r="T109" t="s">
        <v>302</v>
      </c>
      <c r="U109">
        <v>4</v>
      </c>
      <c r="V109" t="s">
        <v>310</v>
      </c>
      <c r="W109">
        <v>100</v>
      </c>
    </row>
    <row r="110" spans="1:23" x14ac:dyDescent="0.25">
      <c r="A110" s="13">
        <v>106</v>
      </c>
      <c r="B110" s="4">
        <v>43612</v>
      </c>
      <c r="C110" s="14" t="s">
        <v>311</v>
      </c>
      <c r="D110" s="14" t="s">
        <v>302</v>
      </c>
      <c r="E110" s="8">
        <v>10</v>
      </c>
      <c r="F110" s="14" t="s">
        <v>312</v>
      </c>
      <c r="G110" s="8">
        <v>290</v>
      </c>
      <c r="I110">
        <v>106</v>
      </c>
      <c r="J110" s="4">
        <v>43612</v>
      </c>
      <c r="K110" t="s">
        <v>311</v>
      </c>
      <c r="L110" t="s">
        <v>302</v>
      </c>
      <c r="M110">
        <v>10</v>
      </c>
      <c r="N110" t="s">
        <v>312</v>
      </c>
      <c r="O110" s="22">
        <v>290</v>
      </c>
      <c r="Q110">
        <v>106</v>
      </c>
      <c r="R110">
        <v>43612</v>
      </c>
      <c r="S110" t="s">
        <v>311</v>
      </c>
      <c r="T110" t="s">
        <v>302</v>
      </c>
      <c r="U110">
        <v>10</v>
      </c>
      <c r="V110" t="s">
        <v>312</v>
      </c>
      <c r="W110">
        <v>290</v>
      </c>
    </row>
    <row r="111" spans="1:23" x14ac:dyDescent="0.25">
      <c r="A111" s="13">
        <v>107</v>
      </c>
      <c r="B111" s="4">
        <v>43722</v>
      </c>
      <c r="C111" s="14" t="s">
        <v>311</v>
      </c>
      <c r="D111" s="14" t="s">
        <v>308</v>
      </c>
      <c r="E111" s="8">
        <v>5</v>
      </c>
      <c r="F111" s="14" t="s">
        <v>312</v>
      </c>
      <c r="G111" s="8">
        <v>135</v>
      </c>
      <c r="I111">
        <v>107</v>
      </c>
      <c r="J111" s="4">
        <v>43722</v>
      </c>
      <c r="K111" t="s">
        <v>311</v>
      </c>
      <c r="L111" t="s">
        <v>308</v>
      </c>
      <c r="M111">
        <v>5</v>
      </c>
      <c r="N111" t="s">
        <v>312</v>
      </c>
      <c r="O111" s="22">
        <v>135</v>
      </c>
      <c r="Q111">
        <v>107</v>
      </c>
      <c r="R111">
        <v>43722</v>
      </c>
      <c r="S111" t="s">
        <v>311</v>
      </c>
      <c r="T111" t="s">
        <v>308</v>
      </c>
      <c r="U111">
        <v>5</v>
      </c>
      <c r="V111" t="s">
        <v>312</v>
      </c>
      <c r="W111">
        <v>135</v>
      </c>
    </row>
    <row r="112" spans="1:23" x14ac:dyDescent="0.25">
      <c r="A112" s="13">
        <v>108</v>
      </c>
      <c r="B112" s="4">
        <v>43628</v>
      </c>
      <c r="C112" s="14" t="s">
        <v>307</v>
      </c>
      <c r="D112" s="14" t="s">
        <v>309</v>
      </c>
      <c r="E112" s="8">
        <v>8</v>
      </c>
      <c r="F112" s="14" t="s">
        <v>303</v>
      </c>
      <c r="G112" s="8">
        <v>224</v>
      </c>
      <c r="I112">
        <v>108</v>
      </c>
      <c r="J112" s="4">
        <v>43628</v>
      </c>
      <c r="K112" t="s">
        <v>307</v>
      </c>
      <c r="L112" t="s">
        <v>309</v>
      </c>
      <c r="M112">
        <v>8</v>
      </c>
      <c r="N112" t="s">
        <v>303</v>
      </c>
      <c r="O112" s="22">
        <v>224</v>
      </c>
      <c r="Q112">
        <v>108</v>
      </c>
      <c r="R112">
        <v>43628</v>
      </c>
      <c r="S112" t="s">
        <v>307</v>
      </c>
      <c r="T112" t="s">
        <v>309</v>
      </c>
      <c r="U112">
        <v>8</v>
      </c>
      <c r="V112" t="s">
        <v>303</v>
      </c>
      <c r="W112">
        <v>224</v>
      </c>
    </row>
    <row r="113" spans="1:23" x14ac:dyDescent="0.25">
      <c r="A113" s="13">
        <v>109</v>
      </c>
      <c r="B113" s="4">
        <v>43699</v>
      </c>
      <c r="C113" s="14" t="s">
        <v>307</v>
      </c>
      <c r="D113" s="14" t="s">
        <v>309</v>
      </c>
      <c r="E113" s="8">
        <v>8</v>
      </c>
      <c r="F113" s="14" t="s">
        <v>305</v>
      </c>
      <c r="G113" s="8">
        <v>208</v>
      </c>
      <c r="I113">
        <v>109</v>
      </c>
      <c r="J113" s="4">
        <v>43699</v>
      </c>
      <c r="K113" t="s">
        <v>307</v>
      </c>
      <c r="L113" t="s">
        <v>309</v>
      </c>
      <c r="M113">
        <v>8</v>
      </c>
      <c r="N113" t="s">
        <v>305</v>
      </c>
      <c r="O113" s="22">
        <v>208</v>
      </c>
      <c r="Q113">
        <v>109</v>
      </c>
      <c r="R113">
        <v>43699</v>
      </c>
      <c r="S113" t="s">
        <v>307</v>
      </c>
      <c r="T113" t="s">
        <v>309</v>
      </c>
      <c r="U113">
        <v>8</v>
      </c>
      <c r="V113" t="s">
        <v>305</v>
      </c>
      <c r="W113">
        <v>208</v>
      </c>
    </row>
    <row r="114" spans="1:23" x14ac:dyDescent="0.25">
      <c r="A114" s="13">
        <v>110</v>
      </c>
      <c r="B114" s="4">
        <v>43587</v>
      </c>
      <c r="C114" s="14" t="s">
        <v>307</v>
      </c>
      <c r="D114" s="14" t="s">
        <v>308</v>
      </c>
      <c r="E114" s="8">
        <v>10</v>
      </c>
      <c r="F114" s="14" t="s">
        <v>312</v>
      </c>
      <c r="G114" s="8">
        <v>290</v>
      </c>
      <c r="I114">
        <v>110</v>
      </c>
      <c r="J114" s="4">
        <v>43587</v>
      </c>
      <c r="K114" t="s">
        <v>307</v>
      </c>
      <c r="L114" t="s">
        <v>308</v>
      </c>
      <c r="M114">
        <v>10</v>
      </c>
      <c r="N114" t="s">
        <v>312</v>
      </c>
      <c r="O114" s="22">
        <v>290</v>
      </c>
      <c r="Q114">
        <v>110</v>
      </c>
      <c r="R114">
        <v>43587</v>
      </c>
      <c r="S114" t="s">
        <v>307</v>
      </c>
      <c r="T114" t="s">
        <v>308</v>
      </c>
      <c r="U114">
        <v>10</v>
      </c>
      <c r="V114" t="s">
        <v>312</v>
      </c>
      <c r="W114">
        <v>290</v>
      </c>
    </row>
    <row r="115" spans="1:23" x14ac:dyDescent="0.25">
      <c r="A115" s="13">
        <v>111</v>
      </c>
      <c r="B115" s="4">
        <v>43738</v>
      </c>
      <c r="C115" s="14" t="s">
        <v>307</v>
      </c>
      <c r="D115" s="14" t="s">
        <v>309</v>
      </c>
      <c r="E115" s="8">
        <v>7</v>
      </c>
      <c r="F115" s="14" t="s">
        <v>305</v>
      </c>
      <c r="G115" s="8">
        <v>175</v>
      </c>
      <c r="I115">
        <v>111</v>
      </c>
      <c r="J115" s="4">
        <v>43738</v>
      </c>
      <c r="K115" t="s">
        <v>307</v>
      </c>
      <c r="L115" t="s">
        <v>309</v>
      </c>
      <c r="M115">
        <v>7</v>
      </c>
      <c r="N115" t="s">
        <v>305</v>
      </c>
      <c r="O115" s="22">
        <v>175</v>
      </c>
      <c r="Q115">
        <v>111</v>
      </c>
      <c r="R115">
        <v>43738</v>
      </c>
      <c r="S115" t="s">
        <v>307</v>
      </c>
      <c r="T115" t="s">
        <v>309</v>
      </c>
      <c r="U115">
        <v>7</v>
      </c>
      <c r="V115" t="s">
        <v>305</v>
      </c>
      <c r="W115">
        <v>175</v>
      </c>
    </row>
    <row r="116" spans="1:23" x14ac:dyDescent="0.25">
      <c r="A116" s="13">
        <v>112</v>
      </c>
      <c r="B116" s="4">
        <v>43716</v>
      </c>
      <c r="C116" s="14" t="s">
        <v>311</v>
      </c>
      <c r="D116" s="14" t="s">
        <v>308</v>
      </c>
      <c r="E116" s="8">
        <v>10</v>
      </c>
      <c r="F116" s="14" t="s">
        <v>303</v>
      </c>
      <c r="G116" s="8">
        <v>270</v>
      </c>
      <c r="I116">
        <v>112</v>
      </c>
      <c r="J116" s="4">
        <v>43716</v>
      </c>
      <c r="K116" t="s">
        <v>311</v>
      </c>
      <c r="L116" t="s">
        <v>308</v>
      </c>
      <c r="M116">
        <v>10</v>
      </c>
      <c r="N116" t="s">
        <v>303</v>
      </c>
      <c r="O116" s="22">
        <v>270</v>
      </c>
      <c r="Q116">
        <v>112</v>
      </c>
      <c r="R116">
        <v>43716</v>
      </c>
      <c r="S116" t="s">
        <v>311</v>
      </c>
      <c r="T116" t="s">
        <v>308</v>
      </c>
      <c r="U116">
        <v>10</v>
      </c>
      <c r="V116" t="s">
        <v>303</v>
      </c>
      <c r="W116">
        <v>270</v>
      </c>
    </row>
    <row r="117" spans="1:23" x14ac:dyDescent="0.25">
      <c r="A117" s="13">
        <v>113</v>
      </c>
      <c r="B117" s="4">
        <v>43510</v>
      </c>
      <c r="C117" s="14" t="s">
        <v>301</v>
      </c>
      <c r="D117" s="14" t="s">
        <v>302</v>
      </c>
      <c r="E117" s="8">
        <v>9</v>
      </c>
      <c r="F117" s="14" t="s">
        <v>305</v>
      </c>
      <c r="G117" s="8">
        <v>225</v>
      </c>
      <c r="I117">
        <v>113</v>
      </c>
      <c r="J117" s="4">
        <v>43510</v>
      </c>
      <c r="K117" t="s">
        <v>301</v>
      </c>
      <c r="L117" t="s">
        <v>302</v>
      </c>
      <c r="M117">
        <v>9</v>
      </c>
      <c r="N117" t="s">
        <v>305</v>
      </c>
      <c r="O117" s="22">
        <v>225</v>
      </c>
      <c r="Q117">
        <v>113</v>
      </c>
      <c r="R117">
        <v>43510</v>
      </c>
      <c r="S117" t="s">
        <v>301</v>
      </c>
      <c r="T117" t="s">
        <v>302</v>
      </c>
      <c r="U117">
        <v>9</v>
      </c>
      <c r="V117" t="s">
        <v>305</v>
      </c>
      <c r="W117">
        <v>225</v>
      </c>
    </row>
    <row r="118" spans="1:23" x14ac:dyDescent="0.25">
      <c r="A118" s="13">
        <v>114</v>
      </c>
      <c r="B118" s="4">
        <v>43580</v>
      </c>
      <c r="C118" s="14" t="s">
        <v>307</v>
      </c>
      <c r="D118" s="14" t="s">
        <v>304</v>
      </c>
      <c r="E118" s="8">
        <v>4</v>
      </c>
      <c r="F118" s="14" t="s">
        <v>305</v>
      </c>
      <c r="G118" s="8">
        <v>104</v>
      </c>
      <c r="I118">
        <v>114</v>
      </c>
      <c r="J118" s="4">
        <v>43580</v>
      </c>
      <c r="K118" t="s">
        <v>307</v>
      </c>
      <c r="L118" t="s">
        <v>304</v>
      </c>
      <c r="M118">
        <v>4</v>
      </c>
      <c r="N118" t="s">
        <v>305</v>
      </c>
      <c r="O118" s="22">
        <v>104</v>
      </c>
      <c r="Q118">
        <v>114</v>
      </c>
      <c r="R118">
        <v>43580</v>
      </c>
      <c r="S118" t="s">
        <v>307</v>
      </c>
      <c r="T118" t="s">
        <v>304</v>
      </c>
      <c r="U118">
        <v>4</v>
      </c>
      <c r="V118" t="s">
        <v>305</v>
      </c>
      <c r="W118">
        <v>104</v>
      </c>
    </row>
    <row r="119" spans="1:23" x14ac:dyDescent="0.25">
      <c r="A119" s="13">
        <v>115</v>
      </c>
      <c r="B119" s="4">
        <v>43692</v>
      </c>
      <c r="C119" s="14" t="s">
        <v>306</v>
      </c>
      <c r="D119" s="14" t="s">
        <v>302</v>
      </c>
      <c r="E119" s="8">
        <v>10</v>
      </c>
      <c r="F119" s="14" t="s">
        <v>305</v>
      </c>
      <c r="G119" s="8">
        <v>260</v>
      </c>
      <c r="I119">
        <v>115</v>
      </c>
      <c r="J119" s="4">
        <v>43692</v>
      </c>
      <c r="K119" t="s">
        <v>306</v>
      </c>
      <c r="L119" t="s">
        <v>302</v>
      </c>
      <c r="M119">
        <v>10</v>
      </c>
      <c r="N119" t="s">
        <v>305</v>
      </c>
      <c r="O119" s="22">
        <v>260</v>
      </c>
      <c r="Q119">
        <v>115</v>
      </c>
      <c r="R119">
        <v>43692</v>
      </c>
      <c r="S119" t="s">
        <v>306</v>
      </c>
      <c r="T119" t="s">
        <v>302</v>
      </c>
      <c r="U119">
        <v>10</v>
      </c>
      <c r="V119" t="s">
        <v>305</v>
      </c>
      <c r="W119">
        <v>260</v>
      </c>
    </row>
    <row r="120" spans="1:23" x14ac:dyDescent="0.25">
      <c r="A120" s="13">
        <v>116</v>
      </c>
      <c r="B120" s="4">
        <v>43555</v>
      </c>
      <c r="C120" s="14" t="s">
        <v>301</v>
      </c>
      <c r="D120" s="14" t="s">
        <v>304</v>
      </c>
      <c r="E120" s="8">
        <v>2</v>
      </c>
      <c r="F120" s="14" t="s">
        <v>305</v>
      </c>
      <c r="G120" s="8">
        <v>58</v>
      </c>
      <c r="I120">
        <v>116</v>
      </c>
      <c r="J120" s="4">
        <v>43555</v>
      </c>
      <c r="K120" t="s">
        <v>301</v>
      </c>
      <c r="L120" t="s">
        <v>304</v>
      </c>
      <c r="M120">
        <v>2</v>
      </c>
      <c r="N120" t="s">
        <v>305</v>
      </c>
      <c r="O120" s="22">
        <v>58</v>
      </c>
      <c r="Q120">
        <v>116</v>
      </c>
      <c r="R120">
        <v>43555</v>
      </c>
      <c r="S120" t="s">
        <v>301</v>
      </c>
      <c r="T120" t="s">
        <v>304</v>
      </c>
      <c r="U120">
        <v>2</v>
      </c>
      <c r="V120" t="s">
        <v>305</v>
      </c>
      <c r="W120">
        <v>58</v>
      </c>
    </row>
    <row r="121" spans="1:23" x14ac:dyDescent="0.25">
      <c r="A121" s="13">
        <v>117</v>
      </c>
      <c r="B121" s="4">
        <v>43744</v>
      </c>
      <c r="C121" s="14" t="s">
        <v>307</v>
      </c>
      <c r="D121" s="14" t="s">
        <v>309</v>
      </c>
      <c r="E121" s="8">
        <v>4</v>
      </c>
      <c r="F121" s="14" t="s">
        <v>305</v>
      </c>
      <c r="G121" s="8">
        <v>120</v>
      </c>
      <c r="I121">
        <v>117</v>
      </c>
      <c r="J121" s="4">
        <v>43744</v>
      </c>
      <c r="K121" t="s">
        <v>307</v>
      </c>
      <c r="L121" t="s">
        <v>309</v>
      </c>
      <c r="M121">
        <v>4</v>
      </c>
      <c r="N121" t="s">
        <v>305</v>
      </c>
      <c r="O121" s="22">
        <v>120</v>
      </c>
      <c r="Q121">
        <v>117</v>
      </c>
      <c r="R121">
        <v>43744</v>
      </c>
      <c r="S121" t="s">
        <v>307</v>
      </c>
      <c r="T121" t="s">
        <v>309</v>
      </c>
      <c r="U121">
        <v>4</v>
      </c>
      <c r="V121" t="s">
        <v>305</v>
      </c>
      <c r="W121">
        <v>120</v>
      </c>
    </row>
    <row r="122" spans="1:23" x14ac:dyDescent="0.25">
      <c r="A122" s="13">
        <v>118</v>
      </c>
      <c r="B122" s="4">
        <v>43536</v>
      </c>
      <c r="C122" s="14" t="s">
        <v>307</v>
      </c>
      <c r="D122" s="14" t="s">
        <v>309</v>
      </c>
      <c r="E122" s="8">
        <v>6</v>
      </c>
      <c r="F122" s="14" t="s">
        <v>303</v>
      </c>
      <c r="G122" s="8">
        <v>168</v>
      </c>
      <c r="I122">
        <v>118</v>
      </c>
      <c r="J122" s="4">
        <v>43536</v>
      </c>
      <c r="K122" t="s">
        <v>307</v>
      </c>
      <c r="L122" t="s">
        <v>309</v>
      </c>
      <c r="M122">
        <v>6</v>
      </c>
      <c r="N122" t="s">
        <v>303</v>
      </c>
      <c r="O122" s="22">
        <v>168</v>
      </c>
      <c r="Q122">
        <v>118</v>
      </c>
      <c r="R122">
        <v>43536</v>
      </c>
      <c r="S122" t="s">
        <v>307</v>
      </c>
      <c r="T122" t="s">
        <v>309</v>
      </c>
      <c r="U122">
        <v>6</v>
      </c>
      <c r="V122" t="s">
        <v>303</v>
      </c>
      <c r="W122">
        <v>168</v>
      </c>
    </row>
    <row r="123" spans="1:23" x14ac:dyDescent="0.25">
      <c r="A123" s="13">
        <v>119</v>
      </c>
      <c r="B123" s="4">
        <v>43511</v>
      </c>
      <c r="C123" s="14" t="s">
        <v>311</v>
      </c>
      <c r="D123" s="14" t="s">
        <v>309</v>
      </c>
      <c r="E123" s="8">
        <v>4</v>
      </c>
      <c r="F123" s="14" t="s">
        <v>310</v>
      </c>
      <c r="G123" s="8">
        <v>116</v>
      </c>
      <c r="I123">
        <v>119</v>
      </c>
      <c r="J123" s="4">
        <v>43511</v>
      </c>
      <c r="K123" t="s">
        <v>311</v>
      </c>
      <c r="L123" t="s">
        <v>309</v>
      </c>
      <c r="M123">
        <v>4</v>
      </c>
      <c r="N123" t="s">
        <v>310</v>
      </c>
      <c r="O123" s="22">
        <v>116</v>
      </c>
      <c r="Q123">
        <v>119</v>
      </c>
      <c r="R123">
        <v>43511</v>
      </c>
      <c r="S123" t="s">
        <v>311</v>
      </c>
      <c r="T123" t="s">
        <v>309</v>
      </c>
      <c r="U123">
        <v>4</v>
      </c>
      <c r="V123" t="s">
        <v>310</v>
      </c>
      <c r="W123">
        <v>116</v>
      </c>
    </row>
    <row r="124" spans="1:23" x14ac:dyDescent="0.25">
      <c r="A124" s="13">
        <v>120</v>
      </c>
      <c r="B124" s="4">
        <v>43511</v>
      </c>
      <c r="C124" s="14" t="s">
        <v>306</v>
      </c>
      <c r="D124" s="14" t="s">
        <v>302</v>
      </c>
      <c r="E124" s="8">
        <v>4</v>
      </c>
      <c r="F124" s="14" t="s">
        <v>310</v>
      </c>
      <c r="G124" s="8">
        <v>104</v>
      </c>
      <c r="I124">
        <v>120</v>
      </c>
      <c r="J124" s="4">
        <v>43511</v>
      </c>
      <c r="K124" t="s">
        <v>306</v>
      </c>
      <c r="L124" t="s">
        <v>302</v>
      </c>
      <c r="M124">
        <v>4</v>
      </c>
      <c r="N124" t="s">
        <v>310</v>
      </c>
      <c r="O124" s="22">
        <v>104</v>
      </c>
      <c r="Q124">
        <v>120</v>
      </c>
      <c r="R124">
        <v>43511</v>
      </c>
      <c r="S124" t="s">
        <v>306</v>
      </c>
      <c r="T124" t="s">
        <v>302</v>
      </c>
      <c r="U124">
        <v>4</v>
      </c>
      <c r="V124" t="s">
        <v>310</v>
      </c>
      <c r="W124">
        <v>104</v>
      </c>
    </row>
    <row r="125" spans="1:23" x14ac:dyDescent="0.25">
      <c r="A125" s="13">
        <v>121</v>
      </c>
      <c r="B125" s="4">
        <v>43501</v>
      </c>
      <c r="C125" s="14" t="s">
        <v>307</v>
      </c>
      <c r="D125" s="14" t="s">
        <v>309</v>
      </c>
      <c r="E125" s="8">
        <v>5</v>
      </c>
      <c r="F125" s="14" t="s">
        <v>310</v>
      </c>
      <c r="G125" s="8">
        <v>130</v>
      </c>
      <c r="I125">
        <v>121</v>
      </c>
      <c r="J125" s="4">
        <v>43501</v>
      </c>
      <c r="K125" t="s">
        <v>307</v>
      </c>
      <c r="L125" t="s">
        <v>309</v>
      </c>
      <c r="M125">
        <v>5</v>
      </c>
      <c r="N125" t="s">
        <v>310</v>
      </c>
      <c r="O125" s="22">
        <v>130</v>
      </c>
      <c r="Q125">
        <v>121</v>
      </c>
      <c r="R125">
        <v>43501</v>
      </c>
      <c r="S125" t="s">
        <v>307</v>
      </c>
      <c r="T125" t="s">
        <v>309</v>
      </c>
      <c r="U125">
        <v>5</v>
      </c>
      <c r="V125" t="s">
        <v>310</v>
      </c>
      <c r="W125">
        <v>130</v>
      </c>
    </row>
    <row r="126" spans="1:23" x14ac:dyDescent="0.25">
      <c r="A126" s="13">
        <v>122</v>
      </c>
      <c r="B126" s="4">
        <v>43682</v>
      </c>
      <c r="C126" s="14" t="s">
        <v>311</v>
      </c>
      <c r="D126" s="14" t="s">
        <v>308</v>
      </c>
      <c r="E126" s="8">
        <v>3</v>
      </c>
      <c r="F126" s="14" t="s">
        <v>310</v>
      </c>
      <c r="G126" s="8">
        <v>87</v>
      </c>
      <c r="I126">
        <v>122</v>
      </c>
      <c r="J126" s="4">
        <v>43682</v>
      </c>
      <c r="K126" t="s">
        <v>311</v>
      </c>
      <c r="L126" t="s">
        <v>308</v>
      </c>
      <c r="M126">
        <v>3</v>
      </c>
      <c r="N126" t="s">
        <v>310</v>
      </c>
      <c r="O126" s="22">
        <v>87</v>
      </c>
      <c r="Q126">
        <v>122</v>
      </c>
      <c r="R126">
        <v>43682</v>
      </c>
      <c r="S126" t="s">
        <v>311</v>
      </c>
      <c r="T126" t="s">
        <v>308</v>
      </c>
      <c r="U126">
        <v>3</v>
      </c>
      <c r="V126" t="s">
        <v>310</v>
      </c>
      <c r="W126">
        <v>87</v>
      </c>
    </row>
    <row r="127" spans="1:23" x14ac:dyDescent="0.25">
      <c r="A127" s="13">
        <v>123</v>
      </c>
      <c r="B127" s="4">
        <v>43576</v>
      </c>
      <c r="C127" s="14" t="s">
        <v>301</v>
      </c>
      <c r="D127" s="14" t="s">
        <v>304</v>
      </c>
      <c r="E127" s="8">
        <v>8</v>
      </c>
      <c r="F127" s="14" t="s">
        <v>305</v>
      </c>
      <c r="G127" s="8">
        <v>240</v>
      </c>
      <c r="I127">
        <v>123</v>
      </c>
      <c r="J127" s="4">
        <v>43576</v>
      </c>
      <c r="K127" t="s">
        <v>301</v>
      </c>
      <c r="L127" t="s">
        <v>304</v>
      </c>
      <c r="M127">
        <v>8</v>
      </c>
      <c r="N127" t="s">
        <v>305</v>
      </c>
      <c r="O127" s="22">
        <v>240</v>
      </c>
      <c r="Q127">
        <v>123</v>
      </c>
      <c r="R127">
        <v>43576</v>
      </c>
      <c r="S127" t="s">
        <v>301</v>
      </c>
      <c r="T127" t="s">
        <v>304</v>
      </c>
      <c r="U127">
        <v>8</v>
      </c>
      <c r="V127" t="s">
        <v>305</v>
      </c>
      <c r="W127">
        <v>240</v>
      </c>
    </row>
    <row r="128" spans="1:23" x14ac:dyDescent="0.25">
      <c r="A128" s="13">
        <v>124</v>
      </c>
      <c r="B128" s="4">
        <v>43735</v>
      </c>
      <c r="C128" s="14" t="s">
        <v>307</v>
      </c>
      <c r="D128" s="14" t="s">
        <v>309</v>
      </c>
      <c r="E128" s="8">
        <v>4</v>
      </c>
      <c r="F128" s="14" t="s">
        <v>310</v>
      </c>
      <c r="G128" s="8">
        <v>104</v>
      </c>
      <c r="I128">
        <v>124</v>
      </c>
      <c r="J128" s="4">
        <v>43735</v>
      </c>
      <c r="K128" t="s">
        <v>307</v>
      </c>
      <c r="L128" t="s">
        <v>309</v>
      </c>
      <c r="M128">
        <v>4</v>
      </c>
      <c r="N128" t="s">
        <v>310</v>
      </c>
      <c r="O128" s="22">
        <v>104</v>
      </c>
      <c r="Q128">
        <v>124</v>
      </c>
      <c r="R128">
        <v>43735</v>
      </c>
      <c r="S128" t="s">
        <v>307</v>
      </c>
      <c r="T128" t="s">
        <v>309</v>
      </c>
      <c r="U128">
        <v>4</v>
      </c>
      <c r="V128" t="s">
        <v>310</v>
      </c>
      <c r="W128">
        <v>104</v>
      </c>
    </row>
    <row r="129" spans="1:23" x14ac:dyDescent="0.25">
      <c r="A129" s="13">
        <v>125</v>
      </c>
      <c r="B129" s="4">
        <v>43531</v>
      </c>
      <c r="C129" s="14" t="s">
        <v>301</v>
      </c>
      <c r="D129" s="14" t="s">
        <v>309</v>
      </c>
      <c r="E129" s="8">
        <v>8</v>
      </c>
      <c r="F129" s="14" t="s">
        <v>305</v>
      </c>
      <c r="G129" s="8">
        <v>208</v>
      </c>
      <c r="I129">
        <v>125</v>
      </c>
      <c r="J129" s="4">
        <v>43531</v>
      </c>
      <c r="K129" t="s">
        <v>301</v>
      </c>
      <c r="L129" t="s">
        <v>309</v>
      </c>
      <c r="M129">
        <v>8</v>
      </c>
      <c r="N129" t="s">
        <v>305</v>
      </c>
      <c r="O129" s="22">
        <v>208</v>
      </c>
      <c r="Q129">
        <v>125</v>
      </c>
      <c r="R129">
        <v>43531</v>
      </c>
      <c r="S129" t="s">
        <v>301</v>
      </c>
      <c r="T129" t="s">
        <v>309</v>
      </c>
      <c r="U129">
        <v>8</v>
      </c>
      <c r="V129" t="s">
        <v>305</v>
      </c>
      <c r="W129">
        <v>208</v>
      </c>
    </row>
    <row r="130" spans="1:23" x14ac:dyDescent="0.25">
      <c r="A130" s="13">
        <v>126</v>
      </c>
      <c r="B130" s="4">
        <v>43580</v>
      </c>
      <c r="C130" s="14" t="s">
        <v>311</v>
      </c>
      <c r="D130" s="14" t="s">
        <v>308</v>
      </c>
      <c r="E130" s="8">
        <v>4</v>
      </c>
      <c r="F130" s="14" t="s">
        <v>312</v>
      </c>
      <c r="G130" s="8">
        <v>120</v>
      </c>
      <c r="I130">
        <v>126</v>
      </c>
      <c r="J130" s="4">
        <v>43580</v>
      </c>
      <c r="K130" t="s">
        <v>311</v>
      </c>
      <c r="L130" t="s">
        <v>308</v>
      </c>
      <c r="M130">
        <v>4</v>
      </c>
      <c r="N130" t="s">
        <v>312</v>
      </c>
      <c r="O130" s="22">
        <v>120</v>
      </c>
      <c r="Q130">
        <v>126</v>
      </c>
      <c r="R130">
        <v>43580</v>
      </c>
      <c r="S130" t="s">
        <v>311</v>
      </c>
      <c r="T130" t="s">
        <v>308</v>
      </c>
      <c r="U130">
        <v>4</v>
      </c>
      <c r="V130" t="s">
        <v>312</v>
      </c>
      <c r="W130">
        <v>120</v>
      </c>
    </row>
    <row r="131" spans="1:23" x14ac:dyDescent="0.25">
      <c r="A131" s="13">
        <v>127</v>
      </c>
      <c r="B131" s="4">
        <v>43677</v>
      </c>
      <c r="C131" s="14" t="s">
        <v>307</v>
      </c>
      <c r="D131" s="14" t="s">
        <v>304</v>
      </c>
      <c r="E131" s="8">
        <v>2</v>
      </c>
      <c r="F131" s="14" t="s">
        <v>312</v>
      </c>
      <c r="G131" s="8">
        <v>54</v>
      </c>
      <c r="I131">
        <v>127</v>
      </c>
      <c r="J131" s="4">
        <v>43677</v>
      </c>
      <c r="K131" t="s">
        <v>307</v>
      </c>
      <c r="L131" t="s">
        <v>304</v>
      </c>
      <c r="M131">
        <v>2</v>
      </c>
      <c r="N131" t="s">
        <v>312</v>
      </c>
      <c r="O131" s="22">
        <v>54</v>
      </c>
      <c r="Q131">
        <v>127</v>
      </c>
      <c r="R131">
        <v>43677</v>
      </c>
      <c r="S131" t="s">
        <v>307</v>
      </c>
      <c r="T131" t="s">
        <v>304</v>
      </c>
      <c r="U131">
        <v>2</v>
      </c>
      <c r="V131" t="s">
        <v>312</v>
      </c>
      <c r="W131">
        <v>54</v>
      </c>
    </row>
    <row r="132" spans="1:23" x14ac:dyDescent="0.25">
      <c r="I132" t="s">
        <v>379</v>
      </c>
      <c r="O132" s="23">
        <f>SUBTOTAL(109,Tabla3[Monto])</f>
        <v>21309</v>
      </c>
    </row>
  </sheetData>
  <mergeCells count="1">
    <mergeCell ref="Y13:Z13"/>
  </mergeCells>
  <pageMargins left="0.7" right="0.7" top="0.75" bottom="0.75" header="0.3" footer="0.3"/>
  <pageSetup paperSize="9" orientation="portrait" horizontalDpi="300" verticalDpi="300" r:id="rId2"/>
  <drawing r:id="rId3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9CCC-F6F5-4C76-8616-17541A21D598}">
  <sheetPr>
    <tabColor rgb="FFFFFF00"/>
  </sheetPr>
  <dimension ref="A1:B14"/>
  <sheetViews>
    <sheetView workbookViewId="0">
      <selection activeCell="B1" sqref="B1"/>
    </sheetView>
  </sheetViews>
  <sheetFormatPr baseColWidth="10" defaultRowHeight="15" x14ac:dyDescent="0.25"/>
  <cols>
    <col min="1" max="1" width="19.85546875" bestFit="1" customWidth="1"/>
    <col min="2" max="2" width="23.42578125" bestFit="1" customWidth="1"/>
  </cols>
  <sheetData>
    <row r="1" spans="1:2" x14ac:dyDescent="0.25">
      <c r="A1" s="26" t="s">
        <v>0</v>
      </c>
      <c r="B1" t="s">
        <v>275</v>
      </c>
    </row>
    <row r="3" spans="1:2" x14ac:dyDescent="0.25">
      <c r="A3" s="26" t="s">
        <v>380</v>
      </c>
      <c r="B3" t="s">
        <v>383</v>
      </c>
    </row>
    <row r="4" spans="1:2" x14ac:dyDescent="0.25">
      <c r="A4" s="27" t="s">
        <v>284</v>
      </c>
      <c r="B4">
        <v>13645</v>
      </c>
    </row>
    <row r="5" spans="1:2" x14ac:dyDescent="0.25">
      <c r="A5" s="27" t="s">
        <v>281</v>
      </c>
      <c r="B5">
        <v>12247</v>
      </c>
    </row>
    <row r="6" spans="1:2" x14ac:dyDescent="0.25">
      <c r="A6" s="27" t="s">
        <v>283</v>
      </c>
      <c r="B6">
        <v>10588</v>
      </c>
    </row>
    <row r="7" spans="1:2" x14ac:dyDescent="0.25">
      <c r="A7" s="27" t="s">
        <v>277</v>
      </c>
      <c r="B7">
        <v>6268</v>
      </c>
    </row>
    <row r="8" spans="1:2" x14ac:dyDescent="0.25">
      <c r="A8" s="27" t="s">
        <v>276</v>
      </c>
      <c r="B8">
        <v>9899</v>
      </c>
    </row>
    <row r="9" spans="1:2" x14ac:dyDescent="0.25">
      <c r="A9" s="27" t="s">
        <v>280</v>
      </c>
      <c r="B9">
        <v>10667</v>
      </c>
    </row>
    <row r="10" spans="1:2" x14ac:dyDescent="0.25">
      <c r="A10" s="27" t="s">
        <v>278</v>
      </c>
      <c r="B10">
        <v>9014</v>
      </c>
    </row>
    <row r="11" spans="1:2" x14ac:dyDescent="0.25">
      <c r="A11" s="27" t="s">
        <v>285</v>
      </c>
      <c r="B11">
        <v>6569</v>
      </c>
    </row>
    <row r="12" spans="1:2" x14ac:dyDescent="0.25">
      <c r="A12" s="27" t="s">
        <v>279</v>
      </c>
      <c r="B12">
        <v>12210</v>
      </c>
    </row>
    <row r="13" spans="1:2" x14ac:dyDescent="0.25">
      <c r="A13" s="27" t="s">
        <v>282</v>
      </c>
      <c r="B13">
        <v>5998</v>
      </c>
    </row>
    <row r="14" spans="1:2" x14ac:dyDescent="0.25">
      <c r="A14" s="27" t="s">
        <v>313</v>
      </c>
      <c r="B14">
        <v>97105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343A-31C1-4ECA-876E-DAA0D3BB00BE}">
  <sheetPr>
    <tabColor rgb="FFFFFF00"/>
  </sheetPr>
  <dimension ref="A1:F7"/>
  <sheetViews>
    <sheetView workbookViewId="0"/>
  </sheetViews>
  <sheetFormatPr baseColWidth="10" defaultRowHeight="15" x14ac:dyDescent="0.25"/>
  <cols>
    <col min="1" max="1" width="11.7109375" bestFit="1" customWidth="1"/>
    <col min="2" max="2" width="17" bestFit="1" customWidth="1"/>
    <col min="3" max="5" width="12" bestFit="1" customWidth="1"/>
    <col min="6" max="6" width="17" bestFit="1" customWidth="1"/>
  </cols>
  <sheetData>
    <row r="1" spans="1:6" x14ac:dyDescent="0.25">
      <c r="A1" s="3" t="s">
        <v>385</v>
      </c>
    </row>
    <row r="3" spans="1:6" x14ac:dyDescent="0.25">
      <c r="A3" t="s">
        <v>0</v>
      </c>
      <c r="B3" t="s">
        <v>1</v>
      </c>
      <c r="C3" t="s">
        <v>292</v>
      </c>
      <c r="D3" t="s">
        <v>293</v>
      </c>
      <c r="E3" t="s">
        <v>294</v>
      </c>
      <c r="F3" t="s">
        <v>384</v>
      </c>
    </row>
    <row r="4" spans="1:6" x14ac:dyDescent="0.25">
      <c r="A4" t="s">
        <v>286</v>
      </c>
      <c r="B4" t="s">
        <v>287</v>
      </c>
      <c r="C4">
        <v>1661</v>
      </c>
      <c r="D4">
        <v>6843</v>
      </c>
      <c r="E4">
        <v>1612</v>
      </c>
      <c r="F4">
        <v>10116</v>
      </c>
    </row>
    <row r="5" spans="1:6" x14ac:dyDescent="0.25">
      <c r="A5" t="s">
        <v>286</v>
      </c>
      <c r="B5" t="s">
        <v>288</v>
      </c>
      <c r="C5">
        <v>6304</v>
      </c>
      <c r="D5">
        <v>4754</v>
      </c>
      <c r="E5">
        <v>2543</v>
      </c>
      <c r="F5">
        <v>13601</v>
      </c>
    </row>
    <row r="6" spans="1:6" x14ac:dyDescent="0.25">
      <c r="A6" t="s">
        <v>286</v>
      </c>
      <c r="B6" t="s">
        <v>290</v>
      </c>
      <c r="C6">
        <v>3227</v>
      </c>
      <c r="D6">
        <v>3610</v>
      </c>
      <c r="E6">
        <v>4032</v>
      </c>
      <c r="F6">
        <v>10869</v>
      </c>
    </row>
    <row r="7" spans="1:6" x14ac:dyDescent="0.25">
      <c r="A7" t="s">
        <v>286</v>
      </c>
      <c r="B7" t="s">
        <v>289</v>
      </c>
      <c r="C7">
        <v>1657</v>
      </c>
      <c r="D7">
        <v>1070</v>
      </c>
      <c r="E7">
        <v>2172</v>
      </c>
      <c r="F7">
        <v>4899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6586-8B13-41A1-808B-2A5BFDEC8B35}">
  <sheetPr>
    <tabColor rgb="FFFFFF00"/>
  </sheetPr>
  <dimension ref="A1:F13"/>
  <sheetViews>
    <sheetView workbookViewId="0"/>
  </sheetViews>
  <sheetFormatPr baseColWidth="10" defaultRowHeight="15" x14ac:dyDescent="0.25"/>
  <cols>
    <col min="1" max="1" width="11.7109375" bestFit="1" customWidth="1"/>
    <col min="2" max="2" width="24.5703125" bestFit="1" customWidth="1"/>
    <col min="3" max="5" width="12" bestFit="1" customWidth="1"/>
    <col min="6" max="6" width="17" bestFit="1" customWidth="1"/>
  </cols>
  <sheetData>
    <row r="1" spans="1:6" x14ac:dyDescent="0.25">
      <c r="A1" s="3" t="s">
        <v>387</v>
      </c>
    </row>
    <row r="3" spans="1:6" x14ac:dyDescent="0.25">
      <c r="A3" t="s">
        <v>0</v>
      </c>
      <c r="B3" t="s">
        <v>1</v>
      </c>
      <c r="C3" t="s">
        <v>292</v>
      </c>
      <c r="D3" t="s">
        <v>293</v>
      </c>
      <c r="E3" t="s">
        <v>294</v>
      </c>
      <c r="F3" t="s">
        <v>384</v>
      </c>
    </row>
    <row r="4" spans="1:6" x14ac:dyDescent="0.25">
      <c r="A4" t="s">
        <v>265</v>
      </c>
      <c r="B4" t="s">
        <v>274</v>
      </c>
      <c r="C4">
        <v>2792</v>
      </c>
      <c r="D4">
        <v>2888</v>
      </c>
      <c r="E4">
        <v>1492</v>
      </c>
      <c r="F4">
        <v>7172</v>
      </c>
    </row>
    <row r="5" spans="1:6" x14ac:dyDescent="0.25">
      <c r="A5" t="s">
        <v>265</v>
      </c>
      <c r="B5" t="s">
        <v>267</v>
      </c>
      <c r="C5">
        <v>5150</v>
      </c>
      <c r="D5">
        <v>6942</v>
      </c>
      <c r="E5">
        <v>2573</v>
      </c>
      <c r="F5">
        <v>14665</v>
      </c>
    </row>
    <row r="6" spans="1:6" x14ac:dyDescent="0.25">
      <c r="A6" t="s">
        <v>265</v>
      </c>
      <c r="B6" t="s">
        <v>270</v>
      </c>
      <c r="C6">
        <v>5261</v>
      </c>
      <c r="D6">
        <v>1974</v>
      </c>
      <c r="E6">
        <v>1738</v>
      </c>
      <c r="F6">
        <v>8973</v>
      </c>
    </row>
    <row r="7" spans="1:6" x14ac:dyDescent="0.25">
      <c r="A7" t="s">
        <v>265</v>
      </c>
      <c r="B7" t="s">
        <v>268</v>
      </c>
      <c r="C7">
        <v>4742</v>
      </c>
      <c r="D7">
        <v>3336</v>
      </c>
      <c r="E7">
        <v>1798</v>
      </c>
      <c r="F7">
        <v>9876</v>
      </c>
    </row>
    <row r="8" spans="1:6" x14ac:dyDescent="0.25">
      <c r="A8" t="s">
        <v>265</v>
      </c>
      <c r="B8" t="s">
        <v>272</v>
      </c>
      <c r="C8">
        <v>2058</v>
      </c>
      <c r="D8">
        <v>4168</v>
      </c>
      <c r="E8">
        <v>5049</v>
      </c>
      <c r="F8">
        <v>11275</v>
      </c>
    </row>
    <row r="9" spans="1:6" x14ac:dyDescent="0.25">
      <c r="A9" t="s">
        <v>265</v>
      </c>
      <c r="B9" t="s">
        <v>266</v>
      </c>
      <c r="C9">
        <v>2144</v>
      </c>
      <c r="D9">
        <v>6573</v>
      </c>
      <c r="E9">
        <v>5798</v>
      </c>
      <c r="F9">
        <v>14515</v>
      </c>
    </row>
    <row r="10" spans="1:6" x14ac:dyDescent="0.25">
      <c r="A10" t="s">
        <v>265</v>
      </c>
      <c r="B10" t="s">
        <v>291</v>
      </c>
      <c r="C10">
        <v>4753</v>
      </c>
      <c r="D10">
        <v>2726</v>
      </c>
      <c r="E10">
        <v>2111</v>
      </c>
      <c r="F10">
        <v>9590</v>
      </c>
    </row>
    <row r="11" spans="1:6" x14ac:dyDescent="0.25">
      <c r="A11" t="s">
        <v>265</v>
      </c>
      <c r="B11" t="s">
        <v>273</v>
      </c>
      <c r="C11">
        <v>4067</v>
      </c>
      <c r="D11">
        <v>6046</v>
      </c>
      <c r="E11">
        <v>4854</v>
      </c>
      <c r="F11">
        <v>14967</v>
      </c>
    </row>
    <row r="12" spans="1:6" x14ac:dyDescent="0.25">
      <c r="A12" t="s">
        <v>265</v>
      </c>
      <c r="B12" t="s">
        <v>271</v>
      </c>
      <c r="C12">
        <v>5215</v>
      </c>
      <c r="D12">
        <v>3653</v>
      </c>
      <c r="E12">
        <v>6425</v>
      </c>
      <c r="F12">
        <v>15293</v>
      </c>
    </row>
    <row r="13" spans="1:6" x14ac:dyDescent="0.25">
      <c r="A13" t="s">
        <v>265</v>
      </c>
      <c r="B13" t="s">
        <v>269</v>
      </c>
      <c r="C13">
        <v>739</v>
      </c>
      <c r="D13">
        <v>5046</v>
      </c>
      <c r="E13">
        <v>3737</v>
      </c>
      <c r="F13">
        <v>9522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EFB9-A2E9-4F15-8C4E-83B38643671F}">
  <sheetPr>
    <tabColor rgb="FFFFFF00"/>
  </sheetPr>
  <dimension ref="A1:B8"/>
  <sheetViews>
    <sheetView workbookViewId="0">
      <selection activeCell="B8" sqref="B8"/>
    </sheetView>
  </sheetViews>
  <sheetFormatPr baseColWidth="10" defaultRowHeight="15" x14ac:dyDescent="0.25"/>
  <cols>
    <col min="1" max="1" width="17.5703125" bestFit="1" customWidth="1"/>
    <col min="2" max="2" width="23.42578125" bestFit="1" customWidth="1"/>
  </cols>
  <sheetData>
    <row r="1" spans="1:2" x14ac:dyDescent="0.25">
      <c r="A1" s="26" t="s">
        <v>0</v>
      </c>
      <c r="B1" t="s">
        <v>286</v>
      </c>
    </row>
    <row r="3" spans="1:2" x14ac:dyDescent="0.25">
      <c r="A3" s="26" t="s">
        <v>380</v>
      </c>
      <c r="B3" t="s">
        <v>383</v>
      </c>
    </row>
    <row r="4" spans="1:2" x14ac:dyDescent="0.25">
      <c r="A4" s="27" t="s">
        <v>287</v>
      </c>
      <c r="B4">
        <v>10116</v>
      </c>
    </row>
    <row r="5" spans="1:2" x14ac:dyDescent="0.25">
      <c r="A5" s="27" t="s">
        <v>288</v>
      </c>
      <c r="B5">
        <v>13601</v>
      </c>
    </row>
    <row r="6" spans="1:2" x14ac:dyDescent="0.25">
      <c r="A6" s="27" t="s">
        <v>290</v>
      </c>
      <c r="B6">
        <v>10869</v>
      </c>
    </row>
    <row r="7" spans="1:2" x14ac:dyDescent="0.25">
      <c r="A7" s="27" t="s">
        <v>289</v>
      </c>
      <c r="B7">
        <v>4899</v>
      </c>
    </row>
    <row r="8" spans="1:2" x14ac:dyDescent="0.25">
      <c r="A8" s="27" t="s">
        <v>313</v>
      </c>
      <c r="B8">
        <v>39485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E65C-C5A5-477A-A2D8-0CD9D6501747}">
  <sheetPr>
    <tabColor rgb="FFFFFF00"/>
  </sheetPr>
  <dimension ref="A1:B14"/>
  <sheetViews>
    <sheetView workbookViewId="0">
      <selection activeCell="B14" sqref="B14"/>
    </sheetView>
  </sheetViews>
  <sheetFormatPr baseColWidth="10" defaultRowHeight="15" x14ac:dyDescent="0.25"/>
  <cols>
    <col min="1" max="1" width="24.5703125" bestFit="1" customWidth="1"/>
    <col min="2" max="2" width="23.42578125" bestFit="1" customWidth="1"/>
  </cols>
  <sheetData>
    <row r="1" spans="1:2" x14ac:dyDescent="0.25">
      <c r="A1" s="26" t="s">
        <v>0</v>
      </c>
      <c r="B1" t="s">
        <v>265</v>
      </c>
    </row>
    <row r="3" spans="1:2" x14ac:dyDescent="0.25">
      <c r="A3" s="26" t="s">
        <v>380</v>
      </c>
      <c r="B3" t="s">
        <v>383</v>
      </c>
    </row>
    <row r="4" spans="1:2" x14ac:dyDescent="0.25">
      <c r="A4" s="27" t="s">
        <v>274</v>
      </c>
      <c r="B4">
        <v>7172</v>
      </c>
    </row>
    <row r="5" spans="1:2" x14ac:dyDescent="0.25">
      <c r="A5" s="27" t="s">
        <v>267</v>
      </c>
      <c r="B5">
        <v>14665</v>
      </c>
    </row>
    <row r="6" spans="1:2" x14ac:dyDescent="0.25">
      <c r="A6" s="27" t="s">
        <v>270</v>
      </c>
      <c r="B6">
        <v>8973</v>
      </c>
    </row>
    <row r="7" spans="1:2" x14ac:dyDescent="0.25">
      <c r="A7" s="27" t="s">
        <v>268</v>
      </c>
      <c r="B7">
        <v>9876</v>
      </c>
    </row>
    <row r="8" spans="1:2" x14ac:dyDescent="0.25">
      <c r="A8" s="27" t="s">
        <v>272</v>
      </c>
      <c r="B8">
        <v>11275</v>
      </c>
    </row>
    <row r="9" spans="1:2" x14ac:dyDescent="0.25">
      <c r="A9" s="27" t="s">
        <v>266</v>
      </c>
      <c r="B9">
        <v>14515</v>
      </c>
    </row>
    <row r="10" spans="1:2" x14ac:dyDescent="0.25">
      <c r="A10" s="27" t="s">
        <v>291</v>
      </c>
      <c r="B10">
        <v>9590</v>
      </c>
    </row>
    <row r="11" spans="1:2" x14ac:dyDescent="0.25">
      <c r="A11" s="27" t="s">
        <v>273</v>
      </c>
      <c r="B11">
        <v>14967</v>
      </c>
    </row>
    <row r="12" spans="1:2" x14ac:dyDescent="0.25">
      <c r="A12" s="27" t="s">
        <v>271</v>
      </c>
      <c r="B12">
        <v>15293</v>
      </c>
    </row>
    <row r="13" spans="1:2" x14ac:dyDescent="0.25">
      <c r="A13" s="27" t="s">
        <v>269</v>
      </c>
      <c r="B13">
        <v>9522</v>
      </c>
    </row>
    <row r="14" spans="1:2" x14ac:dyDescent="0.25">
      <c r="A14" s="27" t="s">
        <v>313</v>
      </c>
      <c r="B14">
        <v>115848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>
    <tabColor rgb="FFFFFF00"/>
  </sheetPr>
  <dimension ref="A1:Q35"/>
  <sheetViews>
    <sheetView showGridLines="0" workbookViewId="0">
      <selection activeCell="A5" sqref="A5:F28"/>
    </sheetView>
  </sheetViews>
  <sheetFormatPr baseColWidth="10" defaultRowHeight="15" x14ac:dyDescent="0.25"/>
  <cols>
    <col min="1" max="1" width="11.5703125" customWidth="1"/>
    <col min="2" max="2" width="24.5703125" bestFit="1" customWidth="1"/>
    <col min="3" max="5" width="11.85546875" customWidth="1"/>
    <col min="6" max="6" width="16" customWidth="1"/>
    <col min="8" max="8" width="28.28515625" bestFit="1" customWidth="1"/>
    <col min="9" max="9" width="8.140625" bestFit="1" customWidth="1"/>
    <col min="10" max="11" width="11.5703125" bestFit="1" customWidth="1"/>
    <col min="12" max="12" width="11.42578125" customWidth="1"/>
    <col min="13" max="13" width="12.5703125" bestFit="1" customWidth="1"/>
    <col min="16" max="16" width="17" bestFit="1" customWidth="1"/>
    <col min="17" max="17" width="11.5703125" bestFit="1" customWidth="1"/>
    <col min="18" max="20" width="12.5703125" bestFit="1" customWidth="1"/>
  </cols>
  <sheetData>
    <row r="1" spans="1:17" ht="21" x14ac:dyDescent="0.35">
      <c r="A1" s="7" t="s">
        <v>295</v>
      </c>
    </row>
    <row r="4" spans="1:17" x14ac:dyDescent="0.25">
      <c r="A4" s="5" t="s">
        <v>0</v>
      </c>
      <c r="B4" s="5" t="s">
        <v>1</v>
      </c>
      <c r="C4" s="5" t="s">
        <v>292</v>
      </c>
      <c r="D4" s="5" t="s">
        <v>293</v>
      </c>
      <c r="E4" s="5" t="s">
        <v>294</v>
      </c>
      <c r="F4" s="5" t="s">
        <v>384</v>
      </c>
      <c r="H4" s="26" t="s">
        <v>0</v>
      </c>
      <c r="I4" t="s">
        <v>391</v>
      </c>
      <c r="J4" t="s">
        <v>392</v>
      </c>
    </row>
    <row r="5" spans="1:17" x14ac:dyDescent="0.25">
      <c r="A5" t="s">
        <v>265</v>
      </c>
      <c r="B5" t="s">
        <v>266</v>
      </c>
      <c r="C5">
        <v>2144</v>
      </c>
      <c r="D5">
        <v>6573</v>
      </c>
      <c r="E5">
        <v>5798</v>
      </c>
      <c r="F5">
        <f>SUM(ProductosTab[[#This Row],[Sucursal 1]:[Sucursal 3]])</f>
        <v>14515</v>
      </c>
      <c r="H5" s="27" t="s">
        <v>275</v>
      </c>
      <c r="I5" s="28"/>
      <c r="J5" s="29"/>
    </row>
    <row r="6" spans="1:17" ht="18.75" x14ac:dyDescent="0.3">
      <c r="A6" t="s">
        <v>265</v>
      </c>
      <c r="B6" t="s">
        <v>267</v>
      </c>
      <c r="C6">
        <v>5150</v>
      </c>
      <c r="D6">
        <v>6942</v>
      </c>
      <c r="E6">
        <v>2573</v>
      </c>
      <c r="F6">
        <f>SUM(ProductosTab[[#This Row],[Sucursal 1]:[Sucursal 3]])</f>
        <v>14665</v>
      </c>
      <c r="H6" s="14" t="s">
        <v>284</v>
      </c>
      <c r="I6" s="28">
        <v>5.4052876349836396E-2</v>
      </c>
      <c r="J6" s="29">
        <v>13645</v>
      </c>
      <c r="L6" s="24" t="s">
        <v>275</v>
      </c>
      <c r="M6" s="24" t="s">
        <v>286</v>
      </c>
      <c r="N6" s="24" t="s">
        <v>265</v>
      </c>
    </row>
    <row r="7" spans="1:17" x14ac:dyDescent="0.25">
      <c r="A7" t="s">
        <v>265</v>
      </c>
      <c r="B7" t="s">
        <v>268</v>
      </c>
      <c r="C7">
        <v>4742</v>
      </c>
      <c r="D7">
        <v>3336</v>
      </c>
      <c r="E7">
        <v>1798</v>
      </c>
      <c r="F7">
        <f>SUM(ProductosTab[[#This Row],[Sucursal 1]:[Sucursal 3]])</f>
        <v>9876</v>
      </c>
      <c r="H7" s="14" t="s">
        <v>281</v>
      </c>
      <c r="I7" s="28">
        <v>4.8514882862326594E-2</v>
      </c>
      <c r="J7" s="29">
        <v>12247</v>
      </c>
    </row>
    <row r="8" spans="1:17" ht="18.75" x14ac:dyDescent="0.3">
      <c r="A8" t="s">
        <v>265</v>
      </c>
      <c r="B8" t="s">
        <v>269</v>
      </c>
      <c r="C8">
        <v>739</v>
      </c>
      <c r="D8">
        <v>5046</v>
      </c>
      <c r="E8">
        <v>3737</v>
      </c>
      <c r="F8">
        <f>SUM(ProductosTab[[#This Row],[Sucursal 1]:[Sucursal 3]])</f>
        <v>9522</v>
      </c>
      <c r="H8" s="14" t="s">
        <v>283</v>
      </c>
      <c r="I8" s="28">
        <v>4.1942972135732337E-2</v>
      </c>
      <c r="J8" s="29">
        <v>10588</v>
      </c>
      <c r="L8" s="24"/>
    </row>
    <row r="9" spans="1:17" x14ac:dyDescent="0.25">
      <c r="A9" t="s">
        <v>265</v>
      </c>
      <c r="B9" t="s">
        <v>270</v>
      </c>
      <c r="C9">
        <v>5261</v>
      </c>
      <c r="D9">
        <v>1974</v>
      </c>
      <c r="E9">
        <v>1738</v>
      </c>
      <c r="F9">
        <f>SUM(ProductosTab[[#This Row],[Sucursal 1]:[Sucursal 3]])</f>
        <v>8973</v>
      </c>
      <c r="H9" s="14" t="s">
        <v>277</v>
      </c>
      <c r="I9" s="28">
        <v>2.482985921295526E-2</v>
      </c>
      <c r="J9" s="29">
        <v>6268</v>
      </c>
    </row>
    <row r="10" spans="1:17" x14ac:dyDescent="0.25">
      <c r="A10" t="s">
        <v>265</v>
      </c>
      <c r="B10" t="s">
        <v>271</v>
      </c>
      <c r="C10">
        <v>5215</v>
      </c>
      <c r="D10">
        <v>3653</v>
      </c>
      <c r="E10">
        <v>6425</v>
      </c>
      <c r="F10">
        <f>SUM(ProductosTab[[#This Row],[Sucursal 1]:[Sucursal 3]])</f>
        <v>15293</v>
      </c>
      <c r="H10" s="14" t="s">
        <v>276</v>
      </c>
      <c r="I10" s="28">
        <v>3.9213589079298679E-2</v>
      </c>
      <c r="J10" s="29">
        <v>9899</v>
      </c>
      <c r="P10" s="26" t="s">
        <v>1</v>
      </c>
      <c r="Q10" t="s">
        <v>392</v>
      </c>
    </row>
    <row r="11" spans="1:17" x14ac:dyDescent="0.25">
      <c r="A11" t="s">
        <v>265</v>
      </c>
      <c r="B11" t="s">
        <v>291</v>
      </c>
      <c r="C11">
        <v>4753</v>
      </c>
      <c r="D11">
        <v>2726</v>
      </c>
      <c r="E11">
        <v>2111</v>
      </c>
      <c r="F11">
        <f>SUM(ProductosTab[[#This Row],[Sucursal 1]:[Sucursal 3]])</f>
        <v>9590</v>
      </c>
      <c r="H11" s="14" t="s">
        <v>280</v>
      </c>
      <c r="I11" s="28">
        <v>4.2255920265570159E-2</v>
      </c>
      <c r="J11" s="29">
        <v>10667</v>
      </c>
      <c r="P11" t="s">
        <v>287</v>
      </c>
      <c r="Q11" s="23">
        <v>10116</v>
      </c>
    </row>
    <row r="12" spans="1:17" x14ac:dyDescent="0.25">
      <c r="A12" t="s">
        <v>265</v>
      </c>
      <c r="B12" t="s">
        <v>272</v>
      </c>
      <c r="C12">
        <v>2058</v>
      </c>
      <c r="D12">
        <v>4168</v>
      </c>
      <c r="E12">
        <v>5049</v>
      </c>
      <c r="F12">
        <f>SUM(ProductosTab[[#This Row],[Sucursal 1]:[Sucursal 3]])</f>
        <v>11275</v>
      </c>
      <c r="H12" s="14" t="s">
        <v>278</v>
      </c>
      <c r="I12" s="28">
        <v>3.5707777751368651E-2</v>
      </c>
      <c r="J12" s="29">
        <v>9014</v>
      </c>
      <c r="P12" t="s">
        <v>288</v>
      </c>
      <c r="Q12" s="23">
        <v>13601</v>
      </c>
    </row>
    <row r="13" spans="1:17" x14ac:dyDescent="0.25">
      <c r="A13" t="s">
        <v>265</v>
      </c>
      <c r="B13" t="s">
        <v>273</v>
      </c>
      <c r="C13">
        <v>4067</v>
      </c>
      <c r="D13">
        <v>6046</v>
      </c>
      <c r="E13">
        <v>4854</v>
      </c>
      <c r="F13">
        <f>SUM(ProductosTab[[#This Row],[Sucursal 1]:[Sucursal 3]])</f>
        <v>14967</v>
      </c>
      <c r="H13" s="14" t="s">
        <v>285</v>
      </c>
      <c r="I13" s="28">
        <v>2.6022231201324682E-2</v>
      </c>
      <c r="J13" s="29">
        <v>6569</v>
      </c>
      <c r="P13" t="s">
        <v>290</v>
      </c>
      <c r="Q13" s="23">
        <v>10869</v>
      </c>
    </row>
    <row r="14" spans="1:17" x14ac:dyDescent="0.25">
      <c r="A14" t="s">
        <v>265</v>
      </c>
      <c r="B14" t="s">
        <v>274</v>
      </c>
      <c r="C14">
        <v>2792</v>
      </c>
      <c r="D14">
        <v>2888</v>
      </c>
      <c r="E14">
        <v>1492</v>
      </c>
      <c r="F14">
        <f>SUM(ProductosTab[[#This Row],[Sucursal 1]:[Sucursal 3]])</f>
        <v>7172</v>
      </c>
      <c r="H14" s="14" t="s">
        <v>279</v>
      </c>
      <c r="I14" s="28">
        <v>4.8368312219237992E-2</v>
      </c>
      <c r="J14" s="29">
        <v>12210</v>
      </c>
      <c r="P14" t="s">
        <v>289</v>
      </c>
      <c r="Q14" s="23">
        <v>4899</v>
      </c>
    </row>
    <row r="15" spans="1:17" x14ac:dyDescent="0.25">
      <c r="A15" t="s">
        <v>275</v>
      </c>
      <c r="B15" t="s">
        <v>276</v>
      </c>
      <c r="C15">
        <v>6067</v>
      </c>
      <c r="D15">
        <v>1845</v>
      </c>
      <c r="E15">
        <v>1987</v>
      </c>
      <c r="F15">
        <f>SUM(ProductosTab[[#This Row],[Sucursal 1]:[Sucursal 3]])</f>
        <v>9899</v>
      </c>
      <c r="H15" s="14" t="s">
        <v>282</v>
      </c>
      <c r="I15" s="28">
        <v>2.3760289655281694E-2</v>
      </c>
      <c r="J15" s="29">
        <v>5998</v>
      </c>
      <c r="P15" t="s">
        <v>313</v>
      </c>
      <c r="Q15" s="23">
        <v>39485</v>
      </c>
    </row>
    <row r="16" spans="1:17" x14ac:dyDescent="0.25">
      <c r="A16" t="s">
        <v>275</v>
      </c>
      <c r="B16" t="s">
        <v>277</v>
      </c>
      <c r="C16">
        <v>737</v>
      </c>
      <c r="D16">
        <v>1045</v>
      </c>
      <c r="E16">
        <v>4486</v>
      </c>
      <c r="F16">
        <f>SUM(ProductosTab[[#This Row],[Sucursal 1]:[Sucursal 3]])</f>
        <v>6268</v>
      </c>
      <c r="H16" s="27" t="s">
        <v>388</v>
      </c>
      <c r="I16" s="28">
        <v>0.38466871073293246</v>
      </c>
      <c r="J16" s="29">
        <v>97105</v>
      </c>
    </row>
    <row r="17" spans="1:10" x14ac:dyDescent="0.25">
      <c r="A17" t="s">
        <v>275</v>
      </c>
      <c r="B17" t="s">
        <v>278</v>
      </c>
      <c r="C17">
        <v>1974</v>
      </c>
      <c r="D17">
        <v>796</v>
      </c>
      <c r="E17">
        <v>6244</v>
      </c>
      <c r="F17">
        <f>SUM(ProductosTab[[#This Row],[Sucursal 1]:[Sucursal 3]])</f>
        <v>9014</v>
      </c>
      <c r="H17" s="27" t="s">
        <v>286</v>
      </c>
      <c r="I17" s="28"/>
      <c r="J17" s="29"/>
    </row>
    <row r="18" spans="1:10" x14ac:dyDescent="0.25">
      <c r="A18" t="s">
        <v>275</v>
      </c>
      <c r="B18" t="s">
        <v>279</v>
      </c>
      <c r="C18">
        <v>1916</v>
      </c>
      <c r="D18">
        <v>5800</v>
      </c>
      <c r="E18">
        <v>4494</v>
      </c>
      <c r="F18">
        <f>SUM(ProductosTab[[#This Row],[Sucursal 1]:[Sucursal 3]])</f>
        <v>12210</v>
      </c>
      <c r="H18" s="14" t="s">
        <v>287</v>
      </c>
      <c r="I18" s="28">
        <v>4.0073206094169658E-2</v>
      </c>
      <c r="J18" s="29">
        <v>10116</v>
      </c>
    </row>
    <row r="19" spans="1:10" x14ac:dyDescent="0.25">
      <c r="A19" t="s">
        <v>275</v>
      </c>
      <c r="B19" t="s">
        <v>280</v>
      </c>
      <c r="C19">
        <v>5514</v>
      </c>
      <c r="D19">
        <v>1406</v>
      </c>
      <c r="E19">
        <v>3747</v>
      </c>
      <c r="F19">
        <f>SUM(ProductosTab[[#This Row],[Sucursal 1]:[Sucursal 3]])</f>
        <v>10667</v>
      </c>
      <c r="H19" s="14" t="s">
        <v>288</v>
      </c>
      <c r="I19" s="28">
        <v>5.3878576125622926E-2</v>
      </c>
      <c r="J19" s="29">
        <v>13601</v>
      </c>
    </row>
    <row r="20" spans="1:10" x14ac:dyDescent="0.25">
      <c r="A20" t="s">
        <v>275</v>
      </c>
      <c r="B20" t="s">
        <v>281</v>
      </c>
      <c r="C20">
        <v>3099</v>
      </c>
      <c r="D20">
        <v>2706</v>
      </c>
      <c r="E20">
        <v>6442</v>
      </c>
      <c r="F20">
        <f>SUM(ProductosTab[[#This Row],[Sucursal 1]:[Sucursal 3]])</f>
        <v>12247</v>
      </c>
      <c r="H20" s="14" t="s">
        <v>290</v>
      </c>
      <c r="I20" s="28">
        <v>4.3056116749459271E-2</v>
      </c>
      <c r="J20" s="29">
        <v>10869</v>
      </c>
    </row>
    <row r="21" spans="1:10" x14ac:dyDescent="0.25">
      <c r="A21" t="s">
        <v>275</v>
      </c>
      <c r="B21" t="s">
        <v>282</v>
      </c>
      <c r="C21">
        <v>2381</v>
      </c>
      <c r="D21">
        <v>750</v>
      </c>
      <c r="E21">
        <v>2867</v>
      </c>
      <c r="F21">
        <f>SUM(ProductosTab[[#This Row],[Sucursal 1]:[Sucursal 3]])</f>
        <v>5998</v>
      </c>
      <c r="H21" s="14" t="s">
        <v>289</v>
      </c>
      <c r="I21" s="28">
        <v>1.9406745418677061E-2</v>
      </c>
      <c r="J21" s="29">
        <v>4899</v>
      </c>
    </row>
    <row r="22" spans="1:10" x14ac:dyDescent="0.25">
      <c r="A22" t="s">
        <v>275</v>
      </c>
      <c r="B22" t="s">
        <v>283</v>
      </c>
      <c r="C22">
        <v>1799</v>
      </c>
      <c r="D22">
        <v>6510</v>
      </c>
      <c r="E22">
        <v>2279</v>
      </c>
      <c r="F22">
        <f>SUM(ProductosTab[[#This Row],[Sucursal 1]:[Sucursal 3]])</f>
        <v>10588</v>
      </c>
      <c r="H22" s="27" t="s">
        <v>389</v>
      </c>
      <c r="I22" s="28">
        <v>0.15641464438792893</v>
      </c>
      <c r="J22" s="29">
        <v>39485</v>
      </c>
    </row>
    <row r="23" spans="1:10" x14ac:dyDescent="0.25">
      <c r="A23" t="s">
        <v>275</v>
      </c>
      <c r="B23" t="s">
        <v>284</v>
      </c>
      <c r="C23">
        <v>3732</v>
      </c>
      <c r="D23">
        <v>4494</v>
      </c>
      <c r="E23">
        <v>5419</v>
      </c>
      <c r="F23">
        <f>SUM(ProductosTab[[#This Row],[Sucursal 1]:[Sucursal 3]])</f>
        <v>13645</v>
      </c>
      <c r="H23" s="27" t="s">
        <v>265</v>
      </c>
      <c r="I23" s="28"/>
      <c r="J23" s="29"/>
    </row>
    <row r="24" spans="1:10" x14ac:dyDescent="0.25">
      <c r="A24" t="s">
        <v>275</v>
      </c>
      <c r="B24" t="s">
        <v>285</v>
      </c>
      <c r="C24">
        <v>1772</v>
      </c>
      <c r="D24">
        <v>3431</v>
      </c>
      <c r="E24">
        <v>1366</v>
      </c>
      <c r="F24">
        <f>SUM(ProductosTab[[#This Row],[Sucursal 1]:[Sucursal 3]])</f>
        <v>6569</v>
      </c>
      <c r="H24" s="14" t="s">
        <v>274</v>
      </c>
      <c r="I24" s="28">
        <v>2.8410936546795648E-2</v>
      </c>
      <c r="J24" s="29">
        <v>7172</v>
      </c>
    </row>
    <row r="25" spans="1:10" x14ac:dyDescent="0.25">
      <c r="A25" t="s">
        <v>286</v>
      </c>
      <c r="B25" t="s">
        <v>287</v>
      </c>
      <c r="C25">
        <v>1661</v>
      </c>
      <c r="D25">
        <v>6843</v>
      </c>
      <c r="E25">
        <v>1612</v>
      </c>
      <c r="F25">
        <f>SUM(ProductosTab[[#This Row],[Sucursal 1]:[Sucursal 3]])</f>
        <v>10116</v>
      </c>
      <c r="H25" s="14" t="s">
        <v>267</v>
      </c>
      <c r="I25" s="28">
        <v>5.8093472456603207E-2</v>
      </c>
      <c r="J25" s="29">
        <v>14665</v>
      </c>
    </row>
    <row r="26" spans="1:10" x14ac:dyDescent="0.25">
      <c r="A26" t="s">
        <v>286</v>
      </c>
      <c r="B26" t="s">
        <v>288</v>
      </c>
      <c r="C26">
        <v>6304</v>
      </c>
      <c r="D26">
        <v>4754</v>
      </c>
      <c r="E26">
        <v>2543</v>
      </c>
      <c r="F26">
        <f>SUM(ProductosTab[[#This Row],[Sucursal 1]:[Sucursal 3]])</f>
        <v>13601</v>
      </c>
      <c r="H26" s="14" t="s">
        <v>270</v>
      </c>
      <c r="I26" s="28">
        <v>3.5545361633351556E-2</v>
      </c>
      <c r="J26" s="29">
        <v>8973</v>
      </c>
    </row>
    <row r="27" spans="1:10" x14ac:dyDescent="0.25">
      <c r="A27" t="s">
        <v>286</v>
      </c>
      <c r="B27" t="s">
        <v>289</v>
      </c>
      <c r="C27">
        <v>1657</v>
      </c>
      <c r="D27">
        <v>1070</v>
      </c>
      <c r="E27">
        <v>2172</v>
      </c>
      <c r="F27">
        <f>SUM(ProductosTab[[#This Row],[Sucursal 1]:[Sucursal 3]])</f>
        <v>4899</v>
      </c>
      <c r="H27" s="14" t="s">
        <v>268</v>
      </c>
      <c r="I27" s="28">
        <v>3.9122477598459819E-2</v>
      </c>
      <c r="J27" s="29">
        <v>9876</v>
      </c>
    </row>
    <row r="28" spans="1:10" x14ac:dyDescent="0.25">
      <c r="A28" t="s">
        <v>286</v>
      </c>
      <c r="B28" t="s">
        <v>290</v>
      </c>
      <c r="C28">
        <v>3227</v>
      </c>
      <c r="D28">
        <v>3610</v>
      </c>
      <c r="E28">
        <v>4032</v>
      </c>
      <c r="F28">
        <f>SUM(ProductosTab[[#This Row],[Sucursal 1]:[Sucursal 3]])</f>
        <v>10869</v>
      </c>
      <c r="H28" s="14" t="s">
        <v>272</v>
      </c>
      <c r="I28" s="28">
        <v>4.4664432454701745E-2</v>
      </c>
      <c r="J28" s="29">
        <v>11275</v>
      </c>
    </row>
    <row r="29" spans="1:10" x14ac:dyDescent="0.25">
      <c r="H29" s="14" t="s">
        <v>266</v>
      </c>
      <c r="I29" s="28">
        <v>5.7499267146784556E-2</v>
      </c>
      <c r="J29" s="29">
        <v>14515</v>
      </c>
    </row>
    <row r="30" spans="1:10" x14ac:dyDescent="0.25">
      <c r="H30" s="14" t="s">
        <v>291</v>
      </c>
      <c r="I30" s="28">
        <v>3.7989526141072261E-2</v>
      </c>
      <c r="J30" s="29">
        <v>9590</v>
      </c>
    </row>
    <row r="31" spans="1:10" x14ac:dyDescent="0.25">
      <c r="H31" s="14" t="s">
        <v>273</v>
      </c>
      <c r="I31" s="28">
        <v>5.928980581370475E-2</v>
      </c>
      <c r="J31" s="29">
        <v>14967</v>
      </c>
    </row>
    <row r="32" spans="1:10" x14ac:dyDescent="0.25">
      <c r="H32" s="14" t="s">
        <v>271</v>
      </c>
      <c r="I32" s="28">
        <v>6.0581212020377279E-2</v>
      </c>
      <c r="J32" s="29">
        <v>15293</v>
      </c>
    </row>
    <row r="33" spans="8:10" x14ac:dyDescent="0.25">
      <c r="H33" s="14" t="s">
        <v>269</v>
      </c>
      <c r="I33" s="28">
        <v>3.7720153067287807E-2</v>
      </c>
      <c r="J33" s="29">
        <v>9522</v>
      </c>
    </row>
    <row r="34" spans="8:10" x14ac:dyDescent="0.25">
      <c r="H34" s="27" t="s">
        <v>390</v>
      </c>
      <c r="I34" s="28">
        <v>0.45891664487913864</v>
      </c>
      <c r="J34" s="29">
        <v>115848</v>
      </c>
    </row>
    <row r="35" spans="8:10" x14ac:dyDescent="0.25">
      <c r="H35" s="27" t="s">
        <v>313</v>
      </c>
      <c r="I35" s="28">
        <v>1</v>
      </c>
      <c r="J35" s="29">
        <v>252438</v>
      </c>
    </row>
  </sheetData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DB3B-6624-46A2-B652-0CA23C80B39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3107-1390-488A-B8DB-7D899DD382E2}">
  <sheetPr codeName="Hoja7">
    <tabColor rgb="FF70303C"/>
  </sheetPr>
  <dimension ref="A1:H136"/>
  <sheetViews>
    <sheetView topLeftCell="A4" workbookViewId="0">
      <selection activeCell="B12" sqref="B12"/>
    </sheetView>
  </sheetViews>
  <sheetFormatPr baseColWidth="10" defaultColWidth="8.85546875" defaultRowHeight="15" outlineLevelRow="2" x14ac:dyDescent="0.25"/>
  <cols>
    <col min="1" max="1" width="14.28515625" customWidth="1"/>
    <col min="2" max="2" width="28.7109375" bestFit="1" customWidth="1"/>
    <col min="3" max="4" width="11.42578125" bestFit="1" customWidth="1"/>
    <col min="5" max="5" width="11.5703125" style="8" bestFit="1" customWidth="1"/>
  </cols>
  <sheetData>
    <row r="1" spans="1:8" s="9" customFormat="1" ht="27" customHeight="1" x14ac:dyDescent="0.25">
      <c r="A1" s="11" t="s">
        <v>354</v>
      </c>
      <c r="E1" s="10"/>
    </row>
    <row r="4" spans="1:8" ht="30" customHeight="1" x14ac:dyDescent="0.25">
      <c r="A4" s="5" t="s">
        <v>14</v>
      </c>
      <c r="B4" s="5" t="s">
        <v>15</v>
      </c>
      <c r="C4" s="6" t="s">
        <v>353</v>
      </c>
      <c r="D4" s="6" t="s">
        <v>352</v>
      </c>
      <c r="E4" s="6" t="s">
        <v>351</v>
      </c>
    </row>
    <row r="5" spans="1:8" outlineLevel="2" x14ac:dyDescent="0.25">
      <c r="A5" t="s">
        <v>317</v>
      </c>
      <c r="B5" t="s">
        <v>132</v>
      </c>
      <c r="C5" t="s">
        <v>38</v>
      </c>
      <c r="D5" t="s">
        <v>58</v>
      </c>
      <c r="E5" s="8">
        <v>10</v>
      </c>
    </row>
    <row r="6" spans="1:8" outlineLevel="2" x14ac:dyDescent="0.25">
      <c r="A6" t="s">
        <v>317</v>
      </c>
      <c r="B6" t="s">
        <v>195</v>
      </c>
      <c r="C6" t="s">
        <v>86</v>
      </c>
      <c r="D6" t="s">
        <v>63</v>
      </c>
      <c r="E6" s="8">
        <v>10</v>
      </c>
    </row>
    <row r="7" spans="1:8" outlineLevel="2" x14ac:dyDescent="0.25">
      <c r="A7" t="s">
        <v>317</v>
      </c>
      <c r="B7" t="s">
        <v>115</v>
      </c>
      <c r="C7" t="s">
        <v>326</v>
      </c>
      <c r="D7" t="s">
        <v>51</v>
      </c>
      <c r="E7" s="8">
        <v>5</v>
      </c>
    </row>
    <row r="8" spans="1:8" s="2" customFormat="1" outlineLevel="2" x14ac:dyDescent="0.25">
      <c r="A8" t="s">
        <v>317</v>
      </c>
      <c r="B8" t="s">
        <v>153</v>
      </c>
      <c r="C8" t="s">
        <v>53</v>
      </c>
      <c r="D8" t="s">
        <v>81</v>
      </c>
      <c r="E8" s="8">
        <v>5</v>
      </c>
      <c r="H8"/>
    </row>
    <row r="9" spans="1:8" outlineLevel="2" x14ac:dyDescent="0.25">
      <c r="A9" t="s">
        <v>317</v>
      </c>
      <c r="B9" t="s">
        <v>320</v>
      </c>
      <c r="C9" t="s">
        <v>47</v>
      </c>
      <c r="D9" t="s">
        <v>20</v>
      </c>
      <c r="E9" s="8">
        <v>5</v>
      </c>
    </row>
    <row r="10" spans="1:8" outlineLevel="2" x14ac:dyDescent="0.25">
      <c r="A10" t="s">
        <v>317</v>
      </c>
      <c r="B10" t="s">
        <v>327</v>
      </c>
      <c r="C10" t="s">
        <v>326</v>
      </c>
      <c r="D10" t="s">
        <v>58</v>
      </c>
      <c r="E10" s="8">
        <v>5</v>
      </c>
    </row>
    <row r="11" spans="1:8" outlineLevel="2" x14ac:dyDescent="0.25">
      <c r="A11" t="s">
        <v>317</v>
      </c>
      <c r="B11" t="s">
        <v>109</v>
      </c>
      <c r="C11" t="s">
        <v>28</v>
      </c>
      <c r="D11" t="s">
        <v>78</v>
      </c>
      <c r="E11" s="8">
        <v>10</v>
      </c>
    </row>
    <row r="12" spans="1:8" outlineLevel="2" x14ac:dyDescent="0.25">
      <c r="A12" t="s">
        <v>317</v>
      </c>
      <c r="B12" t="s">
        <v>335</v>
      </c>
      <c r="C12" t="s">
        <v>47</v>
      </c>
      <c r="D12" t="s">
        <v>81</v>
      </c>
      <c r="E12" s="8">
        <v>15</v>
      </c>
    </row>
    <row r="13" spans="1:8" outlineLevel="2" x14ac:dyDescent="0.25">
      <c r="A13" t="s">
        <v>317</v>
      </c>
      <c r="B13" t="s">
        <v>152</v>
      </c>
      <c r="C13" t="s">
        <v>51</v>
      </c>
      <c r="D13" t="s">
        <v>47</v>
      </c>
      <c r="E13" s="8">
        <v>10</v>
      </c>
    </row>
    <row r="14" spans="1:8" outlineLevel="2" x14ac:dyDescent="0.25">
      <c r="A14" t="s">
        <v>317</v>
      </c>
      <c r="B14" t="s">
        <v>161</v>
      </c>
      <c r="C14" t="s">
        <v>55</v>
      </c>
      <c r="D14" t="s">
        <v>324</v>
      </c>
      <c r="E14" s="8">
        <v>5</v>
      </c>
    </row>
    <row r="15" spans="1:8" outlineLevel="2" x14ac:dyDescent="0.25">
      <c r="A15" t="s">
        <v>317</v>
      </c>
      <c r="B15" t="s">
        <v>190</v>
      </c>
      <c r="C15" t="s">
        <v>77</v>
      </c>
      <c r="D15" t="s">
        <v>35</v>
      </c>
      <c r="E15" s="8">
        <v>5</v>
      </c>
    </row>
    <row r="16" spans="1:8" outlineLevel="2" x14ac:dyDescent="0.25">
      <c r="A16" t="s">
        <v>317</v>
      </c>
      <c r="B16" t="s">
        <v>349</v>
      </c>
      <c r="C16" t="s">
        <v>75</v>
      </c>
      <c r="D16" t="s">
        <v>84</v>
      </c>
      <c r="E16" s="8">
        <v>20</v>
      </c>
    </row>
    <row r="17" spans="1:5" outlineLevel="2" x14ac:dyDescent="0.25">
      <c r="A17" t="s">
        <v>317</v>
      </c>
      <c r="B17" t="s">
        <v>158</v>
      </c>
      <c r="C17" t="s">
        <v>54</v>
      </c>
      <c r="D17" t="s">
        <v>20</v>
      </c>
      <c r="E17" s="8">
        <v>5</v>
      </c>
    </row>
    <row r="18" spans="1:5" outlineLevel="2" x14ac:dyDescent="0.25">
      <c r="A18" t="s">
        <v>317</v>
      </c>
      <c r="B18" t="s">
        <v>166</v>
      </c>
      <c r="C18" t="s">
        <v>329</v>
      </c>
      <c r="D18" t="s">
        <v>51</v>
      </c>
      <c r="E18" s="8">
        <v>10</v>
      </c>
    </row>
    <row r="19" spans="1:5" outlineLevel="2" x14ac:dyDescent="0.25">
      <c r="A19" t="s">
        <v>317</v>
      </c>
      <c r="B19" t="s">
        <v>145</v>
      </c>
      <c r="C19" t="s">
        <v>47</v>
      </c>
      <c r="D19" t="s">
        <v>50</v>
      </c>
      <c r="E19" s="8">
        <v>10</v>
      </c>
    </row>
    <row r="20" spans="1:5" outlineLevel="2" x14ac:dyDescent="0.25">
      <c r="A20" t="s">
        <v>317</v>
      </c>
      <c r="B20" t="s">
        <v>326</v>
      </c>
      <c r="C20" t="s">
        <v>326</v>
      </c>
      <c r="D20" t="s">
        <v>324</v>
      </c>
      <c r="E20" s="8">
        <v>5</v>
      </c>
    </row>
    <row r="21" spans="1:5" outlineLevel="2" x14ac:dyDescent="0.25">
      <c r="A21" t="s">
        <v>317</v>
      </c>
      <c r="B21" t="s">
        <v>78</v>
      </c>
      <c r="C21" t="s">
        <v>78</v>
      </c>
      <c r="D21" t="s">
        <v>324</v>
      </c>
      <c r="E21" s="8">
        <v>5</v>
      </c>
    </row>
    <row r="22" spans="1:5" outlineLevel="2" x14ac:dyDescent="0.25">
      <c r="A22" t="s">
        <v>317</v>
      </c>
      <c r="B22" t="s">
        <v>144</v>
      </c>
      <c r="C22" t="s">
        <v>47</v>
      </c>
      <c r="D22" t="s">
        <v>55</v>
      </c>
      <c r="E22" s="8">
        <v>5</v>
      </c>
    </row>
    <row r="23" spans="1:5" outlineLevel="2" x14ac:dyDescent="0.25">
      <c r="A23" t="s">
        <v>317</v>
      </c>
      <c r="B23" t="s">
        <v>337</v>
      </c>
      <c r="C23" t="s">
        <v>78</v>
      </c>
      <c r="D23" t="s">
        <v>322</v>
      </c>
      <c r="E23" s="8">
        <v>10</v>
      </c>
    </row>
    <row r="24" spans="1:5" outlineLevel="2" x14ac:dyDescent="0.25">
      <c r="A24" t="s">
        <v>317</v>
      </c>
      <c r="B24" t="s">
        <v>191</v>
      </c>
      <c r="C24" t="s">
        <v>78</v>
      </c>
      <c r="D24" t="s">
        <v>58</v>
      </c>
      <c r="E24" s="8">
        <v>10</v>
      </c>
    </row>
    <row r="25" spans="1:5" outlineLevel="2" x14ac:dyDescent="0.25">
      <c r="A25" t="s">
        <v>317</v>
      </c>
      <c r="B25" t="s">
        <v>340</v>
      </c>
      <c r="C25" t="s">
        <v>51</v>
      </c>
      <c r="D25" t="s">
        <v>35</v>
      </c>
      <c r="E25" s="8">
        <v>5</v>
      </c>
    </row>
    <row r="26" spans="1:5" outlineLevel="2" x14ac:dyDescent="0.25">
      <c r="A26" t="s">
        <v>317</v>
      </c>
      <c r="B26" t="s">
        <v>131</v>
      </c>
      <c r="C26" t="s">
        <v>38</v>
      </c>
      <c r="D26" t="s">
        <v>50</v>
      </c>
      <c r="E26" s="8">
        <v>10</v>
      </c>
    </row>
    <row r="27" spans="1:5" outlineLevel="2" x14ac:dyDescent="0.25">
      <c r="A27" t="s">
        <v>317</v>
      </c>
      <c r="B27" t="s">
        <v>102</v>
      </c>
      <c r="C27" t="s">
        <v>333</v>
      </c>
      <c r="D27" t="s">
        <v>39</v>
      </c>
      <c r="E27" s="8">
        <v>5</v>
      </c>
    </row>
    <row r="28" spans="1:5" outlineLevel="2" x14ac:dyDescent="0.25">
      <c r="A28" t="s">
        <v>317</v>
      </c>
      <c r="B28" t="s">
        <v>159</v>
      </c>
      <c r="C28" t="s">
        <v>54</v>
      </c>
      <c r="D28" t="s">
        <v>324</v>
      </c>
      <c r="E28" s="8">
        <v>10</v>
      </c>
    </row>
    <row r="29" spans="1:5" outlineLevel="2" x14ac:dyDescent="0.25">
      <c r="A29" t="s">
        <v>317</v>
      </c>
      <c r="B29" t="s">
        <v>338</v>
      </c>
      <c r="C29" t="s">
        <v>326</v>
      </c>
      <c r="D29" t="s">
        <v>326</v>
      </c>
      <c r="E29" s="8">
        <v>5</v>
      </c>
    </row>
    <row r="30" spans="1:5" outlineLevel="1" x14ac:dyDescent="0.25">
      <c r="A30" s="3" t="s">
        <v>395</v>
      </c>
      <c r="B30">
        <f>SUBTOTAL(3,B5:B29)</f>
        <v>25</v>
      </c>
    </row>
    <row r="31" spans="1:5" outlineLevel="2" x14ac:dyDescent="0.25">
      <c r="A31" t="s">
        <v>319</v>
      </c>
      <c r="B31" t="s">
        <v>147</v>
      </c>
      <c r="C31" t="s">
        <v>48</v>
      </c>
      <c r="D31" t="s">
        <v>69</v>
      </c>
      <c r="E31" s="8">
        <v>20</v>
      </c>
    </row>
    <row r="32" spans="1:5" outlineLevel="2" x14ac:dyDescent="0.25">
      <c r="A32" t="s">
        <v>319</v>
      </c>
      <c r="B32" t="s">
        <v>330</v>
      </c>
      <c r="C32" t="s">
        <v>58</v>
      </c>
      <c r="D32" t="s">
        <v>67</v>
      </c>
      <c r="E32" s="8">
        <v>20</v>
      </c>
    </row>
    <row r="33" spans="1:5" outlineLevel="2" x14ac:dyDescent="0.25">
      <c r="A33" t="s">
        <v>319</v>
      </c>
      <c r="B33" t="s">
        <v>103</v>
      </c>
      <c r="C33" t="s">
        <v>27</v>
      </c>
      <c r="D33" t="s">
        <v>80</v>
      </c>
      <c r="E33" s="8">
        <v>20</v>
      </c>
    </row>
    <row r="34" spans="1:5" outlineLevel="2" x14ac:dyDescent="0.25">
      <c r="A34" t="s">
        <v>319</v>
      </c>
      <c r="B34" t="s">
        <v>157</v>
      </c>
      <c r="C34" t="s">
        <v>343</v>
      </c>
      <c r="D34" t="s">
        <v>343</v>
      </c>
      <c r="E34" s="8">
        <v>20</v>
      </c>
    </row>
    <row r="35" spans="1:5" outlineLevel="2" x14ac:dyDescent="0.25">
      <c r="A35" t="s">
        <v>319</v>
      </c>
      <c r="B35" t="s">
        <v>164</v>
      </c>
      <c r="C35" t="s">
        <v>56</v>
      </c>
      <c r="D35" t="s">
        <v>61</v>
      </c>
      <c r="E35" s="8">
        <v>35</v>
      </c>
    </row>
    <row r="36" spans="1:5" outlineLevel="2" x14ac:dyDescent="0.25">
      <c r="A36" t="s">
        <v>319</v>
      </c>
      <c r="B36" t="s">
        <v>173</v>
      </c>
      <c r="C36" t="s">
        <v>65</v>
      </c>
      <c r="D36" t="s">
        <v>85</v>
      </c>
      <c r="E36" s="8">
        <v>25</v>
      </c>
    </row>
    <row r="37" spans="1:5" outlineLevel="2" x14ac:dyDescent="0.25">
      <c r="A37" t="s">
        <v>319</v>
      </c>
      <c r="B37" t="s">
        <v>342</v>
      </c>
      <c r="C37" t="s">
        <v>74</v>
      </c>
      <c r="D37" t="s">
        <v>70</v>
      </c>
      <c r="E37" s="8">
        <v>40</v>
      </c>
    </row>
    <row r="38" spans="1:5" outlineLevel="2" x14ac:dyDescent="0.25">
      <c r="A38" t="s">
        <v>319</v>
      </c>
      <c r="B38" t="s">
        <v>111</v>
      </c>
      <c r="C38" t="s">
        <v>328</v>
      </c>
      <c r="D38" t="s">
        <v>49</v>
      </c>
      <c r="E38" s="8">
        <v>25</v>
      </c>
    </row>
    <row r="39" spans="1:5" outlineLevel="2" x14ac:dyDescent="0.25">
      <c r="A39" t="s">
        <v>319</v>
      </c>
      <c r="B39" t="s">
        <v>125</v>
      </c>
      <c r="C39" t="s">
        <v>33</v>
      </c>
      <c r="D39" t="s">
        <v>22</v>
      </c>
      <c r="E39" s="8">
        <v>20</v>
      </c>
    </row>
    <row r="40" spans="1:5" outlineLevel="2" x14ac:dyDescent="0.25">
      <c r="A40" t="s">
        <v>319</v>
      </c>
      <c r="B40" t="s">
        <v>339</v>
      </c>
      <c r="C40" t="s">
        <v>37</v>
      </c>
      <c r="D40" t="s">
        <v>42</v>
      </c>
      <c r="E40" s="8">
        <v>20</v>
      </c>
    </row>
    <row r="41" spans="1:5" outlineLevel="2" x14ac:dyDescent="0.25">
      <c r="A41" t="s">
        <v>319</v>
      </c>
      <c r="B41" t="s">
        <v>154</v>
      </c>
      <c r="C41" t="s">
        <v>53</v>
      </c>
      <c r="D41" t="s">
        <v>49</v>
      </c>
      <c r="E41" s="8">
        <v>25</v>
      </c>
    </row>
    <row r="42" spans="1:5" outlineLevel="2" x14ac:dyDescent="0.25">
      <c r="A42" t="s">
        <v>319</v>
      </c>
      <c r="B42" t="s">
        <v>16</v>
      </c>
      <c r="C42" t="s">
        <v>37</v>
      </c>
      <c r="D42" t="s">
        <v>36</v>
      </c>
      <c r="E42" s="8">
        <v>10</v>
      </c>
    </row>
    <row r="43" spans="1:5" outlineLevel="2" x14ac:dyDescent="0.25">
      <c r="A43" t="s">
        <v>319</v>
      </c>
      <c r="B43" t="s">
        <v>120</v>
      </c>
      <c r="C43" t="s">
        <v>32</v>
      </c>
      <c r="D43" t="s">
        <v>53</v>
      </c>
      <c r="E43" s="8">
        <v>55</v>
      </c>
    </row>
    <row r="44" spans="1:5" outlineLevel="2" x14ac:dyDescent="0.25">
      <c r="A44" t="s">
        <v>319</v>
      </c>
      <c r="B44" t="s">
        <v>177</v>
      </c>
      <c r="C44" t="s">
        <v>70</v>
      </c>
      <c r="D44" t="s">
        <v>72</v>
      </c>
      <c r="E44" s="8">
        <v>25</v>
      </c>
    </row>
    <row r="45" spans="1:5" outlineLevel="2" x14ac:dyDescent="0.25">
      <c r="A45" t="s">
        <v>319</v>
      </c>
      <c r="B45" t="s">
        <v>184</v>
      </c>
      <c r="C45" t="s">
        <v>73</v>
      </c>
      <c r="D45" t="s">
        <v>65</v>
      </c>
      <c r="E45" s="8">
        <v>25</v>
      </c>
    </row>
    <row r="46" spans="1:5" outlineLevel="2" x14ac:dyDescent="0.25">
      <c r="A46" t="s">
        <v>319</v>
      </c>
      <c r="B46" t="s">
        <v>341</v>
      </c>
      <c r="C46" t="s">
        <v>40</v>
      </c>
      <c r="D46" t="s">
        <v>22</v>
      </c>
      <c r="E46" s="8">
        <v>50</v>
      </c>
    </row>
    <row r="47" spans="1:5" outlineLevel="2" x14ac:dyDescent="0.25">
      <c r="A47" t="s">
        <v>319</v>
      </c>
      <c r="B47" t="s">
        <v>18</v>
      </c>
      <c r="C47" t="s">
        <v>73</v>
      </c>
      <c r="D47" t="s">
        <v>83</v>
      </c>
      <c r="E47" s="8">
        <v>30</v>
      </c>
    </row>
    <row r="48" spans="1:5" outlineLevel="2" x14ac:dyDescent="0.25">
      <c r="A48" t="s">
        <v>319</v>
      </c>
      <c r="B48" t="s">
        <v>172</v>
      </c>
      <c r="C48" t="s">
        <v>65</v>
      </c>
      <c r="D48" t="s">
        <v>80</v>
      </c>
      <c r="E48" s="8">
        <v>10</v>
      </c>
    </row>
    <row r="49" spans="1:5" outlineLevel="2" x14ac:dyDescent="0.25">
      <c r="A49" t="s">
        <v>319</v>
      </c>
      <c r="B49" t="s">
        <v>126</v>
      </c>
      <c r="C49" t="s">
        <v>33</v>
      </c>
      <c r="D49" t="s">
        <v>65</v>
      </c>
      <c r="E49" s="8">
        <v>25</v>
      </c>
    </row>
    <row r="50" spans="1:5" outlineLevel="2" x14ac:dyDescent="0.25">
      <c r="A50" t="s">
        <v>319</v>
      </c>
      <c r="B50" t="s">
        <v>17</v>
      </c>
      <c r="C50" t="s">
        <v>40</v>
      </c>
      <c r="D50" t="s">
        <v>49</v>
      </c>
      <c r="E50" s="8">
        <v>35</v>
      </c>
    </row>
    <row r="51" spans="1:5" outlineLevel="2" x14ac:dyDescent="0.25">
      <c r="A51" t="s">
        <v>319</v>
      </c>
      <c r="B51" t="s">
        <v>193</v>
      </c>
      <c r="C51" t="s">
        <v>80</v>
      </c>
      <c r="D51" t="s">
        <v>328</v>
      </c>
      <c r="E51" s="8">
        <v>15</v>
      </c>
    </row>
    <row r="52" spans="1:5" outlineLevel="2" x14ac:dyDescent="0.25">
      <c r="A52" t="s">
        <v>319</v>
      </c>
      <c r="B52" t="s">
        <v>176</v>
      </c>
      <c r="C52" t="s">
        <v>70</v>
      </c>
      <c r="D52" t="s">
        <v>71</v>
      </c>
      <c r="E52" s="8">
        <v>15</v>
      </c>
    </row>
    <row r="53" spans="1:5" outlineLevel="2" x14ac:dyDescent="0.25">
      <c r="A53" t="s">
        <v>319</v>
      </c>
      <c r="B53" t="s">
        <v>163</v>
      </c>
      <c r="C53" t="s">
        <v>56</v>
      </c>
      <c r="D53" t="s">
        <v>80</v>
      </c>
      <c r="E53" s="8">
        <v>20</v>
      </c>
    </row>
    <row r="54" spans="1:5" outlineLevel="2" x14ac:dyDescent="0.25">
      <c r="A54" t="s">
        <v>319</v>
      </c>
      <c r="B54" t="s">
        <v>110</v>
      </c>
      <c r="C54" t="s">
        <v>28</v>
      </c>
      <c r="D54" t="s">
        <v>28</v>
      </c>
      <c r="E54" s="8">
        <v>35</v>
      </c>
    </row>
    <row r="55" spans="1:5" outlineLevel="2" x14ac:dyDescent="0.25">
      <c r="A55" t="s">
        <v>319</v>
      </c>
      <c r="B55" t="s">
        <v>116</v>
      </c>
      <c r="C55" t="s">
        <v>30</v>
      </c>
      <c r="D55" t="s">
        <v>42</v>
      </c>
      <c r="E55" s="8">
        <v>25</v>
      </c>
    </row>
    <row r="56" spans="1:5" outlineLevel="2" x14ac:dyDescent="0.25">
      <c r="A56" t="s">
        <v>319</v>
      </c>
      <c r="B56" t="s">
        <v>318</v>
      </c>
      <c r="C56" t="s">
        <v>52</v>
      </c>
      <c r="D56" t="s">
        <v>58</v>
      </c>
      <c r="E56" s="8">
        <v>20</v>
      </c>
    </row>
    <row r="57" spans="1:5" outlineLevel="2" x14ac:dyDescent="0.25">
      <c r="A57" t="s">
        <v>319</v>
      </c>
      <c r="B57" t="s">
        <v>332</v>
      </c>
      <c r="C57" t="s">
        <v>75</v>
      </c>
      <c r="D57" t="s">
        <v>67</v>
      </c>
      <c r="E57" s="8">
        <v>15</v>
      </c>
    </row>
    <row r="58" spans="1:5" outlineLevel="2" x14ac:dyDescent="0.25">
      <c r="A58" t="s">
        <v>319</v>
      </c>
      <c r="B58" t="s">
        <v>140</v>
      </c>
      <c r="C58" t="s">
        <v>45</v>
      </c>
      <c r="D58" t="s">
        <v>343</v>
      </c>
      <c r="E58" s="8">
        <v>15</v>
      </c>
    </row>
    <row r="59" spans="1:5" outlineLevel="2" x14ac:dyDescent="0.25">
      <c r="A59" t="s">
        <v>319</v>
      </c>
      <c r="B59" t="s">
        <v>119</v>
      </c>
      <c r="C59" t="s">
        <v>31</v>
      </c>
      <c r="D59" t="s">
        <v>34</v>
      </c>
      <c r="E59" s="8">
        <v>45</v>
      </c>
    </row>
    <row r="60" spans="1:5" outlineLevel="2" x14ac:dyDescent="0.25">
      <c r="A60" t="s">
        <v>319</v>
      </c>
      <c r="B60" t="s">
        <v>344</v>
      </c>
      <c r="C60" t="s">
        <v>59</v>
      </c>
      <c r="D60" t="s">
        <v>76</v>
      </c>
      <c r="E60" s="8">
        <v>15</v>
      </c>
    </row>
    <row r="61" spans="1:5" outlineLevel="2" x14ac:dyDescent="0.25">
      <c r="A61" t="s">
        <v>319</v>
      </c>
      <c r="B61" t="s">
        <v>101</v>
      </c>
      <c r="C61" t="s">
        <v>20</v>
      </c>
      <c r="D61" t="s">
        <v>67</v>
      </c>
      <c r="E61" s="8">
        <v>20</v>
      </c>
    </row>
    <row r="62" spans="1:5" outlineLevel="1" x14ac:dyDescent="0.25">
      <c r="A62" s="3" t="s">
        <v>396</v>
      </c>
      <c r="B62">
        <f>SUBTOTAL(3,B31:B61)</f>
        <v>31</v>
      </c>
    </row>
    <row r="63" spans="1:5" outlineLevel="2" x14ac:dyDescent="0.25">
      <c r="A63" t="s">
        <v>323</v>
      </c>
      <c r="B63" t="s">
        <v>350</v>
      </c>
      <c r="C63" t="s">
        <v>47</v>
      </c>
      <c r="D63" t="s">
        <v>38</v>
      </c>
      <c r="E63" s="8">
        <v>45</v>
      </c>
    </row>
    <row r="64" spans="1:5" outlineLevel="2" x14ac:dyDescent="0.25">
      <c r="A64" t="s">
        <v>323</v>
      </c>
      <c r="B64" t="s">
        <v>149</v>
      </c>
      <c r="C64" t="s">
        <v>49</v>
      </c>
      <c r="D64" t="s">
        <v>53</v>
      </c>
      <c r="E64" s="8">
        <v>20</v>
      </c>
    </row>
    <row r="65" spans="1:5" outlineLevel="2" x14ac:dyDescent="0.25">
      <c r="A65" t="s">
        <v>323</v>
      </c>
      <c r="B65" t="s">
        <v>134</v>
      </c>
      <c r="C65" t="s">
        <v>38</v>
      </c>
      <c r="D65" t="s">
        <v>81</v>
      </c>
      <c r="E65" s="8">
        <v>20</v>
      </c>
    </row>
    <row r="66" spans="1:5" outlineLevel="2" x14ac:dyDescent="0.25">
      <c r="A66" t="s">
        <v>323</v>
      </c>
      <c r="B66" t="s">
        <v>162</v>
      </c>
      <c r="C66" t="s">
        <v>55</v>
      </c>
      <c r="D66" t="s">
        <v>329</v>
      </c>
      <c r="E66" s="8">
        <v>30</v>
      </c>
    </row>
    <row r="67" spans="1:5" outlineLevel="2" x14ac:dyDescent="0.25">
      <c r="A67" t="s">
        <v>323</v>
      </c>
      <c r="B67" t="s">
        <v>165</v>
      </c>
      <c r="C67" t="s">
        <v>58</v>
      </c>
      <c r="D67" t="s">
        <v>61</v>
      </c>
      <c r="E67" s="8">
        <v>15</v>
      </c>
    </row>
    <row r="68" spans="1:5" outlineLevel="2" x14ac:dyDescent="0.25">
      <c r="A68" t="s">
        <v>323</v>
      </c>
      <c r="B68" t="s">
        <v>155</v>
      </c>
      <c r="C68" t="s">
        <v>53</v>
      </c>
      <c r="D68" t="s">
        <v>42</v>
      </c>
      <c r="E68" s="8">
        <v>35</v>
      </c>
    </row>
    <row r="69" spans="1:5" outlineLevel="2" x14ac:dyDescent="0.25">
      <c r="A69" t="s">
        <v>323</v>
      </c>
      <c r="B69" t="s">
        <v>146</v>
      </c>
      <c r="C69" t="s">
        <v>47</v>
      </c>
      <c r="D69" t="s">
        <v>49</v>
      </c>
      <c r="E69" s="8">
        <v>55</v>
      </c>
    </row>
    <row r="70" spans="1:5" outlineLevel="2" x14ac:dyDescent="0.25">
      <c r="A70" t="s">
        <v>323</v>
      </c>
      <c r="B70" t="s">
        <v>135</v>
      </c>
      <c r="C70" t="s">
        <v>38</v>
      </c>
      <c r="D70" t="s">
        <v>49</v>
      </c>
      <c r="E70" s="8">
        <v>45</v>
      </c>
    </row>
    <row r="71" spans="1:5" outlineLevel="2" x14ac:dyDescent="0.25">
      <c r="A71" t="s">
        <v>323</v>
      </c>
      <c r="B71" t="s">
        <v>156</v>
      </c>
      <c r="C71" t="s">
        <v>53</v>
      </c>
      <c r="D71" t="s">
        <v>58</v>
      </c>
      <c r="E71" s="8">
        <v>55</v>
      </c>
    </row>
    <row r="72" spans="1:5" outlineLevel="2" x14ac:dyDescent="0.25">
      <c r="A72" t="s">
        <v>323</v>
      </c>
      <c r="B72" t="s">
        <v>168</v>
      </c>
      <c r="C72" t="s">
        <v>62</v>
      </c>
      <c r="D72" t="s">
        <v>324</v>
      </c>
      <c r="E72" s="8">
        <v>30</v>
      </c>
    </row>
    <row r="73" spans="1:5" outlineLevel="2" x14ac:dyDescent="0.25">
      <c r="A73" t="s">
        <v>323</v>
      </c>
      <c r="B73" t="s">
        <v>325</v>
      </c>
      <c r="C73" t="s">
        <v>60</v>
      </c>
      <c r="D73" t="s">
        <v>58</v>
      </c>
      <c r="E73" s="8">
        <v>45</v>
      </c>
    </row>
    <row r="74" spans="1:5" outlineLevel="2" x14ac:dyDescent="0.25">
      <c r="A74" t="s">
        <v>323</v>
      </c>
      <c r="B74" t="s">
        <v>171</v>
      </c>
      <c r="C74" t="s">
        <v>62</v>
      </c>
      <c r="D74" t="s">
        <v>49</v>
      </c>
      <c r="E74" s="8">
        <v>35</v>
      </c>
    </row>
    <row r="75" spans="1:5" outlineLevel="2" x14ac:dyDescent="0.25">
      <c r="A75" t="s">
        <v>323</v>
      </c>
      <c r="B75" t="s">
        <v>150</v>
      </c>
      <c r="C75" t="s">
        <v>49</v>
      </c>
      <c r="D75" t="s">
        <v>25</v>
      </c>
      <c r="E75" s="8">
        <v>35</v>
      </c>
    </row>
    <row r="76" spans="1:5" outlineLevel="2" x14ac:dyDescent="0.25">
      <c r="A76" t="s">
        <v>323</v>
      </c>
      <c r="B76" t="s">
        <v>169</v>
      </c>
      <c r="C76" t="s">
        <v>62</v>
      </c>
      <c r="D76" t="s">
        <v>324</v>
      </c>
      <c r="E76" s="8">
        <v>20</v>
      </c>
    </row>
    <row r="77" spans="1:5" outlineLevel="2" x14ac:dyDescent="0.25">
      <c r="A77" t="s">
        <v>323</v>
      </c>
      <c r="B77" t="s">
        <v>167</v>
      </c>
      <c r="C77" t="s">
        <v>61</v>
      </c>
      <c r="D77" t="s">
        <v>49</v>
      </c>
      <c r="E77" s="8">
        <v>55</v>
      </c>
    </row>
    <row r="78" spans="1:5" outlineLevel="2" x14ac:dyDescent="0.25">
      <c r="A78" t="s">
        <v>323</v>
      </c>
      <c r="B78" t="s">
        <v>346</v>
      </c>
      <c r="C78" t="s">
        <v>53</v>
      </c>
      <c r="D78" t="s">
        <v>42</v>
      </c>
      <c r="E78" s="8">
        <v>20</v>
      </c>
    </row>
    <row r="79" spans="1:5" outlineLevel="2" x14ac:dyDescent="0.25">
      <c r="A79" t="s">
        <v>323</v>
      </c>
      <c r="B79" t="s">
        <v>118</v>
      </c>
      <c r="C79" t="s">
        <v>30</v>
      </c>
      <c r="D79" t="s">
        <v>49</v>
      </c>
      <c r="E79" s="8">
        <v>40</v>
      </c>
    </row>
    <row r="80" spans="1:5" outlineLevel="2" x14ac:dyDescent="0.25">
      <c r="A80" t="s">
        <v>323</v>
      </c>
      <c r="B80" t="s">
        <v>170</v>
      </c>
      <c r="C80" t="s">
        <v>62</v>
      </c>
      <c r="D80" t="s">
        <v>43</v>
      </c>
      <c r="E80" s="8">
        <v>25</v>
      </c>
    </row>
    <row r="81" spans="1:5" outlineLevel="2" x14ac:dyDescent="0.25">
      <c r="A81" t="s">
        <v>323</v>
      </c>
      <c r="B81" t="s">
        <v>185</v>
      </c>
      <c r="C81" t="s">
        <v>73</v>
      </c>
      <c r="D81" t="s">
        <v>73</v>
      </c>
      <c r="E81" s="8">
        <v>20</v>
      </c>
    </row>
    <row r="82" spans="1:5" outlineLevel="2" x14ac:dyDescent="0.25">
      <c r="A82" t="s">
        <v>323</v>
      </c>
      <c r="B82" t="s">
        <v>133</v>
      </c>
      <c r="C82" t="s">
        <v>38</v>
      </c>
      <c r="D82" t="s">
        <v>42</v>
      </c>
      <c r="E82" s="8">
        <v>15</v>
      </c>
    </row>
    <row r="83" spans="1:5" outlineLevel="2" x14ac:dyDescent="0.25">
      <c r="A83" t="s">
        <v>323</v>
      </c>
      <c r="B83" t="s">
        <v>114</v>
      </c>
      <c r="C83" t="s">
        <v>29</v>
      </c>
      <c r="D83" t="s">
        <v>42</v>
      </c>
      <c r="E83" s="8">
        <v>20</v>
      </c>
    </row>
    <row r="84" spans="1:5" outlineLevel="2" x14ac:dyDescent="0.25">
      <c r="A84" t="s">
        <v>323</v>
      </c>
      <c r="B84" t="s">
        <v>136</v>
      </c>
      <c r="C84" t="s">
        <v>38</v>
      </c>
      <c r="D84" t="s">
        <v>49</v>
      </c>
      <c r="E84" s="8">
        <v>50</v>
      </c>
    </row>
    <row r="85" spans="1:5" outlineLevel="2" x14ac:dyDescent="0.25">
      <c r="A85" t="s">
        <v>323</v>
      </c>
      <c r="B85" t="s">
        <v>113</v>
      </c>
      <c r="C85" t="s">
        <v>324</v>
      </c>
      <c r="D85" t="s">
        <v>38</v>
      </c>
      <c r="E85" s="8">
        <v>55</v>
      </c>
    </row>
    <row r="86" spans="1:5" outlineLevel="2" x14ac:dyDescent="0.25">
      <c r="A86" t="s">
        <v>323</v>
      </c>
      <c r="B86" t="s">
        <v>151</v>
      </c>
      <c r="C86" t="s">
        <v>50</v>
      </c>
      <c r="D86" t="s">
        <v>38</v>
      </c>
      <c r="E86" s="8">
        <v>10</v>
      </c>
    </row>
    <row r="87" spans="1:5" outlineLevel="2" x14ac:dyDescent="0.25">
      <c r="A87" t="s">
        <v>323</v>
      </c>
      <c r="B87" t="s">
        <v>345</v>
      </c>
      <c r="C87" t="s">
        <v>27</v>
      </c>
      <c r="D87" t="s">
        <v>27</v>
      </c>
      <c r="E87" s="8">
        <v>30</v>
      </c>
    </row>
    <row r="88" spans="1:5" outlineLevel="2" x14ac:dyDescent="0.25">
      <c r="A88" t="s">
        <v>323</v>
      </c>
      <c r="B88" t="s">
        <v>194</v>
      </c>
      <c r="C88" t="s">
        <v>81</v>
      </c>
      <c r="D88" t="s">
        <v>324</v>
      </c>
      <c r="E88" s="8">
        <v>20</v>
      </c>
    </row>
    <row r="89" spans="1:5" outlineLevel="2" x14ac:dyDescent="0.25">
      <c r="A89" t="s">
        <v>323</v>
      </c>
      <c r="B89" t="s">
        <v>117</v>
      </c>
      <c r="C89" t="s">
        <v>30</v>
      </c>
      <c r="D89" t="s">
        <v>49</v>
      </c>
      <c r="E89" s="8">
        <v>35</v>
      </c>
    </row>
    <row r="90" spans="1:5" outlineLevel="2" x14ac:dyDescent="0.25">
      <c r="A90" t="s">
        <v>323</v>
      </c>
      <c r="B90" t="s">
        <v>148</v>
      </c>
      <c r="C90" t="s">
        <v>48</v>
      </c>
      <c r="D90" t="s">
        <v>42</v>
      </c>
      <c r="E90" s="8">
        <v>20</v>
      </c>
    </row>
    <row r="91" spans="1:5" outlineLevel="1" x14ac:dyDescent="0.25">
      <c r="A91" s="3" t="s">
        <v>397</v>
      </c>
      <c r="B91">
        <f>SUBTOTAL(3,B63:B90)</f>
        <v>28</v>
      </c>
    </row>
    <row r="92" spans="1:5" outlineLevel="2" x14ac:dyDescent="0.25">
      <c r="A92" t="s">
        <v>316</v>
      </c>
      <c r="B92" t="s">
        <v>130</v>
      </c>
      <c r="C92" t="s">
        <v>37</v>
      </c>
      <c r="D92" t="s">
        <v>70</v>
      </c>
      <c r="E92" s="8">
        <v>25</v>
      </c>
    </row>
    <row r="93" spans="1:5" outlineLevel="2" x14ac:dyDescent="0.25">
      <c r="A93" t="s">
        <v>316</v>
      </c>
      <c r="B93" t="s">
        <v>181</v>
      </c>
      <c r="C93" t="s">
        <v>70</v>
      </c>
      <c r="D93" t="s">
        <v>67</v>
      </c>
      <c r="E93" s="8">
        <v>45</v>
      </c>
    </row>
    <row r="94" spans="1:5" outlineLevel="2" x14ac:dyDescent="0.25">
      <c r="A94" t="s">
        <v>316</v>
      </c>
      <c r="B94" t="s">
        <v>123</v>
      </c>
      <c r="C94" t="s">
        <v>32</v>
      </c>
      <c r="D94" t="s">
        <v>67</v>
      </c>
      <c r="E94" s="8">
        <v>35</v>
      </c>
    </row>
    <row r="95" spans="1:5" outlineLevel="2" x14ac:dyDescent="0.25">
      <c r="A95" t="s">
        <v>316</v>
      </c>
      <c r="B95" t="s">
        <v>143</v>
      </c>
      <c r="C95" t="s">
        <v>46</v>
      </c>
      <c r="D95" t="s">
        <v>34</v>
      </c>
      <c r="E95" s="8">
        <v>45</v>
      </c>
    </row>
    <row r="96" spans="1:5" outlineLevel="2" x14ac:dyDescent="0.25">
      <c r="A96" t="s">
        <v>316</v>
      </c>
      <c r="B96" t="s">
        <v>336</v>
      </c>
      <c r="C96" t="s">
        <v>68</v>
      </c>
      <c r="D96" t="s">
        <v>32</v>
      </c>
      <c r="E96" s="8">
        <v>15</v>
      </c>
    </row>
    <row r="97" spans="1:5" outlineLevel="2" x14ac:dyDescent="0.25">
      <c r="A97" t="s">
        <v>316</v>
      </c>
      <c r="B97" t="s">
        <v>321</v>
      </c>
      <c r="C97" t="s">
        <v>65</v>
      </c>
      <c r="D97" t="s">
        <v>34</v>
      </c>
      <c r="E97" s="8">
        <v>10</v>
      </c>
    </row>
    <row r="98" spans="1:5" outlineLevel="2" x14ac:dyDescent="0.25">
      <c r="A98" t="s">
        <v>316</v>
      </c>
      <c r="B98" t="s">
        <v>142</v>
      </c>
      <c r="C98" t="s">
        <v>46</v>
      </c>
      <c r="D98" t="s">
        <v>52</v>
      </c>
      <c r="E98" s="8">
        <v>35</v>
      </c>
    </row>
    <row r="99" spans="1:5" outlineLevel="2" x14ac:dyDescent="0.25">
      <c r="A99" t="s">
        <v>316</v>
      </c>
      <c r="B99" t="s">
        <v>334</v>
      </c>
      <c r="C99" t="s">
        <v>70</v>
      </c>
      <c r="D99" t="s">
        <v>73</v>
      </c>
      <c r="E99" s="8">
        <v>40</v>
      </c>
    </row>
    <row r="100" spans="1:5" outlineLevel="2" x14ac:dyDescent="0.25">
      <c r="A100" t="s">
        <v>316</v>
      </c>
      <c r="B100" t="s">
        <v>112</v>
      </c>
      <c r="C100" t="s">
        <v>328</v>
      </c>
      <c r="D100" t="s">
        <v>27</v>
      </c>
      <c r="E100" s="8">
        <v>45</v>
      </c>
    </row>
    <row r="101" spans="1:5" outlineLevel="2" x14ac:dyDescent="0.25">
      <c r="A101" t="s">
        <v>316</v>
      </c>
      <c r="B101" t="s">
        <v>347</v>
      </c>
      <c r="C101" t="s">
        <v>32</v>
      </c>
      <c r="D101" t="s">
        <v>73</v>
      </c>
      <c r="E101" s="8">
        <v>35</v>
      </c>
    </row>
    <row r="102" spans="1:5" outlineLevel="2" x14ac:dyDescent="0.25">
      <c r="A102" t="s">
        <v>316</v>
      </c>
      <c r="B102" t="s">
        <v>56</v>
      </c>
      <c r="C102" t="s">
        <v>56</v>
      </c>
      <c r="D102" t="s">
        <v>61</v>
      </c>
      <c r="E102" s="8">
        <v>55</v>
      </c>
    </row>
    <row r="103" spans="1:5" outlineLevel="2" x14ac:dyDescent="0.25">
      <c r="A103" t="s">
        <v>316</v>
      </c>
      <c r="B103" t="s">
        <v>315</v>
      </c>
      <c r="C103" t="s">
        <v>68</v>
      </c>
      <c r="D103" t="s">
        <v>66</v>
      </c>
      <c r="E103" s="8">
        <v>15</v>
      </c>
    </row>
    <row r="104" spans="1:5" outlineLevel="2" x14ac:dyDescent="0.25">
      <c r="A104" t="s">
        <v>316</v>
      </c>
      <c r="B104" t="s">
        <v>186</v>
      </c>
      <c r="C104" t="s">
        <v>73</v>
      </c>
      <c r="D104" t="s">
        <v>80</v>
      </c>
      <c r="E104" s="8">
        <v>20</v>
      </c>
    </row>
    <row r="105" spans="1:5" outlineLevel="2" x14ac:dyDescent="0.25">
      <c r="A105" t="s">
        <v>316</v>
      </c>
      <c r="B105" t="s">
        <v>108</v>
      </c>
      <c r="C105" t="s">
        <v>27</v>
      </c>
      <c r="D105" t="s">
        <v>322</v>
      </c>
      <c r="E105" s="8">
        <v>50</v>
      </c>
    </row>
    <row r="106" spans="1:5" outlineLevel="2" x14ac:dyDescent="0.25">
      <c r="A106" t="s">
        <v>316</v>
      </c>
      <c r="B106" t="s">
        <v>138</v>
      </c>
      <c r="C106" t="s">
        <v>41</v>
      </c>
      <c r="D106" t="s">
        <v>34</v>
      </c>
      <c r="E106" s="8">
        <v>45</v>
      </c>
    </row>
    <row r="107" spans="1:5" outlineLevel="2" x14ac:dyDescent="0.25">
      <c r="A107" t="s">
        <v>316</v>
      </c>
      <c r="B107" t="s">
        <v>139</v>
      </c>
      <c r="C107" t="s">
        <v>44</v>
      </c>
      <c r="D107" t="s">
        <v>65</v>
      </c>
      <c r="E107" s="8">
        <v>15</v>
      </c>
    </row>
    <row r="108" spans="1:5" outlineLevel="2" x14ac:dyDescent="0.25">
      <c r="A108" t="s">
        <v>316</v>
      </c>
      <c r="B108" t="s">
        <v>124</v>
      </c>
      <c r="C108" t="s">
        <v>32</v>
      </c>
      <c r="D108" t="s">
        <v>67</v>
      </c>
      <c r="E108" s="8">
        <v>55</v>
      </c>
    </row>
    <row r="109" spans="1:5" outlineLevel="2" x14ac:dyDescent="0.25">
      <c r="A109" t="s">
        <v>316</v>
      </c>
      <c r="B109" t="s">
        <v>192</v>
      </c>
      <c r="C109" t="s">
        <v>79</v>
      </c>
      <c r="D109" t="s">
        <v>27</v>
      </c>
      <c r="E109" s="8">
        <v>35</v>
      </c>
    </row>
    <row r="110" spans="1:5" outlineLevel="2" x14ac:dyDescent="0.25">
      <c r="A110" t="s">
        <v>316</v>
      </c>
      <c r="B110" t="s">
        <v>129</v>
      </c>
      <c r="C110" t="s">
        <v>36</v>
      </c>
      <c r="D110" t="s">
        <v>73</v>
      </c>
      <c r="E110" s="8">
        <v>35</v>
      </c>
    </row>
    <row r="111" spans="1:5" outlineLevel="2" x14ac:dyDescent="0.25">
      <c r="A111" t="s">
        <v>316</v>
      </c>
      <c r="B111" t="s">
        <v>137</v>
      </c>
      <c r="C111" t="s">
        <v>40</v>
      </c>
      <c r="D111" t="s">
        <v>48</v>
      </c>
      <c r="E111" s="8">
        <v>50</v>
      </c>
    </row>
    <row r="112" spans="1:5" outlineLevel="2" x14ac:dyDescent="0.25">
      <c r="A112" t="s">
        <v>316</v>
      </c>
      <c r="B112" t="s">
        <v>122</v>
      </c>
      <c r="C112" t="s">
        <v>32</v>
      </c>
      <c r="D112" t="s">
        <v>49</v>
      </c>
      <c r="E112" s="8">
        <v>25</v>
      </c>
    </row>
    <row r="113" spans="1:5" outlineLevel="2" x14ac:dyDescent="0.25">
      <c r="A113" t="s">
        <v>316</v>
      </c>
      <c r="B113" t="s">
        <v>328</v>
      </c>
      <c r="C113" t="s">
        <v>328</v>
      </c>
      <c r="D113" t="s">
        <v>67</v>
      </c>
      <c r="E113" s="8">
        <v>15</v>
      </c>
    </row>
    <row r="114" spans="1:5" outlineLevel="2" x14ac:dyDescent="0.25">
      <c r="A114" t="s">
        <v>316</v>
      </c>
      <c r="B114" t="s">
        <v>188</v>
      </c>
      <c r="C114" t="s">
        <v>75</v>
      </c>
      <c r="D114" t="s">
        <v>65</v>
      </c>
      <c r="E114" s="8">
        <v>15</v>
      </c>
    </row>
    <row r="115" spans="1:5" outlineLevel="2" x14ac:dyDescent="0.25">
      <c r="A115" t="s">
        <v>316</v>
      </c>
      <c r="B115" t="s">
        <v>141</v>
      </c>
      <c r="C115" t="s">
        <v>45</v>
      </c>
      <c r="D115" t="s">
        <v>73</v>
      </c>
      <c r="E115" s="8">
        <v>40</v>
      </c>
    </row>
    <row r="116" spans="1:5" outlineLevel="2" x14ac:dyDescent="0.25">
      <c r="A116" t="s">
        <v>316</v>
      </c>
      <c r="B116" t="s">
        <v>331</v>
      </c>
      <c r="C116" t="s">
        <v>31</v>
      </c>
      <c r="D116" t="s">
        <v>22</v>
      </c>
      <c r="E116" s="8">
        <v>35</v>
      </c>
    </row>
    <row r="117" spans="1:5" outlineLevel="2" x14ac:dyDescent="0.25">
      <c r="A117" t="s">
        <v>316</v>
      </c>
      <c r="B117" t="s">
        <v>174</v>
      </c>
      <c r="C117" t="s">
        <v>66</v>
      </c>
      <c r="D117" t="s">
        <v>28</v>
      </c>
      <c r="E117" s="8">
        <v>10</v>
      </c>
    </row>
    <row r="118" spans="1:5" outlineLevel="2" x14ac:dyDescent="0.25">
      <c r="A118" t="s">
        <v>316</v>
      </c>
      <c r="B118" t="s">
        <v>127</v>
      </c>
      <c r="C118" t="s">
        <v>34</v>
      </c>
      <c r="D118" t="s">
        <v>82</v>
      </c>
      <c r="E118" s="8">
        <v>55</v>
      </c>
    </row>
    <row r="119" spans="1:5" outlineLevel="2" x14ac:dyDescent="0.25">
      <c r="A119" t="s">
        <v>316</v>
      </c>
      <c r="B119" t="s">
        <v>189</v>
      </c>
      <c r="C119" t="s">
        <v>76</v>
      </c>
      <c r="D119" t="s">
        <v>329</v>
      </c>
      <c r="E119" s="8">
        <v>35</v>
      </c>
    </row>
    <row r="120" spans="1:5" outlineLevel="2" x14ac:dyDescent="0.25">
      <c r="A120" t="s">
        <v>316</v>
      </c>
      <c r="B120" t="s">
        <v>175</v>
      </c>
      <c r="C120" t="s">
        <v>69</v>
      </c>
      <c r="D120" t="s">
        <v>73</v>
      </c>
      <c r="E120" s="8">
        <v>20</v>
      </c>
    </row>
    <row r="121" spans="1:5" outlineLevel="2" x14ac:dyDescent="0.25">
      <c r="A121" t="s">
        <v>316</v>
      </c>
      <c r="B121" t="s">
        <v>180</v>
      </c>
      <c r="C121" t="s">
        <v>70</v>
      </c>
      <c r="D121" t="s">
        <v>57</v>
      </c>
      <c r="E121" s="8">
        <v>40</v>
      </c>
    </row>
    <row r="122" spans="1:5" outlineLevel="2" x14ac:dyDescent="0.25">
      <c r="A122" t="s">
        <v>316</v>
      </c>
      <c r="B122" t="s">
        <v>32</v>
      </c>
      <c r="C122" t="s">
        <v>32</v>
      </c>
      <c r="D122" t="s">
        <v>86</v>
      </c>
      <c r="E122" s="8">
        <v>35</v>
      </c>
    </row>
    <row r="123" spans="1:5" outlineLevel="2" x14ac:dyDescent="0.25">
      <c r="A123" t="s">
        <v>316</v>
      </c>
      <c r="B123" t="s">
        <v>128</v>
      </c>
      <c r="C123" t="s">
        <v>36</v>
      </c>
      <c r="D123" t="s">
        <v>71</v>
      </c>
      <c r="E123" s="8">
        <v>25</v>
      </c>
    </row>
    <row r="124" spans="1:5" outlineLevel="2" x14ac:dyDescent="0.25">
      <c r="A124" t="s">
        <v>316</v>
      </c>
      <c r="B124" t="s">
        <v>160</v>
      </c>
      <c r="C124" t="s">
        <v>54</v>
      </c>
      <c r="D124" t="s">
        <v>23</v>
      </c>
      <c r="E124" s="8">
        <v>45</v>
      </c>
    </row>
    <row r="125" spans="1:5" outlineLevel="2" x14ac:dyDescent="0.25">
      <c r="A125" t="s">
        <v>316</v>
      </c>
      <c r="B125" t="s">
        <v>178</v>
      </c>
      <c r="C125" t="s">
        <v>70</v>
      </c>
      <c r="D125" t="s">
        <v>27</v>
      </c>
      <c r="E125" s="8">
        <v>20</v>
      </c>
    </row>
    <row r="126" spans="1:5" outlineLevel="2" x14ac:dyDescent="0.25">
      <c r="A126" t="s">
        <v>316</v>
      </c>
      <c r="B126" t="s">
        <v>179</v>
      </c>
      <c r="C126" t="s">
        <v>70</v>
      </c>
      <c r="D126" t="s">
        <v>36</v>
      </c>
      <c r="E126" s="8">
        <v>35</v>
      </c>
    </row>
    <row r="127" spans="1:5" outlineLevel="2" x14ac:dyDescent="0.25">
      <c r="A127" t="s">
        <v>316</v>
      </c>
      <c r="B127" t="s">
        <v>187</v>
      </c>
      <c r="C127" t="s">
        <v>73</v>
      </c>
      <c r="D127" t="s">
        <v>80</v>
      </c>
      <c r="E127" s="8">
        <v>20</v>
      </c>
    </row>
    <row r="128" spans="1:5" outlineLevel="2" x14ac:dyDescent="0.25">
      <c r="A128" t="s">
        <v>316</v>
      </c>
      <c r="B128" t="s">
        <v>182</v>
      </c>
      <c r="C128" t="s">
        <v>70</v>
      </c>
      <c r="D128" t="s">
        <v>36</v>
      </c>
      <c r="E128" s="8">
        <v>50</v>
      </c>
    </row>
    <row r="129" spans="1:5" outlineLevel="2" x14ac:dyDescent="0.25">
      <c r="A129" t="s">
        <v>316</v>
      </c>
      <c r="B129" t="s">
        <v>348</v>
      </c>
      <c r="C129" t="s">
        <v>32</v>
      </c>
      <c r="D129" t="s">
        <v>67</v>
      </c>
      <c r="E129" s="8">
        <v>35</v>
      </c>
    </row>
    <row r="130" spans="1:5" outlineLevel="2" x14ac:dyDescent="0.25">
      <c r="A130" t="s">
        <v>316</v>
      </c>
      <c r="B130" t="s">
        <v>121</v>
      </c>
      <c r="C130" t="s">
        <v>32</v>
      </c>
      <c r="D130" t="s">
        <v>32</v>
      </c>
      <c r="E130" s="8">
        <v>20</v>
      </c>
    </row>
    <row r="131" spans="1:5" outlineLevel="2" x14ac:dyDescent="0.25">
      <c r="A131" t="s">
        <v>316</v>
      </c>
      <c r="B131" t="s">
        <v>183</v>
      </c>
      <c r="C131" t="s">
        <v>70</v>
      </c>
      <c r="D131" t="s">
        <v>39</v>
      </c>
      <c r="E131" s="8">
        <v>50</v>
      </c>
    </row>
    <row r="132" spans="1:5" outlineLevel="2" x14ac:dyDescent="0.25">
      <c r="A132" t="s">
        <v>316</v>
      </c>
      <c r="B132" t="s">
        <v>107</v>
      </c>
      <c r="C132" t="s">
        <v>27</v>
      </c>
      <c r="D132" t="s">
        <v>52</v>
      </c>
      <c r="E132" s="8">
        <v>25</v>
      </c>
    </row>
    <row r="133" spans="1:5" outlineLevel="2" x14ac:dyDescent="0.25">
      <c r="A133" t="s">
        <v>316</v>
      </c>
      <c r="B133" t="s">
        <v>106</v>
      </c>
      <c r="C133" t="s">
        <v>27</v>
      </c>
      <c r="D133" t="s">
        <v>79</v>
      </c>
      <c r="E133" s="8">
        <v>25</v>
      </c>
    </row>
    <row r="134" spans="1:5" outlineLevel="1" x14ac:dyDescent="0.25">
      <c r="A134" s="3" t="s">
        <v>398</v>
      </c>
      <c r="B134">
        <f>SUBTOTAL(3,B92:B133)</f>
        <v>42</v>
      </c>
    </row>
    <row r="135" spans="1:5" x14ac:dyDescent="0.25">
      <c r="A135" s="3" t="s">
        <v>399</v>
      </c>
      <c r="B135">
        <f>SUBTOTAL(3,B5:B133)</f>
        <v>126</v>
      </c>
    </row>
    <row r="136" spans="1:5" x14ac:dyDescent="0.25">
      <c r="A136" s="3"/>
      <c r="D136" s="3"/>
    </row>
  </sheetData>
  <sortState xmlns:xlrd2="http://schemas.microsoft.com/office/spreadsheetml/2017/richdata2" ref="A5:E133">
    <sortCondition ref="A5:A1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77AE-3938-4616-A957-EF782E42229E}">
  <dimension ref="A1:T83"/>
  <sheetViews>
    <sheetView tabSelected="1" workbookViewId="0">
      <selection activeCell="G10" sqref="G10"/>
    </sheetView>
  </sheetViews>
  <sheetFormatPr baseColWidth="10" defaultRowHeight="15" outlineLevelRow="2" outlineLevelCol="2" x14ac:dyDescent="0.25"/>
  <cols>
    <col min="1" max="1" width="18" customWidth="1"/>
    <col min="3" max="5" width="11.42578125" customWidth="1" outlineLevel="2"/>
    <col min="6" max="6" width="11.42578125" customWidth="1" outlineLevel="1"/>
    <col min="7" max="9" width="11.42578125" customWidth="1" outlineLevel="2"/>
    <col min="10" max="10" width="11.42578125" customWidth="1" outlineLevel="1"/>
    <col min="11" max="13" width="11.42578125" customWidth="1" outlineLevel="2"/>
    <col min="14" max="14" width="11.42578125" customWidth="1" outlineLevel="1"/>
    <col min="15" max="17" width="11.42578125" customWidth="1" outlineLevel="2"/>
    <col min="18" max="18" width="11.42578125" customWidth="1" outlineLevel="1"/>
  </cols>
  <sheetData>
    <row r="1" spans="1:19" x14ac:dyDescent="0.25">
      <c r="A1" s="5" t="s">
        <v>87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374</v>
      </c>
      <c r="G1" s="5" t="s">
        <v>5</v>
      </c>
      <c r="H1" s="5" t="s">
        <v>6</v>
      </c>
      <c r="I1" s="5" t="s">
        <v>7</v>
      </c>
      <c r="J1" s="5" t="s">
        <v>375</v>
      </c>
      <c r="K1" s="5" t="s">
        <v>8</v>
      </c>
      <c r="L1" s="5" t="s">
        <v>9</v>
      </c>
      <c r="M1" s="5" t="s">
        <v>10</v>
      </c>
      <c r="N1" s="5" t="s">
        <v>376</v>
      </c>
      <c r="O1" s="5" t="s">
        <v>11</v>
      </c>
      <c r="P1" s="5" t="s">
        <v>12</v>
      </c>
      <c r="Q1" s="5" t="s">
        <v>13</v>
      </c>
      <c r="R1" s="5" t="s">
        <v>377</v>
      </c>
      <c r="S1" s="5" t="s">
        <v>378</v>
      </c>
    </row>
    <row r="2" spans="1:19" outlineLevel="2" x14ac:dyDescent="0.25">
      <c r="A2" t="s">
        <v>357</v>
      </c>
      <c r="B2" t="s">
        <v>89</v>
      </c>
      <c r="C2" s="1">
        <v>2000</v>
      </c>
      <c r="D2" s="1">
        <v>3525</v>
      </c>
      <c r="E2" s="1">
        <v>8383</v>
      </c>
      <c r="F2" s="19">
        <f>SUM(C2:E2)</f>
        <v>13908</v>
      </c>
      <c r="G2" s="1">
        <v>3342</v>
      </c>
      <c r="H2" s="1">
        <v>1919</v>
      </c>
      <c r="I2" s="1">
        <v>4321</v>
      </c>
      <c r="J2" s="19">
        <f>SUM(G2:I2)</f>
        <v>9582</v>
      </c>
      <c r="K2" s="1">
        <v>9478</v>
      </c>
      <c r="L2" s="1">
        <v>4335</v>
      </c>
      <c r="M2" s="1">
        <v>3334</v>
      </c>
      <c r="N2" s="19">
        <f>SUM(K2:M2)</f>
        <v>17147</v>
      </c>
      <c r="O2" s="1">
        <v>6757</v>
      </c>
      <c r="P2" s="1">
        <v>6756</v>
      </c>
      <c r="Q2" s="1">
        <v>8767</v>
      </c>
      <c r="R2" s="19">
        <f>SUM(O2:Q2)</f>
        <v>22280</v>
      </c>
      <c r="S2" s="21">
        <f t="shared" ref="S2:S33" si="0">SUM(R2,N2,J2,F2)</f>
        <v>62917</v>
      </c>
    </row>
    <row r="3" spans="1:19" outlineLevel="2" x14ac:dyDescent="0.25">
      <c r="A3" t="s">
        <v>357</v>
      </c>
      <c r="B3" t="s">
        <v>90</v>
      </c>
      <c r="C3" s="1">
        <v>2894</v>
      </c>
      <c r="D3" s="1">
        <v>3553</v>
      </c>
      <c r="E3" s="1">
        <v>8738</v>
      </c>
      <c r="F3" s="19">
        <f t="shared" ref="F3:F66" si="1">SUM(C3:E3)</f>
        <v>15185</v>
      </c>
      <c r="G3" s="1">
        <v>335</v>
      </c>
      <c r="H3" s="1">
        <v>5466</v>
      </c>
      <c r="I3" s="1">
        <v>9876</v>
      </c>
      <c r="J3" s="19">
        <f t="shared" ref="J3:J66" si="2">SUM(G3:I3)</f>
        <v>15677</v>
      </c>
      <c r="K3" s="1">
        <v>6584</v>
      </c>
      <c r="L3" s="1">
        <v>9287</v>
      </c>
      <c r="M3" s="1">
        <v>2234</v>
      </c>
      <c r="N3" s="19">
        <f t="shared" ref="N3:N66" si="3">SUM(K3:M3)</f>
        <v>18105</v>
      </c>
      <c r="O3" s="1">
        <v>9876</v>
      </c>
      <c r="P3" s="1">
        <v>5466</v>
      </c>
      <c r="Q3" s="1">
        <v>8454</v>
      </c>
      <c r="R3" s="19">
        <f t="shared" ref="R3:R66" si="4">SUM(O3:Q3)</f>
        <v>23796</v>
      </c>
      <c r="S3" s="21">
        <f t="shared" si="0"/>
        <v>72763</v>
      </c>
    </row>
    <row r="4" spans="1:19" outlineLevel="2" x14ac:dyDescent="0.25">
      <c r="A4" t="s">
        <v>357</v>
      </c>
      <c r="B4" t="s">
        <v>91</v>
      </c>
      <c r="C4" s="1">
        <v>6142</v>
      </c>
      <c r="D4" s="1">
        <v>3244</v>
      </c>
      <c r="E4" s="1">
        <v>859</v>
      </c>
      <c r="F4" s="19">
        <f t="shared" si="1"/>
        <v>10245</v>
      </c>
      <c r="G4" s="1">
        <v>9835</v>
      </c>
      <c r="H4" s="1">
        <v>4434</v>
      </c>
      <c r="I4" s="1">
        <v>5432</v>
      </c>
      <c r="J4" s="19">
        <f t="shared" si="2"/>
        <v>19701</v>
      </c>
      <c r="K4" s="1">
        <v>2548</v>
      </c>
      <c r="L4" s="1">
        <v>7472</v>
      </c>
      <c r="M4" s="1">
        <v>3445</v>
      </c>
      <c r="N4" s="19">
        <f t="shared" si="3"/>
        <v>13465</v>
      </c>
      <c r="O4" s="1">
        <v>1437</v>
      </c>
      <c r="P4" s="1">
        <v>5353</v>
      </c>
      <c r="Q4" s="1">
        <v>823</v>
      </c>
      <c r="R4" s="19">
        <f t="shared" si="4"/>
        <v>7613</v>
      </c>
      <c r="S4" s="21">
        <f>SUM(R4,N4,J4,F4)</f>
        <v>51024</v>
      </c>
    </row>
    <row r="5" spans="1:19" outlineLevel="2" x14ac:dyDescent="0.25">
      <c r="A5" t="s">
        <v>357</v>
      </c>
      <c r="B5" t="s">
        <v>92</v>
      </c>
      <c r="C5" s="1">
        <v>6584</v>
      </c>
      <c r="D5" s="1">
        <v>5775</v>
      </c>
      <c r="E5" s="1">
        <v>7282</v>
      </c>
      <c r="F5" s="19">
        <f t="shared" si="1"/>
        <v>19641</v>
      </c>
      <c r="G5" s="1">
        <v>7282</v>
      </c>
      <c r="H5" s="1">
        <v>1232</v>
      </c>
      <c r="I5" s="1">
        <v>6543</v>
      </c>
      <c r="J5" s="19">
        <f t="shared" si="2"/>
        <v>15057</v>
      </c>
      <c r="K5" s="1">
        <v>5587</v>
      </c>
      <c r="L5" s="1">
        <v>244</v>
      </c>
      <c r="M5" s="1">
        <v>2234</v>
      </c>
      <c r="N5" s="19">
        <f t="shared" si="3"/>
        <v>8065</v>
      </c>
      <c r="O5" s="1">
        <v>9879</v>
      </c>
      <c r="P5" s="1">
        <v>323</v>
      </c>
      <c r="Q5" s="1">
        <v>8797</v>
      </c>
      <c r="R5" s="19">
        <f t="shared" si="4"/>
        <v>18999</v>
      </c>
      <c r="S5" s="21">
        <f t="shared" si="0"/>
        <v>61762</v>
      </c>
    </row>
    <row r="6" spans="1:19" outlineLevel="2" x14ac:dyDescent="0.25">
      <c r="A6" t="s">
        <v>357</v>
      </c>
      <c r="B6" t="s">
        <v>38</v>
      </c>
      <c r="C6" s="1">
        <v>9835</v>
      </c>
      <c r="D6" s="1">
        <v>4434</v>
      </c>
      <c r="E6" s="1">
        <v>5432</v>
      </c>
      <c r="F6" s="19">
        <f t="shared" si="1"/>
        <v>19701</v>
      </c>
      <c r="G6" s="1">
        <v>2548</v>
      </c>
      <c r="H6" s="1">
        <v>7472</v>
      </c>
      <c r="I6" s="1">
        <v>3445</v>
      </c>
      <c r="J6" s="19">
        <f t="shared" si="2"/>
        <v>13465</v>
      </c>
      <c r="K6" s="1">
        <v>1437</v>
      </c>
      <c r="L6" s="1">
        <v>5466</v>
      </c>
      <c r="M6" s="1">
        <v>9876</v>
      </c>
      <c r="N6" s="19">
        <f t="shared" si="3"/>
        <v>16779</v>
      </c>
      <c r="O6" s="1">
        <v>6584</v>
      </c>
      <c r="P6" s="1">
        <v>9287</v>
      </c>
      <c r="Q6" s="1">
        <v>2234</v>
      </c>
      <c r="R6" s="19">
        <f t="shared" si="4"/>
        <v>18105</v>
      </c>
      <c r="S6" s="21">
        <f t="shared" si="0"/>
        <v>68050</v>
      </c>
    </row>
    <row r="7" spans="1:19" outlineLevel="2" x14ac:dyDescent="0.25">
      <c r="A7" t="s">
        <v>357</v>
      </c>
      <c r="B7" t="s">
        <v>46</v>
      </c>
      <c r="C7" s="1">
        <v>2500</v>
      </c>
      <c r="D7" s="1">
        <v>2424</v>
      </c>
      <c r="E7" s="1">
        <v>6280</v>
      </c>
      <c r="F7" s="19">
        <f t="shared" si="1"/>
        <v>11204</v>
      </c>
      <c r="G7" s="1">
        <v>7383</v>
      </c>
      <c r="H7" s="1">
        <v>4321</v>
      </c>
      <c r="I7" s="1">
        <v>6543</v>
      </c>
      <c r="J7" s="19">
        <f t="shared" si="2"/>
        <v>18247</v>
      </c>
      <c r="K7" s="1">
        <v>3485</v>
      </c>
      <c r="L7" s="1">
        <v>345</v>
      </c>
      <c r="M7" s="1">
        <v>8788</v>
      </c>
      <c r="N7" s="19">
        <f t="shared" si="3"/>
        <v>12618</v>
      </c>
      <c r="O7" s="1">
        <v>8890</v>
      </c>
      <c r="P7" s="1">
        <v>6565</v>
      </c>
      <c r="Q7" s="1">
        <v>9232</v>
      </c>
      <c r="R7" s="19">
        <f t="shared" si="4"/>
        <v>24687</v>
      </c>
      <c r="S7" s="21">
        <f t="shared" si="0"/>
        <v>66756</v>
      </c>
    </row>
    <row r="8" spans="1:19" outlineLevel="2" x14ac:dyDescent="0.25">
      <c r="A8" t="s">
        <v>357</v>
      </c>
      <c r="B8" t="s">
        <v>49</v>
      </c>
      <c r="C8" s="1">
        <v>2000</v>
      </c>
      <c r="D8" s="1">
        <v>3525</v>
      </c>
      <c r="E8" s="1">
        <v>8383</v>
      </c>
      <c r="F8" s="19">
        <f t="shared" si="1"/>
        <v>13908</v>
      </c>
      <c r="G8" s="1">
        <v>3342</v>
      </c>
      <c r="H8" s="1">
        <v>1919</v>
      </c>
      <c r="I8" s="1">
        <v>4321</v>
      </c>
      <c r="J8" s="19">
        <f t="shared" si="2"/>
        <v>9582</v>
      </c>
      <c r="K8" s="1">
        <v>9478</v>
      </c>
      <c r="L8" s="1">
        <v>4335</v>
      </c>
      <c r="M8" s="1">
        <v>3334</v>
      </c>
      <c r="N8" s="19">
        <f t="shared" si="3"/>
        <v>17147</v>
      </c>
      <c r="O8" s="1">
        <v>6757</v>
      </c>
      <c r="P8" s="1">
        <v>6756</v>
      </c>
      <c r="Q8" s="1">
        <v>8767</v>
      </c>
      <c r="R8" s="19">
        <f t="shared" si="4"/>
        <v>22280</v>
      </c>
      <c r="S8" s="21">
        <f t="shared" si="0"/>
        <v>62917</v>
      </c>
    </row>
    <row r="9" spans="1:19" outlineLevel="2" x14ac:dyDescent="0.25">
      <c r="A9" t="s">
        <v>357</v>
      </c>
      <c r="B9" t="s">
        <v>50</v>
      </c>
      <c r="C9" s="1">
        <v>2894</v>
      </c>
      <c r="D9" s="1">
        <v>3553</v>
      </c>
      <c r="E9" s="1">
        <v>8738</v>
      </c>
      <c r="F9" s="19">
        <f t="shared" si="1"/>
        <v>15185</v>
      </c>
      <c r="G9" s="1">
        <v>335</v>
      </c>
      <c r="H9" s="1">
        <v>5466</v>
      </c>
      <c r="I9" s="1">
        <v>9876</v>
      </c>
      <c r="J9" s="19">
        <f t="shared" si="2"/>
        <v>15677</v>
      </c>
      <c r="K9" s="1">
        <v>6584</v>
      </c>
      <c r="L9" s="1">
        <v>9287</v>
      </c>
      <c r="M9" s="1">
        <v>2234</v>
      </c>
      <c r="N9" s="19">
        <f t="shared" si="3"/>
        <v>18105</v>
      </c>
      <c r="O9" s="1">
        <v>9876</v>
      </c>
      <c r="P9" s="1">
        <v>5466</v>
      </c>
      <c r="Q9" s="1">
        <v>8454</v>
      </c>
      <c r="R9" s="19">
        <f t="shared" si="4"/>
        <v>23796</v>
      </c>
      <c r="S9" s="21">
        <f t="shared" si="0"/>
        <v>72763</v>
      </c>
    </row>
    <row r="10" spans="1:19" outlineLevel="2" x14ac:dyDescent="0.25">
      <c r="A10" t="s">
        <v>357</v>
      </c>
      <c r="B10" t="s">
        <v>51</v>
      </c>
      <c r="C10" s="1">
        <v>6142</v>
      </c>
      <c r="D10" s="1">
        <v>3244</v>
      </c>
      <c r="E10" s="1">
        <v>859</v>
      </c>
      <c r="F10" s="19">
        <f t="shared" si="1"/>
        <v>10245</v>
      </c>
      <c r="G10" s="1">
        <v>9835</v>
      </c>
      <c r="H10" s="1">
        <v>4434</v>
      </c>
      <c r="I10" s="1">
        <v>5432</v>
      </c>
      <c r="J10" s="19">
        <f t="shared" si="2"/>
        <v>19701</v>
      </c>
      <c r="K10" s="1">
        <v>2548</v>
      </c>
      <c r="L10" s="1">
        <v>7472</v>
      </c>
      <c r="M10" s="1">
        <v>3445</v>
      </c>
      <c r="N10" s="19">
        <f t="shared" si="3"/>
        <v>13465</v>
      </c>
      <c r="O10" s="1">
        <v>1437</v>
      </c>
      <c r="P10" s="1">
        <v>5353</v>
      </c>
      <c r="Q10" s="1">
        <v>823</v>
      </c>
      <c r="R10" s="19">
        <f t="shared" si="4"/>
        <v>7613</v>
      </c>
      <c r="S10" s="21">
        <f t="shared" si="0"/>
        <v>51024</v>
      </c>
    </row>
    <row r="11" spans="1:19" outlineLevel="2" x14ac:dyDescent="0.25">
      <c r="A11" t="s">
        <v>357</v>
      </c>
      <c r="B11" t="s">
        <v>53</v>
      </c>
      <c r="C11" s="1">
        <v>6584</v>
      </c>
      <c r="D11" s="1">
        <v>5775</v>
      </c>
      <c r="E11" s="1">
        <v>7282</v>
      </c>
      <c r="F11" s="19">
        <f t="shared" si="1"/>
        <v>19641</v>
      </c>
      <c r="G11" s="1">
        <v>7282</v>
      </c>
      <c r="H11" s="1">
        <v>1232</v>
      </c>
      <c r="I11" s="1">
        <v>6543</v>
      </c>
      <c r="J11" s="19">
        <f t="shared" si="2"/>
        <v>15057</v>
      </c>
      <c r="K11" s="1">
        <v>5587</v>
      </c>
      <c r="L11" s="1">
        <v>244</v>
      </c>
      <c r="M11" s="1">
        <v>2234</v>
      </c>
      <c r="N11" s="19">
        <f t="shared" si="3"/>
        <v>8065</v>
      </c>
      <c r="O11" s="1">
        <v>9879</v>
      </c>
      <c r="P11" s="1">
        <v>323</v>
      </c>
      <c r="Q11" s="1">
        <v>8797</v>
      </c>
      <c r="R11" s="19">
        <f t="shared" si="4"/>
        <v>18999</v>
      </c>
      <c r="S11" s="21">
        <f t="shared" si="0"/>
        <v>61762</v>
      </c>
    </row>
    <row r="12" spans="1:19" outlineLevel="2" x14ac:dyDescent="0.25">
      <c r="A12" t="s">
        <v>357</v>
      </c>
      <c r="B12" t="s">
        <v>68</v>
      </c>
      <c r="C12" s="1">
        <v>1729</v>
      </c>
      <c r="D12" s="1">
        <v>2545</v>
      </c>
      <c r="E12" s="1">
        <v>2435</v>
      </c>
      <c r="F12" s="19">
        <f t="shared" si="1"/>
        <v>6709</v>
      </c>
      <c r="G12" s="1">
        <v>1064</v>
      </c>
      <c r="H12" s="1">
        <v>2873</v>
      </c>
      <c r="I12" s="1">
        <v>2215</v>
      </c>
      <c r="J12" s="19">
        <f t="shared" si="2"/>
        <v>6152</v>
      </c>
      <c r="K12" s="1">
        <v>2638</v>
      </c>
      <c r="L12" s="1">
        <v>2579</v>
      </c>
      <c r="M12" s="1">
        <v>1881</v>
      </c>
      <c r="N12" s="19">
        <f t="shared" si="3"/>
        <v>7098</v>
      </c>
      <c r="O12" s="1">
        <v>2231</v>
      </c>
      <c r="P12" s="1">
        <v>2875</v>
      </c>
      <c r="Q12" s="1">
        <v>1212</v>
      </c>
      <c r="R12" s="19">
        <f t="shared" si="4"/>
        <v>6318</v>
      </c>
      <c r="S12" s="21">
        <f t="shared" si="0"/>
        <v>26277</v>
      </c>
    </row>
    <row r="13" spans="1:19" outlineLevel="2" x14ac:dyDescent="0.25">
      <c r="A13" t="s">
        <v>357</v>
      </c>
      <c r="B13" t="s">
        <v>74</v>
      </c>
      <c r="C13" s="1">
        <v>1751</v>
      </c>
      <c r="D13" s="1">
        <v>2493</v>
      </c>
      <c r="E13" s="1">
        <v>2175</v>
      </c>
      <c r="F13" s="19">
        <f t="shared" si="1"/>
        <v>6419</v>
      </c>
      <c r="G13" s="1">
        <v>2267</v>
      </c>
      <c r="H13" s="1">
        <v>2402</v>
      </c>
      <c r="I13" s="1">
        <v>1621</v>
      </c>
      <c r="J13" s="19">
        <f t="shared" si="2"/>
        <v>6290</v>
      </c>
      <c r="K13" s="1">
        <v>1447</v>
      </c>
      <c r="L13" s="1">
        <v>2312</v>
      </c>
      <c r="M13" s="1">
        <v>1210</v>
      </c>
      <c r="N13" s="19">
        <f t="shared" si="3"/>
        <v>4969</v>
      </c>
      <c r="O13" s="1">
        <v>1355</v>
      </c>
      <c r="P13" s="1">
        <v>2016</v>
      </c>
      <c r="Q13" s="1">
        <v>1897</v>
      </c>
      <c r="R13" s="19">
        <f t="shared" si="4"/>
        <v>5268</v>
      </c>
      <c r="S13" s="21">
        <f t="shared" si="0"/>
        <v>22946</v>
      </c>
    </row>
    <row r="14" spans="1:19" outlineLevel="2" x14ac:dyDescent="0.25">
      <c r="A14" t="s">
        <v>357</v>
      </c>
      <c r="B14" t="s">
        <v>78</v>
      </c>
      <c r="C14" s="1">
        <v>1088</v>
      </c>
      <c r="D14" s="1">
        <v>2632</v>
      </c>
      <c r="E14" s="1">
        <v>2625</v>
      </c>
      <c r="F14" s="19">
        <f t="shared" si="1"/>
        <v>6345</v>
      </c>
      <c r="G14" s="1">
        <v>2042</v>
      </c>
      <c r="H14" s="1">
        <v>2678</v>
      </c>
      <c r="I14" s="1">
        <v>2479</v>
      </c>
      <c r="J14" s="19">
        <f t="shared" si="2"/>
        <v>7199</v>
      </c>
      <c r="K14" s="1">
        <v>1849</v>
      </c>
      <c r="L14" s="1">
        <v>2121</v>
      </c>
      <c r="M14" s="1">
        <v>2339</v>
      </c>
      <c r="N14" s="19">
        <f t="shared" si="3"/>
        <v>6309</v>
      </c>
      <c r="O14" s="1">
        <v>2475</v>
      </c>
      <c r="P14" s="1">
        <v>2196</v>
      </c>
      <c r="Q14" s="1">
        <v>1780</v>
      </c>
      <c r="R14" s="19">
        <f t="shared" si="4"/>
        <v>6451</v>
      </c>
      <c r="S14" s="21">
        <f t="shared" si="0"/>
        <v>26304</v>
      </c>
    </row>
    <row r="15" spans="1:19" outlineLevel="2" x14ac:dyDescent="0.25">
      <c r="A15" t="s">
        <v>357</v>
      </c>
      <c r="B15" t="s">
        <v>81</v>
      </c>
      <c r="C15" s="1">
        <v>2719</v>
      </c>
      <c r="D15" s="1">
        <v>2119</v>
      </c>
      <c r="E15" s="1">
        <v>2844</v>
      </c>
      <c r="F15" s="19">
        <f t="shared" si="1"/>
        <v>7682</v>
      </c>
      <c r="G15" s="1">
        <v>1056</v>
      </c>
      <c r="H15" s="1">
        <v>2652</v>
      </c>
      <c r="I15" s="1">
        <v>1138</v>
      </c>
      <c r="J15" s="19">
        <f t="shared" si="2"/>
        <v>4846</v>
      </c>
      <c r="K15" s="1">
        <v>1130</v>
      </c>
      <c r="L15" s="1">
        <v>2687</v>
      </c>
      <c r="M15" s="1">
        <v>1776</v>
      </c>
      <c r="N15" s="19">
        <f t="shared" si="3"/>
        <v>5593</v>
      </c>
      <c r="O15" s="1">
        <v>2203</v>
      </c>
      <c r="P15" s="1">
        <v>2007</v>
      </c>
      <c r="Q15" s="1">
        <v>2707</v>
      </c>
      <c r="R15" s="19">
        <f t="shared" si="4"/>
        <v>6917</v>
      </c>
      <c r="S15" s="21">
        <f t="shared" si="0"/>
        <v>25038</v>
      </c>
    </row>
    <row r="16" spans="1:19" outlineLevel="2" x14ac:dyDescent="0.25">
      <c r="A16" t="s">
        <v>357</v>
      </c>
      <c r="B16" t="s">
        <v>84</v>
      </c>
      <c r="C16" s="1">
        <v>1182</v>
      </c>
      <c r="D16" s="1">
        <v>1142</v>
      </c>
      <c r="E16" s="1">
        <v>2422</v>
      </c>
      <c r="F16" s="19">
        <f t="shared" si="1"/>
        <v>4746</v>
      </c>
      <c r="G16" s="1">
        <v>2671</v>
      </c>
      <c r="H16" s="1">
        <v>1146</v>
      </c>
      <c r="I16" s="1">
        <v>1256</v>
      </c>
      <c r="J16" s="19">
        <f t="shared" si="2"/>
        <v>5073</v>
      </c>
      <c r="K16" s="1">
        <v>1196</v>
      </c>
      <c r="L16" s="1">
        <v>2087</v>
      </c>
      <c r="M16" s="1">
        <v>1542</v>
      </c>
      <c r="N16" s="19">
        <f t="shared" si="3"/>
        <v>4825</v>
      </c>
      <c r="O16" s="1">
        <v>1763</v>
      </c>
      <c r="P16" s="1">
        <v>2228</v>
      </c>
      <c r="Q16" s="1">
        <v>2358</v>
      </c>
      <c r="R16" s="19">
        <f t="shared" si="4"/>
        <v>6349</v>
      </c>
      <c r="S16" s="21">
        <f t="shared" si="0"/>
        <v>20993</v>
      </c>
    </row>
    <row r="17" spans="1:19" outlineLevel="1" x14ac:dyDescent="0.25">
      <c r="A17" s="16" t="s">
        <v>363</v>
      </c>
      <c r="C17" s="18">
        <f t="shared" ref="C17" si="5">SUM(C2:C16)</f>
        <v>56044</v>
      </c>
      <c r="D17" s="18">
        <f t="shared" ref="D17" si="6">SUM(D2:D16)</f>
        <v>49983</v>
      </c>
      <c r="E17" s="18">
        <f t="shared" ref="E17" si="7">SUM(E2:E16)</f>
        <v>74737</v>
      </c>
      <c r="F17" s="20">
        <f t="shared" si="1"/>
        <v>180764</v>
      </c>
      <c r="G17" s="18">
        <f t="shared" ref="G17" si="8">SUM(G2:G16)</f>
        <v>60619</v>
      </c>
      <c r="H17" s="18">
        <f t="shared" ref="H17" si="9">SUM(H2:H16)</f>
        <v>49646</v>
      </c>
      <c r="I17" s="18">
        <f t="shared" ref="I17" si="10">SUM(I2:I16)</f>
        <v>71041</v>
      </c>
      <c r="J17" s="20">
        <f t="shared" si="2"/>
        <v>181306</v>
      </c>
      <c r="K17" s="18">
        <f t="shared" ref="K17" si="11">SUM(K2:K16)</f>
        <v>61576</v>
      </c>
      <c r="L17" s="18">
        <f t="shared" ref="L17" si="12">SUM(L2:L16)</f>
        <v>60273</v>
      </c>
      <c r="M17" s="18">
        <f t="shared" ref="M17" si="13">SUM(M2:M16)</f>
        <v>49906</v>
      </c>
      <c r="N17" s="20">
        <f t="shared" ref="N17" si="14">SUM(N2:N16)</f>
        <v>171755</v>
      </c>
      <c r="O17" s="18">
        <f t="shared" ref="O17" si="15">SUM(O2:O16)</f>
        <v>81399</v>
      </c>
      <c r="P17" s="18">
        <f t="shared" ref="P17" si="16">SUM(P2:P16)</f>
        <v>62970</v>
      </c>
      <c r="Q17" s="18">
        <f t="shared" ref="Q17" si="17">SUM(Q2:Q16)</f>
        <v>75102</v>
      </c>
      <c r="R17" s="20">
        <f t="shared" ref="R17" si="18">SUM(R2:R16)</f>
        <v>219471</v>
      </c>
      <c r="S17" s="20">
        <f t="shared" ref="S17" si="19">SUM(S2:S16)</f>
        <v>753296</v>
      </c>
    </row>
    <row r="18" spans="1:19" outlineLevel="2" x14ac:dyDescent="0.25">
      <c r="A18" t="s">
        <v>317</v>
      </c>
      <c r="B18" t="s">
        <v>20</v>
      </c>
      <c r="C18" s="1">
        <v>2000</v>
      </c>
      <c r="D18" s="1">
        <v>7824</v>
      </c>
      <c r="E18" s="1">
        <v>7426</v>
      </c>
      <c r="F18" s="19">
        <f t="shared" si="1"/>
        <v>17250</v>
      </c>
      <c r="G18" s="1">
        <v>5467</v>
      </c>
      <c r="H18" s="1">
        <v>4543</v>
      </c>
      <c r="I18" s="1">
        <v>5465</v>
      </c>
      <c r="J18" s="19">
        <f t="shared" si="2"/>
        <v>15475</v>
      </c>
      <c r="K18" s="1">
        <v>2145</v>
      </c>
      <c r="L18" s="1">
        <v>9876</v>
      </c>
      <c r="M18" s="1">
        <v>2344</v>
      </c>
      <c r="N18" s="19">
        <f t="shared" si="3"/>
        <v>14365</v>
      </c>
      <c r="O18" s="1">
        <v>4325</v>
      </c>
      <c r="P18" s="1">
        <v>5679</v>
      </c>
      <c r="Q18" s="1">
        <v>7654</v>
      </c>
      <c r="R18" s="19">
        <f t="shared" si="4"/>
        <v>17658</v>
      </c>
      <c r="S18" s="21">
        <f t="shared" si="0"/>
        <v>64748</v>
      </c>
    </row>
    <row r="19" spans="1:19" outlineLevel="2" x14ac:dyDescent="0.25">
      <c r="A19" t="s">
        <v>317</v>
      </c>
      <c r="B19" t="s">
        <v>77</v>
      </c>
      <c r="C19" s="1">
        <v>1203</v>
      </c>
      <c r="D19" s="1">
        <v>1291</v>
      </c>
      <c r="E19" s="1">
        <v>1103</v>
      </c>
      <c r="F19" s="19">
        <f t="shared" si="1"/>
        <v>3597</v>
      </c>
      <c r="G19" s="1">
        <v>1477</v>
      </c>
      <c r="H19" s="1">
        <v>1192</v>
      </c>
      <c r="I19" s="1">
        <v>2832</v>
      </c>
      <c r="J19" s="19">
        <f t="shared" si="2"/>
        <v>5501</v>
      </c>
      <c r="K19" s="1">
        <v>1122</v>
      </c>
      <c r="L19" s="1">
        <v>1199</v>
      </c>
      <c r="M19" s="1">
        <v>1343</v>
      </c>
      <c r="N19" s="19">
        <f t="shared" si="3"/>
        <v>3664</v>
      </c>
      <c r="O19" s="1">
        <v>1950</v>
      </c>
      <c r="P19" s="1">
        <v>2125</v>
      </c>
      <c r="Q19" s="1">
        <v>1325</v>
      </c>
      <c r="R19" s="19">
        <f t="shared" si="4"/>
        <v>5400</v>
      </c>
      <c r="S19" s="21">
        <f t="shared" si="0"/>
        <v>18162</v>
      </c>
    </row>
    <row r="20" spans="1:19" outlineLevel="2" x14ac:dyDescent="0.25">
      <c r="A20" t="s">
        <v>317</v>
      </c>
      <c r="B20" t="s">
        <v>83</v>
      </c>
      <c r="C20" s="1">
        <v>1957</v>
      </c>
      <c r="D20" s="1">
        <v>2687</v>
      </c>
      <c r="E20" s="1">
        <v>1349</v>
      </c>
      <c r="F20" s="19">
        <f t="shared" si="1"/>
        <v>5993</v>
      </c>
      <c r="G20" s="1">
        <v>1566</v>
      </c>
      <c r="H20" s="1">
        <v>2541</v>
      </c>
      <c r="I20" s="1">
        <v>1263</v>
      </c>
      <c r="J20" s="19">
        <f t="shared" si="2"/>
        <v>5370</v>
      </c>
      <c r="K20" s="1">
        <v>2468</v>
      </c>
      <c r="L20" s="1">
        <v>2275</v>
      </c>
      <c r="M20" s="1">
        <v>1449</v>
      </c>
      <c r="N20" s="19">
        <f t="shared" si="3"/>
        <v>6192</v>
      </c>
      <c r="O20" s="1">
        <v>2526</v>
      </c>
      <c r="P20" s="1">
        <v>1362</v>
      </c>
      <c r="Q20" s="1">
        <v>1821</v>
      </c>
      <c r="R20" s="19">
        <f t="shared" si="4"/>
        <v>5709</v>
      </c>
      <c r="S20" s="21">
        <f t="shared" si="0"/>
        <v>23264</v>
      </c>
    </row>
    <row r="21" spans="1:19" outlineLevel="1" x14ac:dyDescent="0.25">
      <c r="A21" s="17" t="s">
        <v>364</v>
      </c>
      <c r="C21" s="18">
        <f>SUM(C18:C20)</f>
        <v>5160</v>
      </c>
      <c r="D21" s="18">
        <f t="shared" ref="D21:Q21" si="20">SUM(D18:D20)</f>
        <v>11802</v>
      </c>
      <c r="E21" s="18">
        <f t="shared" si="20"/>
        <v>9878</v>
      </c>
      <c r="F21" s="20">
        <f t="shared" si="1"/>
        <v>26840</v>
      </c>
      <c r="G21" s="18">
        <f t="shared" si="20"/>
        <v>8510</v>
      </c>
      <c r="H21" s="18">
        <f t="shared" si="20"/>
        <v>8276</v>
      </c>
      <c r="I21" s="18">
        <f t="shared" si="20"/>
        <v>9560</v>
      </c>
      <c r="J21" s="20">
        <f t="shared" si="2"/>
        <v>26346</v>
      </c>
      <c r="K21" s="18">
        <f t="shared" si="20"/>
        <v>5735</v>
      </c>
      <c r="L21" s="18">
        <f t="shared" si="20"/>
        <v>13350</v>
      </c>
      <c r="M21" s="18">
        <f t="shared" si="20"/>
        <v>5136</v>
      </c>
      <c r="N21" s="20">
        <f t="shared" si="3"/>
        <v>24221</v>
      </c>
      <c r="O21" s="18">
        <f t="shared" si="20"/>
        <v>8801</v>
      </c>
      <c r="P21" s="18">
        <f t="shared" si="20"/>
        <v>9166</v>
      </c>
      <c r="Q21" s="18">
        <f t="shared" si="20"/>
        <v>10800</v>
      </c>
      <c r="R21" s="20">
        <f t="shared" si="4"/>
        <v>28767</v>
      </c>
      <c r="S21" s="20">
        <f t="shared" si="0"/>
        <v>106174</v>
      </c>
    </row>
    <row r="22" spans="1:19" outlineLevel="2" x14ac:dyDescent="0.25">
      <c r="A22" t="s">
        <v>359</v>
      </c>
      <c r="B22" t="s">
        <v>32</v>
      </c>
      <c r="C22" s="1">
        <v>998</v>
      </c>
      <c r="D22" s="1">
        <v>21343</v>
      </c>
      <c r="E22" s="1">
        <v>3322</v>
      </c>
      <c r="F22" s="19">
        <f t="shared" si="1"/>
        <v>25663</v>
      </c>
      <c r="G22" s="1">
        <v>4242</v>
      </c>
      <c r="H22" s="1">
        <v>5646</v>
      </c>
      <c r="I22" s="1">
        <v>7576</v>
      </c>
      <c r="J22" s="19">
        <f t="shared" si="2"/>
        <v>17464</v>
      </c>
      <c r="K22" s="1">
        <v>6687</v>
      </c>
      <c r="L22" s="1">
        <v>4686</v>
      </c>
      <c r="M22" s="1">
        <v>2343</v>
      </c>
      <c r="N22" s="19">
        <f t="shared" si="3"/>
        <v>13716</v>
      </c>
      <c r="O22" s="1">
        <v>4345</v>
      </c>
      <c r="P22" s="1">
        <v>987</v>
      </c>
      <c r="Q22" s="1">
        <v>978</v>
      </c>
      <c r="R22" s="19">
        <f t="shared" si="4"/>
        <v>6310</v>
      </c>
      <c r="S22" s="21">
        <f t="shared" si="0"/>
        <v>63153</v>
      </c>
    </row>
    <row r="23" spans="1:19" outlineLevel="2" x14ac:dyDescent="0.25">
      <c r="A23" t="s">
        <v>359</v>
      </c>
      <c r="B23" t="s">
        <v>34</v>
      </c>
      <c r="C23" s="1">
        <v>8394</v>
      </c>
      <c r="D23" s="1">
        <v>8954</v>
      </c>
      <c r="E23" s="1">
        <v>2198</v>
      </c>
      <c r="F23" s="19">
        <f t="shared" si="1"/>
        <v>19546</v>
      </c>
      <c r="G23" s="1">
        <v>9998</v>
      </c>
      <c r="H23" s="1">
        <v>3235</v>
      </c>
      <c r="I23" s="1">
        <v>6272</v>
      </c>
      <c r="J23" s="19">
        <f t="shared" si="2"/>
        <v>19505</v>
      </c>
      <c r="K23" s="1">
        <v>5688</v>
      </c>
      <c r="L23" s="1">
        <v>8344</v>
      </c>
      <c r="M23" s="1">
        <v>8543</v>
      </c>
      <c r="N23" s="19">
        <f t="shared" si="3"/>
        <v>22575</v>
      </c>
      <c r="O23" s="1">
        <v>9042</v>
      </c>
      <c r="P23" s="1">
        <v>987</v>
      </c>
      <c r="Q23" s="1">
        <v>5433</v>
      </c>
      <c r="R23" s="19">
        <f t="shared" si="4"/>
        <v>15462</v>
      </c>
      <c r="S23" s="21">
        <f t="shared" si="0"/>
        <v>77088</v>
      </c>
    </row>
    <row r="24" spans="1:19" outlineLevel="2" x14ac:dyDescent="0.25">
      <c r="A24" t="s">
        <v>359</v>
      </c>
      <c r="B24" t="s">
        <v>40</v>
      </c>
      <c r="C24" s="1">
        <v>7282</v>
      </c>
      <c r="D24" s="1">
        <v>1232</v>
      </c>
      <c r="E24" s="1">
        <v>6543</v>
      </c>
      <c r="F24" s="19">
        <f t="shared" si="1"/>
        <v>15057</v>
      </c>
      <c r="G24" s="1">
        <v>5587</v>
      </c>
      <c r="H24" s="1">
        <v>244</v>
      </c>
      <c r="I24" s="1">
        <v>2234</v>
      </c>
      <c r="J24" s="19">
        <f t="shared" si="2"/>
        <v>8065</v>
      </c>
      <c r="K24" s="1">
        <v>9879</v>
      </c>
      <c r="L24" s="1">
        <v>3434</v>
      </c>
      <c r="M24" s="1">
        <v>1987</v>
      </c>
      <c r="N24" s="19">
        <f t="shared" si="3"/>
        <v>15300</v>
      </c>
      <c r="O24" s="1">
        <v>3654</v>
      </c>
      <c r="P24" s="1">
        <v>6383</v>
      </c>
      <c r="Q24" s="1">
        <v>8398</v>
      </c>
      <c r="R24" s="19">
        <f t="shared" si="4"/>
        <v>18435</v>
      </c>
      <c r="S24" s="21">
        <f t="shared" si="0"/>
        <v>56857</v>
      </c>
    </row>
    <row r="25" spans="1:19" outlineLevel="2" x14ac:dyDescent="0.25">
      <c r="A25" t="s">
        <v>359</v>
      </c>
      <c r="B25" t="s">
        <v>93</v>
      </c>
      <c r="C25" s="1">
        <v>2600</v>
      </c>
      <c r="D25" s="1">
        <v>5475</v>
      </c>
      <c r="E25" s="1">
        <v>6372</v>
      </c>
      <c r="F25" s="19">
        <f t="shared" si="1"/>
        <v>14447</v>
      </c>
      <c r="G25" s="1">
        <v>8392</v>
      </c>
      <c r="H25" s="1">
        <v>1212</v>
      </c>
      <c r="I25" s="1">
        <v>9876</v>
      </c>
      <c r="J25" s="19">
        <f t="shared" si="2"/>
        <v>19480</v>
      </c>
      <c r="K25" s="1">
        <v>1145</v>
      </c>
      <c r="L25" s="1">
        <v>8473</v>
      </c>
      <c r="M25" s="1">
        <v>8798</v>
      </c>
      <c r="N25" s="19">
        <f t="shared" si="3"/>
        <v>18416</v>
      </c>
      <c r="O25" s="1">
        <v>8709</v>
      </c>
      <c r="P25" s="1">
        <v>4543</v>
      </c>
      <c r="Q25" s="1">
        <v>9645</v>
      </c>
      <c r="R25" s="19">
        <f t="shared" si="4"/>
        <v>22897</v>
      </c>
      <c r="S25" s="21">
        <f t="shared" si="0"/>
        <v>75240</v>
      </c>
    </row>
    <row r="26" spans="1:19" outlineLevel="2" x14ac:dyDescent="0.25">
      <c r="A26" t="s">
        <v>359</v>
      </c>
      <c r="B26" t="s">
        <v>66</v>
      </c>
      <c r="C26" s="1">
        <v>2744</v>
      </c>
      <c r="D26" s="1">
        <v>2605</v>
      </c>
      <c r="E26" s="1">
        <v>2868</v>
      </c>
      <c r="F26" s="19">
        <f t="shared" si="1"/>
        <v>8217</v>
      </c>
      <c r="G26" s="1">
        <v>2386</v>
      </c>
      <c r="H26" s="1">
        <v>2612</v>
      </c>
      <c r="I26" s="1">
        <v>2154</v>
      </c>
      <c r="J26" s="19">
        <f t="shared" si="2"/>
        <v>7152</v>
      </c>
      <c r="K26" s="1">
        <v>2690</v>
      </c>
      <c r="L26" s="1">
        <v>2778</v>
      </c>
      <c r="M26" s="1">
        <v>2220</v>
      </c>
      <c r="N26" s="19">
        <f t="shared" si="3"/>
        <v>7688</v>
      </c>
      <c r="O26" s="1">
        <v>1023</v>
      </c>
      <c r="P26" s="1">
        <v>2866</v>
      </c>
      <c r="Q26" s="1">
        <v>1112</v>
      </c>
      <c r="R26" s="19">
        <f t="shared" si="4"/>
        <v>5001</v>
      </c>
      <c r="S26" s="21">
        <f t="shared" si="0"/>
        <v>28058</v>
      </c>
    </row>
    <row r="27" spans="1:19" outlineLevel="2" x14ac:dyDescent="0.25">
      <c r="A27" t="s">
        <v>359</v>
      </c>
      <c r="B27" t="s">
        <v>69</v>
      </c>
      <c r="C27" s="1">
        <v>2837</v>
      </c>
      <c r="D27" s="1">
        <v>1830</v>
      </c>
      <c r="E27" s="1">
        <v>1473</v>
      </c>
      <c r="F27" s="19">
        <f t="shared" si="1"/>
        <v>6140</v>
      </c>
      <c r="G27" s="1">
        <v>2435</v>
      </c>
      <c r="H27" s="1">
        <v>2801</v>
      </c>
      <c r="I27" s="1">
        <v>1616</v>
      </c>
      <c r="J27" s="19">
        <f t="shared" si="2"/>
        <v>6852</v>
      </c>
      <c r="K27" s="1">
        <v>1471</v>
      </c>
      <c r="L27" s="1">
        <v>1795</v>
      </c>
      <c r="M27" s="1">
        <v>2560</v>
      </c>
      <c r="N27" s="19">
        <f t="shared" si="3"/>
        <v>5826</v>
      </c>
      <c r="O27" s="1">
        <v>2688</v>
      </c>
      <c r="P27" s="1">
        <v>1143</v>
      </c>
      <c r="Q27" s="1">
        <v>2011</v>
      </c>
      <c r="R27" s="19">
        <f t="shared" si="4"/>
        <v>5842</v>
      </c>
      <c r="S27" s="21">
        <f t="shared" si="0"/>
        <v>24660</v>
      </c>
    </row>
    <row r="28" spans="1:19" outlineLevel="2" x14ac:dyDescent="0.25">
      <c r="A28" t="s">
        <v>359</v>
      </c>
      <c r="B28" t="s">
        <v>70</v>
      </c>
      <c r="C28" s="1">
        <v>1786</v>
      </c>
      <c r="D28" s="1">
        <v>1194</v>
      </c>
      <c r="E28" s="1">
        <v>2995</v>
      </c>
      <c r="F28" s="19">
        <f t="shared" si="1"/>
        <v>5975</v>
      </c>
      <c r="G28" s="1">
        <v>1211</v>
      </c>
      <c r="H28" s="1">
        <v>1354</v>
      </c>
      <c r="I28" s="1">
        <v>1032</v>
      </c>
      <c r="J28" s="19">
        <f t="shared" si="2"/>
        <v>3597</v>
      </c>
      <c r="K28" s="1">
        <v>2810</v>
      </c>
      <c r="L28" s="1">
        <v>1844</v>
      </c>
      <c r="M28" s="1">
        <v>1802</v>
      </c>
      <c r="N28" s="19">
        <f t="shared" si="3"/>
        <v>6456</v>
      </c>
      <c r="O28" s="1">
        <v>2344</v>
      </c>
      <c r="P28" s="1">
        <v>2219</v>
      </c>
      <c r="Q28" s="1">
        <v>2071</v>
      </c>
      <c r="R28" s="19">
        <f t="shared" si="4"/>
        <v>6634</v>
      </c>
      <c r="S28" s="21">
        <f t="shared" si="0"/>
        <v>22662</v>
      </c>
    </row>
    <row r="29" spans="1:19" outlineLevel="2" x14ac:dyDescent="0.25">
      <c r="A29" t="s">
        <v>359</v>
      </c>
      <c r="B29" t="s">
        <v>75</v>
      </c>
      <c r="C29" s="1">
        <v>2419</v>
      </c>
      <c r="D29" s="1">
        <v>2426</v>
      </c>
      <c r="E29" s="1">
        <v>1506</v>
      </c>
      <c r="F29" s="19">
        <f t="shared" si="1"/>
        <v>6351</v>
      </c>
      <c r="G29" s="1">
        <v>1703</v>
      </c>
      <c r="H29" s="1">
        <v>2497</v>
      </c>
      <c r="I29" s="1">
        <v>1000</v>
      </c>
      <c r="J29" s="19">
        <f t="shared" si="2"/>
        <v>5200</v>
      </c>
      <c r="K29" s="1">
        <v>1492</v>
      </c>
      <c r="L29" s="1">
        <v>2841</v>
      </c>
      <c r="M29" s="1">
        <v>2986</v>
      </c>
      <c r="N29" s="19">
        <f t="shared" si="3"/>
        <v>7319</v>
      </c>
      <c r="O29" s="1">
        <v>1584</v>
      </c>
      <c r="P29" s="1">
        <v>2210</v>
      </c>
      <c r="Q29" s="1">
        <v>1095</v>
      </c>
      <c r="R29" s="19">
        <f t="shared" si="4"/>
        <v>4889</v>
      </c>
      <c r="S29" s="21">
        <f t="shared" si="0"/>
        <v>23759</v>
      </c>
    </row>
    <row r="30" spans="1:19" outlineLevel="1" x14ac:dyDescent="0.25">
      <c r="A30" s="17" t="s">
        <v>365</v>
      </c>
      <c r="C30" s="18">
        <f t="shared" ref="C30:Q30" si="21">SUM(C22:C29)</f>
        <v>29060</v>
      </c>
      <c r="D30" s="18">
        <f t="shared" si="21"/>
        <v>45059</v>
      </c>
      <c r="E30" s="18">
        <f t="shared" si="21"/>
        <v>27277</v>
      </c>
      <c r="F30" s="20">
        <f t="shared" si="1"/>
        <v>101396</v>
      </c>
      <c r="G30" s="18">
        <f t="shared" si="21"/>
        <v>35954</v>
      </c>
      <c r="H30" s="18">
        <f t="shared" si="21"/>
        <v>19601</v>
      </c>
      <c r="I30" s="18">
        <f t="shared" si="21"/>
        <v>31760</v>
      </c>
      <c r="J30" s="20">
        <f t="shared" si="2"/>
        <v>87315</v>
      </c>
      <c r="K30" s="18">
        <f t="shared" si="21"/>
        <v>31862</v>
      </c>
      <c r="L30" s="18">
        <f t="shared" si="21"/>
        <v>34195</v>
      </c>
      <c r="M30" s="18">
        <f t="shared" si="21"/>
        <v>31239</v>
      </c>
      <c r="N30" s="20">
        <f t="shared" si="3"/>
        <v>97296</v>
      </c>
      <c r="O30" s="18">
        <f t="shared" si="21"/>
        <v>33389</v>
      </c>
      <c r="P30" s="18">
        <f t="shared" si="21"/>
        <v>21338</v>
      </c>
      <c r="Q30" s="18">
        <f t="shared" si="21"/>
        <v>30743</v>
      </c>
      <c r="R30" s="20">
        <f t="shared" si="4"/>
        <v>85470</v>
      </c>
      <c r="S30" s="20">
        <f t="shared" si="0"/>
        <v>371477</v>
      </c>
    </row>
    <row r="31" spans="1:19" outlineLevel="2" x14ac:dyDescent="0.25">
      <c r="A31" t="s">
        <v>362</v>
      </c>
      <c r="B31" t="s">
        <v>27</v>
      </c>
      <c r="C31" s="1">
        <v>1687</v>
      </c>
      <c r="D31" s="1">
        <v>5456</v>
      </c>
      <c r="E31" s="1">
        <v>5262</v>
      </c>
      <c r="F31" s="19">
        <f t="shared" si="1"/>
        <v>12405</v>
      </c>
      <c r="G31" s="1">
        <v>8394</v>
      </c>
      <c r="H31" s="1">
        <v>8954</v>
      </c>
      <c r="I31" s="1">
        <v>2198</v>
      </c>
      <c r="J31" s="19">
        <f t="shared" si="2"/>
        <v>19546</v>
      </c>
      <c r="K31" s="1">
        <v>9998</v>
      </c>
      <c r="L31" s="1">
        <v>3235</v>
      </c>
      <c r="M31" s="1">
        <v>6272</v>
      </c>
      <c r="N31" s="19">
        <f t="shared" si="3"/>
        <v>19505</v>
      </c>
      <c r="O31" s="1">
        <v>5688</v>
      </c>
      <c r="P31" s="1">
        <v>8797</v>
      </c>
      <c r="Q31" s="1">
        <v>9121</v>
      </c>
      <c r="R31" s="19">
        <f t="shared" si="4"/>
        <v>23606</v>
      </c>
      <c r="S31" s="21">
        <f t="shared" si="0"/>
        <v>75062</v>
      </c>
    </row>
    <row r="32" spans="1:19" outlineLevel="2" x14ac:dyDescent="0.25">
      <c r="A32" t="s">
        <v>362</v>
      </c>
      <c r="B32" t="s">
        <v>372</v>
      </c>
      <c r="C32" s="1">
        <v>1680</v>
      </c>
      <c r="D32" s="1">
        <v>5459</v>
      </c>
      <c r="E32" s="1">
        <v>5256</v>
      </c>
      <c r="F32" s="19">
        <f t="shared" si="1"/>
        <v>12395</v>
      </c>
      <c r="G32" s="1">
        <v>8402</v>
      </c>
      <c r="H32" s="1">
        <v>8964</v>
      </c>
      <c r="I32" s="1">
        <v>2206</v>
      </c>
      <c r="J32" s="19">
        <f t="shared" si="2"/>
        <v>19572</v>
      </c>
      <c r="K32" s="1">
        <v>9990</v>
      </c>
      <c r="L32" s="1">
        <v>3226</v>
      </c>
      <c r="M32" s="1">
        <v>6275</v>
      </c>
      <c r="N32" s="19">
        <f t="shared" si="3"/>
        <v>19491</v>
      </c>
      <c r="O32" s="1">
        <v>5696</v>
      </c>
      <c r="P32" s="1">
        <v>8789</v>
      </c>
      <c r="Q32" s="1">
        <v>9124</v>
      </c>
      <c r="R32" s="19">
        <f t="shared" si="4"/>
        <v>23609</v>
      </c>
      <c r="S32" s="20">
        <f t="shared" si="0"/>
        <v>75067</v>
      </c>
    </row>
    <row r="33" spans="1:19" outlineLevel="1" x14ac:dyDescent="0.25">
      <c r="A33" s="17" t="s">
        <v>366</v>
      </c>
      <c r="C33" s="18">
        <f>SUM(C31:C32)</f>
        <v>3367</v>
      </c>
      <c r="D33" s="18">
        <f t="shared" ref="D33:Q33" si="22">SUM(D31:D32)</f>
        <v>10915</v>
      </c>
      <c r="E33" s="18">
        <f t="shared" si="22"/>
        <v>10518</v>
      </c>
      <c r="F33" s="20">
        <f t="shared" si="1"/>
        <v>24800</v>
      </c>
      <c r="G33" s="18">
        <f t="shared" si="22"/>
        <v>16796</v>
      </c>
      <c r="H33" s="18">
        <f t="shared" si="22"/>
        <v>17918</v>
      </c>
      <c r="I33" s="18">
        <f t="shared" si="22"/>
        <v>4404</v>
      </c>
      <c r="J33" s="20">
        <f t="shared" si="2"/>
        <v>39118</v>
      </c>
      <c r="K33" s="18">
        <f t="shared" si="22"/>
        <v>19988</v>
      </c>
      <c r="L33" s="18">
        <f t="shared" si="22"/>
        <v>6461</v>
      </c>
      <c r="M33" s="18">
        <f t="shared" si="22"/>
        <v>12547</v>
      </c>
      <c r="N33" s="20">
        <f t="shared" si="3"/>
        <v>38996</v>
      </c>
      <c r="O33" s="18">
        <f t="shared" si="22"/>
        <v>11384</v>
      </c>
      <c r="P33" s="18">
        <f t="shared" si="22"/>
        <v>17586</v>
      </c>
      <c r="Q33" s="18">
        <f t="shared" si="22"/>
        <v>18245</v>
      </c>
      <c r="R33" s="20">
        <f t="shared" si="4"/>
        <v>47215</v>
      </c>
      <c r="S33" s="20">
        <f t="shared" si="0"/>
        <v>150129</v>
      </c>
    </row>
    <row r="34" spans="1:19" outlineLevel="2" x14ac:dyDescent="0.25">
      <c r="A34" t="s">
        <v>361</v>
      </c>
      <c r="B34" t="s">
        <v>25</v>
      </c>
      <c r="C34" s="1">
        <v>2600</v>
      </c>
      <c r="D34" s="1">
        <v>5475</v>
      </c>
      <c r="E34" s="1">
        <v>6372</v>
      </c>
      <c r="F34" s="19">
        <f t="shared" si="1"/>
        <v>14447</v>
      </c>
      <c r="G34" s="1">
        <v>8392</v>
      </c>
      <c r="H34" s="1">
        <v>1212</v>
      </c>
      <c r="I34" s="1">
        <v>9876</v>
      </c>
      <c r="J34" s="19">
        <f t="shared" si="2"/>
        <v>19480</v>
      </c>
      <c r="K34" s="1">
        <v>1145</v>
      </c>
      <c r="L34" s="1">
        <v>8473</v>
      </c>
      <c r="M34" s="1">
        <v>8798</v>
      </c>
      <c r="N34" s="19">
        <f t="shared" si="3"/>
        <v>18416</v>
      </c>
      <c r="O34" s="1">
        <v>8709</v>
      </c>
      <c r="P34" s="1">
        <v>4543</v>
      </c>
      <c r="Q34" s="1">
        <v>9645</v>
      </c>
      <c r="R34" s="19">
        <f t="shared" si="4"/>
        <v>22897</v>
      </c>
      <c r="S34" s="21">
        <f t="shared" ref="S34:S65" si="23">SUM(R34,N34,J34,F34)</f>
        <v>75240</v>
      </c>
    </row>
    <row r="35" spans="1:19" outlineLevel="2" x14ac:dyDescent="0.25">
      <c r="A35" t="s">
        <v>361</v>
      </c>
      <c r="B35" t="s">
        <v>88</v>
      </c>
      <c r="C35" s="1">
        <v>2500</v>
      </c>
      <c r="D35" s="1">
        <v>2424</v>
      </c>
      <c r="E35" s="1">
        <v>6280</v>
      </c>
      <c r="F35" s="19">
        <f t="shared" si="1"/>
        <v>11204</v>
      </c>
      <c r="G35" s="1">
        <v>7383</v>
      </c>
      <c r="H35" s="1">
        <v>4321</v>
      </c>
      <c r="I35" s="1">
        <v>6543</v>
      </c>
      <c r="J35" s="19">
        <f t="shared" si="2"/>
        <v>18247</v>
      </c>
      <c r="K35" s="1">
        <v>3485</v>
      </c>
      <c r="L35" s="1">
        <v>345</v>
      </c>
      <c r="M35" s="1">
        <v>8788</v>
      </c>
      <c r="N35" s="19">
        <f t="shared" si="3"/>
        <v>12618</v>
      </c>
      <c r="O35" s="1">
        <v>8890</v>
      </c>
      <c r="P35" s="1">
        <v>6565</v>
      </c>
      <c r="Q35" s="1">
        <v>9232</v>
      </c>
      <c r="R35" s="19">
        <f t="shared" si="4"/>
        <v>24687</v>
      </c>
      <c r="S35" s="21">
        <f t="shared" si="23"/>
        <v>66756</v>
      </c>
    </row>
    <row r="36" spans="1:19" outlineLevel="2" x14ac:dyDescent="0.25">
      <c r="A36" t="s">
        <v>361</v>
      </c>
      <c r="B36" t="s">
        <v>29</v>
      </c>
      <c r="C36" s="1">
        <v>778</v>
      </c>
      <c r="D36" s="1">
        <v>7243</v>
      </c>
      <c r="E36" s="1">
        <v>6536</v>
      </c>
      <c r="F36" s="19">
        <f t="shared" si="1"/>
        <v>14557</v>
      </c>
      <c r="G36" s="1">
        <v>9232</v>
      </c>
      <c r="H36" s="1">
        <v>3434</v>
      </c>
      <c r="I36" s="1">
        <v>1987</v>
      </c>
      <c r="J36" s="19">
        <f t="shared" si="2"/>
        <v>14653</v>
      </c>
      <c r="K36" s="1">
        <v>3654</v>
      </c>
      <c r="L36" s="1">
        <v>6383</v>
      </c>
      <c r="M36" s="1">
        <v>8398</v>
      </c>
      <c r="N36" s="19">
        <f t="shared" si="3"/>
        <v>18435</v>
      </c>
      <c r="O36" s="1">
        <v>6546</v>
      </c>
      <c r="P36" s="1">
        <v>3434</v>
      </c>
      <c r="Q36" s="1">
        <v>81</v>
      </c>
      <c r="R36" s="19">
        <f t="shared" si="4"/>
        <v>10061</v>
      </c>
      <c r="S36" s="21">
        <f t="shared" si="23"/>
        <v>57706</v>
      </c>
    </row>
    <row r="37" spans="1:19" outlineLevel="2" x14ac:dyDescent="0.25">
      <c r="A37" t="s">
        <v>361</v>
      </c>
      <c r="B37" t="s">
        <v>35</v>
      </c>
      <c r="C37" s="1">
        <v>2139</v>
      </c>
      <c r="D37" s="1">
        <v>1029</v>
      </c>
      <c r="E37" s="1">
        <v>765</v>
      </c>
      <c r="F37" s="19">
        <f t="shared" si="1"/>
        <v>3933</v>
      </c>
      <c r="G37" s="1">
        <v>12456</v>
      </c>
      <c r="H37" s="1">
        <v>5776</v>
      </c>
      <c r="I37" s="1">
        <v>1123</v>
      </c>
      <c r="J37" s="19">
        <f t="shared" si="2"/>
        <v>19355</v>
      </c>
      <c r="K37" s="1">
        <v>5656</v>
      </c>
      <c r="L37" s="1">
        <v>2314</v>
      </c>
      <c r="M37" s="1">
        <v>3466</v>
      </c>
      <c r="N37" s="19">
        <f t="shared" si="3"/>
        <v>11436</v>
      </c>
      <c r="O37" s="1">
        <v>4864</v>
      </c>
      <c r="P37" s="1">
        <v>1234</v>
      </c>
      <c r="Q37" s="1">
        <v>6766</v>
      </c>
      <c r="R37" s="19">
        <f t="shared" si="4"/>
        <v>12864</v>
      </c>
      <c r="S37" s="21">
        <f t="shared" si="23"/>
        <v>47588</v>
      </c>
    </row>
    <row r="38" spans="1:19" outlineLevel="2" x14ac:dyDescent="0.25">
      <c r="A38" t="s">
        <v>361</v>
      </c>
      <c r="B38" t="s">
        <v>39</v>
      </c>
      <c r="C38" s="1">
        <v>9232</v>
      </c>
      <c r="D38" s="1">
        <v>3434</v>
      </c>
      <c r="E38" s="1">
        <v>1987</v>
      </c>
      <c r="F38" s="19">
        <f t="shared" si="1"/>
        <v>14653</v>
      </c>
      <c r="G38" s="1">
        <v>3654</v>
      </c>
      <c r="H38" s="1">
        <v>6383</v>
      </c>
      <c r="I38" s="1">
        <v>8398</v>
      </c>
      <c r="J38" s="19">
        <f t="shared" si="2"/>
        <v>18435</v>
      </c>
      <c r="K38" s="1">
        <v>6546</v>
      </c>
      <c r="L38" s="1">
        <v>4434</v>
      </c>
      <c r="M38" s="1">
        <v>5432</v>
      </c>
      <c r="N38" s="19">
        <f t="shared" si="3"/>
        <v>16412</v>
      </c>
      <c r="O38" s="1">
        <v>2548</v>
      </c>
      <c r="P38" s="1">
        <v>7472</v>
      </c>
      <c r="Q38" s="1">
        <v>3445</v>
      </c>
      <c r="R38" s="19">
        <f t="shared" si="4"/>
        <v>13465</v>
      </c>
      <c r="S38" s="21">
        <f t="shared" si="23"/>
        <v>62965</v>
      </c>
    </row>
    <row r="39" spans="1:19" outlineLevel="2" x14ac:dyDescent="0.25">
      <c r="A39" t="s">
        <v>361</v>
      </c>
      <c r="B39" t="s">
        <v>43</v>
      </c>
      <c r="C39" s="1">
        <v>3459</v>
      </c>
      <c r="D39" s="1">
        <v>2143</v>
      </c>
      <c r="E39" s="1">
        <v>8359</v>
      </c>
      <c r="F39" s="19">
        <f t="shared" si="1"/>
        <v>13961</v>
      </c>
      <c r="G39" s="1">
        <v>8246</v>
      </c>
      <c r="H39" s="1">
        <v>6769</v>
      </c>
      <c r="I39" s="1">
        <v>9868</v>
      </c>
      <c r="J39" s="19">
        <f t="shared" si="2"/>
        <v>24883</v>
      </c>
      <c r="K39" s="1">
        <v>2285</v>
      </c>
      <c r="L39" s="1">
        <v>9833</v>
      </c>
      <c r="M39" s="1">
        <v>3322</v>
      </c>
      <c r="N39" s="19">
        <f t="shared" si="3"/>
        <v>15440</v>
      </c>
      <c r="O39" s="1">
        <v>7348</v>
      </c>
      <c r="P39" s="1">
        <v>3458</v>
      </c>
      <c r="Q39" s="1">
        <v>9897</v>
      </c>
      <c r="R39" s="19">
        <f t="shared" si="4"/>
        <v>20703</v>
      </c>
      <c r="S39" s="21">
        <f t="shared" si="23"/>
        <v>74987</v>
      </c>
    </row>
    <row r="40" spans="1:19" outlineLevel="2" x14ac:dyDescent="0.25">
      <c r="A40" t="s">
        <v>361</v>
      </c>
      <c r="B40" t="s">
        <v>47</v>
      </c>
      <c r="C40" s="1">
        <v>1687</v>
      </c>
      <c r="D40" s="1">
        <v>5456</v>
      </c>
      <c r="E40" s="1">
        <v>5262</v>
      </c>
      <c r="F40" s="19">
        <f t="shared" si="1"/>
        <v>12405</v>
      </c>
      <c r="G40" s="1">
        <v>8394</v>
      </c>
      <c r="H40" s="1">
        <v>8954</v>
      </c>
      <c r="I40" s="1">
        <v>2198</v>
      </c>
      <c r="J40" s="19">
        <f t="shared" si="2"/>
        <v>19546</v>
      </c>
      <c r="K40" s="1">
        <v>9998</v>
      </c>
      <c r="L40" s="1">
        <v>3235</v>
      </c>
      <c r="M40" s="1">
        <v>6272</v>
      </c>
      <c r="N40" s="19">
        <f t="shared" si="3"/>
        <v>19505</v>
      </c>
      <c r="O40" s="1">
        <v>5688</v>
      </c>
      <c r="P40" s="1">
        <v>8797</v>
      </c>
      <c r="Q40" s="1">
        <v>9121</v>
      </c>
      <c r="R40" s="19">
        <f t="shared" si="4"/>
        <v>23606</v>
      </c>
      <c r="S40" s="21">
        <f t="shared" si="23"/>
        <v>75062</v>
      </c>
    </row>
    <row r="41" spans="1:19" outlineLevel="2" x14ac:dyDescent="0.25">
      <c r="A41" t="s">
        <v>361</v>
      </c>
      <c r="B41" t="s">
        <v>48</v>
      </c>
      <c r="C41" s="1">
        <v>1545</v>
      </c>
      <c r="D41" s="1">
        <v>3224</v>
      </c>
      <c r="E41" s="1">
        <v>8494</v>
      </c>
      <c r="F41" s="19">
        <f t="shared" si="1"/>
        <v>13263</v>
      </c>
      <c r="G41" s="1">
        <v>2139</v>
      </c>
      <c r="H41" s="1">
        <v>1029</v>
      </c>
      <c r="I41" s="1">
        <v>765</v>
      </c>
      <c r="J41" s="19">
        <f t="shared" si="2"/>
        <v>3933</v>
      </c>
      <c r="K41" s="1">
        <v>12456</v>
      </c>
      <c r="L41" s="1">
        <v>5776</v>
      </c>
      <c r="M41" s="1">
        <v>1123</v>
      </c>
      <c r="N41" s="19">
        <f t="shared" si="3"/>
        <v>19355</v>
      </c>
      <c r="O41" s="1">
        <v>5656</v>
      </c>
      <c r="P41" s="1">
        <v>3543</v>
      </c>
      <c r="Q41" s="1">
        <v>8989</v>
      </c>
      <c r="R41" s="19">
        <f t="shared" si="4"/>
        <v>18188</v>
      </c>
      <c r="S41" s="21">
        <f t="shared" si="23"/>
        <v>54739</v>
      </c>
    </row>
    <row r="42" spans="1:19" outlineLevel="2" x14ac:dyDescent="0.25">
      <c r="A42" t="s">
        <v>361</v>
      </c>
      <c r="B42" t="s">
        <v>55</v>
      </c>
      <c r="C42" s="1">
        <v>1687</v>
      </c>
      <c r="D42" s="1">
        <v>5456</v>
      </c>
      <c r="E42" s="1">
        <v>5262</v>
      </c>
      <c r="F42" s="19">
        <f t="shared" si="1"/>
        <v>12405</v>
      </c>
      <c r="G42" s="1">
        <v>8394</v>
      </c>
      <c r="H42" s="1">
        <v>8954</v>
      </c>
      <c r="I42" s="1">
        <v>2198</v>
      </c>
      <c r="J42" s="19">
        <f t="shared" si="2"/>
        <v>19546</v>
      </c>
      <c r="K42" s="1">
        <v>9998</v>
      </c>
      <c r="L42" s="1">
        <v>3235</v>
      </c>
      <c r="M42" s="1">
        <v>6272</v>
      </c>
      <c r="N42" s="19">
        <f t="shared" si="3"/>
        <v>19505</v>
      </c>
      <c r="O42" s="1">
        <v>5688</v>
      </c>
      <c r="P42" s="1">
        <v>8797</v>
      </c>
      <c r="Q42" s="1">
        <v>9121</v>
      </c>
      <c r="R42" s="19">
        <f t="shared" si="4"/>
        <v>23606</v>
      </c>
      <c r="S42" s="21">
        <f t="shared" si="23"/>
        <v>75062</v>
      </c>
    </row>
    <row r="43" spans="1:19" outlineLevel="2" x14ac:dyDescent="0.25">
      <c r="A43" t="s">
        <v>361</v>
      </c>
      <c r="B43" t="s">
        <v>94</v>
      </c>
      <c r="C43" s="1">
        <v>2907</v>
      </c>
      <c r="D43" s="1">
        <v>2508</v>
      </c>
      <c r="E43" s="1">
        <v>1465</v>
      </c>
      <c r="F43" s="19">
        <f t="shared" si="1"/>
        <v>6880</v>
      </c>
      <c r="G43" s="1">
        <v>1359</v>
      </c>
      <c r="H43" s="1">
        <v>1915</v>
      </c>
      <c r="I43" s="1">
        <v>2865</v>
      </c>
      <c r="J43" s="19">
        <f t="shared" si="2"/>
        <v>6139</v>
      </c>
      <c r="K43" s="1">
        <v>2825</v>
      </c>
      <c r="L43" s="1">
        <v>2337</v>
      </c>
      <c r="M43" s="1">
        <v>1676</v>
      </c>
      <c r="N43" s="19">
        <f t="shared" si="3"/>
        <v>6838</v>
      </c>
      <c r="O43" s="1">
        <v>2674</v>
      </c>
      <c r="P43" s="1">
        <v>1921</v>
      </c>
      <c r="Q43" s="1">
        <v>2330</v>
      </c>
      <c r="R43" s="19">
        <f t="shared" si="4"/>
        <v>6925</v>
      </c>
      <c r="S43" s="21">
        <f t="shared" si="23"/>
        <v>26782</v>
      </c>
    </row>
    <row r="44" spans="1:19" outlineLevel="2" x14ac:dyDescent="0.25">
      <c r="A44" t="s">
        <v>361</v>
      </c>
      <c r="B44" t="s">
        <v>60</v>
      </c>
      <c r="C44" s="1">
        <v>1782</v>
      </c>
      <c r="D44" s="1">
        <v>1682</v>
      </c>
      <c r="E44" s="1">
        <v>1209</v>
      </c>
      <c r="F44" s="19">
        <f t="shared" si="1"/>
        <v>4673</v>
      </c>
      <c r="G44" s="1">
        <v>1907</v>
      </c>
      <c r="H44" s="1">
        <v>2165</v>
      </c>
      <c r="I44" s="1">
        <v>2900</v>
      </c>
      <c r="J44" s="19">
        <f t="shared" si="2"/>
        <v>6972</v>
      </c>
      <c r="K44" s="1">
        <v>1514</v>
      </c>
      <c r="L44" s="1">
        <v>2210</v>
      </c>
      <c r="M44" s="1">
        <v>2312</v>
      </c>
      <c r="N44" s="19">
        <f t="shared" si="3"/>
        <v>6036</v>
      </c>
      <c r="O44" s="1">
        <v>2715</v>
      </c>
      <c r="P44" s="1">
        <v>1669</v>
      </c>
      <c r="Q44" s="1">
        <v>2928</v>
      </c>
      <c r="R44" s="19">
        <f t="shared" si="4"/>
        <v>7312</v>
      </c>
      <c r="S44" s="21">
        <f t="shared" si="23"/>
        <v>24993</v>
      </c>
    </row>
    <row r="45" spans="1:19" outlineLevel="2" x14ac:dyDescent="0.25">
      <c r="A45" t="s">
        <v>361</v>
      </c>
      <c r="B45" t="s">
        <v>62</v>
      </c>
      <c r="C45" s="1">
        <v>2228</v>
      </c>
      <c r="D45" s="1">
        <v>2479</v>
      </c>
      <c r="E45" s="1">
        <v>2710</v>
      </c>
      <c r="F45" s="19">
        <f t="shared" si="1"/>
        <v>7417</v>
      </c>
      <c r="G45" s="1">
        <v>2599</v>
      </c>
      <c r="H45" s="1">
        <v>1028</v>
      </c>
      <c r="I45" s="1">
        <v>1812</v>
      </c>
      <c r="J45" s="19">
        <f t="shared" si="2"/>
        <v>5439</v>
      </c>
      <c r="K45" s="1">
        <v>2826</v>
      </c>
      <c r="L45" s="1">
        <v>2182</v>
      </c>
      <c r="M45" s="1">
        <v>2960</v>
      </c>
      <c r="N45" s="19">
        <f t="shared" si="3"/>
        <v>7968</v>
      </c>
      <c r="O45" s="1">
        <v>2580</v>
      </c>
      <c r="P45" s="1">
        <v>1219</v>
      </c>
      <c r="Q45" s="1">
        <v>2012</v>
      </c>
      <c r="R45" s="19">
        <f t="shared" si="4"/>
        <v>5811</v>
      </c>
      <c r="S45" s="21">
        <f t="shared" si="23"/>
        <v>26635</v>
      </c>
    </row>
    <row r="46" spans="1:19" outlineLevel="2" x14ac:dyDescent="0.25">
      <c r="A46" t="s">
        <v>361</v>
      </c>
      <c r="B46" t="s">
        <v>63</v>
      </c>
      <c r="C46" s="1">
        <v>2459</v>
      </c>
      <c r="D46" s="1">
        <v>2454</v>
      </c>
      <c r="E46" s="1">
        <v>2287</v>
      </c>
      <c r="F46" s="19">
        <f t="shared" si="1"/>
        <v>7200</v>
      </c>
      <c r="G46" s="1">
        <v>2821</v>
      </c>
      <c r="H46" s="1">
        <v>1891</v>
      </c>
      <c r="I46" s="1">
        <v>2724</v>
      </c>
      <c r="J46" s="19">
        <f t="shared" si="2"/>
        <v>7436</v>
      </c>
      <c r="K46" s="1">
        <v>1638</v>
      </c>
      <c r="L46" s="1">
        <v>1279</v>
      </c>
      <c r="M46" s="1">
        <v>1477</v>
      </c>
      <c r="N46" s="19">
        <f t="shared" si="3"/>
        <v>4394</v>
      </c>
      <c r="O46" s="1">
        <v>1936</v>
      </c>
      <c r="P46" s="1">
        <v>2636</v>
      </c>
      <c r="Q46" s="1">
        <v>2206</v>
      </c>
      <c r="R46" s="19">
        <f t="shared" si="4"/>
        <v>6778</v>
      </c>
      <c r="S46" s="21">
        <f t="shared" si="23"/>
        <v>25808</v>
      </c>
    </row>
    <row r="47" spans="1:19" outlineLevel="1" x14ac:dyDescent="0.25">
      <c r="A47" s="17" t="s">
        <v>367</v>
      </c>
      <c r="C47" s="18">
        <f t="shared" ref="C47:Q47" si="24">SUM(C34:C46)</f>
        <v>35003</v>
      </c>
      <c r="D47" s="18">
        <f t="shared" si="24"/>
        <v>45007</v>
      </c>
      <c r="E47" s="18">
        <f t="shared" si="24"/>
        <v>56988</v>
      </c>
      <c r="F47" s="20">
        <f t="shared" si="1"/>
        <v>136998</v>
      </c>
      <c r="G47" s="18">
        <f t="shared" si="24"/>
        <v>76976</v>
      </c>
      <c r="H47" s="18">
        <f t="shared" si="24"/>
        <v>53831</v>
      </c>
      <c r="I47" s="18">
        <f t="shared" si="24"/>
        <v>53257</v>
      </c>
      <c r="J47" s="20">
        <f t="shared" si="2"/>
        <v>184064</v>
      </c>
      <c r="K47" s="18">
        <f t="shared" si="24"/>
        <v>64026</v>
      </c>
      <c r="L47" s="18">
        <f t="shared" si="24"/>
        <v>52036</v>
      </c>
      <c r="M47" s="18">
        <f t="shared" si="24"/>
        <v>60296</v>
      </c>
      <c r="N47" s="20">
        <f t="shared" si="3"/>
        <v>176358</v>
      </c>
      <c r="O47" s="18">
        <f t="shared" si="24"/>
        <v>65842</v>
      </c>
      <c r="P47" s="18">
        <f t="shared" si="24"/>
        <v>55288</v>
      </c>
      <c r="Q47" s="18">
        <f t="shared" si="24"/>
        <v>75773</v>
      </c>
      <c r="R47" s="20">
        <f t="shared" si="4"/>
        <v>196903</v>
      </c>
      <c r="S47" s="20">
        <f t="shared" si="23"/>
        <v>694323</v>
      </c>
    </row>
    <row r="48" spans="1:19" outlineLevel="2" x14ac:dyDescent="0.25">
      <c r="A48" t="s">
        <v>356</v>
      </c>
      <c r="B48" t="s">
        <v>42</v>
      </c>
      <c r="C48" s="1">
        <v>2000</v>
      </c>
      <c r="D48" s="1">
        <v>7824</v>
      </c>
      <c r="E48" s="1">
        <v>7426</v>
      </c>
      <c r="F48" s="19">
        <f t="shared" si="1"/>
        <v>17250</v>
      </c>
      <c r="G48" s="1">
        <v>5467</v>
      </c>
      <c r="H48" s="1">
        <v>4543</v>
      </c>
      <c r="I48" s="1">
        <v>5465</v>
      </c>
      <c r="J48" s="19">
        <f t="shared" si="2"/>
        <v>15475</v>
      </c>
      <c r="K48" s="1">
        <v>2145</v>
      </c>
      <c r="L48" s="1">
        <v>9876</v>
      </c>
      <c r="M48" s="1">
        <v>2344</v>
      </c>
      <c r="N48" s="19">
        <f t="shared" si="3"/>
        <v>14365</v>
      </c>
      <c r="O48" s="1">
        <v>4325</v>
      </c>
      <c r="P48" s="1">
        <v>5679</v>
      </c>
      <c r="Q48" s="1">
        <v>7654</v>
      </c>
      <c r="R48" s="19">
        <f t="shared" si="4"/>
        <v>17658</v>
      </c>
      <c r="S48" s="21">
        <f t="shared" si="23"/>
        <v>64748</v>
      </c>
    </row>
    <row r="49" spans="1:20" outlineLevel="2" x14ac:dyDescent="0.25">
      <c r="A49" t="s">
        <v>356</v>
      </c>
      <c r="B49" t="s">
        <v>58</v>
      </c>
      <c r="C49" s="1">
        <v>1525</v>
      </c>
      <c r="D49" s="1">
        <v>1060</v>
      </c>
      <c r="E49" s="1">
        <v>1593</v>
      </c>
      <c r="F49" s="19">
        <f t="shared" si="1"/>
        <v>4178</v>
      </c>
      <c r="G49" s="1">
        <v>2634</v>
      </c>
      <c r="H49" s="1">
        <v>2407</v>
      </c>
      <c r="I49" s="1">
        <v>1357</v>
      </c>
      <c r="J49" s="19">
        <f t="shared" si="2"/>
        <v>6398</v>
      </c>
      <c r="K49" s="1">
        <v>1882</v>
      </c>
      <c r="L49" s="1">
        <v>2395</v>
      </c>
      <c r="M49" s="1">
        <v>2188</v>
      </c>
      <c r="N49" s="19">
        <f t="shared" si="3"/>
        <v>6465</v>
      </c>
      <c r="O49" s="1">
        <v>1443</v>
      </c>
      <c r="P49" s="1">
        <v>2096</v>
      </c>
      <c r="Q49" s="1">
        <v>1266</v>
      </c>
      <c r="R49" s="19">
        <f t="shared" si="4"/>
        <v>4805</v>
      </c>
      <c r="S49" s="21">
        <f t="shared" si="23"/>
        <v>21846</v>
      </c>
    </row>
    <row r="50" spans="1:20" outlineLevel="2" x14ac:dyDescent="0.25">
      <c r="A50" t="s">
        <v>356</v>
      </c>
      <c r="B50" t="s">
        <v>61</v>
      </c>
      <c r="C50" s="1">
        <v>1726</v>
      </c>
      <c r="D50" s="1">
        <v>2604</v>
      </c>
      <c r="E50" s="1">
        <v>2562</v>
      </c>
      <c r="F50" s="19">
        <f t="shared" si="1"/>
        <v>6892</v>
      </c>
      <c r="G50" s="1">
        <v>1128</v>
      </c>
      <c r="H50" s="1">
        <v>1525</v>
      </c>
      <c r="I50" s="1">
        <v>2842</v>
      </c>
      <c r="J50" s="19">
        <f t="shared" si="2"/>
        <v>5495</v>
      </c>
      <c r="K50" s="1">
        <v>1700</v>
      </c>
      <c r="L50" s="1">
        <v>1139</v>
      </c>
      <c r="M50" s="1">
        <v>1969</v>
      </c>
      <c r="N50" s="19">
        <f t="shared" si="3"/>
        <v>4808</v>
      </c>
      <c r="O50" s="1">
        <v>1283</v>
      </c>
      <c r="P50" s="1">
        <v>2461</v>
      </c>
      <c r="Q50" s="1">
        <v>1576</v>
      </c>
      <c r="R50" s="19">
        <f t="shared" si="4"/>
        <v>5320</v>
      </c>
      <c r="S50" s="21">
        <f t="shared" si="23"/>
        <v>22515</v>
      </c>
    </row>
    <row r="51" spans="1:20" outlineLevel="2" x14ac:dyDescent="0.25">
      <c r="A51" t="s">
        <v>356</v>
      </c>
      <c r="B51" t="s">
        <v>73</v>
      </c>
      <c r="C51" s="1">
        <v>2971</v>
      </c>
      <c r="D51" s="1">
        <v>1262</v>
      </c>
      <c r="E51" s="1">
        <v>1554</v>
      </c>
      <c r="F51" s="19">
        <f t="shared" si="1"/>
        <v>5787</v>
      </c>
      <c r="G51" s="1">
        <v>2792</v>
      </c>
      <c r="H51" s="1">
        <v>2866</v>
      </c>
      <c r="I51" s="1">
        <v>1507</v>
      </c>
      <c r="J51" s="19">
        <f t="shared" si="2"/>
        <v>7165</v>
      </c>
      <c r="K51" s="1">
        <v>1167</v>
      </c>
      <c r="L51" s="1">
        <v>1187</v>
      </c>
      <c r="M51" s="1">
        <v>2371</v>
      </c>
      <c r="N51" s="19">
        <f t="shared" si="3"/>
        <v>4725</v>
      </c>
      <c r="O51" s="1">
        <v>1590</v>
      </c>
      <c r="P51" s="1">
        <v>1110</v>
      </c>
      <c r="Q51" s="1">
        <v>1443</v>
      </c>
      <c r="R51" s="19">
        <f t="shared" si="4"/>
        <v>4143</v>
      </c>
      <c r="S51" s="21">
        <f t="shared" si="23"/>
        <v>21820</v>
      </c>
    </row>
    <row r="52" spans="1:20" outlineLevel="2" x14ac:dyDescent="0.25">
      <c r="A52" t="s">
        <v>356</v>
      </c>
      <c r="B52" t="s">
        <v>79</v>
      </c>
      <c r="C52" s="1">
        <v>2047</v>
      </c>
      <c r="D52" s="1">
        <v>1901</v>
      </c>
      <c r="E52" s="1">
        <v>2097</v>
      </c>
      <c r="F52" s="19">
        <f t="shared" si="1"/>
        <v>6045</v>
      </c>
      <c r="G52" s="1">
        <v>1882</v>
      </c>
      <c r="H52" s="1">
        <v>2407</v>
      </c>
      <c r="I52" s="1">
        <v>2728</v>
      </c>
      <c r="J52" s="19">
        <f t="shared" si="2"/>
        <v>7017</v>
      </c>
      <c r="K52" s="1">
        <v>1369</v>
      </c>
      <c r="L52" s="1">
        <v>1118</v>
      </c>
      <c r="M52" s="1">
        <v>2477</v>
      </c>
      <c r="N52" s="19">
        <f t="shared" si="3"/>
        <v>4964</v>
      </c>
      <c r="O52" s="1">
        <v>1716</v>
      </c>
      <c r="P52" s="1">
        <v>1854</v>
      </c>
      <c r="Q52" s="1">
        <v>1153</v>
      </c>
      <c r="R52" s="19">
        <f t="shared" si="4"/>
        <v>4723</v>
      </c>
      <c r="S52" s="21">
        <f t="shared" si="23"/>
        <v>22749</v>
      </c>
    </row>
    <row r="53" spans="1:20" outlineLevel="2" x14ac:dyDescent="0.25">
      <c r="A53" t="s">
        <v>356</v>
      </c>
      <c r="B53" t="s">
        <v>85</v>
      </c>
      <c r="C53" s="1">
        <v>1955</v>
      </c>
      <c r="D53" s="1">
        <v>2779</v>
      </c>
      <c r="E53" s="1">
        <v>2097</v>
      </c>
      <c r="F53" s="19">
        <f t="shared" si="1"/>
        <v>6831</v>
      </c>
      <c r="G53" s="1">
        <v>1881</v>
      </c>
      <c r="H53" s="1">
        <v>2563</v>
      </c>
      <c r="I53" s="1">
        <v>2492</v>
      </c>
      <c r="J53" s="19">
        <f t="shared" si="2"/>
        <v>6936</v>
      </c>
      <c r="K53" s="1">
        <v>1381</v>
      </c>
      <c r="L53" s="1">
        <v>2557</v>
      </c>
      <c r="M53" s="1">
        <v>1007</v>
      </c>
      <c r="N53" s="19">
        <f t="shared" si="3"/>
        <v>4945</v>
      </c>
      <c r="O53" s="1">
        <v>2912</v>
      </c>
      <c r="P53" s="1">
        <v>2423</v>
      </c>
      <c r="Q53" s="1">
        <v>1274</v>
      </c>
      <c r="R53" s="19">
        <f t="shared" si="4"/>
        <v>6609</v>
      </c>
      <c r="S53" s="21">
        <f t="shared" si="23"/>
        <v>25321</v>
      </c>
    </row>
    <row r="54" spans="1:20" outlineLevel="1" x14ac:dyDescent="0.25">
      <c r="A54" s="17" t="s">
        <v>368</v>
      </c>
      <c r="C54" s="18">
        <f t="shared" ref="C54:Q54" si="25">SUM(C48:C53)</f>
        <v>12224</v>
      </c>
      <c r="D54" s="18">
        <f t="shared" si="25"/>
        <v>17430</v>
      </c>
      <c r="E54" s="18">
        <f t="shared" si="25"/>
        <v>17329</v>
      </c>
      <c r="F54" s="20">
        <f t="shared" si="1"/>
        <v>46983</v>
      </c>
      <c r="G54" s="18">
        <f t="shared" si="25"/>
        <v>15784</v>
      </c>
      <c r="H54" s="18">
        <f t="shared" si="25"/>
        <v>16311</v>
      </c>
      <c r="I54" s="18">
        <f t="shared" si="25"/>
        <v>16391</v>
      </c>
      <c r="J54" s="20">
        <f t="shared" si="2"/>
        <v>48486</v>
      </c>
      <c r="K54" s="18">
        <f t="shared" si="25"/>
        <v>9644</v>
      </c>
      <c r="L54" s="18">
        <f t="shared" si="25"/>
        <v>18272</v>
      </c>
      <c r="M54" s="18">
        <f t="shared" si="25"/>
        <v>12356</v>
      </c>
      <c r="N54" s="20">
        <f t="shared" si="3"/>
        <v>40272</v>
      </c>
      <c r="O54" s="18">
        <f t="shared" si="25"/>
        <v>13269</v>
      </c>
      <c r="P54" s="18">
        <f t="shared" si="25"/>
        <v>15623</v>
      </c>
      <c r="Q54" s="18">
        <f t="shared" si="25"/>
        <v>14366</v>
      </c>
      <c r="R54" s="20">
        <f t="shared" si="4"/>
        <v>43258</v>
      </c>
      <c r="S54" s="20">
        <f t="shared" si="23"/>
        <v>178999</v>
      </c>
    </row>
    <row r="55" spans="1:20" outlineLevel="2" x14ac:dyDescent="0.25">
      <c r="A55" t="s">
        <v>360</v>
      </c>
      <c r="B55" t="s">
        <v>65</v>
      </c>
      <c r="C55" s="1">
        <v>1504</v>
      </c>
      <c r="D55" s="1">
        <v>2886</v>
      </c>
      <c r="E55" s="1">
        <v>2768</v>
      </c>
      <c r="F55" s="19">
        <f t="shared" si="1"/>
        <v>7158</v>
      </c>
      <c r="G55" s="1">
        <v>2427</v>
      </c>
      <c r="H55" s="1">
        <v>1301</v>
      </c>
      <c r="I55" s="1">
        <v>1532</v>
      </c>
      <c r="J55" s="19">
        <f t="shared" si="2"/>
        <v>5260</v>
      </c>
      <c r="K55" s="1">
        <v>2877</v>
      </c>
      <c r="L55" s="1">
        <v>1873</v>
      </c>
      <c r="M55" s="1">
        <v>1949</v>
      </c>
      <c r="N55" s="19">
        <f t="shared" si="3"/>
        <v>6699</v>
      </c>
      <c r="O55" s="1">
        <v>2705</v>
      </c>
      <c r="P55" s="1">
        <v>1224</v>
      </c>
      <c r="Q55" s="1">
        <v>1228</v>
      </c>
      <c r="R55" s="19">
        <f t="shared" si="4"/>
        <v>5157</v>
      </c>
      <c r="S55" s="21">
        <f t="shared" si="23"/>
        <v>24274</v>
      </c>
    </row>
    <row r="56" spans="1:20" outlineLevel="2" x14ac:dyDescent="0.25">
      <c r="A56" t="s">
        <v>360</v>
      </c>
      <c r="B56" t="s">
        <v>373</v>
      </c>
      <c r="C56" s="1">
        <v>1514</v>
      </c>
      <c r="D56" s="1">
        <v>2893</v>
      </c>
      <c r="E56" s="1">
        <v>2774</v>
      </c>
      <c r="F56" s="19">
        <f t="shared" si="1"/>
        <v>7181</v>
      </c>
      <c r="G56" s="1">
        <v>2424</v>
      </c>
      <c r="H56" s="1">
        <v>1293</v>
      </c>
      <c r="I56" s="1">
        <v>1531</v>
      </c>
      <c r="J56" s="19">
        <f t="shared" si="2"/>
        <v>5248</v>
      </c>
      <c r="K56" s="1">
        <v>2868</v>
      </c>
      <c r="L56" s="1">
        <v>1874</v>
      </c>
      <c r="M56" s="1">
        <v>1944</v>
      </c>
      <c r="N56" s="19">
        <f t="shared" si="3"/>
        <v>6686</v>
      </c>
      <c r="O56" s="1">
        <v>2702</v>
      </c>
      <c r="P56" s="1">
        <v>1234</v>
      </c>
      <c r="Q56" s="1">
        <v>1222</v>
      </c>
      <c r="R56" s="19">
        <f t="shared" si="4"/>
        <v>5158</v>
      </c>
      <c r="S56" s="20">
        <f t="shared" si="23"/>
        <v>24273</v>
      </c>
    </row>
    <row r="57" spans="1:20" outlineLevel="1" x14ac:dyDescent="0.25">
      <c r="A57" s="17" t="s">
        <v>369</v>
      </c>
      <c r="C57" s="18">
        <f>SUM(C55:C56)</f>
        <v>3018</v>
      </c>
      <c r="D57" s="18">
        <f t="shared" ref="D57:Q57" si="26">SUM(D55:D56)</f>
        <v>5779</v>
      </c>
      <c r="E57" s="18">
        <f t="shared" si="26"/>
        <v>5542</v>
      </c>
      <c r="F57" s="20">
        <f t="shared" si="1"/>
        <v>14339</v>
      </c>
      <c r="G57" s="18">
        <f t="shared" si="26"/>
        <v>4851</v>
      </c>
      <c r="H57" s="18">
        <f t="shared" si="26"/>
        <v>2594</v>
      </c>
      <c r="I57" s="18">
        <f t="shared" si="26"/>
        <v>3063</v>
      </c>
      <c r="J57" s="20">
        <f t="shared" si="2"/>
        <v>10508</v>
      </c>
      <c r="K57" s="18">
        <f t="shared" si="26"/>
        <v>5745</v>
      </c>
      <c r="L57" s="18">
        <f t="shared" si="26"/>
        <v>3747</v>
      </c>
      <c r="M57" s="18">
        <f t="shared" si="26"/>
        <v>3893</v>
      </c>
      <c r="N57" s="20">
        <f t="shared" si="3"/>
        <v>13385</v>
      </c>
      <c r="O57" s="18">
        <f t="shared" si="26"/>
        <v>5407</v>
      </c>
      <c r="P57" s="18">
        <f t="shared" si="26"/>
        <v>2458</v>
      </c>
      <c r="Q57" s="18">
        <f t="shared" si="26"/>
        <v>2450</v>
      </c>
      <c r="R57" s="20">
        <f t="shared" si="4"/>
        <v>10315</v>
      </c>
      <c r="S57" s="20">
        <f t="shared" si="23"/>
        <v>48547</v>
      </c>
      <c r="T57" s="15"/>
    </row>
    <row r="58" spans="1:20" outlineLevel="2" x14ac:dyDescent="0.25">
      <c r="A58" t="s">
        <v>358</v>
      </c>
      <c r="B58" t="s">
        <v>31</v>
      </c>
      <c r="C58" s="1">
        <v>4872</v>
      </c>
      <c r="D58" s="1">
        <v>5464</v>
      </c>
      <c r="E58" s="1">
        <v>2233</v>
      </c>
      <c r="F58" s="19">
        <f t="shared" si="1"/>
        <v>12569</v>
      </c>
      <c r="G58" s="1">
        <v>4355</v>
      </c>
      <c r="H58" s="1">
        <v>1231</v>
      </c>
      <c r="I58" s="1">
        <v>7578</v>
      </c>
      <c r="J58" s="19">
        <f t="shared" si="2"/>
        <v>13164</v>
      </c>
      <c r="K58" s="1">
        <v>2241</v>
      </c>
      <c r="L58" s="1">
        <v>3344</v>
      </c>
      <c r="M58" s="1">
        <v>553</v>
      </c>
      <c r="N58" s="19">
        <f t="shared" si="3"/>
        <v>6138</v>
      </c>
      <c r="O58" s="1">
        <v>5468</v>
      </c>
      <c r="P58" s="1">
        <v>9098</v>
      </c>
      <c r="Q58" s="1">
        <v>8678</v>
      </c>
      <c r="R58" s="19">
        <f t="shared" si="4"/>
        <v>23244</v>
      </c>
      <c r="S58" s="21">
        <f t="shared" si="23"/>
        <v>55115</v>
      </c>
    </row>
    <row r="59" spans="1:20" outlineLevel="2" x14ac:dyDescent="0.25">
      <c r="A59" t="s">
        <v>358</v>
      </c>
      <c r="B59" t="s">
        <v>56</v>
      </c>
      <c r="C59" s="1">
        <v>1545</v>
      </c>
      <c r="D59" s="1">
        <v>3224</v>
      </c>
      <c r="E59" s="1">
        <v>8494</v>
      </c>
      <c r="F59" s="19">
        <f t="shared" si="1"/>
        <v>13263</v>
      </c>
      <c r="G59" s="1">
        <v>2139</v>
      </c>
      <c r="H59" s="1">
        <v>1029</v>
      </c>
      <c r="I59" s="1">
        <v>765</v>
      </c>
      <c r="J59" s="19">
        <f t="shared" si="2"/>
        <v>3933</v>
      </c>
      <c r="K59" s="1">
        <v>12456</v>
      </c>
      <c r="L59" s="1">
        <v>5776</v>
      </c>
      <c r="M59" s="1">
        <v>1123</v>
      </c>
      <c r="N59" s="19">
        <f t="shared" si="3"/>
        <v>19355</v>
      </c>
      <c r="O59" s="1">
        <v>5656</v>
      </c>
      <c r="P59" s="1">
        <v>3543</v>
      </c>
      <c r="Q59" s="1">
        <v>8989</v>
      </c>
      <c r="R59" s="19">
        <f t="shared" si="4"/>
        <v>18188</v>
      </c>
      <c r="S59" s="21">
        <f t="shared" si="23"/>
        <v>54739</v>
      </c>
    </row>
    <row r="60" spans="1:20" outlineLevel="2" x14ac:dyDescent="0.25">
      <c r="A60" t="s">
        <v>358</v>
      </c>
      <c r="B60" t="s">
        <v>76</v>
      </c>
      <c r="C60" s="1">
        <v>2836</v>
      </c>
      <c r="D60" s="1">
        <v>1566</v>
      </c>
      <c r="E60" s="1">
        <v>1408</v>
      </c>
      <c r="F60" s="19">
        <f t="shared" si="1"/>
        <v>5810</v>
      </c>
      <c r="G60" s="1">
        <v>2267</v>
      </c>
      <c r="H60" s="1">
        <v>2823</v>
      </c>
      <c r="I60" s="1">
        <v>1235</v>
      </c>
      <c r="J60" s="19">
        <f t="shared" si="2"/>
        <v>6325</v>
      </c>
      <c r="K60" s="1">
        <v>2964</v>
      </c>
      <c r="L60" s="1">
        <v>2118</v>
      </c>
      <c r="M60" s="1">
        <v>1880</v>
      </c>
      <c r="N60" s="19">
        <f t="shared" si="3"/>
        <v>6962</v>
      </c>
      <c r="O60" s="1">
        <v>2105</v>
      </c>
      <c r="P60" s="1">
        <v>2053</v>
      </c>
      <c r="Q60" s="1">
        <v>1150</v>
      </c>
      <c r="R60" s="19">
        <f t="shared" si="4"/>
        <v>5308</v>
      </c>
      <c r="S60" s="21">
        <f t="shared" si="23"/>
        <v>24405</v>
      </c>
    </row>
    <row r="61" spans="1:20" outlineLevel="1" x14ac:dyDescent="0.25">
      <c r="A61" s="17" t="s">
        <v>370</v>
      </c>
      <c r="C61" s="18">
        <f t="shared" ref="C61:Q61" si="27">SUM(C58:C60)</f>
        <v>9253</v>
      </c>
      <c r="D61" s="18">
        <f t="shared" si="27"/>
        <v>10254</v>
      </c>
      <c r="E61" s="18">
        <f t="shared" si="27"/>
        <v>12135</v>
      </c>
      <c r="F61" s="20">
        <f t="shared" si="1"/>
        <v>31642</v>
      </c>
      <c r="G61" s="18">
        <f t="shared" si="27"/>
        <v>8761</v>
      </c>
      <c r="H61" s="18">
        <f t="shared" si="27"/>
        <v>5083</v>
      </c>
      <c r="I61" s="18">
        <f t="shared" si="27"/>
        <v>9578</v>
      </c>
      <c r="J61" s="20">
        <f t="shared" si="2"/>
        <v>23422</v>
      </c>
      <c r="K61" s="18">
        <f t="shared" si="27"/>
        <v>17661</v>
      </c>
      <c r="L61" s="18">
        <f t="shared" si="27"/>
        <v>11238</v>
      </c>
      <c r="M61" s="18">
        <f t="shared" si="27"/>
        <v>3556</v>
      </c>
      <c r="N61" s="20">
        <f t="shared" si="3"/>
        <v>32455</v>
      </c>
      <c r="O61" s="18">
        <f t="shared" si="27"/>
        <v>13229</v>
      </c>
      <c r="P61" s="18">
        <f t="shared" si="27"/>
        <v>14694</v>
      </c>
      <c r="Q61" s="18">
        <f t="shared" si="27"/>
        <v>18817</v>
      </c>
      <c r="R61" s="20">
        <f t="shared" si="4"/>
        <v>46740</v>
      </c>
      <c r="S61" s="20">
        <f t="shared" si="23"/>
        <v>134259</v>
      </c>
    </row>
    <row r="62" spans="1:20" outlineLevel="2" x14ac:dyDescent="0.25">
      <c r="A62" t="s">
        <v>355</v>
      </c>
      <c r="B62" t="s">
        <v>22</v>
      </c>
      <c r="C62" s="1">
        <v>3459</v>
      </c>
      <c r="D62" s="1">
        <v>2143</v>
      </c>
      <c r="E62" s="1">
        <v>8359</v>
      </c>
      <c r="F62" s="19">
        <f t="shared" si="1"/>
        <v>13961</v>
      </c>
      <c r="G62" s="1">
        <v>8246</v>
      </c>
      <c r="H62" s="1">
        <v>6769</v>
      </c>
      <c r="I62" s="1">
        <v>9868</v>
      </c>
      <c r="J62" s="19">
        <f t="shared" si="2"/>
        <v>24883</v>
      </c>
      <c r="K62" s="1">
        <v>2285</v>
      </c>
      <c r="L62" s="1">
        <v>9833</v>
      </c>
      <c r="M62" s="1">
        <v>3322</v>
      </c>
      <c r="N62" s="19">
        <f t="shared" si="3"/>
        <v>15440</v>
      </c>
      <c r="O62" s="1">
        <v>7348</v>
      </c>
      <c r="P62" s="1">
        <v>3458</v>
      </c>
      <c r="Q62" s="1">
        <v>9897</v>
      </c>
      <c r="R62" s="19">
        <f t="shared" si="4"/>
        <v>20703</v>
      </c>
      <c r="S62" s="21">
        <f t="shared" si="23"/>
        <v>74987</v>
      </c>
    </row>
    <row r="63" spans="1:20" outlineLevel="2" x14ac:dyDescent="0.25">
      <c r="A63" t="s">
        <v>355</v>
      </c>
      <c r="B63" t="s">
        <v>23</v>
      </c>
      <c r="C63" s="1">
        <v>1674</v>
      </c>
      <c r="D63" s="1">
        <v>421</v>
      </c>
      <c r="E63" s="1">
        <v>1323</v>
      </c>
      <c r="F63" s="19">
        <f t="shared" si="1"/>
        <v>3418</v>
      </c>
      <c r="G63" s="1">
        <v>7329</v>
      </c>
      <c r="H63" s="1">
        <v>6666</v>
      </c>
      <c r="I63" s="1">
        <v>9899</v>
      </c>
      <c r="J63" s="19">
        <f t="shared" si="2"/>
        <v>23894</v>
      </c>
      <c r="K63" s="1">
        <v>987</v>
      </c>
      <c r="L63" s="1">
        <v>6252</v>
      </c>
      <c r="M63" s="1">
        <v>4444</v>
      </c>
      <c r="N63" s="19">
        <f t="shared" si="3"/>
        <v>11683</v>
      </c>
      <c r="O63" s="1">
        <v>6767</v>
      </c>
      <c r="P63" s="1">
        <v>86</v>
      </c>
      <c r="Q63" s="1">
        <v>9867</v>
      </c>
      <c r="R63" s="19">
        <f t="shared" si="4"/>
        <v>16720</v>
      </c>
      <c r="S63" s="21">
        <f t="shared" si="23"/>
        <v>55715</v>
      </c>
    </row>
    <row r="64" spans="1:20" outlineLevel="2" x14ac:dyDescent="0.25">
      <c r="A64" t="s">
        <v>355</v>
      </c>
      <c r="B64" t="s">
        <v>28</v>
      </c>
      <c r="C64" s="1">
        <v>1545</v>
      </c>
      <c r="D64" s="1">
        <v>3224</v>
      </c>
      <c r="E64" s="1">
        <v>8494</v>
      </c>
      <c r="F64" s="19">
        <f t="shared" si="1"/>
        <v>13263</v>
      </c>
      <c r="G64" s="1">
        <v>2139</v>
      </c>
      <c r="H64" s="1">
        <v>1029</v>
      </c>
      <c r="I64" s="1">
        <v>765</v>
      </c>
      <c r="J64" s="19">
        <f t="shared" si="2"/>
        <v>3933</v>
      </c>
      <c r="K64" s="1">
        <v>12456</v>
      </c>
      <c r="L64" s="1">
        <v>5776</v>
      </c>
      <c r="M64" s="1">
        <v>1123</v>
      </c>
      <c r="N64" s="19">
        <f t="shared" si="3"/>
        <v>19355</v>
      </c>
      <c r="O64" s="1">
        <v>5656</v>
      </c>
      <c r="P64" s="1">
        <v>3543</v>
      </c>
      <c r="Q64" s="1">
        <v>8989</v>
      </c>
      <c r="R64" s="19">
        <f t="shared" si="4"/>
        <v>18188</v>
      </c>
      <c r="S64" s="21">
        <f t="shared" si="23"/>
        <v>54739</v>
      </c>
    </row>
    <row r="65" spans="1:19" outlineLevel="2" x14ac:dyDescent="0.25">
      <c r="A65" t="s">
        <v>355</v>
      </c>
      <c r="B65" t="s">
        <v>30</v>
      </c>
      <c r="C65" s="1">
        <v>5471</v>
      </c>
      <c r="D65" s="1">
        <v>2324</v>
      </c>
      <c r="E65" s="1">
        <v>3356</v>
      </c>
      <c r="F65" s="19">
        <f t="shared" si="1"/>
        <v>11151</v>
      </c>
      <c r="G65" s="1">
        <v>3443</v>
      </c>
      <c r="H65" s="1">
        <v>1234</v>
      </c>
      <c r="I65" s="1">
        <v>2198</v>
      </c>
      <c r="J65" s="19">
        <f t="shared" si="2"/>
        <v>6875</v>
      </c>
      <c r="K65" s="1">
        <v>9984</v>
      </c>
      <c r="L65" s="1">
        <v>4345</v>
      </c>
      <c r="M65" s="1">
        <v>4455</v>
      </c>
      <c r="N65" s="19">
        <f t="shared" si="3"/>
        <v>18784</v>
      </c>
      <c r="O65" s="1">
        <v>6423</v>
      </c>
      <c r="P65" s="1">
        <v>5675</v>
      </c>
      <c r="Q65" s="1">
        <v>3574</v>
      </c>
      <c r="R65" s="19">
        <f t="shared" si="4"/>
        <v>15672</v>
      </c>
      <c r="S65" s="21">
        <f t="shared" si="23"/>
        <v>52482</v>
      </c>
    </row>
    <row r="66" spans="1:19" outlineLevel="2" x14ac:dyDescent="0.25">
      <c r="A66" t="s">
        <v>355</v>
      </c>
      <c r="B66" t="s">
        <v>33</v>
      </c>
      <c r="C66" s="1">
        <v>785</v>
      </c>
      <c r="D66" s="1">
        <v>5435</v>
      </c>
      <c r="E66" s="1">
        <v>2345</v>
      </c>
      <c r="F66" s="19">
        <f t="shared" si="1"/>
        <v>8565</v>
      </c>
      <c r="G66" s="1">
        <v>4545</v>
      </c>
      <c r="H66" s="1">
        <v>6576</v>
      </c>
      <c r="I66" s="1">
        <v>676</v>
      </c>
      <c r="J66" s="19">
        <f t="shared" si="2"/>
        <v>11797</v>
      </c>
      <c r="K66" s="1">
        <v>3589</v>
      </c>
      <c r="L66" s="1">
        <v>3345</v>
      </c>
      <c r="M66" s="1">
        <v>4467</v>
      </c>
      <c r="N66" s="19">
        <f t="shared" si="3"/>
        <v>11401</v>
      </c>
      <c r="O66" s="1">
        <v>6564</v>
      </c>
      <c r="P66" s="1">
        <v>6767</v>
      </c>
      <c r="Q66" s="1">
        <v>5365</v>
      </c>
      <c r="R66" s="19">
        <f t="shared" si="4"/>
        <v>18696</v>
      </c>
      <c r="S66" s="21">
        <f t="shared" ref="S66:S83" si="28">SUM(R66,N66,J66,F66)</f>
        <v>50459</v>
      </c>
    </row>
    <row r="67" spans="1:19" outlineLevel="2" x14ac:dyDescent="0.25">
      <c r="A67" t="s">
        <v>355</v>
      </c>
      <c r="B67" t="s">
        <v>36</v>
      </c>
      <c r="C67" s="1">
        <v>3342</v>
      </c>
      <c r="D67" s="1">
        <v>1919</v>
      </c>
      <c r="E67" s="1">
        <v>4321</v>
      </c>
      <c r="F67" s="19">
        <f t="shared" ref="F67:F83" si="29">SUM(C67:E67)</f>
        <v>9582</v>
      </c>
      <c r="G67" s="1">
        <v>9478</v>
      </c>
      <c r="H67" s="1">
        <v>4335</v>
      </c>
      <c r="I67" s="1">
        <v>3334</v>
      </c>
      <c r="J67" s="19">
        <f t="shared" ref="J67:J83" si="30">SUM(G67:I67)</f>
        <v>17147</v>
      </c>
      <c r="K67" s="1">
        <v>6757</v>
      </c>
      <c r="L67" s="1">
        <v>345</v>
      </c>
      <c r="M67" s="1">
        <v>4367</v>
      </c>
      <c r="N67" s="19">
        <f t="shared" ref="N67:N83" si="31">SUM(K67:M67)</f>
        <v>11469</v>
      </c>
      <c r="O67" s="1">
        <v>4245</v>
      </c>
      <c r="P67" s="1">
        <v>5676</v>
      </c>
      <c r="Q67" s="1">
        <v>676</v>
      </c>
      <c r="R67" s="19">
        <f t="shared" ref="R67:R83" si="32">SUM(O67:Q67)</f>
        <v>10597</v>
      </c>
      <c r="S67" s="21">
        <f t="shared" si="28"/>
        <v>48795</v>
      </c>
    </row>
    <row r="68" spans="1:19" outlineLevel="2" x14ac:dyDescent="0.25">
      <c r="A68" t="s">
        <v>355</v>
      </c>
      <c r="B68" t="s">
        <v>37</v>
      </c>
      <c r="C68" s="1">
        <v>335</v>
      </c>
      <c r="D68" s="1">
        <v>5466</v>
      </c>
      <c r="E68" s="1">
        <v>9876</v>
      </c>
      <c r="F68" s="19">
        <f t="shared" si="29"/>
        <v>15677</v>
      </c>
      <c r="G68" s="1">
        <v>6584</v>
      </c>
      <c r="H68" s="1">
        <v>9287</v>
      </c>
      <c r="I68" s="1">
        <v>2234</v>
      </c>
      <c r="J68" s="19">
        <f t="shared" si="30"/>
        <v>18105</v>
      </c>
      <c r="K68" s="1">
        <v>9876</v>
      </c>
      <c r="L68" s="1">
        <v>6544</v>
      </c>
      <c r="M68" s="1">
        <v>5425</v>
      </c>
      <c r="N68" s="19">
        <f t="shared" si="31"/>
        <v>21845</v>
      </c>
      <c r="O68" s="1">
        <v>7899</v>
      </c>
      <c r="P68" s="1">
        <v>5676</v>
      </c>
      <c r="Q68" s="1">
        <v>3434</v>
      </c>
      <c r="R68" s="19">
        <f t="shared" si="32"/>
        <v>17009</v>
      </c>
      <c r="S68" s="21">
        <f t="shared" si="28"/>
        <v>72636</v>
      </c>
    </row>
    <row r="69" spans="1:19" outlineLevel="2" x14ac:dyDescent="0.25">
      <c r="A69" t="s">
        <v>355</v>
      </c>
      <c r="B69" t="s">
        <v>41</v>
      </c>
      <c r="C69" s="1">
        <v>3443</v>
      </c>
      <c r="D69" s="1">
        <v>1234</v>
      </c>
      <c r="E69" s="1">
        <v>2198</v>
      </c>
      <c r="F69" s="19">
        <f t="shared" si="29"/>
        <v>6875</v>
      </c>
      <c r="G69" s="1">
        <v>9984</v>
      </c>
      <c r="H69" s="1">
        <v>4345</v>
      </c>
      <c r="I69" s="1">
        <v>4455</v>
      </c>
      <c r="J69" s="19">
        <f t="shared" si="30"/>
        <v>18784</v>
      </c>
      <c r="K69" s="1">
        <v>6423</v>
      </c>
      <c r="L69" s="1">
        <v>1232</v>
      </c>
      <c r="M69" s="1">
        <v>6543</v>
      </c>
      <c r="N69" s="19">
        <f t="shared" si="31"/>
        <v>14198</v>
      </c>
      <c r="O69" s="1">
        <v>5587</v>
      </c>
      <c r="P69" s="1">
        <v>244</v>
      </c>
      <c r="Q69" s="1">
        <v>2234</v>
      </c>
      <c r="R69" s="19">
        <f t="shared" si="32"/>
        <v>8065</v>
      </c>
      <c r="S69" s="21">
        <f t="shared" si="28"/>
        <v>47922</v>
      </c>
    </row>
    <row r="70" spans="1:19" outlineLevel="2" x14ac:dyDescent="0.25">
      <c r="A70" t="s">
        <v>355</v>
      </c>
      <c r="B70" t="s">
        <v>44</v>
      </c>
      <c r="C70" s="1">
        <v>1674</v>
      </c>
      <c r="D70" s="1">
        <v>421</v>
      </c>
      <c r="E70" s="1">
        <v>1323</v>
      </c>
      <c r="F70" s="19">
        <f t="shared" si="29"/>
        <v>3418</v>
      </c>
      <c r="G70" s="1">
        <v>7329</v>
      </c>
      <c r="H70" s="1">
        <v>6666</v>
      </c>
      <c r="I70" s="1">
        <v>9899</v>
      </c>
      <c r="J70" s="19">
        <f t="shared" si="30"/>
        <v>23894</v>
      </c>
      <c r="K70" s="1">
        <v>987</v>
      </c>
      <c r="L70" s="1">
        <v>6252</v>
      </c>
      <c r="M70" s="1">
        <v>4444</v>
      </c>
      <c r="N70" s="19">
        <f t="shared" si="31"/>
        <v>11683</v>
      </c>
      <c r="O70" s="1">
        <v>6767</v>
      </c>
      <c r="P70" s="1">
        <v>86</v>
      </c>
      <c r="Q70" s="1">
        <v>9867</v>
      </c>
      <c r="R70" s="19">
        <f t="shared" si="32"/>
        <v>16720</v>
      </c>
      <c r="S70" s="21">
        <f t="shared" si="28"/>
        <v>55715</v>
      </c>
    </row>
    <row r="71" spans="1:19" outlineLevel="2" x14ac:dyDescent="0.25">
      <c r="A71" t="s">
        <v>355</v>
      </c>
      <c r="B71" t="s">
        <v>45</v>
      </c>
      <c r="C71" s="1">
        <v>2600</v>
      </c>
      <c r="D71" s="1">
        <v>5475</v>
      </c>
      <c r="E71" s="1">
        <v>6372</v>
      </c>
      <c r="F71" s="19">
        <f t="shared" si="29"/>
        <v>14447</v>
      </c>
      <c r="G71" s="1">
        <v>8392</v>
      </c>
      <c r="H71" s="1">
        <v>1212</v>
      </c>
      <c r="I71" s="1">
        <v>9876</v>
      </c>
      <c r="J71" s="19">
        <f t="shared" si="30"/>
        <v>19480</v>
      </c>
      <c r="K71" s="1">
        <v>1145</v>
      </c>
      <c r="L71" s="1">
        <v>8473</v>
      </c>
      <c r="M71" s="1">
        <v>8798</v>
      </c>
      <c r="N71" s="19">
        <f t="shared" si="31"/>
        <v>18416</v>
      </c>
      <c r="O71" s="1">
        <v>8709</v>
      </c>
      <c r="P71" s="1">
        <v>4543</v>
      </c>
      <c r="Q71" s="1">
        <v>9645</v>
      </c>
      <c r="R71" s="19">
        <f t="shared" si="32"/>
        <v>22897</v>
      </c>
      <c r="S71" s="21">
        <f t="shared" si="28"/>
        <v>75240</v>
      </c>
    </row>
    <row r="72" spans="1:19" outlineLevel="2" x14ac:dyDescent="0.25">
      <c r="A72" t="s">
        <v>355</v>
      </c>
      <c r="B72" t="s">
        <v>52</v>
      </c>
      <c r="C72" s="1">
        <v>778</v>
      </c>
      <c r="D72" s="1">
        <v>7243</v>
      </c>
      <c r="E72" s="1">
        <v>6536</v>
      </c>
      <c r="F72" s="19">
        <f t="shared" si="29"/>
        <v>14557</v>
      </c>
      <c r="G72" s="1">
        <v>9232</v>
      </c>
      <c r="H72" s="1">
        <v>3434</v>
      </c>
      <c r="I72" s="1">
        <v>1987</v>
      </c>
      <c r="J72" s="19">
        <f t="shared" si="30"/>
        <v>14653</v>
      </c>
      <c r="K72" s="1">
        <v>3654</v>
      </c>
      <c r="L72" s="1">
        <v>6383</v>
      </c>
      <c r="M72" s="1">
        <v>8398</v>
      </c>
      <c r="N72" s="19">
        <f t="shared" si="31"/>
        <v>18435</v>
      </c>
      <c r="O72" s="1">
        <v>6546</v>
      </c>
      <c r="P72" s="1">
        <v>3434</v>
      </c>
      <c r="Q72" s="1">
        <v>81</v>
      </c>
      <c r="R72" s="19">
        <f t="shared" si="32"/>
        <v>10061</v>
      </c>
      <c r="S72" s="21">
        <f t="shared" si="28"/>
        <v>57706</v>
      </c>
    </row>
    <row r="73" spans="1:19" outlineLevel="2" x14ac:dyDescent="0.25">
      <c r="A73" t="s">
        <v>355</v>
      </c>
      <c r="B73" t="s">
        <v>54</v>
      </c>
      <c r="C73" s="1">
        <v>2500</v>
      </c>
      <c r="D73" s="1">
        <v>2424</v>
      </c>
      <c r="E73" s="1">
        <v>6280</v>
      </c>
      <c r="F73" s="19">
        <f t="shared" si="29"/>
        <v>11204</v>
      </c>
      <c r="G73" s="1">
        <v>7383</v>
      </c>
      <c r="H73" s="1">
        <v>4321</v>
      </c>
      <c r="I73" s="1">
        <v>6543</v>
      </c>
      <c r="J73" s="19">
        <f t="shared" si="30"/>
        <v>18247</v>
      </c>
      <c r="K73" s="1">
        <v>3485</v>
      </c>
      <c r="L73" s="1">
        <v>345</v>
      </c>
      <c r="M73" s="1">
        <v>8788</v>
      </c>
      <c r="N73" s="19">
        <f t="shared" si="31"/>
        <v>12618</v>
      </c>
      <c r="O73" s="1">
        <v>8890</v>
      </c>
      <c r="P73" s="1">
        <v>6565</v>
      </c>
      <c r="Q73" s="1">
        <v>9232</v>
      </c>
      <c r="R73" s="19">
        <f t="shared" si="32"/>
        <v>24687</v>
      </c>
      <c r="S73" s="21">
        <f t="shared" si="28"/>
        <v>66756</v>
      </c>
    </row>
    <row r="74" spans="1:19" outlineLevel="2" x14ac:dyDescent="0.25">
      <c r="A74" t="s">
        <v>355</v>
      </c>
      <c r="B74" t="s">
        <v>57</v>
      </c>
      <c r="C74" s="1">
        <v>2000</v>
      </c>
      <c r="D74" s="1">
        <v>3525</v>
      </c>
      <c r="E74" s="1">
        <v>8383</v>
      </c>
      <c r="F74" s="19">
        <f t="shared" si="29"/>
        <v>13908</v>
      </c>
      <c r="G74" s="1">
        <v>3342</v>
      </c>
      <c r="H74" s="1">
        <v>1919</v>
      </c>
      <c r="I74" s="1">
        <v>4321</v>
      </c>
      <c r="J74" s="19">
        <f t="shared" si="30"/>
        <v>9582</v>
      </c>
      <c r="K74" s="1">
        <v>9478</v>
      </c>
      <c r="L74" s="1">
        <v>4335</v>
      </c>
      <c r="M74" s="1">
        <v>3334</v>
      </c>
      <c r="N74" s="19">
        <f t="shared" si="31"/>
        <v>17147</v>
      </c>
      <c r="O74" s="1">
        <v>6757</v>
      </c>
      <c r="P74" s="1">
        <v>6756</v>
      </c>
      <c r="Q74" s="1">
        <v>8767</v>
      </c>
      <c r="R74" s="19">
        <f t="shared" si="32"/>
        <v>22280</v>
      </c>
      <c r="S74" s="21">
        <f t="shared" si="28"/>
        <v>62917</v>
      </c>
    </row>
    <row r="75" spans="1:19" outlineLevel="2" x14ac:dyDescent="0.25">
      <c r="A75" t="s">
        <v>355</v>
      </c>
      <c r="B75" t="s">
        <v>59</v>
      </c>
      <c r="C75" s="1">
        <v>2452</v>
      </c>
      <c r="D75" s="1">
        <v>2672</v>
      </c>
      <c r="E75" s="1">
        <v>2589</v>
      </c>
      <c r="F75" s="19">
        <f t="shared" si="29"/>
        <v>7713</v>
      </c>
      <c r="G75" s="1">
        <v>2908</v>
      </c>
      <c r="H75" s="1">
        <v>2839</v>
      </c>
      <c r="I75" s="1">
        <v>2063</v>
      </c>
      <c r="J75" s="19">
        <f t="shared" si="30"/>
        <v>7810</v>
      </c>
      <c r="K75" s="1">
        <v>2082</v>
      </c>
      <c r="L75" s="1">
        <v>1558</v>
      </c>
      <c r="M75" s="1">
        <v>1443</v>
      </c>
      <c r="N75" s="19">
        <f t="shared" si="31"/>
        <v>5083</v>
      </c>
      <c r="O75" s="1">
        <v>2644</v>
      </c>
      <c r="P75" s="1">
        <v>2331</v>
      </c>
      <c r="Q75" s="1">
        <v>1539</v>
      </c>
      <c r="R75" s="19">
        <f t="shared" si="32"/>
        <v>6514</v>
      </c>
      <c r="S75" s="21">
        <f t="shared" si="28"/>
        <v>27120</v>
      </c>
    </row>
    <row r="76" spans="1:19" outlineLevel="2" x14ac:dyDescent="0.25">
      <c r="A76" t="s">
        <v>355</v>
      </c>
      <c r="B76" t="s">
        <v>67</v>
      </c>
      <c r="C76" s="1">
        <v>1114</v>
      </c>
      <c r="D76" s="1">
        <v>1501</v>
      </c>
      <c r="E76" s="1">
        <v>1859</v>
      </c>
      <c r="F76" s="19">
        <f t="shared" si="29"/>
        <v>4474</v>
      </c>
      <c r="G76" s="1">
        <v>2493</v>
      </c>
      <c r="H76" s="1">
        <v>2393</v>
      </c>
      <c r="I76" s="1">
        <v>2387</v>
      </c>
      <c r="J76" s="19">
        <f t="shared" si="30"/>
        <v>7273</v>
      </c>
      <c r="K76" s="1">
        <v>2118</v>
      </c>
      <c r="L76" s="1">
        <v>2383</v>
      </c>
      <c r="M76" s="1">
        <v>2113</v>
      </c>
      <c r="N76" s="19">
        <f t="shared" si="31"/>
        <v>6614</v>
      </c>
      <c r="O76" s="1">
        <v>1503</v>
      </c>
      <c r="P76" s="1">
        <v>1381</v>
      </c>
      <c r="Q76" s="1">
        <v>2033</v>
      </c>
      <c r="R76" s="19">
        <f t="shared" si="32"/>
        <v>4917</v>
      </c>
      <c r="S76" s="21">
        <f t="shared" si="28"/>
        <v>23278</v>
      </c>
    </row>
    <row r="77" spans="1:19" outlineLevel="2" x14ac:dyDescent="0.25">
      <c r="A77" t="s">
        <v>355</v>
      </c>
      <c r="B77" t="s">
        <v>71</v>
      </c>
      <c r="C77" s="1">
        <v>2796</v>
      </c>
      <c r="D77" s="1">
        <v>2388</v>
      </c>
      <c r="E77" s="1">
        <v>1793</v>
      </c>
      <c r="F77" s="19">
        <f t="shared" si="29"/>
        <v>6977</v>
      </c>
      <c r="G77" s="1">
        <v>2398</v>
      </c>
      <c r="H77" s="1">
        <v>2479</v>
      </c>
      <c r="I77" s="1">
        <v>2013</v>
      </c>
      <c r="J77" s="19">
        <f t="shared" si="30"/>
        <v>6890</v>
      </c>
      <c r="K77" s="1">
        <v>1665</v>
      </c>
      <c r="L77" s="1">
        <v>1170</v>
      </c>
      <c r="M77" s="1">
        <v>2109</v>
      </c>
      <c r="N77" s="19">
        <f t="shared" si="31"/>
        <v>4944</v>
      </c>
      <c r="O77" s="1">
        <v>1772</v>
      </c>
      <c r="P77" s="1">
        <v>1230</v>
      </c>
      <c r="Q77" s="1">
        <v>1741</v>
      </c>
      <c r="R77" s="19">
        <f t="shared" si="32"/>
        <v>4743</v>
      </c>
      <c r="S77" s="21">
        <f t="shared" si="28"/>
        <v>23554</v>
      </c>
    </row>
    <row r="78" spans="1:19" outlineLevel="2" x14ac:dyDescent="0.25">
      <c r="A78" t="s">
        <v>355</v>
      </c>
      <c r="B78" t="s">
        <v>72</v>
      </c>
      <c r="C78" s="1">
        <v>2422</v>
      </c>
      <c r="D78" s="1">
        <v>2037</v>
      </c>
      <c r="E78" s="1">
        <v>1680</v>
      </c>
      <c r="F78" s="19">
        <f t="shared" si="29"/>
        <v>6139</v>
      </c>
      <c r="G78" s="1">
        <v>2005</v>
      </c>
      <c r="H78" s="1">
        <v>2823</v>
      </c>
      <c r="I78" s="1">
        <v>2863</v>
      </c>
      <c r="J78" s="19">
        <f t="shared" si="30"/>
        <v>7691</v>
      </c>
      <c r="K78" s="1">
        <v>2153</v>
      </c>
      <c r="L78" s="1">
        <v>1613</v>
      </c>
      <c r="M78" s="1">
        <v>2775</v>
      </c>
      <c r="N78" s="19">
        <f t="shared" si="31"/>
        <v>6541</v>
      </c>
      <c r="O78" s="1">
        <v>2493</v>
      </c>
      <c r="P78" s="1">
        <v>2661</v>
      </c>
      <c r="Q78" s="1">
        <v>2272</v>
      </c>
      <c r="R78" s="19">
        <f t="shared" si="32"/>
        <v>7426</v>
      </c>
      <c r="S78" s="21">
        <f t="shared" si="28"/>
        <v>27797</v>
      </c>
    </row>
    <row r="79" spans="1:19" outlineLevel="2" x14ac:dyDescent="0.25">
      <c r="A79" t="s">
        <v>355</v>
      </c>
      <c r="B79" t="s">
        <v>80</v>
      </c>
      <c r="C79" s="1">
        <v>2651</v>
      </c>
      <c r="D79" s="1">
        <v>2177</v>
      </c>
      <c r="E79" s="1">
        <v>2652</v>
      </c>
      <c r="F79" s="19">
        <f t="shared" si="29"/>
        <v>7480</v>
      </c>
      <c r="G79" s="1">
        <v>2973</v>
      </c>
      <c r="H79" s="1">
        <v>1334</v>
      </c>
      <c r="I79" s="1">
        <v>1514</v>
      </c>
      <c r="J79" s="19">
        <f t="shared" si="30"/>
        <v>5821</v>
      </c>
      <c r="K79" s="1">
        <v>1672</v>
      </c>
      <c r="L79" s="1">
        <v>2114</v>
      </c>
      <c r="M79" s="1">
        <v>1520</v>
      </c>
      <c r="N79" s="19">
        <f t="shared" si="31"/>
        <v>5306</v>
      </c>
      <c r="O79" s="1">
        <v>2784</v>
      </c>
      <c r="P79" s="1">
        <v>1180</v>
      </c>
      <c r="Q79" s="1">
        <v>2128</v>
      </c>
      <c r="R79" s="19">
        <f t="shared" si="32"/>
        <v>6092</v>
      </c>
      <c r="S79" s="21">
        <f t="shared" si="28"/>
        <v>24699</v>
      </c>
    </row>
    <row r="80" spans="1:19" outlineLevel="2" x14ac:dyDescent="0.25">
      <c r="A80" t="s">
        <v>355</v>
      </c>
      <c r="B80" t="s">
        <v>82</v>
      </c>
      <c r="C80" s="1">
        <v>1892</v>
      </c>
      <c r="D80" s="1">
        <v>2331</v>
      </c>
      <c r="E80" s="1">
        <v>1949</v>
      </c>
      <c r="F80" s="19">
        <f t="shared" si="29"/>
        <v>6172</v>
      </c>
      <c r="G80" s="1">
        <v>2602</v>
      </c>
      <c r="H80" s="1">
        <v>2028</v>
      </c>
      <c r="I80" s="1">
        <v>2512</v>
      </c>
      <c r="J80" s="19">
        <f t="shared" si="30"/>
        <v>7142</v>
      </c>
      <c r="K80" s="1">
        <v>1997</v>
      </c>
      <c r="L80" s="1">
        <v>2114</v>
      </c>
      <c r="M80" s="1">
        <v>1450</v>
      </c>
      <c r="N80" s="19">
        <f t="shared" si="31"/>
        <v>5561</v>
      </c>
      <c r="O80" s="1">
        <v>1473</v>
      </c>
      <c r="P80" s="1">
        <v>1806</v>
      </c>
      <c r="Q80" s="1">
        <v>2554</v>
      </c>
      <c r="R80" s="19">
        <f t="shared" si="32"/>
        <v>5833</v>
      </c>
      <c r="S80" s="21">
        <f t="shared" si="28"/>
        <v>24708</v>
      </c>
    </row>
    <row r="81" spans="1:20" outlineLevel="2" x14ac:dyDescent="0.25">
      <c r="A81" t="s">
        <v>355</v>
      </c>
      <c r="B81" t="s">
        <v>86</v>
      </c>
      <c r="C81" s="1">
        <v>1513</v>
      </c>
      <c r="D81" s="1">
        <v>2431</v>
      </c>
      <c r="E81" s="1">
        <v>1989</v>
      </c>
      <c r="F81" s="19">
        <f t="shared" si="29"/>
        <v>5933</v>
      </c>
      <c r="G81" s="1">
        <v>1366</v>
      </c>
      <c r="H81" s="1">
        <v>1393</v>
      </c>
      <c r="I81" s="1">
        <v>2149</v>
      </c>
      <c r="J81" s="19">
        <f t="shared" si="30"/>
        <v>4908</v>
      </c>
      <c r="K81" s="1">
        <v>2283</v>
      </c>
      <c r="L81" s="1">
        <v>2395</v>
      </c>
      <c r="M81" s="1">
        <v>1423</v>
      </c>
      <c r="N81" s="19">
        <f t="shared" si="31"/>
        <v>6101</v>
      </c>
      <c r="O81" s="1">
        <v>1726</v>
      </c>
      <c r="P81" s="1">
        <v>1742</v>
      </c>
      <c r="Q81" s="1">
        <v>1707</v>
      </c>
      <c r="R81" s="19">
        <f t="shared" si="32"/>
        <v>5175</v>
      </c>
      <c r="S81" s="21">
        <f t="shared" si="28"/>
        <v>22117</v>
      </c>
    </row>
    <row r="82" spans="1:20" outlineLevel="1" x14ac:dyDescent="0.25">
      <c r="A82" s="17" t="s">
        <v>371</v>
      </c>
      <c r="C82" s="18">
        <f t="shared" ref="C82:Q82" si="33">SUM(C62:C81)</f>
        <v>44446</v>
      </c>
      <c r="D82" s="18">
        <f t="shared" si="33"/>
        <v>56791</v>
      </c>
      <c r="E82" s="18">
        <f t="shared" si="33"/>
        <v>83677</v>
      </c>
      <c r="F82" s="20">
        <f t="shared" si="29"/>
        <v>184914</v>
      </c>
      <c r="G82" s="18">
        <f t="shared" si="33"/>
        <v>104171</v>
      </c>
      <c r="H82" s="18">
        <f t="shared" si="33"/>
        <v>73082</v>
      </c>
      <c r="I82" s="18">
        <f t="shared" si="33"/>
        <v>81556</v>
      </c>
      <c r="J82" s="20">
        <f t="shared" si="30"/>
        <v>258809</v>
      </c>
      <c r="K82" s="18">
        <f t="shared" si="33"/>
        <v>85076</v>
      </c>
      <c r="L82" s="18">
        <f t="shared" si="33"/>
        <v>76807</v>
      </c>
      <c r="M82" s="18">
        <f t="shared" si="33"/>
        <v>80741</v>
      </c>
      <c r="N82" s="20">
        <f t="shared" si="31"/>
        <v>242624</v>
      </c>
      <c r="O82" s="18">
        <f t="shared" si="33"/>
        <v>102553</v>
      </c>
      <c r="P82" s="18">
        <f t="shared" si="33"/>
        <v>64840</v>
      </c>
      <c r="Q82" s="18">
        <f t="shared" si="33"/>
        <v>95602</v>
      </c>
      <c r="R82" s="20">
        <f t="shared" si="32"/>
        <v>262995</v>
      </c>
      <c r="S82" s="20">
        <f t="shared" si="28"/>
        <v>949342</v>
      </c>
    </row>
    <row r="83" spans="1:20" x14ac:dyDescent="0.25">
      <c r="A83" s="17" t="s">
        <v>313</v>
      </c>
      <c r="C83" s="20">
        <f t="shared" ref="C83:Q83" si="34">SUM(C82,C61,C57,C54,C47,C33,C30,C21,C17)</f>
        <v>197575</v>
      </c>
      <c r="D83" s="20">
        <f t="shared" si="34"/>
        <v>253020</v>
      </c>
      <c r="E83" s="20">
        <f t="shared" si="34"/>
        <v>298081</v>
      </c>
      <c r="F83" s="20">
        <f t="shared" si="29"/>
        <v>748676</v>
      </c>
      <c r="G83" s="20">
        <f t="shared" si="34"/>
        <v>332422</v>
      </c>
      <c r="H83" s="20">
        <f t="shared" si="34"/>
        <v>246342</v>
      </c>
      <c r="I83" s="20">
        <f t="shared" si="34"/>
        <v>280610</v>
      </c>
      <c r="J83" s="20">
        <f t="shared" si="30"/>
        <v>859374</v>
      </c>
      <c r="K83" s="20">
        <f t="shared" si="34"/>
        <v>301313</v>
      </c>
      <c r="L83" s="20">
        <f t="shared" si="34"/>
        <v>276379</v>
      </c>
      <c r="M83" s="20">
        <f t="shared" si="34"/>
        <v>259670</v>
      </c>
      <c r="N83" s="20">
        <f t="shared" si="31"/>
        <v>837362</v>
      </c>
      <c r="O83" s="20">
        <f t="shared" si="34"/>
        <v>335273</v>
      </c>
      <c r="P83" s="20">
        <f t="shared" si="34"/>
        <v>263963</v>
      </c>
      <c r="Q83" s="20">
        <f t="shared" si="34"/>
        <v>341898</v>
      </c>
      <c r="R83" s="20">
        <f t="shared" si="32"/>
        <v>941134</v>
      </c>
      <c r="S83" s="20">
        <f t="shared" si="28"/>
        <v>3386546</v>
      </c>
      <c r="T83" s="15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tabColor rgb="FFFFFF00"/>
  </sheetPr>
  <dimension ref="A1:N74"/>
  <sheetViews>
    <sheetView workbookViewId="0">
      <selection activeCell="G26" sqref="G26"/>
    </sheetView>
  </sheetViews>
  <sheetFormatPr baseColWidth="10" defaultColWidth="8.85546875" defaultRowHeight="15" x14ac:dyDescent="0.25"/>
  <cols>
    <col min="1" max="1" width="15.85546875" customWidth="1"/>
    <col min="2" max="2" width="10.85546875" customWidth="1"/>
    <col min="3" max="3" width="10.140625" bestFit="1" customWidth="1"/>
    <col min="4" max="4" width="11.140625" bestFit="1" customWidth="1"/>
    <col min="5" max="5" width="10.140625" bestFit="1" customWidth="1"/>
    <col min="6" max="6" width="11.140625" bestFit="1" customWidth="1"/>
    <col min="7" max="8" width="10.140625" bestFit="1" customWidth="1"/>
    <col min="9" max="9" width="11.140625" bestFit="1" customWidth="1"/>
    <col min="10" max="14" width="10.140625" bestFit="1" customWidth="1"/>
  </cols>
  <sheetData>
    <row r="1" spans="1:14" ht="21" x14ac:dyDescent="0.35">
      <c r="A1" s="7" t="s">
        <v>295</v>
      </c>
    </row>
    <row r="4" spans="1:14" x14ac:dyDescent="0.25">
      <c r="A4" s="5" t="s">
        <v>87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</row>
    <row r="5" spans="1:14" x14ac:dyDescent="0.25">
      <c r="A5" t="s">
        <v>19</v>
      </c>
      <c r="B5" t="s">
        <v>20</v>
      </c>
      <c r="C5" s="1">
        <v>2000</v>
      </c>
      <c r="D5" s="1">
        <v>7824</v>
      </c>
      <c r="E5" s="1">
        <v>7426</v>
      </c>
      <c r="F5" s="1">
        <v>5467</v>
      </c>
      <c r="G5" s="1">
        <v>4543</v>
      </c>
      <c r="H5" s="1">
        <v>5465</v>
      </c>
      <c r="I5" s="1">
        <v>2145</v>
      </c>
      <c r="J5" s="1">
        <v>9876</v>
      </c>
      <c r="K5" s="1">
        <v>2344</v>
      </c>
      <c r="L5" s="1">
        <v>4325</v>
      </c>
      <c r="M5" s="1">
        <v>5679</v>
      </c>
      <c r="N5" s="1">
        <v>7654</v>
      </c>
    </row>
    <row r="6" spans="1:14" x14ac:dyDescent="0.25">
      <c r="A6" t="s">
        <v>21</v>
      </c>
      <c r="B6" t="s">
        <v>22</v>
      </c>
      <c r="C6" s="1">
        <v>3459</v>
      </c>
      <c r="D6" s="1">
        <v>2143</v>
      </c>
      <c r="E6" s="1">
        <v>8359</v>
      </c>
      <c r="F6" s="1">
        <v>8246</v>
      </c>
      <c r="G6" s="1">
        <v>6769</v>
      </c>
      <c r="H6" s="1">
        <v>9868</v>
      </c>
      <c r="I6" s="1">
        <v>2285</v>
      </c>
      <c r="J6" s="1">
        <v>9833</v>
      </c>
      <c r="K6" s="1">
        <v>3322</v>
      </c>
      <c r="L6" s="1">
        <v>7348</v>
      </c>
      <c r="M6" s="1">
        <v>3458</v>
      </c>
      <c r="N6" s="1">
        <v>9897</v>
      </c>
    </row>
    <row r="7" spans="1:14" x14ac:dyDescent="0.25">
      <c r="A7" t="s">
        <v>21</v>
      </c>
      <c r="B7" t="s">
        <v>23</v>
      </c>
      <c r="C7" s="1">
        <v>1674</v>
      </c>
      <c r="D7" s="1">
        <v>421</v>
      </c>
      <c r="E7" s="1">
        <v>1323</v>
      </c>
      <c r="F7" s="1">
        <v>7329</v>
      </c>
      <c r="G7" s="1">
        <v>6666</v>
      </c>
      <c r="H7" s="1">
        <v>9899</v>
      </c>
      <c r="I7" s="1">
        <v>987</v>
      </c>
      <c r="J7" s="1">
        <v>6252</v>
      </c>
      <c r="K7" s="1">
        <v>4444</v>
      </c>
      <c r="L7" s="1">
        <v>6767</v>
      </c>
      <c r="M7" s="1">
        <v>86</v>
      </c>
      <c r="N7" s="1">
        <v>9867</v>
      </c>
    </row>
    <row r="8" spans="1:14" x14ac:dyDescent="0.25">
      <c r="A8" t="s">
        <v>24</v>
      </c>
      <c r="B8" t="s">
        <v>25</v>
      </c>
      <c r="C8" s="1">
        <v>2600</v>
      </c>
      <c r="D8" s="1">
        <v>5475</v>
      </c>
      <c r="E8" s="1">
        <v>6372</v>
      </c>
      <c r="F8" s="1">
        <v>8392</v>
      </c>
      <c r="G8" s="1">
        <v>1212</v>
      </c>
      <c r="H8" s="1">
        <v>9876</v>
      </c>
      <c r="I8" s="1">
        <v>1145</v>
      </c>
      <c r="J8" s="1">
        <v>8473</v>
      </c>
      <c r="K8" s="1">
        <v>8798</v>
      </c>
      <c r="L8" s="1">
        <v>8709</v>
      </c>
      <c r="M8" s="1">
        <v>4543</v>
      </c>
      <c r="N8" s="1">
        <v>9645</v>
      </c>
    </row>
    <row r="9" spans="1:14" x14ac:dyDescent="0.25">
      <c r="A9" t="s">
        <v>24</v>
      </c>
      <c r="B9" t="s">
        <v>88</v>
      </c>
      <c r="C9" s="1">
        <v>2500</v>
      </c>
      <c r="D9" s="1">
        <v>2424</v>
      </c>
      <c r="E9" s="1">
        <v>6280</v>
      </c>
      <c r="F9" s="1">
        <v>7383</v>
      </c>
      <c r="G9" s="1">
        <v>4321</v>
      </c>
      <c r="H9" s="1">
        <v>6543</v>
      </c>
      <c r="I9" s="1">
        <v>3485</v>
      </c>
      <c r="J9" s="1">
        <v>345</v>
      </c>
      <c r="K9" s="1">
        <v>8788</v>
      </c>
      <c r="L9" s="1">
        <v>8890</v>
      </c>
      <c r="M9" s="1">
        <v>6565</v>
      </c>
      <c r="N9" s="1">
        <v>9232</v>
      </c>
    </row>
    <row r="10" spans="1:14" x14ac:dyDescent="0.25">
      <c r="A10" t="s">
        <v>26</v>
      </c>
      <c r="B10" t="s">
        <v>27</v>
      </c>
      <c r="C10" s="1">
        <v>1687</v>
      </c>
      <c r="D10" s="1">
        <v>5456</v>
      </c>
      <c r="E10" s="1">
        <v>5262</v>
      </c>
      <c r="F10" s="1">
        <v>8394</v>
      </c>
      <c r="G10" s="1">
        <v>8954</v>
      </c>
      <c r="H10" s="1">
        <v>2198</v>
      </c>
      <c r="I10" s="1">
        <v>9998</v>
      </c>
      <c r="J10" s="1">
        <v>3235</v>
      </c>
      <c r="K10" s="1">
        <v>6272</v>
      </c>
      <c r="L10" s="1">
        <v>5688</v>
      </c>
      <c r="M10" s="1">
        <v>8797</v>
      </c>
      <c r="N10" s="1">
        <v>9121</v>
      </c>
    </row>
    <row r="11" spans="1:14" x14ac:dyDescent="0.25">
      <c r="A11" t="s">
        <v>21</v>
      </c>
      <c r="B11" t="s">
        <v>28</v>
      </c>
      <c r="C11" s="1">
        <v>1545</v>
      </c>
      <c r="D11" s="1">
        <v>3224</v>
      </c>
      <c r="E11" s="1">
        <v>8494</v>
      </c>
      <c r="F11" s="1">
        <v>2139</v>
      </c>
      <c r="G11" s="1">
        <v>1029</v>
      </c>
      <c r="H11" s="1">
        <v>765</v>
      </c>
      <c r="I11" s="1">
        <v>12456</v>
      </c>
      <c r="J11" s="1">
        <v>5776</v>
      </c>
      <c r="K11" s="1">
        <v>1123</v>
      </c>
      <c r="L11" s="1">
        <v>5656</v>
      </c>
      <c r="M11" s="1">
        <v>3543</v>
      </c>
      <c r="N11" s="1">
        <v>8989</v>
      </c>
    </row>
    <row r="12" spans="1:14" x14ac:dyDescent="0.25">
      <c r="A12" t="s">
        <v>96</v>
      </c>
      <c r="B12" t="s">
        <v>89</v>
      </c>
      <c r="C12" s="1">
        <v>2000</v>
      </c>
      <c r="D12" s="1">
        <v>3525</v>
      </c>
      <c r="E12" s="1">
        <v>8383</v>
      </c>
      <c r="F12" s="1">
        <v>3342</v>
      </c>
      <c r="G12" s="1">
        <v>1919</v>
      </c>
      <c r="H12" s="1">
        <v>4321</v>
      </c>
      <c r="I12" s="1">
        <v>9478</v>
      </c>
      <c r="J12" s="1">
        <v>4335</v>
      </c>
      <c r="K12" s="1">
        <v>3334</v>
      </c>
      <c r="L12" s="1">
        <v>6757</v>
      </c>
      <c r="M12" s="1">
        <v>6756</v>
      </c>
      <c r="N12" s="1">
        <v>8767</v>
      </c>
    </row>
    <row r="13" spans="1:14" x14ac:dyDescent="0.25">
      <c r="A13" t="s">
        <v>96</v>
      </c>
      <c r="B13" t="s">
        <v>90</v>
      </c>
      <c r="C13" s="1">
        <v>2894</v>
      </c>
      <c r="D13" s="1">
        <v>3553</v>
      </c>
      <c r="E13" s="1">
        <v>8738</v>
      </c>
      <c r="F13" s="1">
        <v>335</v>
      </c>
      <c r="G13" s="1">
        <v>5466</v>
      </c>
      <c r="H13" s="1">
        <v>9876</v>
      </c>
      <c r="I13" s="1">
        <v>6584</v>
      </c>
      <c r="J13" s="1">
        <v>9287</v>
      </c>
      <c r="K13" s="1">
        <v>2234</v>
      </c>
      <c r="L13" s="1">
        <v>9876</v>
      </c>
      <c r="M13" s="1">
        <v>5466</v>
      </c>
      <c r="N13" s="1">
        <v>8454</v>
      </c>
    </row>
    <row r="14" spans="1:14" x14ac:dyDescent="0.25">
      <c r="A14" t="s">
        <v>96</v>
      </c>
      <c r="B14" t="s">
        <v>91</v>
      </c>
      <c r="C14" s="1">
        <v>6142</v>
      </c>
      <c r="D14" s="1">
        <v>3244</v>
      </c>
      <c r="E14" s="1">
        <v>859</v>
      </c>
      <c r="F14" s="1">
        <v>9835</v>
      </c>
      <c r="G14" s="1">
        <v>4434</v>
      </c>
      <c r="H14" s="1">
        <v>5432</v>
      </c>
      <c r="I14" s="1">
        <v>2548</v>
      </c>
      <c r="J14" s="1">
        <v>7472</v>
      </c>
      <c r="K14" s="1">
        <v>3445</v>
      </c>
      <c r="L14" s="1">
        <v>1437</v>
      </c>
      <c r="M14" s="1">
        <v>5353</v>
      </c>
      <c r="N14" s="1">
        <v>823</v>
      </c>
    </row>
    <row r="15" spans="1:14" x14ac:dyDescent="0.25">
      <c r="A15" t="s">
        <v>24</v>
      </c>
      <c r="B15" t="s">
        <v>29</v>
      </c>
      <c r="C15" s="1">
        <v>778</v>
      </c>
      <c r="D15" s="1">
        <v>7243</v>
      </c>
      <c r="E15" s="1">
        <v>6536</v>
      </c>
      <c r="F15" s="1">
        <v>9232</v>
      </c>
      <c r="G15" s="1">
        <v>3434</v>
      </c>
      <c r="H15" s="1">
        <v>1987</v>
      </c>
      <c r="I15" s="1">
        <v>3654</v>
      </c>
      <c r="J15" s="1">
        <v>6383</v>
      </c>
      <c r="K15" s="1">
        <v>8398</v>
      </c>
      <c r="L15" s="1">
        <v>6546</v>
      </c>
      <c r="M15" s="1">
        <v>3434</v>
      </c>
      <c r="N15" s="1">
        <v>81</v>
      </c>
    </row>
    <row r="16" spans="1:14" x14ac:dyDescent="0.25">
      <c r="A16" t="s">
        <v>96</v>
      </c>
      <c r="B16" t="s">
        <v>92</v>
      </c>
      <c r="C16" s="1">
        <v>6584</v>
      </c>
      <c r="D16" s="1">
        <v>5775</v>
      </c>
      <c r="E16" s="1">
        <v>7282</v>
      </c>
      <c r="F16" s="1">
        <v>7282</v>
      </c>
      <c r="G16" s="1">
        <v>1232</v>
      </c>
      <c r="H16" s="1">
        <v>6543</v>
      </c>
      <c r="I16" s="1">
        <v>5587</v>
      </c>
      <c r="J16" s="1">
        <v>244</v>
      </c>
      <c r="K16" s="1">
        <v>2234</v>
      </c>
      <c r="L16" s="1">
        <v>9879</v>
      </c>
      <c r="M16" s="1">
        <v>323</v>
      </c>
      <c r="N16" s="1">
        <v>8797</v>
      </c>
    </row>
    <row r="17" spans="1:14" x14ac:dyDescent="0.25">
      <c r="A17" t="s">
        <v>21</v>
      </c>
      <c r="B17" t="s">
        <v>30</v>
      </c>
      <c r="C17" s="1">
        <v>5471</v>
      </c>
      <c r="D17" s="1">
        <v>2324</v>
      </c>
      <c r="E17" s="1">
        <v>3356</v>
      </c>
      <c r="F17" s="1">
        <v>3443</v>
      </c>
      <c r="G17" s="1">
        <v>1234</v>
      </c>
      <c r="H17" s="1">
        <v>2198</v>
      </c>
      <c r="I17" s="1">
        <v>9984</v>
      </c>
      <c r="J17" s="1">
        <v>4345</v>
      </c>
      <c r="K17" s="1">
        <v>4455</v>
      </c>
      <c r="L17" s="1">
        <v>6423</v>
      </c>
      <c r="M17" s="1">
        <v>5675</v>
      </c>
      <c r="N17" s="1">
        <v>3574</v>
      </c>
    </row>
    <row r="18" spans="1:14" x14ac:dyDescent="0.25">
      <c r="A18" t="s">
        <v>98</v>
      </c>
      <c r="B18" t="s">
        <v>31</v>
      </c>
      <c r="C18" s="1">
        <v>4872</v>
      </c>
      <c r="D18" s="1">
        <v>5464</v>
      </c>
      <c r="E18" s="1">
        <v>2233</v>
      </c>
      <c r="F18" s="1">
        <v>4355</v>
      </c>
      <c r="G18" s="1">
        <v>1231</v>
      </c>
      <c r="H18" s="1">
        <v>7578</v>
      </c>
      <c r="I18" s="1">
        <v>2241</v>
      </c>
      <c r="J18" s="1">
        <v>3344</v>
      </c>
      <c r="K18" s="1">
        <v>553</v>
      </c>
      <c r="L18" s="1">
        <v>5468</v>
      </c>
      <c r="M18" s="1">
        <v>9098</v>
      </c>
      <c r="N18" s="1">
        <v>8678</v>
      </c>
    </row>
    <row r="19" spans="1:14" x14ac:dyDescent="0.25">
      <c r="A19" t="s">
        <v>97</v>
      </c>
      <c r="B19" t="s">
        <v>32</v>
      </c>
      <c r="C19" s="1">
        <v>998</v>
      </c>
      <c r="D19" s="1">
        <v>21343</v>
      </c>
      <c r="E19" s="1">
        <v>3322</v>
      </c>
      <c r="F19" s="1">
        <v>4242</v>
      </c>
      <c r="G19" s="1">
        <v>5646</v>
      </c>
      <c r="H19" s="1">
        <v>7576</v>
      </c>
      <c r="I19" s="1">
        <v>6687</v>
      </c>
      <c r="J19" s="1">
        <v>4686</v>
      </c>
      <c r="K19" s="1">
        <v>2343</v>
      </c>
      <c r="L19" s="1">
        <v>4345</v>
      </c>
      <c r="M19" s="1">
        <v>987</v>
      </c>
      <c r="N19" s="1">
        <v>978</v>
      </c>
    </row>
    <row r="20" spans="1:14" x14ac:dyDescent="0.25">
      <c r="A20" t="s">
        <v>21</v>
      </c>
      <c r="B20" t="s">
        <v>33</v>
      </c>
      <c r="C20" s="1">
        <v>785</v>
      </c>
      <c r="D20" s="1">
        <v>5435</v>
      </c>
      <c r="E20" s="1">
        <v>2345</v>
      </c>
      <c r="F20" s="1">
        <v>4545</v>
      </c>
      <c r="G20" s="1">
        <v>6576</v>
      </c>
      <c r="H20" s="1">
        <v>676</v>
      </c>
      <c r="I20" s="1">
        <v>3589</v>
      </c>
      <c r="J20" s="1">
        <v>3345</v>
      </c>
      <c r="K20" s="1">
        <v>4467</v>
      </c>
      <c r="L20" s="1">
        <v>6564</v>
      </c>
      <c r="M20" s="1">
        <v>6767</v>
      </c>
      <c r="N20" s="1">
        <v>5365</v>
      </c>
    </row>
    <row r="21" spans="1:14" x14ac:dyDescent="0.25">
      <c r="A21" t="s">
        <v>97</v>
      </c>
      <c r="B21" t="s">
        <v>34</v>
      </c>
      <c r="C21" s="1">
        <v>8394</v>
      </c>
      <c r="D21" s="1">
        <v>8954</v>
      </c>
      <c r="E21" s="1">
        <v>2198</v>
      </c>
      <c r="F21" s="1">
        <v>9998</v>
      </c>
      <c r="G21" s="1">
        <v>3235</v>
      </c>
      <c r="H21" s="1">
        <v>6272</v>
      </c>
      <c r="I21" s="1">
        <v>5688</v>
      </c>
      <c r="J21" s="1">
        <v>8344</v>
      </c>
      <c r="K21" s="1">
        <v>8543</v>
      </c>
      <c r="L21" s="1">
        <v>9042</v>
      </c>
      <c r="M21" s="1">
        <v>987</v>
      </c>
      <c r="N21" s="1">
        <v>5433</v>
      </c>
    </row>
    <row r="22" spans="1:14" x14ac:dyDescent="0.25">
      <c r="A22" t="s">
        <v>24</v>
      </c>
      <c r="B22" t="s">
        <v>35</v>
      </c>
      <c r="C22" s="1">
        <v>2139</v>
      </c>
      <c r="D22" s="1">
        <v>1029</v>
      </c>
      <c r="E22" s="1">
        <v>765</v>
      </c>
      <c r="F22" s="1">
        <v>12456</v>
      </c>
      <c r="G22" s="1">
        <v>5776</v>
      </c>
      <c r="H22" s="1">
        <v>1123</v>
      </c>
      <c r="I22" s="1">
        <v>5656</v>
      </c>
      <c r="J22" s="1">
        <v>2314</v>
      </c>
      <c r="K22" s="1">
        <v>3466</v>
      </c>
      <c r="L22" s="1">
        <v>4864</v>
      </c>
      <c r="M22" s="1">
        <v>1234</v>
      </c>
      <c r="N22" s="1">
        <v>6766</v>
      </c>
    </row>
    <row r="23" spans="1:14" x14ac:dyDescent="0.25">
      <c r="A23" t="s">
        <v>21</v>
      </c>
      <c r="B23" t="s">
        <v>36</v>
      </c>
      <c r="C23" s="1">
        <v>3342</v>
      </c>
      <c r="D23" s="1">
        <v>1919</v>
      </c>
      <c r="E23" s="1">
        <v>4321</v>
      </c>
      <c r="F23" s="1">
        <v>9478</v>
      </c>
      <c r="G23" s="1">
        <v>4335</v>
      </c>
      <c r="H23" s="1">
        <v>3334</v>
      </c>
      <c r="I23" s="1">
        <v>6757</v>
      </c>
      <c r="J23" s="1">
        <v>345</v>
      </c>
      <c r="K23" s="1">
        <v>4367</v>
      </c>
      <c r="L23" s="1">
        <v>4245</v>
      </c>
      <c r="M23" s="1">
        <v>5676</v>
      </c>
      <c r="N23" s="1">
        <v>676</v>
      </c>
    </row>
    <row r="24" spans="1:14" x14ac:dyDescent="0.25">
      <c r="A24" t="s">
        <v>21</v>
      </c>
      <c r="B24" t="s">
        <v>37</v>
      </c>
      <c r="C24" s="1">
        <v>335</v>
      </c>
      <c r="D24" s="1">
        <v>5466</v>
      </c>
      <c r="E24" s="1">
        <v>9876</v>
      </c>
      <c r="F24" s="1">
        <v>6584</v>
      </c>
      <c r="G24" s="1">
        <v>9287</v>
      </c>
      <c r="H24" s="1">
        <v>2234</v>
      </c>
      <c r="I24" s="1">
        <v>9876</v>
      </c>
      <c r="J24" s="1">
        <v>6544</v>
      </c>
      <c r="K24" s="1">
        <v>5425</v>
      </c>
      <c r="L24" s="1">
        <v>7899</v>
      </c>
      <c r="M24" s="1">
        <v>5676</v>
      </c>
      <c r="N24" s="1">
        <v>3434</v>
      </c>
    </row>
    <row r="25" spans="1:14" x14ac:dyDescent="0.25">
      <c r="A25" t="s">
        <v>96</v>
      </c>
      <c r="B25" t="s">
        <v>38</v>
      </c>
      <c r="C25" s="1">
        <v>9835</v>
      </c>
      <c r="D25" s="1">
        <v>4434</v>
      </c>
      <c r="E25" s="1">
        <v>5432</v>
      </c>
      <c r="F25" s="1">
        <v>2548</v>
      </c>
      <c r="G25" s="1">
        <v>7472</v>
      </c>
      <c r="H25" s="1">
        <v>3445</v>
      </c>
      <c r="I25" s="1">
        <v>1437</v>
      </c>
      <c r="J25" s="1">
        <v>5466</v>
      </c>
      <c r="K25" s="1">
        <v>9876</v>
      </c>
      <c r="L25" s="1">
        <v>6584</v>
      </c>
      <c r="M25" s="1">
        <v>9287</v>
      </c>
      <c r="N25" s="1">
        <v>2234</v>
      </c>
    </row>
    <row r="26" spans="1:14" x14ac:dyDescent="0.25">
      <c r="A26" t="s">
        <v>24</v>
      </c>
      <c r="B26" t="s">
        <v>39</v>
      </c>
      <c r="C26" s="1">
        <v>9232</v>
      </c>
      <c r="D26" s="1">
        <v>3434</v>
      </c>
      <c r="E26" s="1">
        <v>1987</v>
      </c>
      <c r="F26" s="1">
        <v>3654</v>
      </c>
      <c r="G26" s="1">
        <v>6383</v>
      </c>
      <c r="H26" s="1">
        <v>8398</v>
      </c>
      <c r="I26" s="1">
        <v>6546</v>
      </c>
      <c r="J26" s="1">
        <v>4434</v>
      </c>
      <c r="K26" s="1">
        <v>5432</v>
      </c>
      <c r="L26" s="1">
        <v>2548</v>
      </c>
      <c r="M26" s="1">
        <v>7472</v>
      </c>
      <c r="N26" s="1">
        <v>3445</v>
      </c>
    </row>
    <row r="27" spans="1:14" x14ac:dyDescent="0.25">
      <c r="A27" t="s">
        <v>97</v>
      </c>
      <c r="B27" t="s">
        <v>40</v>
      </c>
      <c r="C27" s="1">
        <v>7282</v>
      </c>
      <c r="D27" s="1">
        <v>1232</v>
      </c>
      <c r="E27" s="1">
        <v>6543</v>
      </c>
      <c r="F27" s="1">
        <v>5587</v>
      </c>
      <c r="G27" s="1">
        <v>244</v>
      </c>
      <c r="H27" s="1">
        <v>2234</v>
      </c>
      <c r="I27" s="1">
        <v>9879</v>
      </c>
      <c r="J27" s="1">
        <v>3434</v>
      </c>
      <c r="K27" s="1">
        <v>1987</v>
      </c>
      <c r="L27" s="1">
        <v>3654</v>
      </c>
      <c r="M27" s="1">
        <v>6383</v>
      </c>
      <c r="N27" s="1">
        <v>8398</v>
      </c>
    </row>
    <row r="28" spans="1:14" x14ac:dyDescent="0.25">
      <c r="A28" t="s">
        <v>21</v>
      </c>
      <c r="B28" t="s">
        <v>41</v>
      </c>
      <c r="C28" s="1">
        <v>3443</v>
      </c>
      <c r="D28" s="1">
        <v>1234</v>
      </c>
      <c r="E28" s="1">
        <v>2198</v>
      </c>
      <c r="F28" s="1">
        <v>9984</v>
      </c>
      <c r="G28" s="1">
        <v>4345</v>
      </c>
      <c r="H28" s="1">
        <v>4455</v>
      </c>
      <c r="I28" s="1">
        <v>6423</v>
      </c>
      <c r="J28" s="1">
        <v>1232</v>
      </c>
      <c r="K28" s="1">
        <v>6543</v>
      </c>
      <c r="L28" s="1">
        <v>5587</v>
      </c>
      <c r="M28" s="1">
        <v>244</v>
      </c>
      <c r="N28" s="1">
        <v>2234</v>
      </c>
    </row>
    <row r="29" spans="1:14" x14ac:dyDescent="0.25">
      <c r="A29" t="s">
        <v>95</v>
      </c>
      <c r="B29" t="s">
        <v>42</v>
      </c>
      <c r="C29" s="1">
        <v>2000</v>
      </c>
      <c r="D29" s="1">
        <v>7824</v>
      </c>
      <c r="E29" s="1">
        <v>7426</v>
      </c>
      <c r="F29" s="1">
        <v>5467</v>
      </c>
      <c r="G29" s="1">
        <v>4543</v>
      </c>
      <c r="H29" s="1">
        <v>5465</v>
      </c>
      <c r="I29" s="1">
        <v>2145</v>
      </c>
      <c r="J29" s="1">
        <v>9876</v>
      </c>
      <c r="K29" s="1">
        <v>2344</v>
      </c>
      <c r="L29" s="1">
        <v>4325</v>
      </c>
      <c r="M29" s="1">
        <v>5679</v>
      </c>
      <c r="N29" s="1">
        <v>7654</v>
      </c>
    </row>
    <row r="30" spans="1:14" x14ac:dyDescent="0.25">
      <c r="A30" t="s">
        <v>24</v>
      </c>
      <c r="B30" t="s">
        <v>43</v>
      </c>
      <c r="C30" s="1">
        <v>3459</v>
      </c>
      <c r="D30" s="1">
        <v>2143</v>
      </c>
      <c r="E30" s="1">
        <v>8359</v>
      </c>
      <c r="F30" s="1">
        <v>8246</v>
      </c>
      <c r="G30" s="1">
        <v>6769</v>
      </c>
      <c r="H30" s="1">
        <v>9868</v>
      </c>
      <c r="I30" s="1">
        <v>2285</v>
      </c>
      <c r="J30" s="1">
        <v>9833</v>
      </c>
      <c r="K30" s="1">
        <v>3322</v>
      </c>
      <c r="L30" s="1">
        <v>7348</v>
      </c>
      <c r="M30" s="1">
        <v>3458</v>
      </c>
      <c r="N30" s="1">
        <v>9897</v>
      </c>
    </row>
    <row r="31" spans="1:14" x14ac:dyDescent="0.25">
      <c r="A31" t="s">
        <v>21</v>
      </c>
      <c r="B31" t="s">
        <v>44</v>
      </c>
      <c r="C31" s="1">
        <v>1674</v>
      </c>
      <c r="D31" s="1">
        <v>421</v>
      </c>
      <c r="E31" s="1">
        <v>1323</v>
      </c>
      <c r="F31" s="1">
        <v>7329</v>
      </c>
      <c r="G31" s="1">
        <v>6666</v>
      </c>
      <c r="H31" s="1">
        <v>9899</v>
      </c>
      <c r="I31" s="1">
        <v>987</v>
      </c>
      <c r="J31" s="1">
        <v>6252</v>
      </c>
      <c r="K31" s="1">
        <v>4444</v>
      </c>
      <c r="L31" s="1">
        <v>6767</v>
      </c>
      <c r="M31" s="1">
        <v>86</v>
      </c>
      <c r="N31" s="1">
        <v>9867</v>
      </c>
    </row>
    <row r="32" spans="1:14" x14ac:dyDescent="0.25">
      <c r="A32" t="s">
        <v>21</v>
      </c>
      <c r="B32" t="s">
        <v>45</v>
      </c>
      <c r="C32" s="1">
        <v>2600</v>
      </c>
      <c r="D32" s="1">
        <v>5475</v>
      </c>
      <c r="E32" s="1">
        <v>6372</v>
      </c>
      <c r="F32" s="1">
        <v>8392</v>
      </c>
      <c r="G32" s="1">
        <v>1212</v>
      </c>
      <c r="H32" s="1">
        <v>9876</v>
      </c>
      <c r="I32" s="1">
        <v>1145</v>
      </c>
      <c r="J32" s="1">
        <v>8473</v>
      </c>
      <c r="K32" s="1">
        <v>8798</v>
      </c>
      <c r="L32" s="1">
        <v>8709</v>
      </c>
      <c r="M32" s="1">
        <v>4543</v>
      </c>
      <c r="N32" s="1">
        <v>9645</v>
      </c>
    </row>
    <row r="33" spans="1:14" x14ac:dyDescent="0.25">
      <c r="A33" t="s">
        <v>96</v>
      </c>
      <c r="B33" t="s">
        <v>46</v>
      </c>
      <c r="C33" s="1">
        <v>2500</v>
      </c>
      <c r="D33" s="1">
        <v>2424</v>
      </c>
      <c r="E33" s="1">
        <v>6280</v>
      </c>
      <c r="F33" s="1">
        <v>7383</v>
      </c>
      <c r="G33" s="1">
        <v>4321</v>
      </c>
      <c r="H33" s="1">
        <v>6543</v>
      </c>
      <c r="I33" s="1">
        <v>3485</v>
      </c>
      <c r="J33" s="1">
        <v>345</v>
      </c>
      <c r="K33" s="1">
        <v>8788</v>
      </c>
      <c r="L33" s="1">
        <v>8890</v>
      </c>
      <c r="M33" s="1">
        <v>6565</v>
      </c>
      <c r="N33" s="1">
        <v>9232</v>
      </c>
    </row>
    <row r="34" spans="1:14" x14ac:dyDescent="0.25">
      <c r="A34" t="s">
        <v>24</v>
      </c>
      <c r="B34" t="s">
        <v>47</v>
      </c>
      <c r="C34" s="1">
        <v>1687</v>
      </c>
      <c r="D34" s="1">
        <v>5456</v>
      </c>
      <c r="E34" s="1">
        <v>5262</v>
      </c>
      <c r="F34" s="1">
        <v>8394</v>
      </c>
      <c r="G34" s="1">
        <v>8954</v>
      </c>
      <c r="H34" s="1">
        <v>2198</v>
      </c>
      <c r="I34" s="1">
        <v>9998</v>
      </c>
      <c r="J34" s="1">
        <v>3235</v>
      </c>
      <c r="K34" s="1">
        <v>6272</v>
      </c>
      <c r="L34" s="1">
        <v>5688</v>
      </c>
      <c r="M34" s="1">
        <v>8797</v>
      </c>
      <c r="N34" s="1">
        <v>9121</v>
      </c>
    </row>
    <row r="35" spans="1:14" x14ac:dyDescent="0.25">
      <c r="A35" t="s">
        <v>24</v>
      </c>
      <c r="B35" t="s">
        <v>48</v>
      </c>
      <c r="C35" s="1">
        <v>1545</v>
      </c>
      <c r="D35" s="1">
        <v>3224</v>
      </c>
      <c r="E35" s="1">
        <v>8494</v>
      </c>
      <c r="F35" s="1">
        <v>2139</v>
      </c>
      <c r="G35" s="1">
        <v>1029</v>
      </c>
      <c r="H35" s="1">
        <v>765</v>
      </c>
      <c r="I35" s="1">
        <v>12456</v>
      </c>
      <c r="J35" s="1">
        <v>5776</v>
      </c>
      <c r="K35" s="1">
        <v>1123</v>
      </c>
      <c r="L35" s="1">
        <v>5656</v>
      </c>
      <c r="M35" s="1">
        <v>3543</v>
      </c>
      <c r="N35" s="1">
        <v>8989</v>
      </c>
    </row>
    <row r="36" spans="1:14" x14ac:dyDescent="0.25">
      <c r="A36" t="s">
        <v>96</v>
      </c>
      <c r="B36" t="s">
        <v>49</v>
      </c>
      <c r="C36" s="1">
        <v>2000</v>
      </c>
      <c r="D36" s="1">
        <v>3525</v>
      </c>
      <c r="E36" s="1">
        <v>8383</v>
      </c>
      <c r="F36" s="1">
        <v>3342</v>
      </c>
      <c r="G36" s="1">
        <v>1919</v>
      </c>
      <c r="H36" s="1">
        <v>4321</v>
      </c>
      <c r="I36" s="1">
        <v>9478</v>
      </c>
      <c r="J36" s="1">
        <v>4335</v>
      </c>
      <c r="K36" s="1">
        <v>3334</v>
      </c>
      <c r="L36" s="1">
        <v>6757</v>
      </c>
      <c r="M36" s="1">
        <v>6756</v>
      </c>
      <c r="N36" s="1">
        <v>8767</v>
      </c>
    </row>
    <row r="37" spans="1:14" x14ac:dyDescent="0.25">
      <c r="A37" t="s">
        <v>96</v>
      </c>
      <c r="B37" t="s">
        <v>50</v>
      </c>
      <c r="C37" s="1">
        <v>2894</v>
      </c>
      <c r="D37" s="1">
        <v>3553</v>
      </c>
      <c r="E37" s="1">
        <v>8738</v>
      </c>
      <c r="F37" s="1">
        <v>335</v>
      </c>
      <c r="G37" s="1">
        <v>5466</v>
      </c>
      <c r="H37" s="1">
        <v>9876</v>
      </c>
      <c r="I37" s="1">
        <v>6584</v>
      </c>
      <c r="J37" s="1">
        <v>9287</v>
      </c>
      <c r="K37" s="1">
        <v>2234</v>
      </c>
      <c r="L37" s="1">
        <v>9876</v>
      </c>
      <c r="M37" s="1">
        <v>5466</v>
      </c>
      <c r="N37" s="1">
        <v>8454</v>
      </c>
    </row>
    <row r="38" spans="1:14" x14ac:dyDescent="0.25">
      <c r="A38" t="s">
        <v>96</v>
      </c>
      <c r="B38" t="s">
        <v>51</v>
      </c>
      <c r="C38" s="1">
        <v>6142</v>
      </c>
      <c r="D38" s="1">
        <v>3244</v>
      </c>
      <c r="E38" s="1">
        <v>859</v>
      </c>
      <c r="F38" s="1">
        <v>9835</v>
      </c>
      <c r="G38" s="1">
        <v>4434</v>
      </c>
      <c r="H38" s="1">
        <v>5432</v>
      </c>
      <c r="I38" s="1">
        <v>2548</v>
      </c>
      <c r="J38" s="1">
        <v>7472</v>
      </c>
      <c r="K38" s="1">
        <v>3445</v>
      </c>
      <c r="L38" s="1">
        <v>1437</v>
      </c>
      <c r="M38" s="1">
        <v>5353</v>
      </c>
      <c r="N38" s="1">
        <v>823</v>
      </c>
    </row>
    <row r="39" spans="1:14" x14ac:dyDescent="0.25">
      <c r="A39" t="s">
        <v>21</v>
      </c>
      <c r="B39" t="s">
        <v>52</v>
      </c>
      <c r="C39" s="1">
        <v>778</v>
      </c>
      <c r="D39" s="1">
        <v>7243</v>
      </c>
      <c r="E39" s="1">
        <v>6536</v>
      </c>
      <c r="F39" s="1">
        <v>9232</v>
      </c>
      <c r="G39" s="1">
        <v>3434</v>
      </c>
      <c r="H39" s="1">
        <v>1987</v>
      </c>
      <c r="I39" s="1">
        <v>3654</v>
      </c>
      <c r="J39" s="1">
        <v>6383</v>
      </c>
      <c r="K39" s="1">
        <v>8398</v>
      </c>
      <c r="L39" s="1">
        <v>6546</v>
      </c>
      <c r="M39" s="1">
        <v>3434</v>
      </c>
      <c r="N39" s="1">
        <v>81</v>
      </c>
    </row>
    <row r="40" spans="1:14" x14ac:dyDescent="0.25">
      <c r="A40" t="s">
        <v>96</v>
      </c>
      <c r="B40" t="s">
        <v>53</v>
      </c>
      <c r="C40" s="1">
        <v>6584</v>
      </c>
      <c r="D40" s="1">
        <v>5775</v>
      </c>
      <c r="E40" s="1">
        <v>7282</v>
      </c>
      <c r="F40" s="1">
        <v>7282</v>
      </c>
      <c r="G40" s="1">
        <v>1232</v>
      </c>
      <c r="H40" s="1">
        <v>6543</v>
      </c>
      <c r="I40" s="1">
        <v>5587</v>
      </c>
      <c r="J40" s="1">
        <v>244</v>
      </c>
      <c r="K40" s="1">
        <v>2234</v>
      </c>
      <c r="L40" s="1">
        <v>9879</v>
      </c>
      <c r="M40" s="1">
        <v>323</v>
      </c>
      <c r="N40" s="1">
        <v>8797</v>
      </c>
    </row>
    <row r="41" spans="1:14" x14ac:dyDescent="0.25">
      <c r="A41" t="s">
        <v>97</v>
      </c>
      <c r="B41" t="s">
        <v>93</v>
      </c>
      <c r="C41" s="1">
        <v>2600</v>
      </c>
      <c r="D41" s="1">
        <v>5475</v>
      </c>
      <c r="E41" s="1">
        <v>6372</v>
      </c>
      <c r="F41" s="1">
        <v>8392</v>
      </c>
      <c r="G41" s="1">
        <v>1212</v>
      </c>
      <c r="H41" s="1">
        <v>9876</v>
      </c>
      <c r="I41" s="1">
        <v>1145</v>
      </c>
      <c r="J41" s="1">
        <v>8473</v>
      </c>
      <c r="K41" s="1">
        <v>8798</v>
      </c>
      <c r="L41" s="1">
        <v>8709</v>
      </c>
      <c r="M41" s="1">
        <v>4543</v>
      </c>
      <c r="N41" s="1">
        <v>9645</v>
      </c>
    </row>
    <row r="42" spans="1:14" x14ac:dyDescent="0.25">
      <c r="A42" t="s">
        <v>21</v>
      </c>
      <c r="B42" t="s">
        <v>54</v>
      </c>
      <c r="C42" s="1">
        <v>2500</v>
      </c>
      <c r="D42" s="1">
        <v>2424</v>
      </c>
      <c r="E42" s="1">
        <v>6280</v>
      </c>
      <c r="F42" s="1">
        <v>7383</v>
      </c>
      <c r="G42" s="1">
        <v>4321</v>
      </c>
      <c r="H42" s="1">
        <v>6543</v>
      </c>
      <c r="I42" s="1">
        <v>3485</v>
      </c>
      <c r="J42" s="1">
        <v>345</v>
      </c>
      <c r="K42" s="1">
        <v>8788</v>
      </c>
      <c r="L42" s="1">
        <v>8890</v>
      </c>
      <c r="M42" s="1">
        <v>6565</v>
      </c>
      <c r="N42" s="1">
        <v>9232</v>
      </c>
    </row>
    <row r="43" spans="1:14" x14ac:dyDescent="0.25">
      <c r="A43" t="s">
        <v>24</v>
      </c>
      <c r="B43" t="s">
        <v>55</v>
      </c>
      <c r="C43" s="1">
        <v>1687</v>
      </c>
      <c r="D43" s="1">
        <v>5456</v>
      </c>
      <c r="E43" s="1">
        <v>5262</v>
      </c>
      <c r="F43" s="1">
        <v>8394</v>
      </c>
      <c r="G43" s="1">
        <v>8954</v>
      </c>
      <c r="H43" s="1">
        <v>2198</v>
      </c>
      <c r="I43" s="1">
        <v>9998</v>
      </c>
      <c r="J43" s="1">
        <v>3235</v>
      </c>
      <c r="K43" s="1">
        <v>6272</v>
      </c>
      <c r="L43" s="1">
        <v>5688</v>
      </c>
      <c r="M43" s="1">
        <v>8797</v>
      </c>
      <c r="N43" s="1">
        <v>9121</v>
      </c>
    </row>
    <row r="44" spans="1:14" x14ac:dyDescent="0.25">
      <c r="A44" t="s">
        <v>98</v>
      </c>
      <c r="B44" t="s">
        <v>56</v>
      </c>
      <c r="C44" s="1">
        <v>1545</v>
      </c>
      <c r="D44" s="1">
        <v>3224</v>
      </c>
      <c r="E44" s="1">
        <v>8494</v>
      </c>
      <c r="F44" s="1">
        <v>2139</v>
      </c>
      <c r="G44" s="1">
        <v>1029</v>
      </c>
      <c r="H44" s="1">
        <v>765</v>
      </c>
      <c r="I44" s="1">
        <v>12456</v>
      </c>
      <c r="J44" s="1">
        <v>5776</v>
      </c>
      <c r="K44" s="1">
        <v>1123</v>
      </c>
      <c r="L44" s="1">
        <v>5656</v>
      </c>
      <c r="M44" s="1">
        <v>3543</v>
      </c>
      <c r="N44" s="1">
        <v>8989</v>
      </c>
    </row>
    <row r="45" spans="1:14" x14ac:dyDescent="0.25">
      <c r="A45" t="s">
        <v>21</v>
      </c>
      <c r="B45" t="s">
        <v>57</v>
      </c>
      <c r="C45" s="1">
        <v>2000</v>
      </c>
      <c r="D45" s="1">
        <v>3525</v>
      </c>
      <c r="E45" s="1">
        <v>8383</v>
      </c>
      <c r="F45" s="1">
        <v>3342</v>
      </c>
      <c r="G45" s="1">
        <v>1919</v>
      </c>
      <c r="H45" s="1">
        <v>4321</v>
      </c>
      <c r="I45" s="1">
        <v>9478</v>
      </c>
      <c r="J45" s="1">
        <v>4335</v>
      </c>
      <c r="K45" s="1">
        <v>3334</v>
      </c>
      <c r="L45" s="1">
        <v>6757</v>
      </c>
      <c r="M45" s="1">
        <v>6756</v>
      </c>
      <c r="N45" s="1">
        <v>8767</v>
      </c>
    </row>
    <row r="46" spans="1:14" x14ac:dyDescent="0.25">
      <c r="A46" t="s">
        <v>95</v>
      </c>
      <c r="B46" t="s">
        <v>58</v>
      </c>
      <c r="C46" s="1">
        <v>1525</v>
      </c>
      <c r="D46" s="1">
        <v>1060</v>
      </c>
      <c r="E46" s="1">
        <v>1593</v>
      </c>
      <c r="F46" s="1">
        <v>2634</v>
      </c>
      <c r="G46" s="1">
        <v>2407</v>
      </c>
      <c r="H46" s="1">
        <v>1357</v>
      </c>
      <c r="I46" s="1">
        <v>1882</v>
      </c>
      <c r="J46" s="1">
        <v>2395</v>
      </c>
      <c r="K46" s="1">
        <v>2188</v>
      </c>
      <c r="L46" s="1">
        <v>1443</v>
      </c>
      <c r="M46" s="1">
        <v>2096</v>
      </c>
      <c r="N46" s="1">
        <v>1266</v>
      </c>
    </row>
    <row r="47" spans="1:14" x14ac:dyDescent="0.25">
      <c r="A47" t="s">
        <v>21</v>
      </c>
      <c r="B47" t="s">
        <v>59</v>
      </c>
      <c r="C47" s="1">
        <v>2452</v>
      </c>
      <c r="D47" s="1">
        <v>2672</v>
      </c>
      <c r="E47" s="1">
        <v>2589</v>
      </c>
      <c r="F47" s="1">
        <v>2908</v>
      </c>
      <c r="G47" s="1">
        <v>2839</v>
      </c>
      <c r="H47" s="1">
        <v>2063</v>
      </c>
      <c r="I47" s="1">
        <v>2082</v>
      </c>
      <c r="J47" s="1">
        <v>1558</v>
      </c>
      <c r="K47" s="1">
        <v>1443</v>
      </c>
      <c r="L47" s="1">
        <v>2644</v>
      </c>
      <c r="M47" s="1">
        <v>2331</v>
      </c>
      <c r="N47" s="1">
        <v>1539</v>
      </c>
    </row>
    <row r="48" spans="1:14" x14ac:dyDescent="0.25">
      <c r="A48" t="s">
        <v>24</v>
      </c>
      <c r="B48" t="s">
        <v>94</v>
      </c>
      <c r="C48" s="1">
        <v>2907</v>
      </c>
      <c r="D48" s="1">
        <v>2508</v>
      </c>
      <c r="E48" s="1">
        <v>1465</v>
      </c>
      <c r="F48" s="1">
        <v>1359</v>
      </c>
      <c r="G48" s="1">
        <v>1915</v>
      </c>
      <c r="H48" s="1">
        <v>2865</v>
      </c>
      <c r="I48" s="1">
        <v>2825</v>
      </c>
      <c r="J48" s="1">
        <v>2337</v>
      </c>
      <c r="K48" s="1">
        <v>1676</v>
      </c>
      <c r="L48" s="1">
        <v>2674</v>
      </c>
      <c r="M48" s="1">
        <v>1921</v>
      </c>
      <c r="N48" s="1">
        <v>2330</v>
      </c>
    </row>
    <row r="49" spans="1:14" x14ac:dyDescent="0.25">
      <c r="A49" t="s">
        <v>24</v>
      </c>
      <c r="B49" t="s">
        <v>60</v>
      </c>
      <c r="C49" s="1">
        <v>1782</v>
      </c>
      <c r="D49" s="1">
        <v>1682</v>
      </c>
      <c r="E49" s="1">
        <v>1209</v>
      </c>
      <c r="F49" s="1">
        <v>1907</v>
      </c>
      <c r="G49" s="1">
        <v>2165</v>
      </c>
      <c r="H49" s="1">
        <v>2900</v>
      </c>
      <c r="I49" s="1">
        <v>1514</v>
      </c>
      <c r="J49" s="1">
        <v>2210</v>
      </c>
      <c r="K49" s="1">
        <v>2312</v>
      </c>
      <c r="L49" s="1">
        <v>2715</v>
      </c>
      <c r="M49" s="1">
        <v>1669</v>
      </c>
      <c r="N49" s="1">
        <v>2928</v>
      </c>
    </row>
    <row r="50" spans="1:14" x14ac:dyDescent="0.25">
      <c r="A50" t="s">
        <v>95</v>
      </c>
      <c r="B50" t="s">
        <v>61</v>
      </c>
      <c r="C50" s="1">
        <v>1726</v>
      </c>
      <c r="D50" s="1">
        <v>2604</v>
      </c>
      <c r="E50" s="1">
        <v>2562</v>
      </c>
      <c r="F50" s="1">
        <v>1128</v>
      </c>
      <c r="G50" s="1">
        <v>1525</v>
      </c>
      <c r="H50" s="1">
        <v>2842</v>
      </c>
      <c r="I50" s="1">
        <v>1700</v>
      </c>
      <c r="J50" s="1">
        <v>1139</v>
      </c>
      <c r="K50" s="1">
        <v>1969</v>
      </c>
      <c r="L50" s="1">
        <v>1283</v>
      </c>
      <c r="M50" s="1">
        <v>2461</v>
      </c>
      <c r="N50" s="1">
        <v>1576</v>
      </c>
    </row>
    <row r="51" spans="1:14" x14ac:dyDescent="0.25">
      <c r="A51" t="s">
        <v>24</v>
      </c>
      <c r="B51" t="s">
        <v>62</v>
      </c>
      <c r="C51" s="1">
        <v>2228</v>
      </c>
      <c r="D51" s="1">
        <v>2479</v>
      </c>
      <c r="E51" s="1">
        <v>2710</v>
      </c>
      <c r="F51" s="1">
        <v>2599</v>
      </c>
      <c r="G51" s="1">
        <v>1028</v>
      </c>
      <c r="H51" s="1">
        <v>1812</v>
      </c>
      <c r="I51" s="1">
        <v>2826</v>
      </c>
      <c r="J51" s="1">
        <v>2182</v>
      </c>
      <c r="K51" s="1">
        <v>2960</v>
      </c>
      <c r="L51" s="1">
        <v>2580</v>
      </c>
      <c r="M51" s="1">
        <v>1219</v>
      </c>
      <c r="N51" s="1">
        <v>2012</v>
      </c>
    </row>
    <row r="52" spans="1:14" x14ac:dyDescent="0.25">
      <c r="A52" t="s">
        <v>24</v>
      </c>
      <c r="B52" t="s">
        <v>63</v>
      </c>
      <c r="C52" s="1">
        <v>2459</v>
      </c>
      <c r="D52" s="1">
        <v>2454</v>
      </c>
      <c r="E52" s="1">
        <v>2287</v>
      </c>
      <c r="F52" s="1">
        <v>2821</v>
      </c>
      <c r="G52" s="1">
        <v>1891</v>
      </c>
      <c r="H52" s="1">
        <v>2724</v>
      </c>
      <c r="I52" s="1">
        <v>1638</v>
      </c>
      <c r="J52" s="1">
        <v>1279</v>
      </c>
      <c r="K52" s="1">
        <v>1477</v>
      </c>
      <c r="L52" s="1">
        <v>1936</v>
      </c>
      <c r="M52" s="1">
        <v>2636</v>
      </c>
      <c r="N52" s="1">
        <v>2206</v>
      </c>
    </row>
    <row r="53" spans="1:14" x14ac:dyDescent="0.25">
      <c r="A53" t="s">
        <v>64</v>
      </c>
      <c r="B53" t="s">
        <v>65</v>
      </c>
      <c r="C53" s="1">
        <v>1504</v>
      </c>
      <c r="D53" s="1">
        <v>2886</v>
      </c>
      <c r="E53" s="1">
        <v>2768</v>
      </c>
      <c r="F53" s="1">
        <v>2427</v>
      </c>
      <c r="G53" s="1">
        <v>1301</v>
      </c>
      <c r="H53" s="1">
        <v>1532</v>
      </c>
      <c r="I53" s="1">
        <v>2877</v>
      </c>
      <c r="J53" s="1">
        <v>1873</v>
      </c>
      <c r="K53" s="1">
        <v>1949</v>
      </c>
      <c r="L53" s="1">
        <v>2705</v>
      </c>
      <c r="M53" s="1">
        <v>1224</v>
      </c>
      <c r="N53" s="1">
        <v>1228</v>
      </c>
    </row>
    <row r="54" spans="1:14" x14ac:dyDescent="0.25">
      <c r="A54" t="s">
        <v>97</v>
      </c>
      <c r="B54" t="s">
        <v>66</v>
      </c>
      <c r="C54" s="1">
        <v>2744</v>
      </c>
      <c r="D54" s="1">
        <v>2605</v>
      </c>
      <c r="E54" s="1">
        <v>2868</v>
      </c>
      <c r="F54" s="1">
        <v>2386</v>
      </c>
      <c r="G54" s="1">
        <v>2612</v>
      </c>
      <c r="H54" s="1">
        <v>2154</v>
      </c>
      <c r="I54" s="1">
        <v>2690</v>
      </c>
      <c r="J54" s="1">
        <v>2778</v>
      </c>
      <c r="K54" s="1">
        <v>2220</v>
      </c>
      <c r="L54" s="1">
        <v>1023</v>
      </c>
      <c r="M54" s="1">
        <v>2866</v>
      </c>
      <c r="N54" s="1">
        <v>1112</v>
      </c>
    </row>
    <row r="55" spans="1:14" x14ac:dyDescent="0.25">
      <c r="A55" t="s">
        <v>21</v>
      </c>
      <c r="B55" t="s">
        <v>67</v>
      </c>
      <c r="C55" s="1">
        <v>1114</v>
      </c>
      <c r="D55" s="1">
        <v>1501</v>
      </c>
      <c r="E55" s="1">
        <v>1859</v>
      </c>
      <c r="F55" s="1">
        <v>2493</v>
      </c>
      <c r="G55" s="1">
        <v>2393</v>
      </c>
      <c r="H55" s="1">
        <v>2387</v>
      </c>
      <c r="I55" s="1">
        <v>2118</v>
      </c>
      <c r="J55" s="1">
        <v>2383</v>
      </c>
      <c r="K55" s="1">
        <v>2113</v>
      </c>
      <c r="L55" s="1">
        <v>1503</v>
      </c>
      <c r="M55" s="1">
        <v>1381</v>
      </c>
      <c r="N55" s="1">
        <v>2033</v>
      </c>
    </row>
    <row r="56" spans="1:14" x14ac:dyDescent="0.25">
      <c r="A56" t="s">
        <v>96</v>
      </c>
      <c r="B56" t="s">
        <v>68</v>
      </c>
      <c r="C56" s="1">
        <v>1729</v>
      </c>
      <c r="D56" s="1">
        <v>2545</v>
      </c>
      <c r="E56" s="1">
        <v>2435</v>
      </c>
      <c r="F56" s="1">
        <v>1064</v>
      </c>
      <c r="G56" s="1">
        <v>2873</v>
      </c>
      <c r="H56" s="1">
        <v>2215</v>
      </c>
      <c r="I56" s="1">
        <v>2638</v>
      </c>
      <c r="J56" s="1">
        <v>2579</v>
      </c>
      <c r="K56" s="1">
        <v>1881</v>
      </c>
      <c r="L56" s="1">
        <v>2231</v>
      </c>
      <c r="M56" s="1">
        <v>2875</v>
      </c>
      <c r="N56" s="1">
        <v>1212</v>
      </c>
    </row>
    <row r="57" spans="1:14" x14ac:dyDescent="0.25">
      <c r="A57" t="s">
        <v>97</v>
      </c>
      <c r="B57" t="s">
        <v>69</v>
      </c>
      <c r="C57" s="1">
        <v>2837</v>
      </c>
      <c r="D57" s="1">
        <v>1830</v>
      </c>
      <c r="E57" s="1">
        <v>1473</v>
      </c>
      <c r="F57" s="1">
        <v>2435</v>
      </c>
      <c r="G57" s="1">
        <v>2801</v>
      </c>
      <c r="H57" s="1">
        <v>1616</v>
      </c>
      <c r="I57" s="1">
        <v>1471</v>
      </c>
      <c r="J57" s="1">
        <v>1795</v>
      </c>
      <c r="K57" s="1">
        <v>2560</v>
      </c>
      <c r="L57" s="1">
        <v>2688</v>
      </c>
      <c r="M57" s="1">
        <v>1143</v>
      </c>
      <c r="N57" s="1">
        <v>2011</v>
      </c>
    </row>
    <row r="58" spans="1:14" x14ac:dyDescent="0.25">
      <c r="A58" t="s">
        <v>97</v>
      </c>
      <c r="B58" t="s">
        <v>70</v>
      </c>
      <c r="C58" s="1">
        <v>1786</v>
      </c>
      <c r="D58" s="1">
        <v>1194</v>
      </c>
      <c r="E58" s="1">
        <v>2995</v>
      </c>
      <c r="F58" s="1">
        <v>1211</v>
      </c>
      <c r="G58" s="1">
        <v>1354</v>
      </c>
      <c r="H58" s="1">
        <v>1032</v>
      </c>
      <c r="I58" s="1">
        <v>2810</v>
      </c>
      <c r="J58" s="1">
        <v>1844</v>
      </c>
      <c r="K58" s="1">
        <v>1802</v>
      </c>
      <c r="L58" s="1">
        <v>2344</v>
      </c>
      <c r="M58" s="1">
        <v>2219</v>
      </c>
      <c r="N58" s="1">
        <v>2071</v>
      </c>
    </row>
    <row r="59" spans="1:14" x14ac:dyDescent="0.25">
      <c r="A59" t="s">
        <v>21</v>
      </c>
      <c r="B59" t="s">
        <v>71</v>
      </c>
      <c r="C59" s="1">
        <v>2796</v>
      </c>
      <c r="D59" s="1">
        <v>2388</v>
      </c>
      <c r="E59" s="1">
        <v>1793</v>
      </c>
      <c r="F59" s="1">
        <v>2398</v>
      </c>
      <c r="G59" s="1">
        <v>2479</v>
      </c>
      <c r="H59" s="1">
        <v>2013</v>
      </c>
      <c r="I59" s="1">
        <v>1665</v>
      </c>
      <c r="J59" s="1">
        <v>1170</v>
      </c>
      <c r="K59" s="1">
        <v>2109</v>
      </c>
      <c r="L59" s="1">
        <v>1772</v>
      </c>
      <c r="M59" s="1">
        <v>1230</v>
      </c>
      <c r="N59" s="1">
        <v>1741</v>
      </c>
    </row>
    <row r="60" spans="1:14" x14ac:dyDescent="0.25">
      <c r="A60" t="s">
        <v>21</v>
      </c>
      <c r="B60" t="s">
        <v>72</v>
      </c>
      <c r="C60" s="1">
        <v>2422</v>
      </c>
      <c r="D60" s="1">
        <v>2037</v>
      </c>
      <c r="E60" s="1">
        <v>1680</v>
      </c>
      <c r="F60" s="1">
        <v>2005</v>
      </c>
      <c r="G60" s="1">
        <v>2823</v>
      </c>
      <c r="H60" s="1">
        <v>2863</v>
      </c>
      <c r="I60" s="1">
        <v>2153</v>
      </c>
      <c r="J60" s="1">
        <v>1613</v>
      </c>
      <c r="K60" s="1">
        <v>2775</v>
      </c>
      <c r="L60" s="1">
        <v>2493</v>
      </c>
      <c r="M60" s="1">
        <v>2661</v>
      </c>
      <c r="N60" s="1">
        <v>2272</v>
      </c>
    </row>
    <row r="61" spans="1:14" x14ac:dyDescent="0.25">
      <c r="A61" t="s">
        <v>95</v>
      </c>
      <c r="B61" t="s">
        <v>73</v>
      </c>
      <c r="C61" s="1">
        <v>2971</v>
      </c>
      <c r="D61" s="1">
        <v>1262</v>
      </c>
      <c r="E61" s="1">
        <v>1554</v>
      </c>
      <c r="F61" s="1">
        <v>2792</v>
      </c>
      <c r="G61" s="1">
        <v>2866</v>
      </c>
      <c r="H61" s="1">
        <v>1507</v>
      </c>
      <c r="I61" s="1">
        <v>1167</v>
      </c>
      <c r="J61" s="1">
        <v>1187</v>
      </c>
      <c r="K61" s="1">
        <v>2371</v>
      </c>
      <c r="L61" s="1">
        <v>1590</v>
      </c>
      <c r="M61" s="1">
        <v>1110</v>
      </c>
      <c r="N61" s="1">
        <v>1443</v>
      </c>
    </row>
    <row r="62" spans="1:14" x14ac:dyDescent="0.25">
      <c r="A62" t="s">
        <v>96</v>
      </c>
      <c r="B62" t="s">
        <v>74</v>
      </c>
      <c r="C62" s="1">
        <v>1751</v>
      </c>
      <c r="D62" s="1">
        <v>2493</v>
      </c>
      <c r="E62" s="1">
        <v>2175</v>
      </c>
      <c r="F62" s="1">
        <v>2267</v>
      </c>
      <c r="G62" s="1">
        <v>2402</v>
      </c>
      <c r="H62" s="1">
        <v>1621</v>
      </c>
      <c r="I62" s="1">
        <v>1447</v>
      </c>
      <c r="J62" s="1">
        <v>2312</v>
      </c>
      <c r="K62" s="1">
        <v>1210</v>
      </c>
      <c r="L62" s="1">
        <v>1355</v>
      </c>
      <c r="M62" s="1">
        <v>2016</v>
      </c>
      <c r="N62" s="1">
        <v>1897</v>
      </c>
    </row>
    <row r="63" spans="1:14" x14ac:dyDescent="0.25">
      <c r="A63" t="s">
        <v>97</v>
      </c>
      <c r="B63" t="s">
        <v>75</v>
      </c>
      <c r="C63" s="1">
        <v>2419</v>
      </c>
      <c r="D63" s="1">
        <v>2426</v>
      </c>
      <c r="E63" s="1">
        <v>1506</v>
      </c>
      <c r="F63" s="1">
        <v>1703</v>
      </c>
      <c r="G63" s="1">
        <v>2497</v>
      </c>
      <c r="H63" s="1">
        <v>1000</v>
      </c>
      <c r="I63" s="1">
        <v>1492</v>
      </c>
      <c r="J63" s="1">
        <v>2841</v>
      </c>
      <c r="K63" s="1">
        <v>2986</v>
      </c>
      <c r="L63" s="1">
        <v>1584</v>
      </c>
      <c r="M63" s="1">
        <v>2210</v>
      </c>
      <c r="N63" s="1">
        <v>1095</v>
      </c>
    </row>
    <row r="64" spans="1:14" x14ac:dyDescent="0.25">
      <c r="A64" t="s">
        <v>98</v>
      </c>
      <c r="B64" t="s">
        <v>76</v>
      </c>
      <c r="C64" s="1">
        <v>2836</v>
      </c>
      <c r="D64" s="1">
        <v>1566</v>
      </c>
      <c r="E64" s="1">
        <v>1408</v>
      </c>
      <c r="F64" s="1">
        <v>2267</v>
      </c>
      <c r="G64" s="1">
        <v>2823</v>
      </c>
      <c r="H64" s="1">
        <v>1235</v>
      </c>
      <c r="I64" s="1">
        <v>2964</v>
      </c>
      <c r="J64" s="1">
        <v>2118</v>
      </c>
      <c r="K64" s="1">
        <v>1880</v>
      </c>
      <c r="L64" s="1">
        <v>2105</v>
      </c>
      <c r="M64" s="1">
        <v>2053</v>
      </c>
      <c r="N64" s="1">
        <v>1150</v>
      </c>
    </row>
    <row r="65" spans="1:14" x14ac:dyDescent="0.25">
      <c r="A65" t="s">
        <v>19</v>
      </c>
      <c r="B65" t="s">
        <v>77</v>
      </c>
      <c r="C65" s="1">
        <v>1203</v>
      </c>
      <c r="D65" s="1">
        <v>1291</v>
      </c>
      <c r="E65" s="1">
        <v>1103</v>
      </c>
      <c r="F65" s="1">
        <v>1477</v>
      </c>
      <c r="G65" s="1">
        <v>1192</v>
      </c>
      <c r="H65" s="1">
        <v>2832</v>
      </c>
      <c r="I65" s="1">
        <v>1122</v>
      </c>
      <c r="J65" s="1">
        <v>1199</v>
      </c>
      <c r="K65" s="1">
        <v>1343</v>
      </c>
      <c r="L65" s="1">
        <v>1950</v>
      </c>
      <c r="M65" s="1">
        <v>2125</v>
      </c>
      <c r="N65" s="1">
        <v>1325</v>
      </c>
    </row>
    <row r="66" spans="1:14" x14ac:dyDescent="0.25">
      <c r="A66" t="s">
        <v>96</v>
      </c>
      <c r="B66" t="s">
        <v>99</v>
      </c>
      <c r="C66" s="1">
        <v>1088</v>
      </c>
      <c r="D66" s="1">
        <v>2632</v>
      </c>
      <c r="E66" s="1">
        <v>2625</v>
      </c>
      <c r="F66" s="1">
        <v>2042</v>
      </c>
      <c r="G66" s="1">
        <v>2678</v>
      </c>
      <c r="H66" s="1">
        <v>2479</v>
      </c>
      <c r="I66" s="1">
        <v>1849</v>
      </c>
      <c r="J66" s="1">
        <v>2121</v>
      </c>
      <c r="K66" s="1">
        <v>2339</v>
      </c>
      <c r="L66" s="1">
        <v>2475</v>
      </c>
      <c r="M66" s="1">
        <v>2196</v>
      </c>
      <c r="N66" s="1">
        <v>1780</v>
      </c>
    </row>
    <row r="67" spans="1:14" x14ac:dyDescent="0.25">
      <c r="A67" t="s">
        <v>95</v>
      </c>
      <c r="B67" t="s">
        <v>79</v>
      </c>
      <c r="C67" s="1">
        <v>2047</v>
      </c>
      <c r="D67" s="1">
        <v>1901</v>
      </c>
      <c r="E67" s="1">
        <v>2097</v>
      </c>
      <c r="F67" s="1">
        <v>1882</v>
      </c>
      <c r="G67" s="1">
        <v>2407</v>
      </c>
      <c r="H67" s="1">
        <v>2728</v>
      </c>
      <c r="I67" s="1">
        <v>1369</v>
      </c>
      <c r="J67" s="1">
        <v>1118</v>
      </c>
      <c r="K67" s="1">
        <v>2477</v>
      </c>
      <c r="L67" s="1">
        <v>1716</v>
      </c>
      <c r="M67" s="1">
        <v>1854</v>
      </c>
      <c r="N67" s="1">
        <v>1153</v>
      </c>
    </row>
    <row r="68" spans="1:14" x14ac:dyDescent="0.25">
      <c r="A68" t="s">
        <v>21</v>
      </c>
      <c r="B68" t="s">
        <v>80</v>
      </c>
      <c r="C68" s="1">
        <v>2651</v>
      </c>
      <c r="D68" s="1">
        <v>2177</v>
      </c>
      <c r="E68" s="1">
        <v>2652</v>
      </c>
      <c r="F68" s="1">
        <v>2973</v>
      </c>
      <c r="G68" s="1">
        <v>1334</v>
      </c>
      <c r="H68" s="1">
        <v>1514</v>
      </c>
      <c r="I68" s="1">
        <v>1672</v>
      </c>
      <c r="J68" s="1">
        <v>2114</v>
      </c>
      <c r="K68" s="1">
        <v>1520</v>
      </c>
      <c r="L68" s="1">
        <v>2784</v>
      </c>
      <c r="M68" s="1">
        <v>1180</v>
      </c>
      <c r="N68" s="1">
        <v>2128</v>
      </c>
    </row>
    <row r="69" spans="1:14" x14ac:dyDescent="0.25">
      <c r="A69" t="s">
        <v>96</v>
      </c>
      <c r="B69" t="s">
        <v>81</v>
      </c>
      <c r="C69" s="1">
        <v>2719</v>
      </c>
      <c r="D69" s="1">
        <v>2119</v>
      </c>
      <c r="E69" s="1">
        <v>2844</v>
      </c>
      <c r="F69" s="1">
        <v>1056</v>
      </c>
      <c r="G69" s="1">
        <v>2652</v>
      </c>
      <c r="H69" s="1">
        <v>1138</v>
      </c>
      <c r="I69" s="1">
        <v>1130</v>
      </c>
      <c r="J69" s="1">
        <v>2687</v>
      </c>
      <c r="K69" s="1">
        <v>1776</v>
      </c>
      <c r="L69" s="1">
        <v>2203</v>
      </c>
      <c r="M69" s="1">
        <v>2007</v>
      </c>
      <c r="N69" s="1">
        <v>2707</v>
      </c>
    </row>
    <row r="70" spans="1:14" x14ac:dyDescent="0.25">
      <c r="A70" t="s">
        <v>21</v>
      </c>
      <c r="B70" t="s">
        <v>82</v>
      </c>
      <c r="C70" s="1">
        <v>1892</v>
      </c>
      <c r="D70" s="1">
        <v>2331</v>
      </c>
      <c r="E70" s="1">
        <v>1949</v>
      </c>
      <c r="F70" s="1">
        <v>2602</v>
      </c>
      <c r="G70" s="1">
        <v>2028</v>
      </c>
      <c r="H70" s="1">
        <v>2512</v>
      </c>
      <c r="I70" s="1">
        <v>1997</v>
      </c>
      <c r="J70" s="1">
        <v>2114</v>
      </c>
      <c r="K70" s="1">
        <v>1450</v>
      </c>
      <c r="L70" s="1">
        <v>1473</v>
      </c>
      <c r="M70" s="1">
        <v>1806</v>
      </c>
      <c r="N70" s="1">
        <v>2554</v>
      </c>
    </row>
    <row r="71" spans="1:14" x14ac:dyDescent="0.25">
      <c r="A71" t="s">
        <v>19</v>
      </c>
      <c r="B71" t="s">
        <v>83</v>
      </c>
      <c r="C71" s="1">
        <v>1957</v>
      </c>
      <c r="D71" s="1">
        <v>2687</v>
      </c>
      <c r="E71" s="1">
        <v>1349</v>
      </c>
      <c r="F71" s="1">
        <v>1566</v>
      </c>
      <c r="G71" s="1">
        <v>2541</v>
      </c>
      <c r="H71" s="1">
        <v>1263</v>
      </c>
      <c r="I71" s="1">
        <v>2468</v>
      </c>
      <c r="J71" s="1">
        <v>2275</v>
      </c>
      <c r="K71" s="1">
        <v>1449</v>
      </c>
      <c r="L71" s="1">
        <v>2526</v>
      </c>
      <c r="M71" s="1">
        <v>1362</v>
      </c>
      <c r="N71" s="1">
        <v>1821</v>
      </c>
    </row>
    <row r="72" spans="1:14" x14ac:dyDescent="0.25">
      <c r="A72" t="s">
        <v>96</v>
      </c>
      <c r="B72" t="s">
        <v>84</v>
      </c>
      <c r="C72" s="1">
        <v>1182</v>
      </c>
      <c r="D72" s="1">
        <v>1142</v>
      </c>
      <c r="E72" s="1">
        <v>2422</v>
      </c>
      <c r="F72" s="1">
        <v>2671</v>
      </c>
      <c r="G72" s="1">
        <v>1146</v>
      </c>
      <c r="H72" s="1">
        <v>1256</v>
      </c>
      <c r="I72" s="1">
        <v>1196</v>
      </c>
      <c r="J72" s="1">
        <v>2087</v>
      </c>
      <c r="K72" s="1">
        <v>1542</v>
      </c>
      <c r="L72" s="1">
        <v>1763</v>
      </c>
      <c r="M72" s="1">
        <v>2228</v>
      </c>
      <c r="N72" s="1">
        <v>2358</v>
      </c>
    </row>
    <row r="73" spans="1:14" x14ac:dyDescent="0.25">
      <c r="A73" t="s">
        <v>95</v>
      </c>
      <c r="B73" t="s">
        <v>85</v>
      </c>
      <c r="C73" s="1">
        <v>1955</v>
      </c>
      <c r="D73" s="1">
        <v>2779</v>
      </c>
      <c r="E73" s="1">
        <v>2097</v>
      </c>
      <c r="F73" s="1">
        <v>1881</v>
      </c>
      <c r="G73" s="1">
        <v>2563</v>
      </c>
      <c r="H73" s="1">
        <v>2492</v>
      </c>
      <c r="I73" s="1">
        <v>1381</v>
      </c>
      <c r="J73" s="1">
        <v>2557</v>
      </c>
      <c r="K73" s="1">
        <v>1007</v>
      </c>
      <c r="L73" s="1">
        <v>2912</v>
      </c>
      <c r="M73" s="1">
        <v>2423</v>
      </c>
      <c r="N73" s="1">
        <v>1274</v>
      </c>
    </row>
    <row r="74" spans="1:14" x14ac:dyDescent="0.25">
      <c r="A74" t="s">
        <v>21</v>
      </c>
      <c r="B74" t="s">
        <v>86</v>
      </c>
      <c r="C74" s="1">
        <v>1513</v>
      </c>
      <c r="D74" s="1">
        <v>2431</v>
      </c>
      <c r="E74" s="1">
        <v>1989</v>
      </c>
      <c r="F74" s="1">
        <v>1366</v>
      </c>
      <c r="G74" s="1">
        <v>1393</v>
      </c>
      <c r="H74" s="1">
        <v>2149</v>
      </c>
      <c r="I74" s="1">
        <v>2283</v>
      </c>
      <c r="J74" s="1">
        <v>2395</v>
      </c>
      <c r="K74" s="1">
        <v>1423</v>
      </c>
      <c r="L74" s="1">
        <v>1726</v>
      </c>
      <c r="M74" s="1">
        <v>1742</v>
      </c>
      <c r="N74" s="1">
        <v>1707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>
    <tabColor rgb="FFFFFF00"/>
  </sheetPr>
  <dimension ref="A1:E131"/>
  <sheetViews>
    <sheetView workbookViewId="0">
      <selection activeCell="C4" sqref="C4"/>
    </sheetView>
  </sheetViews>
  <sheetFormatPr baseColWidth="10" defaultColWidth="8.85546875" defaultRowHeight="15" x14ac:dyDescent="0.25"/>
  <cols>
    <col min="1" max="1" width="16.28515625" customWidth="1"/>
    <col min="2" max="2" width="27.42578125" bestFit="1" customWidth="1"/>
    <col min="3" max="3" width="18.28515625" bestFit="1" customWidth="1"/>
    <col min="4" max="4" width="20.28515625" bestFit="1" customWidth="1"/>
    <col min="5" max="5" width="25.28515625" bestFit="1" customWidth="1"/>
  </cols>
  <sheetData>
    <row r="1" spans="1:5" ht="21" x14ac:dyDescent="0.35">
      <c r="A1" s="7" t="s">
        <v>295</v>
      </c>
    </row>
    <row r="4" spans="1:5" ht="30" x14ac:dyDescent="0.25">
      <c r="A4" s="5" t="s">
        <v>14</v>
      </c>
      <c r="B4" s="5" t="s">
        <v>15</v>
      </c>
      <c r="C4" s="6" t="s">
        <v>197</v>
      </c>
      <c r="D4" s="6" t="s">
        <v>196</v>
      </c>
      <c r="E4" s="6" t="s">
        <v>198</v>
      </c>
    </row>
    <row r="5" spans="1:5" x14ac:dyDescent="0.25">
      <c r="A5" t="s">
        <v>100</v>
      </c>
      <c r="B5" t="s">
        <v>101</v>
      </c>
      <c r="C5" t="s">
        <v>20</v>
      </c>
      <c r="D5" t="s">
        <v>67</v>
      </c>
      <c r="E5">
        <v>20</v>
      </c>
    </row>
    <row r="6" spans="1:5" x14ac:dyDescent="0.25">
      <c r="A6" t="s">
        <v>19</v>
      </c>
      <c r="B6" t="s">
        <v>102</v>
      </c>
      <c r="C6" t="s">
        <v>88</v>
      </c>
      <c r="D6" t="s">
        <v>39</v>
      </c>
      <c r="E6">
        <v>5</v>
      </c>
    </row>
    <row r="7" spans="1:5" x14ac:dyDescent="0.25">
      <c r="A7" t="s">
        <v>100</v>
      </c>
      <c r="B7" t="s">
        <v>103</v>
      </c>
      <c r="C7" t="s">
        <v>27</v>
      </c>
      <c r="D7" t="s">
        <v>80</v>
      </c>
      <c r="E7">
        <v>20</v>
      </c>
    </row>
    <row r="8" spans="1:5" s="2" customFormat="1" x14ac:dyDescent="0.25">
      <c r="A8" t="s">
        <v>104</v>
      </c>
      <c r="B8" t="s">
        <v>199</v>
      </c>
      <c r="C8" t="s">
        <v>27</v>
      </c>
      <c r="D8" t="s">
        <v>27</v>
      </c>
      <c r="E8">
        <v>30</v>
      </c>
    </row>
    <row r="9" spans="1:5" x14ac:dyDescent="0.25">
      <c r="A9" t="s">
        <v>105</v>
      </c>
      <c r="B9" t="s">
        <v>106</v>
      </c>
      <c r="C9" t="s">
        <v>27</v>
      </c>
      <c r="D9" t="s">
        <v>79</v>
      </c>
      <c r="E9">
        <v>25</v>
      </c>
    </row>
    <row r="10" spans="1:5" x14ac:dyDescent="0.25">
      <c r="A10" t="s">
        <v>105</v>
      </c>
      <c r="B10" t="s">
        <v>107</v>
      </c>
      <c r="C10" t="s">
        <v>27</v>
      </c>
      <c r="D10" t="s">
        <v>52</v>
      </c>
      <c r="E10">
        <v>25</v>
      </c>
    </row>
    <row r="11" spans="1:5" x14ac:dyDescent="0.25">
      <c r="A11" t="s">
        <v>105</v>
      </c>
      <c r="B11" t="s">
        <v>108</v>
      </c>
      <c r="C11" t="s">
        <v>27</v>
      </c>
      <c r="D11" t="s">
        <v>90</v>
      </c>
      <c r="E11">
        <v>50</v>
      </c>
    </row>
    <row r="12" spans="1:5" x14ac:dyDescent="0.25">
      <c r="A12" t="s">
        <v>19</v>
      </c>
      <c r="B12" t="s">
        <v>109</v>
      </c>
      <c r="C12" t="s">
        <v>28</v>
      </c>
      <c r="D12" t="s">
        <v>78</v>
      </c>
      <c r="E12">
        <v>10</v>
      </c>
    </row>
    <row r="13" spans="1:5" x14ac:dyDescent="0.25">
      <c r="A13" t="s">
        <v>100</v>
      </c>
      <c r="B13" t="s">
        <v>110</v>
      </c>
      <c r="C13" t="s">
        <v>28</v>
      </c>
      <c r="D13" t="s">
        <v>28</v>
      </c>
      <c r="E13">
        <v>35</v>
      </c>
    </row>
    <row r="14" spans="1:5" x14ac:dyDescent="0.25">
      <c r="A14" t="s">
        <v>100</v>
      </c>
      <c r="B14" t="s">
        <v>111</v>
      </c>
      <c r="C14" t="s">
        <v>89</v>
      </c>
      <c r="D14" t="s">
        <v>49</v>
      </c>
      <c r="E14">
        <v>25</v>
      </c>
    </row>
    <row r="15" spans="1:5" x14ac:dyDescent="0.25">
      <c r="A15" t="s">
        <v>105</v>
      </c>
      <c r="B15" t="s">
        <v>89</v>
      </c>
      <c r="C15" t="s">
        <v>89</v>
      </c>
      <c r="D15" t="s">
        <v>67</v>
      </c>
      <c r="E15">
        <v>15</v>
      </c>
    </row>
    <row r="16" spans="1:5" x14ac:dyDescent="0.25">
      <c r="A16" t="s">
        <v>105</v>
      </c>
      <c r="B16" t="s">
        <v>112</v>
      </c>
      <c r="C16" t="s">
        <v>89</v>
      </c>
      <c r="D16" t="s">
        <v>27</v>
      </c>
      <c r="E16">
        <v>45</v>
      </c>
    </row>
    <row r="17" spans="1:5" x14ac:dyDescent="0.25">
      <c r="A17" t="s">
        <v>104</v>
      </c>
      <c r="B17" t="s">
        <v>113</v>
      </c>
      <c r="C17" t="s">
        <v>91</v>
      </c>
      <c r="D17" t="s">
        <v>38</v>
      </c>
      <c r="E17">
        <v>55</v>
      </c>
    </row>
    <row r="18" spans="1:5" x14ac:dyDescent="0.25">
      <c r="A18" t="s">
        <v>104</v>
      </c>
      <c r="B18" t="s">
        <v>114</v>
      </c>
      <c r="C18" t="s">
        <v>29</v>
      </c>
      <c r="D18" t="s">
        <v>42</v>
      </c>
      <c r="E18">
        <v>20</v>
      </c>
    </row>
    <row r="19" spans="1:5" x14ac:dyDescent="0.25">
      <c r="A19" t="s">
        <v>19</v>
      </c>
      <c r="B19" t="s">
        <v>200</v>
      </c>
      <c r="C19" t="s">
        <v>92</v>
      </c>
      <c r="D19" t="s">
        <v>92</v>
      </c>
      <c r="E19">
        <v>5</v>
      </c>
    </row>
    <row r="20" spans="1:5" x14ac:dyDescent="0.25">
      <c r="A20" t="s">
        <v>19</v>
      </c>
      <c r="B20" t="s">
        <v>92</v>
      </c>
      <c r="C20" t="s">
        <v>92</v>
      </c>
      <c r="D20" t="s">
        <v>91</v>
      </c>
      <c r="E20">
        <v>5</v>
      </c>
    </row>
    <row r="21" spans="1:5" x14ac:dyDescent="0.25">
      <c r="A21" t="s">
        <v>19</v>
      </c>
      <c r="B21" t="s">
        <v>201</v>
      </c>
      <c r="C21" t="s">
        <v>92</v>
      </c>
      <c r="D21" t="s">
        <v>58</v>
      </c>
      <c r="E21">
        <v>5</v>
      </c>
    </row>
    <row r="22" spans="1:5" x14ac:dyDescent="0.25">
      <c r="A22" t="s">
        <v>19</v>
      </c>
      <c r="B22" t="s">
        <v>115</v>
      </c>
      <c r="C22" t="s">
        <v>92</v>
      </c>
      <c r="D22" t="s">
        <v>51</v>
      </c>
      <c r="E22">
        <v>5</v>
      </c>
    </row>
    <row r="23" spans="1:5" x14ac:dyDescent="0.25">
      <c r="A23" t="s">
        <v>100</v>
      </c>
      <c r="B23" t="s">
        <v>116</v>
      </c>
      <c r="C23" t="s">
        <v>30</v>
      </c>
      <c r="D23" t="s">
        <v>42</v>
      </c>
      <c r="E23">
        <v>25</v>
      </c>
    </row>
    <row r="24" spans="1:5" x14ac:dyDescent="0.25">
      <c r="A24" t="s">
        <v>104</v>
      </c>
      <c r="B24" t="s">
        <v>117</v>
      </c>
      <c r="C24" t="s">
        <v>30</v>
      </c>
      <c r="D24" t="s">
        <v>49</v>
      </c>
      <c r="E24">
        <v>35</v>
      </c>
    </row>
    <row r="25" spans="1:5" x14ac:dyDescent="0.25">
      <c r="A25" t="s">
        <v>104</v>
      </c>
      <c r="B25" t="s">
        <v>118</v>
      </c>
      <c r="C25" t="s">
        <v>30</v>
      </c>
      <c r="D25" t="s">
        <v>49</v>
      </c>
      <c r="E25">
        <v>40</v>
      </c>
    </row>
    <row r="26" spans="1:5" x14ac:dyDescent="0.25">
      <c r="A26" t="s">
        <v>100</v>
      </c>
      <c r="B26" t="s">
        <v>119</v>
      </c>
      <c r="C26" t="s">
        <v>31</v>
      </c>
      <c r="D26" t="s">
        <v>34</v>
      </c>
      <c r="E26">
        <v>45</v>
      </c>
    </row>
    <row r="27" spans="1:5" x14ac:dyDescent="0.25">
      <c r="A27" t="s">
        <v>105</v>
      </c>
      <c r="B27" t="s">
        <v>202</v>
      </c>
      <c r="C27" t="s">
        <v>31</v>
      </c>
      <c r="D27" t="s">
        <v>22</v>
      </c>
      <c r="E27">
        <v>35</v>
      </c>
    </row>
    <row r="28" spans="1:5" x14ac:dyDescent="0.25">
      <c r="A28" t="s">
        <v>100</v>
      </c>
      <c r="B28" t="s">
        <v>120</v>
      </c>
      <c r="C28" t="s">
        <v>32</v>
      </c>
      <c r="D28" t="s">
        <v>53</v>
      </c>
      <c r="E28">
        <v>55</v>
      </c>
    </row>
    <row r="29" spans="1:5" x14ac:dyDescent="0.25">
      <c r="A29" t="s">
        <v>105</v>
      </c>
      <c r="B29" t="s">
        <v>121</v>
      </c>
      <c r="C29" t="s">
        <v>32</v>
      </c>
      <c r="D29" t="s">
        <v>32</v>
      </c>
      <c r="E29">
        <v>20</v>
      </c>
    </row>
    <row r="30" spans="1:5" x14ac:dyDescent="0.25">
      <c r="A30" t="s">
        <v>105</v>
      </c>
      <c r="B30" t="s">
        <v>122</v>
      </c>
      <c r="C30" t="s">
        <v>32</v>
      </c>
      <c r="D30" t="s">
        <v>49</v>
      </c>
      <c r="E30">
        <v>25</v>
      </c>
    </row>
    <row r="31" spans="1:5" x14ac:dyDescent="0.25">
      <c r="A31" t="s">
        <v>105</v>
      </c>
      <c r="B31" t="s">
        <v>203</v>
      </c>
      <c r="C31" t="s">
        <v>32</v>
      </c>
      <c r="D31" t="s">
        <v>67</v>
      </c>
      <c r="E31">
        <v>35</v>
      </c>
    </row>
    <row r="32" spans="1:5" x14ac:dyDescent="0.25">
      <c r="A32" t="s">
        <v>105</v>
      </c>
      <c r="B32" t="s">
        <v>32</v>
      </c>
      <c r="C32" t="s">
        <v>32</v>
      </c>
      <c r="D32" t="s">
        <v>86</v>
      </c>
      <c r="E32">
        <v>35</v>
      </c>
    </row>
    <row r="33" spans="1:5" x14ac:dyDescent="0.25">
      <c r="A33" t="s">
        <v>105</v>
      </c>
      <c r="B33" t="s">
        <v>123</v>
      </c>
      <c r="C33" t="s">
        <v>32</v>
      </c>
      <c r="D33" t="s">
        <v>67</v>
      </c>
      <c r="E33">
        <v>35</v>
      </c>
    </row>
    <row r="34" spans="1:5" x14ac:dyDescent="0.25">
      <c r="A34" t="s">
        <v>105</v>
      </c>
      <c r="B34" t="s">
        <v>204</v>
      </c>
      <c r="C34" t="s">
        <v>32</v>
      </c>
      <c r="D34" t="s">
        <v>73</v>
      </c>
      <c r="E34">
        <v>35</v>
      </c>
    </row>
    <row r="35" spans="1:5" x14ac:dyDescent="0.25">
      <c r="A35" t="s">
        <v>105</v>
      </c>
      <c r="B35" t="s">
        <v>124</v>
      </c>
      <c r="C35" t="s">
        <v>32</v>
      </c>
      <c r="D35" t="s">
        <v>67</v>
      </c>
      <c r="E35">
        <v>55</v>
      </c>
    </row>
    <row r="36" spans="1:5" x14ac:dyDescent="0.25">
      <c r="A36" t="s">
        <v>100</v>
      </c>
      <c r="B36" t="s">
        <v>125</v>
      </c>
      <c r="C36" t="s">
        <v>33</v>
      </c>
      <c r="D36" t="s">
        <v>22</v>
      </c>
      <c r="E36">
        <v>20</v>
      </c>
    </row>
    <row r="37" spans="1:5" x14ac:dyDescent="0.25">
      <c r="A37" t="s">
        <v>100</v>
      </c>
      <c r="B37" t="s">
        <v>126</v>
      </c>
      <c r="C37" t="s">
        <v>33</v>
      </c>
      <c r="D37" t="s">
        <v>65</v>
      </c>
      <c r="E37">
        <v>25</v>
      </c>
    </row>
    <row r="38" spans="1:5" x14ac:dyDescent="0.25">
      <c r="A38" t="s">
        <v>105</v>
      </c>
      <c r="B38" t="s">
        <v>127</v>
      </c>
      <c r="C38" t="s">
        <v>34</v>
      </c>
      <c r="D38" t="s">
        <v>82</v>
      </c>
      <c r="E38">
        <v>55</v>
      </c>
    </row>
    <row r="39" spans="1:5" x14ac:dyDescent="0.25">
      <c r="A39" t="s">
        <v>105</v>
      </c>
      <c r="B39" t="s">
        <v>128</v>
      </c>
      <c r="C39" t="s">
        <v>36</v>
      </c>
      <c r="D39" t="s">
        <v>71</v>
      </c>
      <c r="E39">
        <v>25</v>
      </c>
    </row>
    <row r="40" spans="1:5" x14ac:dyDescent="0.25">
      <c r="A40" t="s">
        <v>105</v>
      </c>
      <c r="B40" t="s">
        <v>129</v>
      </c>
      <c r="C40" t="s">
        <v>36</v>
      </c>
      <c r="D40" t="s">
        <v>73</v>
      </c>
      <c r="E40">
        <v>35</v>
      </c>
    </row>
    <row r="41" spans="1:5" x14ac:dyDescent="0.25">
      <c r="A41" t="s">
        <v>100</v>
      </c>
      <c r="B41" t="s">
        <v>16</v>
      </c>
      <c r="C41" t="s">
        <v>37</v>
      </c>
      <c r="D41" t="s">
        <v>36</v>
      </c>
      <c r="E41">
        <v>10</v>
      </c>
    </row>
    <row r="42" spans="1:5" x14ac:dyDescent="0.25">
      <c r="A42" t="s">
        <v>100</v>
      </c>
      <c r="B42" t="s">
        <v>205</v>
      </c>
      <c r="C42" t="s">
        <v>37</v>
      </c>
      <c r="D42" t="s">
        <v>42</v>
      </c>
      <c r="E42">
        <v>20</v>
      </c>
    </row>
    <row r="43" spans="1:5" x14ac:dyDescent="0.25">
      <c r="A43" t="s">
        <v>105</v>
      </c>
      <c r="B43" t="s">
        <v>130</v>
      </c>
      <c r="C43" t="s">
        <v>37</v>
      </c>
      <c r="D43" t="s">
        <v>70</v>
      </c>
      <c r="E43">
        <v>25</v>
      </c>
    </row>
    <row r="44" spans="1:5" x14ac:dyDescent="0.25">
      <c r="A44" t="s">
        <v>19</v>
      </c>
      <c r="B44" t="s">
        <v>131</v>
      </c>
      <c r="C44" t="s">
        <v>38</v>
      </c>
      <c r="D44" t="s">
        <v>50</v>
      </c>
      <c r="E44">
        <v>10</v>
      </c>
    </row>
    <row r="45" spans="1:5" x14ac:dyDescent="0.25">
      <c r="A45" t="s">
        <v>19</v>
      </c>
      <c r="B45" t="s">
        <v>132</v>
      </c>
      <c r="C45" t="s">
        <v>38</v>
      </c>
      <c r="D45" t="s">
        <v>58</v>
      </c>
      <c r="E45">
        <v>10</v>
      </c>
    </row>
    <row r="46" spans="1:5" x14ac:dyDescent="0.25">
      <c r="A46" t="s">
        <v>104</v>
      </c>
      <c r="B46" t="s">
        <v>133</v>
      </c>
      <c r="C46" t="s">
        <v>38</v>
      </c>
      <c r="D46" t="s">
        <v>42</v>
      </c>
      <c r="E46">
        <v>15</v>
      </c>
    </row>
    <row r="47" spans="1:5" x14ac:dyDescent="0.25">
      <c r="A47" t="s">
        <v>104</v>
      </c>
      <c r="B47" t="s">
        <v>134</v>
      </c>
      <c r="C47" t="s">
        <v>38</v>
      </c>
      <c r="D47" t="s">
        <v>81</v>
      </c>
      <c r="E47">
        <v>20</v>
      </c>
    </row>
    <row r="48" spans="1:5" x14ac:dyDescent="0.25">
      <c r="A48" t="s">
        <v>104</v>
      </c>
      <c r="B48" t="s">
        <v>135</v>
      </c>
      <c r="C48" t="s">
        <v>38</v>
      </c>
      <c r="D48" t="s">
        <v>49</v>
      </c>
      <c r="E48">
        <v>45</v>
      </c>
    </row>
    <row r="49" spans="1:5" x14ac:dyDescent="0.25">
      <c r="A49" t="s">
        <v>104</v>
      </c>
      <c r="B49" t="s">
        <v>136</v>
      </c>
      <c r="C49" t="s">
        <v>38</v>
      </c>
      <c r="D49" t="s">
        <v>49</v>
      </c>
      <c r="E49">
        <v>50</v>
      </c>
    </row>
    <row r="50" spans="1:5" x14ac:dyDescent="0.25">
      <c r="A50" t="s">
        <v>100</v>
      </c>
      <c r="B50" t="s">
        <v>17</v>
      </c>
      <c r="C50" t="s">
        <v>40</v>
      </c>
      <c r="D50" t="s">
        <v>49</v>
      </c>
      <c r="E50">
        <v>35</v>
      </c>
    </row>
    <row r="51" spans="1:5" x14ac:dyDescent="0.25">
      <c r="A51" t="s">
        <v>100</v>
      </c>
      <c r="B51" t="s">
        <v>206</v>
      </c>
      <c r="C51" t="s">
        <v>40</v>
      </c>
      <c r="D51" t="s">
        <v>22</v>
      </c>
      <c r="E51">
        <v>50</v>
      </c>
    </row>
    <row r="52" spans="1:5" x14ac:dyDescent="0.25">
      <c r="A52" t="s">
        <v>105</v>
      </c>
      <c r="B52" t="s">
        <v>137</v>
      </c>
      <c r="C52" t="s">
        <v>40</v>
      </c>
      <c r="D52" t="s">
        <v>48</v>
      </c>
      <c r="E52">
        <v>50</v>
      </c>
    </row>
    <row r="53" spans="1:5" x14ac:dyDescent="0.25">
      <c r="A53" t="s">
        <v>105</v>
      </c>
      <c r="B53" t="s">
        <v>138</v>
      </c>
      <c r="C53" t="s">
        <v>41</v>
      </c>
      <c r="D53" t="s">
        <v>34</v>
      </c>
      <c r="E53">
        <v>45</v>
      </c>
    </row>
    <row r="54" spans="1:5" x14ac:dyDescent="0.25">
      <c r="A54" t="s">
        <v>105</v>
      </c>
      <c r="B54" t="s">
        <v>139</v>
      </c>
      <c r="C54" t="s">
        <v>44</v>
      </c>
      <c r="D54" t="s">
        <v>65</v>
      </c>
      <c r="E54">
        <v>15</v>
      </c>
    </row>
    <row r="55" spans="1:5" x14ac:dyDescent="0.25">
      <c r="A55" t="s">
        <v>100</v>
      </c>
      <c r="B55" t="s">
        <v>140</v>
      </c>
      <c r="C55" t="s">
        <v>45</v>
      </c>
      <c r="D55" t="s">
        <v>93</v>
      </c>
      <c r="E55">
        <v>15</v>
      </c>
    </row>
    <row r="56" spans="1:5" x14ac:dyDescent="0.25">
      <c r="A56" t="s">
        <v>105</v>
      </c>
      <c r="B56" t="s">
        <v>141</v>
      </c>
      <c r="C56" t="s">
        <v>45</v>
      </c>
      <c r="D56" t="s">
        <v>73</v>
      </c>
      <c r="E56">
        <v>40</v>
      </c>
    </row>
    <row r="57" spans="1:5" x14ac:dyDescent="0.25">
      <c r="A57" t="s">
        <v>105</v>
      </c>
      <c r="B57" t="s">
        <v>142</v>
      </c>
      <c r="C57" t="s">
        <v>46</v>
      </c>
      <c r="D57" t="s">
        <v>52</v>
      </c>
      <c r="E57">
        <v>35</v>
      </c>
    </row>
    <row r="58" spans="1:5" x14ac:dyDescent="0.25">
      <c r="A58" t="s">
        <v>105</v>
      </c>
      <c r="B58" t="s">
        <v>143</v>
      </c>
      <c r="C58" t="s">
        <v>46</v>
      </c>
      <c r="D58" t="s">
        <v>34</v>
      </c>
      <c r="E58">
        <v>45</v>
      </c>
    </row>
    <row r="59" spans="1:5" x14ac:dyDescent="0.25">
      <c r="A59" t="s">
        <v>19</v>
      </c>
      <c r="B59" t="s">
        <v>144</v>
      </c>
      <c r="C59" t="s">
        <v>47</v>
      </c>
      <c r="D59" t="s">
        <v>55</v>
      </c>
      <c r="E59">
        <v>5</v>
      </c>
    </row>
    <row r="60" spans="1:5" x14ac:dyDescent="0.25">
      <c r="A60" t="s">
        <v>19</v>
      </c>
      <c r="B60" t="s">
        <v>207</v>
      </c>
      <c r="C60" t="s">
        <v>47</v>
      </c>
      <c r="D60" t="s">
        <v>20</v>
      </c>
      <c r="E60">
        <v>5</v>
      </c>
    </row>
    <row r="61" spans="1:5" x14ac:dyDescent="0.25">
      <c r="A61" t="s">
        <v>19</v>
      </c>
      <c r="B61" t="s">
        <v>145</v>
      </c>
      <c r="C61" t="s">
        <v>47</v>
      </c>
      <c r="D61" t="s">
        <v>50</v>
      </c>
      <c r="E61">
        <v>10</v>
      </c>
    </row>
    <row r="62" spans="1:5" x14ac:dyDescent="0.25">
      <c r="A62" t="s">
        <v>19</v>
      </c>
      <c r="B62" t="s">
        <v>208</v>
      </c>
      <c r="C62" t="s">
        <v>47</v>
      </c>
      <c r="D62" t="s">
        <v>81</v>
      </c>
      <c r="E62">
        <v>15</v>
      </c>
    </row>
    <row r="63" spans="1:5" x14ac:dyDescent="0.25">
      <c r="A63" t="s">
        <v>104</v>
      </c>
      <c r="B63" t="s">
        <v>209</v>
      </c>
      <c r="C63" t="s">
        <v>47</v>
      </c>
      <c r="D63" t="s">
        <v>38</v>
      </c>
      <c r="E63">
        <v>45</v>
      </c>
    </row>
    <row r="64" spans="1:5" x14ac:dyDescent="0.25">
      <c r="A64" t="s">
        <v>104</v>
      </c>
      <c r="B64" t="s">
        <v>146</v>
      </c>
      <c r="C64" t="s">
        <v>47</v>
      </c>
      <c r="D64" t="s">
        <v>49</v>
      </c>
      <c r="E64">
        <v>55</v>
      </c>
    </row>
    <row r="65" spans="1:5" x14ac:dyDescent="0.25">
      <c r="A65" t="s">
        <v>100</v>
      </c>
      <c r="B65" t="s">
        <v>147</v>
      </c>
      <c r="C65" t="s">
        <v>48</v>
      </c>
      <c r="D65" t="s">
        <v>69</v>
      </c>
      <c r="E65">
        <v>20</v>
      </c>
    </row>
    <row r="66" spans="1:5" x14ac:dyDescent="0.25">
      <c r="A66" t="s">
        <v>104</v>
      </c>
      <c r="B66" t="s">
        <v>148</v>
      </c>
      <c r="C66" t="s">
        <v>48</v>
      </c>
      <c r="D66" t="s">
        <v>42</v>
      </c>
      <c r="E66">
        <v>20</v>
      </c>
    </row>
    <row r="67" spans="1:5" x14ac:dyDescent="0.25">
      <c r="A67" t="s">
        <v>104</v>
      </c>
      <c r="B67" t="s">
        <v>149</v>
      </c>
      <c r="C67" t="s">
        <v>49</v>
      </c>
      <c r="D67" t="s">
        <v>53</v>
      </c>
      <c r="E67">
        <v>20</v>
      </c>
    </row>
    <row r="68" spans="1:5" x14ac:dyDescent="0.25">
      <c r="A68" t="s">
        <v>104</v>
      </c>
      <c r="B68" t="s">
        <v>150</v>
      </c>
      <c r="C68" t="s">
        <v>49</v>
      </c>
      <c r="D68" t="s">
        <v>25</v>
      </c>
      <c r="E68">
        <v>35</v>
      </c>
    </row>
    <row r="69" spans="1:5" x14ac:dyDescent="0.25">
      <c r="A69" t="s">
        <v>104</v>
      </c>
      <c r="B69" t="s">
        <v>151</v>
      </c>
      <c r="C69" t="s">
        <v>50</v>
      </c>
      <c r="D69" t="s">
        <v>38</v>
      </c>
      <c r="E69">
        <v>10</v>
      </c>
    </row>
    <row r="70" spans="1:5" x14ac:dyDescent="0.25">
      <c r="A70" t="s">
        <v>19</v>
      </c>
      <c r="B70" t="s">
        <v>210</v>
      </c>
      <c r="C70" t="s">
        <v>51</v>
      </c>
      <c r="D70" t="s">
        <v>35</v>
      </c>
      <c r="E70">
        <v>5</v>
      </c>
    </row>
    <row r="71" spans="1:5" x14ac:dyDescent="0.25">
      <c r="A71" t="s">
        <v>19</v>
      </c>
      <c r="B71" t="s">
        <v>152</v>
      </c>
      <c r="C71" t="s">
        <v>51</v>
      </c>
      <c r="D71" t="s">
        <v>47</v>
      </c>
      <c r="E71">
        <v>10</v>
      </c>
    </row>
    <row r="72" spans="1:5" x14ac:dyDescent="0.25">
      <c r="A72" t="s">
        <v>100</v>
      </c>
      <c r="B72" t="s">
        <v>211</v>
      </c>
      <c r="C72" t="s">
        <v>52</v>
      </c>
      <c r="D72" t="s">
        <v>58</v>
      </c>
      <c r="E72">
        <v>20</v>
      </c>
    </row>
    <row r="73" spans="1:5" x14ac:dyDescent="0.25">
      <c r="A73" t="s">
        <v>19</v>
      </c>
      <c r="B73" t="s">
        <v>153</v>
      </c>
      <c r="C73" t="s">
        <v>53</v>
      </c>
      <c r="D73" t="s">
        <v>81</v>
      </c>
      <c r="E73">
        <v>5</v>
      </c>
    </row>
    <row r="74" spans="1:5" x14ac:dyDescent="0.25">
      <c r="A74" t="s">
        <v>100</v>
      </c>
      <c r="B74" t="s">
        <v>154</v>
      </c>
      <c r="C74" t="s">
        <v>53</v>
      </c>
      <c r="D74" t="s">
        <v>49</v>
      </c>
      <c r="E74">
        <v>25</v>
      </c>
    </row>
    <row r="75" spans="1:5" x14ac:dyDescent="0.25">
      <c r="A75" t="s">
        <v>104</v>
      </c>
      <c r="B75" t="s">
        <v>212</v>
      </c>
      <c r="C75" t="s">
        <v>53</v>
      </c>
      <c r="D75" t="s">
        <v>42</v>
      </c>
      <c r="E75">
        <v>20</v>
      </c>
    </row>
    <row r="76" spans="1:5" x14ac:dyDescent="0.25">
      <c r="A76" t="s">
        <v>104</v>
      </c>
      <c r="B76" t="s">
        <v>155</v>
      </c>
      <c r="C76" t="s">
        <v>53</v>
      </c>
      <c r="D76" t="s">
        <v>42</v>
      </c>
      <c r="E76">
        <v>35</v>
      </c>
    </row>
    <row r="77" spans="1:5" x14ac:dyDescent="0.25">
      <c r="A77" t="s">
        <v>104</v>
      </c>
      <c r="B77" t="s">
        <v>156</v>
      </c>
      <c r="C77" t="s">
        <v>53</v>
      </c>
      <c r="D77" t="s">
        <v>58</v>
      </c>
      <c r="E77">
        <v>55</v>
      </c>
    </row>
    <row r="78" spans="1:5" x14ac:dyDescent="0.25">
      <c r="A78" t="s">
        <v>100</v>
      </c>
      <c r="B78" t="s">
        <v>157</v>
      </c>
      <c r="C78" t="s">
        <v>93</v>
      </c>
      <c r="D78" t="s">
        <v>93</v>
      </c>
      <c r="E78">
        <v>20</v>
      </c>
    </row>
    <row r="79" spans="1:5" x14ac:dyDescent="0.25">
      <c r="A79" t="s">
        <v>19</v>
      </c>
      <c r="B79" t="s">
        <v>158</v>
      </c>
      <c r="C79" t="s">
        <v>54</v>
      </c>
      <c r="D79" t="s">
        <v>20</v>
      </c>
      <c r="E79">
        <v>5</v>
      </c>
    </row>
    <row r="80" spans="1:5" x14ac:dyDescent="0.25">
      <c r="A80" t="s">
        <v>19</v>
      </c>
      <c r="B80" t="s">
        <v>159</v>
      </c>
      <c r="C80" t="s">
        <v>54</v>
      </c>
      <c r="D80" t="s">
        <v>91</v>
      </c>
      <c r="E80">
        <v>10</v>
      </c>
    </row>
    <row r="81" spans="1:5" x14ac:dyDescent="0.25">
      <c r="A81" t="s">
        <v>105</v>
      </c>
      <c r="B81" t="s">
        <v>160</v>
      </c>
      <c r="C81" t="s">
        <v>54</v>
      </c>
      <c r="D81" t="s">
        <v>23</v>
      </c>
      <c r="E81">
        <v>45</v>
      </c>
    </row>
    <row r="82" spans="1:5" x14ac:dyDescent="0.25">
      <c r="A82" t="s">
        <v>19</v>
      </c>
      <c r="B82" t="s">
        <v>161</v>
      </c>
      <c r="C82" t="s">
        <v>55</v>
      </c>
      <c r="D82" t="s">
        <v>91</v>
      </c>
      <c r="E82">
        <v>5</v>
      </c>
    </row>
    <row r="83" spans="1:5" x14ac:dyDescent="0.25">
      <c r="A83" t="s">
        <v>104</v>
      </c>
      <c r="B83" t="s">
        <v>162</v>
      </c>
      <c r="C83" t="s">
        <v>55</v>
      </c>
      <c r="D83" t="s">
        <v>94</v>
      </c>
      <c r="E83">
        <v>30</v>
      </c>
    </row>
    <row r="84" spans="1:5" x14ac:dyDescent="0.25">
      <c r="A84" t="s">
        <v>100</v>
      </c>
      <c r="B84" t="s">
        <v>163</v>
      </c>
      <c r="C84" t="s">
        <v>56</v>
      </c>
      <c r="D84" t="s">
        <v>80</v>
      </c>
      <c r="E84">
        <v>20</v>
      </c>
    </row>
    <row r="85" spans="1:5" x14ac:dyDescent="0.25">
      <c r="A85" t="s">
        <v>100</v>
      </c>
      <c r="B85" t="s">
        <v>164</v>
      </c>
      <c r="C85" t="s">
        <v>56</v>
      </c>
      <c r="D85" t="s">
        <v>61</v>
      </c>
      <c r="E85">
        <v>35</v>
      </c>
    </row>
    <row r="86" spans="1:5" x14ac:dyDescent="0.25">
      <c r="A86" t="s">
        <v>105</v>
      </c>
      <c r="B86" t="s">
        <v>56</v>
      </c>
      <c r="C86" t="s">
        <v>56</v>
      </c>
      <c r="D86" t="s">
        <v>61</v>
      </c>
      <c r="E86">
        <v>55</v>
      </c>
    </row>
    <row r="87" spans="1:5" x14ac:dyDescent="0.25">
      <c r="A87" t="s">
        <v>100</v>
      </c>
      <c r="B87" t="s">
        <v>213</v>
      </c>
      <c r="C87" t="s">
        <v>58</v>
      </c>
      <c r="D87" t="s">
        <v>67</v>
      </c>
      <c r="E87">
        <v>20</v>
      </c>
    </row>
    <row r="88" spans="1:5" x14ac:dyDescent="0.25">
      <c r="A88" t="s">
        <v>104</v>
      </c>
      <c r="B88" t="s">
        <v>165</v>
      </c>
      <c r="C88" t="s">
        <v>58</v>
      </c>
      <c r="D88" t="s">
        <v>61</v>
      </c>
      <c r="E88">
        <v>15</v>
      </c>
    </row>
    <row r="89" spans="1:5" x14ac:dyDescent="0.25">
      <c r="A89" t="s">
        <v>100</v>
      </c>
      <c r="B89" t="s">
        <v>214</v>
      </c>
      <c r="C89" t="s">
        <v>59</v>
      </c>
      <c r="D89" t="s">
        <v>76</v>
      </c>
      <c r="E89">
        <v>15</v>
      </c>
    </row>
    <row r="90" spans="1:5" x14ac:dyDescent="0.25">
      <c r="A90" t="s">
        <v>19</v>
      </c>
      <c r="B90" t="s">
        <v>166</v>
      </c>
      <c r="C90" t="s">
        <v>94</v>
      </c>
      <c r="D90" t="s">
        <v>51</v>
      </c>
      <c r="E90">
        <v>10</v>
      </c>
    </row>
    <row r="91" spans="1:5" x14ac:dyDescent="0.25">
      <c r="A91" t="s">
        <v>104</v>
      </c>
      <c r="B91" t="s">
        <v>215</v>
      </c>
      <c r="C91" t="s">
        <v>60</v>
      </c>
      <c r="D91" t="s">
        <v>58</v>
      </c>
      <c r="E91">
        <v>45</v>
      </c>
    </row>
    <row r="92" spans="1:5" x14ac:dyDescent="0.25">
      <c r="A92" t="s">
        <v>104</v>
      </c>
      <c r="B92" t="s">
        <v>167</v>
      </c>
      <c r="C92" t="s">
        <v>61</v>
      </c>
      <c r="D92" t="s">
        <v>49</v>
      </c>
      <c r="E92">
        <v>55</v>
      </c>
    </row>
    <row r="93" spans="1:5" x14ac:dyDescent="0.25">
      <c r="A93" t="s">
        <v>104</v>
      </c>
      <c r="B93" t="s">
        <v>168</v>
      </c>
      <c r="C93" t="s">
        <v>62</v>
      </c>
      <c r="D93" t="s">
        <v>91</v>
      </c>
      <c r="E93">
        <v>30</v>
      </c>
    </row>
    <row r="94" spans="1:5" x14ac:dyDescent="0.25">
      <c r="A94" t="s">
        <v>104</v>
      </c>
      <c r="B94" t="s">
        <v>169</v>
      </c>
      <c r="C94" t="s">
        <v>62</v>
      </c>
      <c r="D94" t="s">
        <v>91</v>
      </c>
      <c r="E94">
        <v>20</v>
      </c>
    </row>
    <row r="95" spans="1:5" x14ac:dyDescent="0.25">
      <c r="A95" t="s">
        <v>104</v>
      </c>
      <c r="B95" t="s">
        <v>170</v>
      </c>
      <c r="C95" t="s">
        <v>62</v>
      </c>
      <c r="D95" t="s">
        <v>43</v>
      </c>
      <c r="E95">
        <v>25</v>
      </c>
    </row>
    <row r="96" spans="1:5" x14ac:dyDescent="0.25">
      <c r="A96" t="s">
        <v>104</v>
      </c>
      <c r="B96" t="s">
        <v>171</v>
      </c>
      <c r="C96" t="s">
        <v>62</v>
      </c>
      <c r="D96" t="s">
        <v>49</v>
      </c>
      <c r="E96">
        <v>35</v>
      </c>
    </row>
    <row r="97" spans="1:5" x14ac:dyDescent="0.25">
      <c r="A97" t="s">
        <v>100</v>
      </c>
      <c r="B97" t="s">
        <v>172</v>
      </c>
      <c r="C97" t="s">
        <v>65</v>
      </c>
      <c r="D97" t="s">
        <v>80</v>
      </c>
      <c r="E97">
        <v>10</v>
      </c>
    </row>
    <row r="98" spans="1:5" x14ac:dyDescent="0.25">
      <c r="A98" t="s">
        <v>100</v>
      </c>
      <c r="B98" t="s">
        <v>173</v>
      </c>
      <c r="C98" t="s">
        <v>65</v>
      </c>
      <c r="D98" t="s">
        <v>85</v>
      </c>
      <c r="E98">
        <v>25</v>
      </c>
    </row>
    <row r="99" spans="1:5" x14ac:dyDescent="0.25">
      <c r="A99" t="s">
        <v>105</v>
      </c>
      <c r="B99" t="s">
        <v>216</v>
      </c>
      <c r="C99" t="s">
        <v>65</v>
      </c>
      <c r="D99" t="s">
        <v>34</v>
      </c>
      <c r="E99">
        <v>10</v>
      </c>
    </row>
    <row r="100" spans="1:5" x14ac:dyDescent="0.25">
      <c r="A100" t="s">
        <v>105</v>
      </c>
      <c r="B100" t="s">
        <v>174</v>
      </c>
      <c r="C100" t="s">
        <v>66</v>
      </c>
      <c r="D100" t="s">
        <v>28</v>
      </c>
      <c r="E100">
        <v>10</v>
      </c>
    </row>
    <row r="101" spans="1:5" x14ac:dyDescent="0.25">
      <c r="A101" t="s">
        <v>105</v>
      </c>
      <c r="B101" t="s">
        <v>217</v>
      </c>
      <c r="C101" t="s">
        <v>68</v>
      </c>
      <c r="D101" t="s">
        <v>66</v>
      </c>
      <c r="E101">
        <v>15</v>
      </c>
    </row>
    <row r="102" spans="1:5" x14ac:dyDescent="0.25">
      <c r="A102" t="s">
        <v>105</v>
      </c>
      <c r="B102" t="s">
        <v>218</v>
      </c>
      <c r="C102" t="s">
        <v>68</v>
      </c>
      <c r="D102" t="s">
        <v>32</v>
      </c>
      <c r="E102">
        <v>15</v>
      </c>
    </row>
    <row r="103" spans="1:5" x14ac:dyDescent="0.25">
      <c r="A103" t="s">
        <v>105</v>
      </c>
      <c r="B103" t="s">
        <v>175</v>
      </c>
      <c r="C103" t="s">
        <v>69</v>
      </c>
      <c r="D103" t="s">
        <v>73</v>
      </c>
      <c r="E103">
        <v>20</v>
      </c>
    </row>
    <row r="104" spans="1:5" x14ac:dyDescent="0.25">
      <c r="A104" t="s">
        <v>100</v>
      </c>
      <c r="B104" t="s">
        <v>176</v>
      </c>
      <c r="C104" t="s">
        <v>70</v>
      </c>
      <c r="D104" t="s">
        <v>71</v>
      </c>
      <c r="E104">
        <v>15</v>
      </c>
    </row>
    <row r="105" spans="1:5" x14ac:dyDescent="0.25">
      <c r="A105" t="s">
        <v>100</v>
      </c>
      <c r="B105" t="s">
        <v>177</v>
      </c>
      <c r="C105" t="s">
        <v>70</v>
      </c>
      <c r="D105" t="s">
        <v>72</v>
      </c>
      <c r="E105">
        <v>25</v>
      </c>
    </row>
    <row r="106" spans="1:5" x14ac:dyDescent="0.25">
      <c r="A106" t="s">
        <v>105</v>
      </c>
      <c r="B106" t="s">
        <v>178</v>
      </c>
      <c r="C106" t="s">
        <v>70</v>
      </c>
      <c r="D106" t="s">
        <v>27</v>
      </c>
      <c r="E106">
        <v>20</v>
      </c>
    </row>
    <row r="107" spans="1:5" x14ac:dyDescent="0.25">
      <c r="A107" t="s">
        <v>105</v>
      </c>
      <c r="B107" t="s">
        <v>179</v>
      </c>
      <c r="C107" t="s">
        <v>70</v>
      </c>
      <c r="D107" t="s">
        <v>36</v>
      </c>
      <c r="E107">
        <v>35</v>
      </c>
    </row>
    <row r="108" spans="1:5" x14ac:dyDescent="0.25">
      <c r="A108" t="s">
        <v>105</v>
      </c>
      <c r="B108" t="s">
        <v>180</v>
      </c>
      <c r="C108" t="s">
        <v>70</v>
      </c>
      <c r="D108" t="s">
        <v>57</v>
      </c>
      <c r="E108">
        <v>40</v>
      </c>
    </row>
    <row r="109" spans="1:5" x14ac:dyDescent="0.25">
      <c r="A109" t="s">
        <v>105</v>
      </c>
      <c r="B109" t="s">
        <v>219</v>
      </c>
      <c r="C109" t="s">
        <v>70</v>
      </c>
      <c r="D109" t="s">
        <v>73</v>
      </c>
      <c r="E109">
        <v>40</v>
      </c>
    </row>
    <row r="110" spans="1:5" x14ac:dyDescent="0.25">
      <c r="A110" t="s">
        <v>105</v>
      </c>
      <c r="B110" t="s">
        <v>181</v>
      </c>
      <c r="C110" t="s">
        <v>70</v>
      </c>
      <c r="D110" t="s">
        <v>67</v>
      </c>
      <c r="E110">
        <v>45</v>
      </c>
    </row>
    <row r="111" spans="1:5" x14ac:dyDescent="0.25">
      <c r="A111" t="s">
        <v>105</v>
      </c>
      <c r="B111" t="s">
        <v>182</v>
      </c>
      <c r="C111" t="s">
        <v>70</v>
      </c>
      <c r="D111" t="s">
        <v>36</v>
      </c>
      <c r="E111">
        <v>50</v>
      </c>
    </row>
    <row r="112" spans="1:5" x14ac:dyDescent="0.25">
      <c r="A112" t="s">
        <v>105</v>
      </c>
      <c r="B112" t="s">
        <v>183</v>
      </c>
      <c r="C112" t="s">
        <v>70</v>
      </c>
      <c r="D112" t="s">
        <v>39</v>
      </c>
      <c r="E112">
        <v>50</v>
      </c>
    </row>
    <row r="113" spans="1:5" x14ac:dyDescent="0.25">
      <c r="A113" t="s">
        <v>100</v>
      </c>
      <c r="B113" t="s">
        <v>184</v>
      </c>
      <c r="C113" t="s">
        <v>73</v>
      </c>
      <c r="D113" t="s">
        <v>65</v>
      </c>
      <c r="E113">
        <v>25</v>
      </c>
    </row>
    <row r="114" spans="1:5" x14ac:dyDescent="0.25">
      <c r="A114" t="s">
        <v>100</v>
      </c>
      <c r="B114" t="s">
        <v>18</v>
      </c>
      <c r="C114" t="s">
        <v>73</v>
      </c>
      <c r="D114" t="s">
        <v>83</v>
      </c>
      <c r="E114">
        <v>30</v>
      </c>
    </row>
    <row r="115" spans="1:5" x14ac:dyDescent="0.25">
      <c r="A115" t="s">
        <v>104</v>
      </c>
      <c r="B115" t="s">
        <v>185</v>
      </c>
      <c r="C115" t="s">
        <v>73</v>
      </c>
      <c r="D115" t="s">
        <v>73</v>
      </c>
      <c r="E115">
        <v>20</v>
      </c>
    </row>
    <row r="116" spans="1:5" x14ac:dyDescent="0.25">
      <c r="A116" t="s">
        <v>105</v>
      </c>
      <c r="B116" t="s">
        <v>186</v>
      </c>
      <c r="C116" t="s">
        <v>73</v>
      </c>
      <c r="D116" t="s">
        <v>80</v>
      </c>
      <c r="E116">
        <v>20</v>
      </c>
    </row>
    <row r="117" spans="1:5" x14ac:dyDescent="0.25">
      <c r="A117" t="s">
        <v>105</v>
      </c>
      <c r="B117" t="s">
        <v>187</v>
      </c>
      <c r="C117" t="s">
        <v>73</v>
      </c>
      <c r="D117" t="s">
        <v>80</v>
      </c>
      <c r="E117">
        <v>20</v>
      </c>
    </row>
    <row r="118" spans="1:5" x14ac:dyDescent="0.25">
      <c r="A118" t="s">
        <v>100</v>
      </c>
      <c r="B118" t="s">
        <v>220</v>
      </c>
      <c r="C118" t="s">
        <v>74</v>
      </c>
      <c r="D118" t="s">
        <v>70</v>
      </c>
      <c r="E118">
        <v>40</v>
      </c>
    </row>
    <row r="119" spans="1:5" x14ac:dyDescent="0.25">
      <c r="A119" t="s">
        <v>19</v>
      </c>
      <c r="B119" t="s">
        <v>221</v>
      </c>
      <c r="C119" t="s">
        <v>75</v>
      </c>
      <c r="D119" t="s">
        <v>84</v>
      </c>
      <c r="E119">
        <v>20</v>
      </c>
    </row>
    <row r="120" spans="1:5" x14ac:dyDescent="0.25">
      <c r="A120" t="s">
        <v>100</v>
      </c>
      <c r="B120" t="s">
        <v>222</v>
      </c>
      <c r="C120" t="s">
        <v>75</v>
      </c>
      <c r="D120" t="s">
        <v>67</v>
      </c>
      <c r="E120">
        <v>15</v>
      </c>
    </row>
    <row r="121" spans="1:5" x14ac:dyDescent="0.25">
      <c r="A121" t="s">
        <v>105</v>
      </c>
      <c r="B121" t="s">
        <v>188</v>
      </c>
      <c r="C121" t="s">
        <v>75</v>
      </c>
      <c r="D121" t="s">
        <v>65</v>
      </c>
      <c r="E121">
        <v>15</v>
      </c>
    </row>
    <row r="122" spans="1:5" x14ac:dyDescent="0.25">
      <c r="A122" t="s">
        <v>105</v>
      </c>
      <c r="B122" t="s">
        <v>189</v>
      </c>
      <c r="C122" t="s">
        <v>76</v>
      </c>
      <c r="D122" t="s">
        <v>94</v>
      </c>
      <c r="E122">
        <v>35</v>
      </c>
    </row>
    <row r="123" spans="1:5" x14ac:dyDescent="0.25">
      <c r="A123" t="s">
        <v>19</v>
      </c>
      <c r="B123" t="s">
        <v>190</v>
      </c>
      <c r="C123" t="s">
        <v>77</v>
      </c>
      <c r="D123" t="s">
        <v>35</v>
      </c>
      <c r="E123">
        <v>5</v>
      </c>
    </row>
    <row r="124" spans="1:5" x14ac:dyDescent="0.25">
      <c r="A124" t="s">
        <v>19</v>
      </c>
      <c r="B124" t="s">
        <v>78</v>
      </c>
      <c r="C124" t="s">
        <v>78</v>
      </c>
      <c r="D124" t="s">
        <v>91</v>
      </c>
      <c r="E124">
        <v>5</v>
      </c>
    </row>
    <row r="125" spans="1:5" x14ac:dyDescent="0.25">
      <c r="A125" t="s">
        <v>19</v>
      </c>
      <c r="B125" t="s">
        <v>191</v>
      </c>
      <c r="C125" t="s">
        <v>78</v>
      </c>
      <c r="D125" t="s">
        <v>58</v>
      </c>
      <c r="E125">
        <v>10</v>
      </c>
    </row>
    <row r="126" spans="1:5" x14ac:dyDescent="0.25">
      <c r="A126" t="s">
        <v>19</v>
      </c>
      <c r="B126" t="s">
        <v>223</v>
      </c>
      <c r="C126" t="s">
        <v>78</v>
      </c>
      <c r="D126" t="s">
        <v>90</v>
      </c>
      <c r="E126">
        <v>10</v>
      </c>
    </row>
    <row r="127" spans="1:5" x14ac:dyDescent="0.25">
      <c r="A127" t="s">
        <v>105</v>
      </c>
      <c r="B127" t="s">
        <v>192</v>
      </c>
      <c r="C127" t="s">
        <v>79</v>
      </c>
      <c r="D127" t="s">
        <v>27</v>
      </c>
      <c r="E127">
        <v>35</v>
      </c>
    </row>
    <row r="128" spans="1:5" x14ac:dyDescent="0.25">
      <c r="A128" t="s">
        <v>100</v>
      </c>
      <c r="B128" t="s">
        <v>193</v>
      </c>
      <c r="C128" t="s">
        <v>80</v>
      </c>
      <c r="D128" t="s">
        <v>89</v>
      </c>
      <c r="E128">
        <v>15</v>
      </c>
    </row>
    <row r="129" spans="1:5" x14ac:dyDescent="0.25">
      <c r="A129" t="s">
        <v>104</v>
      </c>
      <c r="B129" t="s">
        <v>194</v>
      </c>
      <c r="C129" t="s">
        <v>81</v>
      </c>
      <c r="D129" t="s">
        <v>91</v>
      </c>
      <c r="E129">
        <v>20</v>
      </c>
    </row>
    <row r="130" spans="1:5" x14ac:dyDescent="0.25">
      <c r="A130" t="s">
        <v>19</v>
      </c>
      <c r="B130" t="s">
        <v>195</v>
      </c>
      <c r="C130" t="s">
        <v>86</v>
      </c>
      <c r="D130" t="s">
        <v>63</v>
      </c>
      <c r="E130">
        <v>10</v>
      </c>
    </row>
    <row r="131" spans="1:5" x14ac:dyDescent="0.25">
      <c r="A131" s="3"/>
      <c r="D13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FF00"/>
  </sheetPr>
  <dimension ref="A1:G756"/>
  <sheetViews>
    <sheetView workbookViewId="0">
      <selection activeCell="F5" sqref="F5"/>
    </sheetView>
  </sheetViews>
  <sheetFormatPr baseColWidth="10" defaultRowHeight="15" x14ac:dyDescent="0.25"/>
  <cols>
    <col min="1" max="1" width="15.7109375" customWidth="1"/>
    <col min="2" max="2" width="12.5703125" customWidth="1"/>
    <col min="3" max="3" width="11.42578125" bestFit="1" customWidth="1"/>
    <col min="4" max="4" width="12.28515625" bestFit="1" customWidth="1"/>
    <col min="5" max="5" width="9.7109375" bestFit="1" customWidth="1"/>
    <col min="6" max="6" width="8.7109375" customWidth="1"/>
    <col min="7" max="7" width="16.140625" customWidth="1"/>
  </cols>
  <sheetData>
    <row r="1" spans="1:7" ht="21" x14ac:dyDescent="0.35">
      <c r="A1" s="7" t="s">
        <v>295</v>
      </c>
    </row>
    <row r="4" spans="1:7" x14ac:dyDescent="0.25">
      <c r="A4" s="5" t="s">
        <v>259</v>
      </c>
      <c r="B4" s="5" t="s">
        <v>1</v>
      </c>
      <c r="C4" s="5" t="s">
        <v>260</v>
      </c>
      <c r="D4" s="5" t="s">
        <v>261</v>
      </c>
      <c r="E4" s="5" t="s">
        <v>262</v>
      </c>
      <c r="F4" s="5" t="s">
        <v>263</v>
      </c>
      <c r="G4" s="5" t="s">
        <v>264</v>
      </c>
    </row>
    <row r="5" spans="1:7" x14ac:dyDescent="0.25">
      <c r="A5" s="4">
        <v>40392</v>
      </c>
      <c r="B5" t="s">
        <v>250</v>
      </c>
      <c r="C5" t="s">
        <v>224</v>
      </c>
      <c r="D5" t="s">
        <v>225</v>
      </c>
      <c r="E5" t="s">
        <v>226</v>
      </c>
      <c r="F5">
        <v>755</v>
      </c>
      <c r="G5" t="s">
        <v>248</v>
      </c>
    </row>
    <row r="6" spans="1:7" x14ac:dyDescent="0.25">
      <c r="A6" s="4">
        <v>40392</v>
      </c>
      <c r="B6" t="s">
        <v>257</v>
      </c>
      <c r="C6" t="s">
        <v>227</v>
      </c>
      <c r="D6" t="s">
        <v>228</v>
      </c>
      <c r="E6" t="s">
        <v>229</v>
      </c>
      <c r="F6">
        <v>335</v>
      </c>
      <c r="G6" t="s">
        <v>249</v>
      </c>
    </row>
    <row r="7" spans="1:7" x14ac:dyDescent="0.25">
      <c r="A7" s="4">
        <v>40392</v>
      </c>
      <c r="B7" t="s">
        <v>257</v>
      </c>
      <c r="C7" t="s">
        <v>227</v>
      </c>
      <c r="D7" t="s">
        <v>225</v>
      </c>
      <c r="E7" t="s">
        <v>230</v>
      </c>
      <c r="F7">
        <v>335</v>
      </c>
      <c r="G7" t="s">
        <v>248</v>
      </c>
    </row>
    <row r="8" spans="1:7" x14ac:dyDescent="0.25">
      <c r="A8" s="4">
        <v>40392</v>
      </c>
      <c r="B8" t="s">
        <v>256</v>
      </c>
      <c r="C8" t="s">
        <v>227</v>
      </c>
      <c r="D8" t="s">
        <v>228</v>
      </c>
      <c r="E8" t="s">
        <v>231</v>
      </c>
      <c r="F8">
        <v>427</v>
      </c>
      <c r="G8" t="s">
        <v>249</v>
      </c>
    </row>
    <row r="9" spans="1:7" x14ac:dyDescent="0.25">
      <c r="A9" s="4">
        <v>40392</v>
      </c>
      <c r="B9" t="s">
        <v>251</v>
      </c>
      <c r="C9" t="s">
        <v>227</v>
      </c>
      <c r="D9" t="s">
        <v>232</v>
      </c>
      <c r="E9" t="s">
        <v>231</v>
      </c>
      <c r="F9">
        <v>386</v>
      </c>
      <c r="G9" t="s">
        <v>248</v>
      </c>
    </row>
    <row r="10" spans="1:7" x14ac:dyDescent="0.25">
      <c r="A10" s="4">
        <v>40393</v>
      </c>
      <c r="B10" t="s">
        <v>250</v>
      </c>
      <c r="C10" t="s">
        <v>233</v>
      </c>
      <c r="D10" t="s">
        <v>234</v>
      </c>
      <c r="E10" t="s">
        <v>226</v>
      </c>
      <c r="F10">
        <v>755</v>
      </c>
      <c r="G10" t="s">
        <v>249</v>
      </c>
    </row>
    <row r="11" spans="1:7" x14ac:dyDescent="0.25">
      <c r="A11" s="4">
        <v>40393</v>
      </c>
      <c r="B11" t="s">
        <v>252</v>
      </c>
      <c r="C11" t="s">
        <v>227</v>
      </c>
      <c r="D11" t="s">
        <v>235</v>
      </c>
      <c r="E11" t="s">
        <v>229</v>
      </c>
      <c r="F11">
        <v>527</v>
      </c>
      <c r="G11" t="s">
        <v>249</v>
      </c>
    </row>
    <row r="12" spans="1:7" x14ac:dyDescent="0.25">
      <c r="A12" s="4">
        <v>40393</v>
      </c>
      <c r="B12" t="s">
        <v>252</v>
      </c>
      <c r="C12" t="s">
        <v>227</v>
      </c>
      <c r="D12" t="s">
        <v>234</v>
      </c>
      <c r="E12" t="s">
        <v>231</v>
      </c>
      <c r="F12">
        <v>527</v>
      </c>
      <c r="G12" t="s">
        <v>249</v>
      </c>
    </row>
    <row r="13" spans="1:7" x14ac:dyDescent="0.25">
      <c r="A13" s="4">
        <v>40393</v>
      </c>
      <c r="B13" t="s">
        <v>257</v>
      </c>
      <c r="C13" t="s">
        <v>233</v>
      </c>
      <c r="D13" t="s">
        <v>228</v>
      </c>
      <c r="E13" t="s">
        <v>229</v>
      </c>
      <c r="F13">
        <v>335</v>
      </c>
      <c r="G13" t="s">
        <v>248</v>
      </c>
    </row>
    <row r="14" spans="1:7" x14ac:dyDescent="0.25">
      <c r="A14" s="4">
        <v>40393</v>
      </c>
      <c r="B14" t="s">
        <v>253</v>
      </c>
      <c r="C14" t="s">
        <v>236</v>
      </c>
      <c r="D14" t="s">
        <v>235</v>
      </c>
      <c r="E14" t="s">
        <v>230</v>
      </c>
      <c r="F14">
        <v>255</v>
      </c>
      <c r="G14" t="s">
        <v>249</v>
      </c>
    </row>
    <row r="15" spans="1:7" x14ac:dyDescent="0.25">
      <c r="A15" s="4">
        <v>40394</v>
      </c>
      <c r="B15" t="s">
        <v>250</v>
      </c>
      <c r="C15" t="s">
        <v>236</v>
      </c>
      <c r="D15" t="s">
        <v>237</v>
      </c>
      <c r="E15" t="s">
        <v>226</v>
      </c>
      <c r="F15">
        <v>755</v>
      </c>
      <c r="G15" t="s">
        <v>248</v>
      </c>
    </row>
    <row r="16" spans="1:7" x14ac:dyDescent="0.25">
      <c r="A16" s="4">
        <v>40394</v>
      </c>
      <c r="B16" t="s">
        <v>258</v>
      </c>
      <c r="C16" t="s">
        <v>227</v>
      </c>
      <c r="D16" t="s">
        <v>237</v>
      </c>
      <c r="E16" t="s">
        <v>229</v>
      </c>
      <c r="F16">
        <v>234</v>
      </c>
      <c r="G16" t="s">
        <v>248</v>
      </c>
    </row>
    <row r="17" spans="1:7" x14ac:dyDescent="0.25">
      <c r="A17" s="4">
        <v>40394</v>
      </c>
      <c r="B17" t="s">
        <v>256</v>
      </c>
      <c r="C17" t="s">
        <v>233</v>
      </c>
      <c r="D17" t="s">
        <v>235</v>
      </c>
      <c r="E17" t="s">
        <v>229</v>
      </c>
      <c r="F17">
        <v>427</v>
      </c>
      <c r="G17" t="s">
        <v>249</v>
      </c>
    </row>
    <row r="18" spans="1:7" x14ac:dyDescent="0.25">
      <c r="A18" s="4">
        <v>40394</v>
      </c>
      <c r="B18" t="s">
        <v>256</v>
      </c>
      <c r="C18" t="s">
        <v>224</v>
      </c>
      <c r="D18" t="s">
        <v>238</v>
      </c>
      <c r="E18" t="s">
        <v>230</v>
      </c>
      <c r="F18">
        <v>427</v>
      </c>
      <c r="G18" t="s">
        <v>248</v>
      </c>
    </row>
    <row r="19" spans="1:7" x14ac:dyDescent="0.25">
      <c r="A19" s="4">
        <v>40394</v>
      </c>
      <c r="B19" t="s">
        <v>251</v>
      </c>
      <c r="C19" t="s">
        <v>233</v>
      </c>
      <c r="D19" t="s">
        <v>238</v>
      </c>
      <c r="E19" t="s">
        <v>229</v>
      </c>
      <c r="F19">
        <v>386</v>
      </c>
      <c r="G19" t="s">
        <v>248</v>
      </c>
    </row>
    <row r="20" spans="1:7" x14ac:dyDescent="0.25">
      <c r="A20" s="4">
        <v>40395</v>
      </c>
      <c r="B20" t="s">
        <v>250</v>
      </c>
      <c r="C20" t="s">
        <v>236</v>
      </c>
      <c r="D20" t="s">
        <v>225</v>
      </c>
      <c r="E20" t="s">
        <v>226</v>
      </c>
      <c r="F20">
        <v>755</v>
      </c>
      <c r="G20" t="s">
        <v>248</v>
      </c>
    </row>
    <row r="21" spans="1:7" x14ac:dyDescent="0.25">
      <c r="A21" s="4">
        <v>40395</v>
      </c>
      <c r="B21" t="s">
        <v>250</v>
      </c>
      <c r="C21" t="s">
        <v>236</v>
      </c>
      <c r="D21" t="s">
        <v>232</v>
      </c>
      <c r="E21" t="s">
        <v>226</v>
      </c>
      <c r="F21">
        <v>755</v>
      </c>
      <c r="G21" t="s">
        <v>248</v>
      </c>
    </row>
    <row r="22" spans="1:7" x14ac:dyDescent="0.25">
      <c r="A22" s="4">
        <v>40395</v>
      </c>
      <c r="B22" t="s">
        <v>253</v>
      </c>
      <c r="C22" t="s">
        <v>236</v>
      </c>
      <c r="D22" t="s">
        <v>225</v>
      </c>
      <c r="E22" t="s">
        <v>229</v>
      </c>
      <c r="F22">
        <v>255</v>
      </c>
      <c r="G22" t="s">
        <v>248</v>
      </c>
    </row>
    <row r="23" spans="1:7" x14ac:dyDescent="0.25">
      <c r="A23" s="4">
        <v>40396</v>
      </c>
      <c r="B23" t="s">
        <v>257</v>
      </c>
      <c r="C23" t="s">
        <v>227</v>
      </c>
      <c r="D23" t="s">
        <v>234</v>
      </c>
      <c r="E23" t="s">
        <v>231</v>
      </c>
      <c r="F23">
        <v>335</v>
      </c>
      <c r="G23" t="s">
        <v>249</v>
      </c>
    </row>
    <row r="24" spans="1:7" x14ac:dyDescent="0.25">
      <c r="A24" s="4">
        <v>40396</v>
      </c>
      <c r="B24" t="s">
        <v>256</v>
      </c>
      <c r="C24" t="s">
        <v>236</v>
      </c>
      <c r="D24" t="s">
        <v>234</v>
      </c>
      <c r="E24" t="s">
        <v>229</v>
      </c>
      <c r="F24">
        <v>427</v>
      </c>
      <c r="G24" t="s">
        <v>248</v>
      </c>
    </row>
    <row r="25" spans="1:7" x14ac:dyDescent="0.25">
      <c r="A25" s="4">
        <v>40396</v>
      </c>
      <c r="B25" t="s">
        <v>253</v>
      </c>
      <c r="C25" t="s">
        <v>224</v>
      </c>
      <c r="D25" t="s">
        <v>228</v>
      </c>
      <c r="E25" t="s">
        <v>231</v>
      </c>
      <c r="F25">
        <v>255</v>
      </c>
      <c r="G25" t="s">
        <v>248</v>
      </c>
    </row>
    <row r="26" spans="1:7" x14ac:dyDescent="0.25">
      <c r="A26" s="4">
        <v>40399</v>
      </c>
      <c r="B26" t="s">
        <v>250</v>
      </c>
      <c r="C26" t="s">
        <v>236</v>
      </c>
      <c r="D26" t="s">
        <v>239</v>
      </c>
      <c r="E26" t="s">
        <v>226</v>
      </c>
      <c r="F26">
        <v>755</v>
      </c>
      <c r="G26" t="s">
        <v>248</v>
      </c>
    </row>
    <row r="27" spans="1:7" x14ac:dyDescent="0.25">
      <c r="A27" s="4">
        <v>40399</v>
      </c>
      <c r="B27" t="s">
        <v>252</v>
      </c>
      <c r="C27" t="s">
        <v>233</v>
      </c>
      <c r="D27" t="s">
        <v>237</v>
      </c>
      <c r="E27" t="s">
        <v>231</v>
      </c>
      <c r="F27">
        <v>527</v>
      </c>
      <c r="G27" t="s">
        <v>249</v>
      </c>
    </row>
    <row r="28" spans="1:7" x14ac:dyDescent="0.25">
      <c r="A28" s="4">
        <v>40399</v>
      </c>
      <c r="B28" t="s">
        <v>253</v>
      </c>
      <c r="C28" t="s">
        <v>227</v>
      </c>
      <c r="D28" t="s">
        <v>235</v>
      </c>
      <c r="E28" t="s">
        <v>229</v>
      </c>
      <c r="F28">
        <v>255</v>
      </c>
      <c r="G28" t="s">
        <v>248</v>
      </c>
    </row>
    <row r="29" spans="1:7" x14ac:dyDescent="0.25">
      <c r="A29" s="4">
        <v>40400</v>
      </c>
      <c r="B29" t="s">
        <v>250</v>
      </c>
      <c r="C29" t="s">
        <v>236</v>
      </c>
      <c r="D29" t="s">
        <v>225</v>
      </c>
      <c r="E29" t="s">
        <v>226</v>
      </c>
      <c r="F29">
        <v>755</v>
      </c>
      <c r="G29" t="s">
        <v>248</v>
      </c>
    </row>
    <row r="30" spans="1:7" x14ac:dyDescent="0.25">
      <c r="A30" s="4">
        <v>40400</v>
      </c>
      <c r="B30" t="s">
        <v>257</v>
      </c>
      <c r="C30" t="s">
        <v>233</v>
      </c>
      <c r="D30" t="s">
        <v>232</v>
      </c>
      <c r="E30" t="s">
        <v>231</v>
      </c>
      <c r="F30">
        <v>335</v>
      </c>
      <c r="G30" t="s">
        <v>248</v>
      </c>
    </row>
    <row r="31" spans="1:7" x14ac:dyDescent="0.25">
      <c r="A31" s="4">
        <v>40400</v>
      </c>
      <c r="B31" t="s">
        <v>253</v>
      </c>
      <c r="C31" t="s">
        <v>227</v>
      </c>
      <c r="D31" t="s">
        <v>238</v>
      </c>
      <c r="E31" t="s">
        <v>230</v>
      </c>
      <c r="F31">
        <v>255</v>
      </c>
      <c r="G31" t="s">
        <v>249</v>
      </c>
    </row>
    <row r="32" spans="1:7" x14ac:dyDescent="0.25">
      <c r="A32" s="4">
        <v>40401</v>
      </c>
      <c r="B32" t="s">
        <v>258</v>
      </c>
      <c r="C32" t="s">
        <v>233</v>
      </c>
      <c r="D32" t="s">
        <v>228</v>
      </c>
      <c r="E32" t="s">
        <v>230</v>
      </c>
      <c r="F32">
        <v>234</v>
      </c>
      <c r="G32" t="s">
        <v>249</v>
      </c>
    </row>
    <row r="33" spans="1:7" x14ac:dyDescent="0.25">
      <c r="A33" s="4">
        <v>40401</v>
      </c>
      <c r="B33" t="s">
        <v>257</v>
      </c>
      <c r="C33" t="s">
        <v>224</v>
      </c>
      <c r="D33" t="s">
        <v>225</v>
      </c>
      <c r="E33" t="s">
        <v>231</v>
      </c>
      <c r="F33">
        <v>335</v>
      </c>
      <c r="G33" t="s">
        <v>248</v>
      </c>
    </row>
    <row r="34" spans="1:7" x14ac:dyDescent="0.25">
      <c r="A34" s="4">
        <v>40401</v>
      </c>
      <c r="B34" t="s">
        <v>253</v>
      </c>
      <c r="C34" t="s">
        <v>233</v>
      </c>
      <c r="D34" t="s">
        <v>234</v>
      </c>
      <c r="E34" t="s">
        <v>229</v>
      </c>
      <c r="F34">
        <v>255</v>
      </c>
      <c r="G34" t="s">
        <v>249</v>
      </c>
    </row>
    <row r="35" spans="1:7" x14ac:dyDescent="0.25">
      <c r="A35" s="4">
        <v>40402</v>
      </c>
      <c r="B35" t="s">
        <v>256</v>
      </c>
      <c r="C35" t="s">
        <v>236</v>
      </c>
      <c r="D35" t="s">
        <v>235</v>
      </c>
      <c r="E35" t="s">
        <v>231</v>
      </c>
      <c r="F35">
        <v>427</v>
      </c>
      <c r="G35" t="s">
        <v>249</v>
      </c>
    </row>
    <row r="36" spans="1:7" x14ac:dyDescent="0.25">
      <c r="A36" s="4">
        <v>40402</v>
      </c>
      <c r="B36" t="s">
        <v>256</v>
      </c>
      <c r="C36" t="s">
        <v>224</v>
      </c>
      <c r="D36" t="s">
        <v>234</v>
      </c>
      <c r="E36" t="s">
        <v>229</v>
      </c>
      <c r="F36">
        <v>427</v>
      </c>
      <c r="G36" t="s">
        <v>249</v>
      </c>
    </row>
    <row r="37" spans="1:7" x14ac:dyDescent="0.25">
      <c r="A37" s="4">
        <v>40402</v>
      </c>
      <c r="B37" t="s">
        <v>251</v>
      </c>
      <c r="C37" t="s">
        <v>227</v>
      </c>
      <c r="D37" t="s">
        <v>239</v>
      </c>
      <c r="E37" t="s">
        <v>230</v>
      </c>
      <c r="F37">
        <v>386</v>
      </c>
      <c r="G37" t="s">
        <v>249</v>
      </c>
    </row>
    <row r="38" spans="1:7" x14ac:dyDescent="0.25">
      <c r="A38" s="4">
        <v>40403</v>
      </c>
      <c r="B38" t="s">
        <v>258</v>
      </c>
      <c r="C38" t="s">
        <v>224</v>
      </c>
      <c r="D38" t="s">
        <v>225</v>
      </c>
      <c r="E38" t="s">
        <v>231</v>
      </c>
      <c r="F38">
        <v>234</v>
      </c>
      <c r="G38" t="s">
        <v>249</v>
      </c>
    </row>
    <row r="39" spans="1:7" x14ac:dyDescent="0.25">
      <c r="A39" s="4">
        <v>40403</v>
      </c>
      <c r="B39" t="s">
        <v>256</v>
      </c>
      <c r="C39" t="s">
        <v>227</v>
      </c>
      <c r="D39" t="s">
        <v>232</v>
      </c>
      <c r="E39" t="s">
        <v>230</v>
      </c>
      <c r="F39">
        <v>427</v>
      </c>
      <c r="G39" t="s">
        <v>249</v>
      </c>
    </row>
    <row r="40" spans="1:7" x14ac:dyDescent="0.25">
      <c r="A40" s="4">
        <v>40403</v>
      </c>
      <c r="B40" t="s">
        <v>251</v>
      </c>
      <c r="C40" t="s">
        <v>233</v>
      </c>
      <c r="D40" t="s">
        <v>238</v>
      </c>
      <c r="E40" t="s">
        <v>229</v>
      </c>
      <c r="F40">
        <v>386</v>
      </c>
      <c r="G40" t="s">
        <v>249</v>
      </c>
    </row>
    <row r="41" spans="1:7" x14ac:dyDescent="0.25">
      <c r="A41" s="4">
        <v>40403</v>
      </c>
      <c r="B41" t="s">
        <v>251</v>
      </c>
      <c r="C41" t="s">
        <v>233</v>
      </c>
      <c r="D41" t="s">
        <v>237</v>
      </c>
      <c r="E41" t="s">
        <v>231</v>
      </c>
      <c r="F41">
        <v>386</v>
      </c>
      <c r="G41" t="s">
        <v>248</v>
      </c>
    </row>
    <row r="42" spans="1:7" x14ac:dyDescent="0.25">
      <c r="A42" s="4">
        <v>40403</v>
      </c>
      <c r="B42" t="s">
        <v>253</v>
      </c>
      <c r="C42" t="s">
        <v>227</v>
      </c>
      <c r="D42" t="s">
        <v>238</v>
      </c>
      <c r="E42" t="s">
        <v>231</v>
      </c>
      <c r="F42">
        <v>255</v>
      </c>
      <c r="G42" t="s">
        <v>248</v>
      </c>
    </row>
    <row r="43" spans="1:7" x14ac:dyDescent="0.25">
      <c r="A43" s="4">
        <v>40406</v>
      </c>
      <c r="B43" t="s">
        <v>250</v>
      </c>
      <c r="C43" t="s">
        <v>236</v>
      </c>
      <c r="D43" t="s">
        <v>238</v>
      </c>
      <c r="E43" t="s">
        <v>226</v>
      </c>
      <c r="F43">
        <v>755</v>
      </c>
      <c r="G43" t="s">
        <v>249</v>
      </c>
    </row>
    <row r="44" spans="1:7" x14ac:dyDescent="0.25">
      <c r="A44" s="4">
        <v>40406</v>
      </c>
      <c r="B44" t="s">
        <v>250</v>
      </c>
      <c r="C44" t="s">
        <v>236</v>
      </c>
      <c r="D44" t="s">
        <v>240</v>
      </c>
      <c r="E44" t="s">
        <v>226</v>
      </c>
      <c r="F44">
        <v>755</v>
      </c>
      <c r="G44" t="s">
        <v>249</v>
      </c>
    </row>
    <row r="45" spans="1:7" x14ac:dyDescent="0.25">
      <c r="A45" s="4">
        <v>40406</v>
      </c>
      <c r="B45" t="s">
        <v>250</v>
      </c>
      <c r="C45" t="s">
        <v>236</v>
      </c>
      <c r="D45" t="s">
        <v>234</v>
      </c>
      <c r="E45" t="s">
        <v>226</v>
      </c>
      <c r="F45">
        <v>755</v>
      </c>
      <c r="G45" t="s">
        <v>249</v>
      </c>
    </row>
    <row r="46" spans="1:7" x14ac:dyDescent="0.25">
      <c r="A46" s="4">
        <v>40406</v>
      </c>
      <c r="B46" t="s">
        <v>258</v>
      </c>
      <c r="C46" t="s">
        <v>236</v>
      </c>
      <c r="D46" t="s">
        <v>241</v>
      </c>
      <c r="E46" t="s">
        <v>231</v>
      </c>
      <c r="F46">
        <v>234</v>
      </c>
      <c r="G46" t="s">
        <v>249</v>
      </c>
    </row>
    <row r="47" spans="1:7" x14ac:dyDescent="0.25">
      <c r="A47" s="4">
        <v>40406</v>
      </c>
      <c r="B47" t="s">
        <v>252</v>
      </c>
      <c r="C47" t="s">
        <v>227</v>
      </c>
      <c r="D47" t="s">
        <v>242</v>
      </c>
      <c r="E47" t="s">
        <v>231</v>
      </c>
      <c r="F47">
        <v>527</v>
      </c>
      <c r="G47" t="s">
        <v>249</v>
      </c>
    </row>
    <row r="48" spans="1:7" x14ac:dyDescent="0.25">
      <c r="A48" s="4">
        <v>40406</v>
      </c>
      <c r="B48" t="s">
        <v>252</v>
      </c>
      <c r="C48" t="s">
        <v>233</v>
      </c>
      <c r="D48" t="s">
        <v>225</v>
      </c>
      <c r="E48" t="s">
        <v>229</v>
      </c>
      <c r="F48">
        <v>527</v>
      </c>
      <c r="G48" t="s">
        <v>248</v>
      </c>
    </row>
    <row r="49" spans="1:7" x14ac:dyDescent="0.25">
      <c r="A49" s="4">
        <v>40406</v>
      </c>
      <c r="B49" t="s">
        <v>252</v>
      </c>
      <c r="C49" t="s">
        <v>233</v>
      </c>
      <c r="D49" t="s">
        <v>243</v>
      </c>
      <c r="E49" t="s">
        <v>230</v>
      </c>
      <c r="F49">
        <v>527</v>
      </c>
      <c r="G49" t="s">
        <v>248</v>
      </c>
    </row>
    <row r="50" spans="1:7" x14ac:dyDescent="0.25">
      <c r="A50" s="4">
        <v>40406</v>
      </c>
      <c r="B50" t="s">
        <v>252</v>
      </c>
      <c r="C50" t="s">
        <v>227</v>
      </c>
      <c r="D50" t="s">
        <v>244</v>
      </c>
      <c r="E50" t="s">
        <v>230</v>
      </c>
      <c r="F50">
        <v>527</v>
      </c>
      <c r="G50" t="s">
        <v>248</v>
      </c>
    </row>
    <row r="51" spans="1:7" x14ac:dyDescent="0.25">
      <c r="A51" s="4">
        <v>40406</v>
      </c>
      <c r="B51" t="s">
        <v>252</v>
      </c>
      <c r="C51" t="s">
        <v>233</v>
      </c>
      <c r="D51" t="s">
        <v>245</v>
      </c>
      <c r="E51" t="s">
        <v>230</v>
      </c>
      <c r="F51">
        <v>527</v>
      </c>
      <c r="G51" t="s">
        <v>248</v>
      </c>
    </row>
    <row r="52" spans="1:7" x14ac:dyDescent="0.25">
      <c r="A52" s="4">
        <v>40406</v>
      </c>
      <c r="B52" t="s">
        <v>257</v>
      </c>
      <c r="C52" t="s">
        <v>236</v>
      </c>
      <c r="D52" t="s">
        <v>237</v>
      </c>
      <c r="E52" t="s">
        <v>229</v>
      </c>
      <c r="F52">
        <v>335</v>
      </c>
      <c r="G52" t="s">
        <v>248</v>
      </c>
    </row>
    <row r="53" spans="1:7" x14ac:dyDescent="0.25">
      <c r="A53" s="4">
        <v>40406</v>
      </c>
      <c r="B53" t="s">
        <v>256</v>
      </c>
      <c r="C53" t="s">
        <v>227</v>
      </c>
      <c r="D53" t="s">
        <v>234</v>
      </c>
      <c r="E53" t="s">
        <v>229</v>
      </c>
      <c r="F53">
        <v>427</v>
      </c>
      <c r="G53" t="s">
        <v>249</v>
      </c>
    </row>
    <row r="54" spans="1:7" x14ac:dyDescent="0.25">
      <c r="A54" s="4">
        <v>40407</v>
      </c>
      <c r="B54" t="s">
        <v>250</v>
      </c>
      <c r="C54" t="s">
        <v>236</v>
      </c>
      <c r="D54" t="s">
        <v>244</v>
      </c>
      <c r="E54" t="s">
        <v>226</v>
      </c>
      <c r="F54">
        <v>755</v>
      </c>
      <c r="G54" t="s">
        <v>249</v>
      </c>
    </row>
    <row r="55" spans="1:7" x14ac:dyDescent="0.25">
      <c r="A55" s="4">
        <v>40407</v>
      </c>
      <c r="B55" t="s">
        <v>258</v>
      </c>
      <c r="C55" t="s">
        <v>236</v>
      </c>
      <c r="D55" t="s">
        <v>237</v>
      </c>
      <c r="E55" t="s">
        <v>231</v>
      </c>
      <c r="F55">
        <v>234</v>
      </c>
      <c r="G55" t="s">
        <v>249</v>
      </c>
    </row>
    <row r="56" spans="1:7" x14ac:dyDescent="0.25">
      <c r="A56" s="4">
        <v>40407</v>
      </c>
      <c r="B56" t="s">
        <v>252</v>
      </c>
      <c r="C56" t="s">
        <v>224</v>
      </c>
      <c r="D56" t="s">
        <v>228</v>
      </c>
      <c r="E56" t="s">
        <v>229</v>
      </c>
      <c r="F56">
        <v>527</v>
      </c>
      <c r="G56" t="s">
        <v>248</v>
      </c>
    </row>
    <row r="57" spans="1:7" x14ac:dyDescent="0.25">
      <c r="A57" s="4">
        <v>40407</v>
      </c>
      <c r="B57" t="s">
        <v>257</v>
      </c>
      <c r="C57" t="s">
        <v>236</v>
      </c>
      <c r="D57" t="s">
        <v>241</v>
      </c>
      <c r="E57" t="s">
        <v>230</v>
      </c>
      <c r="F57">
        <v>335</v>
      </c>
      <c r="G57" t="s">
        <v>248</v>
      </c>
    </row>
    <row r="58" spans="1:7" x14ac:dyDescent="0.25">
      <c r="A58" s="4">
        <v>40407</v>
      </c>
      <c r="B58" t="s">
        <v>257</v>
      </c>
      <c r="C58" t="s">
        <v>224</v>
      </c>
      <c r="D58" t="s">
        <v>240</v>
      </c>
      <c r="E58" t="s">
        <v>229</v>
      </c>
      <c r="F58">
        <v>335</v>
      </c>
      <c r="G58" t="s">
        <v>249</v>
      </c>
    </row>
    <row r="59" spans="1:7" x14ac:dyDescent="0.25">
      <c r="A59" s="4">
        <v>40407</v>
      </c>
      <c r="B59" t="s">
        <v>257</v>
      </c>
      <c r="C59" t="s">
        <v>227</v>
      </c>
      <c r="D59" t="s">
        <v>240</v>
      </c>
      <c r="E59" t="s">
        <v>231</v>
      </c>
      <c r="F59">
        <v>335</v>
      </c>
      <c r="G59" t="s">
        <v>248</v>
      </c>
    </row>
    <row r="60" spans="1:7" x14ac:dyDescent="0.25">
      <c r="A60" s="4">
        <v>40407</v>
      </c>
      <c r="B60" t="s">
        <v>256</v>
      </c>
      <c r="C60" t="s">
        <v>233</v>
      </c>
      <c r="D60" t="s">
        <v>239</v>
      </c>
      <c r="E60" t="s">
        <v>231</v>
      </c>
      <c r="F60">
        <v>427</v>
      </c>
      <c r="G60" t="s">
        <v>249</v>
      </c>
    </row>
    <row r="61" spans="1:7" x14ac:dyDescent="0.25">
      <c r="A61" s="4">
        <v>40407</v>
      </c>
      <c r="B61" t="s">
        <v>251</v>
      </c>
      <c r="C61" t="s">
        <v>227</v>
      </c>
      <c r="D61" t="s">
        <v>242</v>
      </c>
      <c r="E61" t="s">
        <v>229</v>
      </c>
      <c r="F61">
        <v>386</v>
      </c>
      <c r="G61" t="s">
        <v>248</v>
      </c>
    </row>
    <row r="62" spans="1:7" x14ac:dyDescent="0.25">
      <c r="A62" s="4">
        <v>40407</v>
      </c>
      <c r="B62" t="s">
        <v>254</v>
      </c>
      <c r="C62" t="s">
        <v>227</v>
      </c>
      <c r="D62" t="s">
        <v>242</v>
      </c>
      <c r="E62" t="s">
        <v>231</v>
      </c>
      <c r="F62">
        <v>664</v>
      </c>
      <c r="G62" t="s">
        <v>248</v>
      </c>
    </row>
    <row r="63" spans="1:7" x14ac:dyDescent="0.25">
      <c r="A63" s="4">
        <v>40407</v>
      </c>
      <c r="B63" t="s">
        <v>254</v>
      </c>
      <c r="C63" t="s">
        <v>233</v>
      </c>
      <c r="D63" t="s">
        <v>245</v>
      </c>
      <c r="E63" t="s">
        <v>229</v>
      </c>
      <c r="F63">
        <v>664</v>
      </c>
      <c r="G63" t="s">
        <v>248</v>
      </c>
    </row>
    <row r="64" spans="1:7" x14ac:dyDescent="0.25">
      <c r="A64" s="4">
        <v>40408</v>
      </c>
      <c r="B64" t="s">
        <v>258</v>
      </c>
      <c r="C64" t="s">
        <v>224</v>
      </c>
      <c r="D64" t="s">
        <v>238</v>
      </c>
      <c r="E64" t="s">
        <v>231</v>
      </c>
      <c r="F64">
        <v>234</v>
      </c>
      <c r="G64" t="s">
        <v>249</v>
      </c>
    </row>
    <row r="65" spans="1:7" x14ac:dyDescent="0.25">
      <c r="A65" s="4">
        <v>40408</v>
      </c>
      <c r="B65" t="s">
        <v>258</v>
      </c>
      <c r="C65" t="s">
        <v>227</v>
      </c>
      <c r="D65" t="s">
        <v>240</v>
      </c>
      <c r="E65" t="s">
        <v>231</v>
      </c>
      <c r="F65">
        <v>234</v>
      </c>
      <c r="G65" t="s">
        <v>249</v>
      </c>
    </row>
    <row r="66" spans="1:7" x14ac:dyDescent="0.25">
      <c r="A66" s="4">
        <v>40408</v>
      </c>
      <c r="B66" t="s">
        <v>258</v>
      </c>
      <c r="C66" t="s">
        <v>227</v>
      </c>
      <c r="D66" t="s">
        <v>246</v>
      </c>
      <c r="E66" t="s">
        <v>230</v>
      </c>
      <c r="F66">
        <v>234</v>
      </c>
      <c r="G66" t="s">
        <v>249</v>
      </c>
    </row>
    <row r="67" spans="1:7" x14ac:dyDescent="0.25">
      <c r="A67" s="4">
        <v>40408</v>
      </c>
      <c r="B67" t="s">
        <v>252</v>
      </c>
      <c r="C67" t="s">
        <v>236</v>
      </c>
      <c r="D67" t="s">
        <v>238</v>
      </c>
      <c r="E67" t="s">
        <v>229</v>
      </c>
      <c r="F67">
        <v>527</v>
      </c>
      <c r="G67" t="s">
        <v>248</v>
      </c>
    </row>
    <row r="68" spans="1:7" x14ac:dyDescent="0.25">
      <c r="A68" s="4">
        <v>40408</v>
      </c>
      <c r="B68" t="s">
        <v>257</v>
      </c>
      <c r="C68" t="s">
        <v>227</v>
      </c>
      <c r="D68" t="s">
        <v>244</v>
      </c>
      <c r="E68" t="s">
        <v>231</v>
      </c>
      <c r="F68">
        <v>335</v>
      </c>
      <c r="G68" t="s">
        <v>248</v>
      </c>
    </row>
    <row r="69" spans="1:7" x14ac:dyDescent="0.25">
      <c r="A69" s="4">
        <v>40408</v>
      </c>
      <c r="B69" t="s">
        <v>256</v>
      </c>
      <c r="C69" t="s">
        <v>227</v>
      </c>
      <c r="D69" t="s">
        <v>225</v>
      </c>
      <c r="E69" t="s">
        <v>229</v>
      </c>
      <c r="F69">
        <v>427</v>
      </c>
      <c r="G69" t="s">
        <v>249</v>
      </c>
    </row>
    <row r="70" spans="1:7" x14ac:dyDescent="0.25">
      <c r="A70" s="4">
        <v>40408</v>
      </c>
      <c r="B70" t="s">
        <v>256</v>
      </c>
      <c r="C70" t="s">
        <v>233</v>
      </c>
      <c r="D70" t="s">
        <v>241</v>
      </c>
      <c r="E70" t="s">
        <v>230</v>
      </c>
      <c r="F70">
        <v>427</v>
      </c>
      <c r="G70" t="s">
        <v>249</v>
      </c>
    </row>
    <row r="71" spans="1:7" x14ac:dyDescent="0.25">
      <c r="A71" s="4">
        <v>40408</v>
      </c>
      <c r="B71" t="s">
        <v>251</v>
      </c>
      <c r="C71" t="s">
        <v>233</v>
      </c>
      <c r="D71" t="s">
        <v>243</v>
      </c>
      <c r="E71" t="s">
        <v>230</v>
      </c>
      <c r="F71">
        <v>386</v>
      </c>
      <c r="G71" t="s">
        <v>248</v>
      </c>
    </row>
    <row r="72" spans="1:7" x14ac:dyDescent="0.25">
      <c r="A72" s="4">
        <v>40408</v>
      </c>
      <c r="B72" t="s">
        <v>253</v>
      </c>
      <c r="C72" t="s">
        <v>233</v>
      </c>
      <c r="D72" t="s">
        <v>225</v>
      </c>
      <c r="E72" t="s">
        <v>231</v>
      </c>
      <c r="F72">
        <v>255</v>
      </c>
      <c r="G72" t="s">
        <v>248</v>
      </c>
    </row>
    <row r="73" spans="1:7" x14ac:dyDescent="0.25">
      <c r="A73" s="4">
        <v>40408</v>
      </c>
      <c r="B73" t="s">
        <v>254</v>
      </c>
      <c r="C73" t="s">
        <v>227</v>
      </c>
      <c r="D73" t="s">
        <v>238</v>
      </c>
      <c r="E73" t="s">
        <v>230</v>
      </c>
      <c r="F73">
        <v>664</v>
      </c>
      <c r="G73" t="s">
        <v>248</v>
      </c>
    </row>
    <row r="74" spans="1:7" x14ac:dyDescent="0.25">
      <c r="A74" s="4">
        <v>40409</v>
      </c>
      <c r="B74" t="s">
        <v>250</v>
      </c>
      <c r="C74" t="s">
        <v>236</v>
      </c>
      <c r="D74" t="s">
        <v>238</v>
      </c>
      <c r="E74" t="s">
        <v>226</v>
      </c>
      <c r="F74">
        <v>755</v>
      </c>
      <c r="G74" t="s">
        <v>249</v>
      </c>
    </row>
    <row r="75" spans="1:7" x14ac:dyDescent="0.25">
      <c r="A75" s="4">
        <v>40409</v>
      </c>
      <c r="B75" t="s">
        <v>250</v>
      </c>
      <c r="C75" t="s">
        <v>236</v>
      </c>
      <c r="D75" t="s">
        <v>225</v>
      </c>
      <c r="E75" t="s">
        <v>226</v>
      </c>
      <c r="F75">
        <v>755</v>
      </c>
      <c r="G75" t="s">
        <v>249</v>
      </c>
    </row>
    <row r="76" spans="1:7" x14ac:dyDescent="0.25">
      <c r="A76" s="4">
        <v>40409</v>
      </c>
      <c r="B76" t="s">
        <v>250</v>
      </c>
      <c r="C76" t="s">
        <v>233</v>
      </c>
      <c r="D76" t="s">
        <v>237</v>
      </c>
      <c r="E76" t="s">
        <v>226</v>
      </c>
      <c r="F76">
        <v>755</v>
      </c>
      <c r="G76" t="s">
        <v>249</v>
      </c>
    </row>
    <row r="77" spans="1:7" x14ac:dyDescent="0.25">
      <c r="A77" s="4">
        <v>40409</v>
      </c>
      <c r="B77" t="s">
        <v>252</v>
      </c>
      <c r="C77" t="s">
        <v>236</v>
      </c>
      <c r="D77" t="s">
        <v>242</v>
      </c>
      <c r="E77" t="s">
        <v>229</v>
      </c>
      <c r="F77">
        <v>527</v>
      </c>
      <c r="G77" t="s">
        <v>248</v>
      </c>
    </row>
    <row r="78" spans="1:7" x14ac:dyDescent="0.25">
      <c r="A78" s="4">
        <v>40409</v>
      </c>
      <c r="B78" t="s">
        <v>252</v>
      </c>
      <c r="C78" t="s">
        <v>224</v>
      </c>
      <c r="D78" t="s">
        <v>246</v>
      </c>
      <c r="E78" t="s">
        <v>229</v>
      </c>
      <c r="F78">
        <v>527</v>
      </c>
      <c r="G78" t="s">
        <v>249</v>
      </c>
    </row>
    <row r="79" spans="1:7" x14ac:dyDescent="0.25">
      <c r="A79" s="4">
        <v>40409</v>
      </c>
      <c r="B79" t="s">
        <v>257</v>
      </c>
      <c r="C79" t="s">
        <v>233</v>
      </c>
      <c r="D79" t="s">
        <v>238</v>
      </c>
      <c r="E79" t="s">
        <v>231</v>
      </c>
      <c r="F79">
        <v>335</v>
      </c>
      <c r="G79" t="s">
        <v>249</v>
      </c>
    </row>
    <row r="80" spans="1:7" x14ac:dyDescent="0.25">
      <c r="A80" s="4">
        <v>40409</v>
      </c>
      <c r="B80" t="s">
        <v>256</v>
      </c>
      <c r="C80" t="s">
        <v>233</v>
      </c>
      <c r="D80" t="s">
        <v>225</v>
      </c>
      <c r="E80" t="s">
        <v>229</v>
      </c>
      <c r="F80">
        <v>427</v>
      </c>
      <c r="G80" t="s">
        <v>249</v>
      </c>
    </row>
    <row r="81" spans="1:7" x14ac:dyDescent="0.25">
      <c r="A81" s="4">
        <v>40409</v>
      </c>
      <c r="B81" t="s">
        <v>256</v>
      </c>
      <c r="C81" t="s">
        <v>227</v>
      </c>
      <c r="D81" t="s">
        <v>239</v>
      </c>
      <c r="E81" t="s">
        <v>231</v>
      </c>
      <c r="F81">
        <v>427</v>
      </c>
      <c r="G81" t="s">
        <v>248</v>
      </c>
    </row>
    <row r="82" spans="1:7" x14ac:dyDescent="0.25">
      <c r="A82" s="4">
        <v>40409</v>
      </c>
      <c r="B82" t="s">
        <v>253</v>
      </c>
      <c r="C82" t="s">
        <v>224</v>
      </c>
      <c r="D82" t="s">
        <v>243</v>
      </c>
      <c r="E82" t="s">
        <v>229</v>
      </c>
      <c r="F82">
        <v>255</v>
      </c>
      <c r="G82" t="s">
        <v>248</v>
      </c>
    </row>
    <row r="83" spans="1:7" x14ac:dyDescent="0.25">
      <c r="A83" s="4">
        <v>40409</v>
      </c>
      <c r="B83" t="s">
        <v>254</v>
      </c>
      <c r="C83" t="s">
        <v>233</v>
      </c>
      <c r="D83" t="s">
        <v>237</v>
      </c>
      <c r="E83" t="s">
        <v>229</v>
      </c>
      <c r="F83">
        <v>664</v>
      </c>
      <c r="G83" t="s">
        <v>249</v>
      </c>
    </row>
    <row r="84" spans="1:7" x14ac:dyDescent="0.25">
      <c r="A84" s="4">
        <v>40410</v>
      </c>
      <c r="B84" t="s">
        <v>258</v>
      </c>
      <c r="C84" t="s">
        <v>233</v>
      </c>
      <c r="D84" t="s">
        <v>225</v>
      </c>
      <c r="E84" t="s">
        <v>229</v>
      </c>
      <c r="F84">
        <v>234</v>
      </c>
      <c r="G84" t="s">
        <v>249</v>
      </c>
    </row>
    <row r="85" spans="1:7" x14ac:dyDescent="0.25">
      <c r="A85" s="4">
        <v>40410</v>
      </c>
      <c r="B85" t="s">
        <v>252</v>
      </c>
      <c r="C85" t="s">
        <v>227</v>
      </c>
      <c r="D85" t="s">
        <v>237</v>
      </c>
      <c r="E85" t="s">
        <v>229</v>
      </c>
      <c r="F85">
        <v>527</v>
      </c>
      <c r="G85" t="s">
        <v>249</v>
      </c>
    </row>
    <row r="86" spans="1:7" x14ac:dyDescent="0.25">
      <c r="A86" s="4">
        <v>40410</v>
      </c>
      <c r="B86" t="s">
        <v>252</v>
      </c>
      <c r="C86" t="s">
        <v>227</v>
      </c>
      <c r="D86" t="s">
        <v>237</v>
      </c>
      <c r="E86" t="s">
        <v>231</v>
      </c>
      <c r="F86">
        <v>527</v>
      </c>
      <c r="G86" t="s">
        <v>249</v>
      </c>
    </row>
    <row r="87" spans="1:7" x14ac:dyDescent="0.25">
      <c r="A87" s="4">
        <v>40410</v>
      </c>
      <c r="B87" t="s">
        <v>257</v>
      </c>
      <c r="C87" t="s">
        <v>227</v>
      </c>
      <c r="D87" t="s">
        <v>228</v>
      </c>
      <c r="E87" t="s">
        <v>229</v>
      </c>
      <c r="F87">
        <v>335</v>
      </c>
      <c r="G87" t="s">
        <v>248</v>
      </c>
    </row>
    <row r="88" spans="1:7" x14ac:dyDescent="0.25">
      <c r="A88" s="4">
        <v>40410</v>
      </c>
      <c r="B88" t="s">
        <v>257</v>
      </c>
      <c r="C88" t="s">
        <v>233</v>
      </c>
      <c r="D88" t="s">
        <v>225</v>
      </c>
      <c r="E88" t="s">
        <v>230</v>
      </c>
      <c r="F88">
        <v>335</v>
      </c>
      <c r="G88" t="s">
        <v>248</v>
      </c>
    </row>
    <row r="89" spans="1:7" x14ac:dyDescent="0.25">
      <c r="A89" s="4">
        <v>40410</v>
      </c>
      <c r="B89" t="s">
        <v>257</v>
      </c>
      <c r="C89" t="s">
        <v>233</v>
      </c>
      <c r="D89" t="s">
        <v>240</v>
      </c>
      <c r="E89" t="s">
        <v>229</v>
      </c>
      <c r="F89">
        <v>335</v>
      </c>
      <c r="G89" t="s">
        <v>249</v>
      </c>
    </row>
    <row r="90" spans="1:7" x14ac:dyDescent="0.25">
      <c r="A90" s="4">
        <v>40410</v>
      </c>
      <c r="B90" t="s">
        <v>256</v>
      </c>
      <c r="C90" t="s">
        <v>233</v>
      </c>
      <c r="D90" t="s">
        <v>239</v>
      </c>
      <c r="E90" t="s">
        <v>231</v>
      </c>
      <c r="F90">
        <v>427</v>
      </c>
      <c r="G90" t="s">
        <v>248</v>
      </c>
    </row>
    <row r="91" spans="1:7" x14ac:dyDescent="0.25">
      <c r="A91" s="4">
        <v>40410</v>
      </c>
      <c r="B91" t="s">
        <v>256</v>
      </c>
      <c r="C91" t="s">
        <v>236</v>
      </c>
      <c r="D91" t="s">
        <v>244</v>
      </c>
      <c r="E91" t="s">
        <v>229</v>
      </c>
      <c r="F91">
        <v>427</v>
      </c>
      <c r="G91" t="s">
        <v>249</v>
      </c>
    </row>
    <row r="92" spans="1:7" x14ac:dyDescent="0.25">
      <c r="A92" s="4">
        <v>40410</v>
      </c>
      <c r="B92" t="s">
        <v>251</v>
      </c>
      <c r="C92" t="s">
        <v>227</v>
      </c>
      <c r="D92" t="s">
        <v>228</v>
      </c>
      <c r="E92" t="s">
        <v>229</v>
      </c>
      <c r="F92">
        <v>386</v>
      </c>
      <c r="G92" t="s">
        <v>249</v>
      </c>
    </row>
    <row r="93" spans="1:7" x14ac:dyDescent="0.25">
      <c r="A93" s="4">
        <v>40410</v>
      </c>
      <c r="B93" t="s">
        <v>254</v>
      </c>
      <c r="C93" t="s">
        <v>224</v>
      </c>
      <c r="D93" t="s">
        <v>245</v>
      </c>
      <c r="E93" t="s">
        <v>231</v>
      </c>
      <c r="F93">
        <v>664</v>
      </c>
      <c r="G93" t="s">
        <v>249</v>
      </c>
    </row>
    <row r="94" spans="1:7" x14ac:dyDescent="0.25">
      <c r="A94" s="4">
        <v>40413</v>
      </c>
      <c r="B94" t="s">
        <v>250</v>
      </c>
      <c r="C94" t="s">
        <v>233</v>
      </c>
      <c r="D94" t="s">
        <v>242</v>
      </c>
      <c r="E94" t="s">
        <v>226</v>
      </c>
      <c r="F94">
        <v>755</v>
      </c>
      <c r="G94" t="s">
        <v>249</v>
      </c>
    </row>
    <row r="95" spans="1:7" x14ac:dyDescent="0.25">
      <c r="A95" s="4">
        <v>40413</v>
      </c>
      <c r="B95" t="s">
        <v>258</v>
      </c>
      <c r="C95" t="s">
        <v>227</v>
      </c>
      <c r="D95" t="s">
        <v>242</v>
      </c>
      <c r="E95" t="s">
        <v>229</v>
      </c>
      <c r="F95">
        <v>234</v>
      </c>
      <c r="G95" t="s">
        <v>249</v>
      </c>
    </row>
    <row r="96" spans="1:7" x14ac:dyDescent="0.25">
      <c r="A96" s="4">
        <v>40413</v>
      </c>
      <c r="B96" t="s">
        <v>258</v>
      </c>
      <c r="C96" t="s">
        <v>233</v>
      </c>
      <c r="D96" t="s">
        <v>240</v>
      </c>
      <c r="E96" t="s">
        <v>229</v>
      </c>
      <c r="F96">
        <v>234</v>
      </c>
      <c r="G96" t="s">
        <v>249</v>
      </c>
    </row>
    <row r="97" spans="1:7" x14ac:dyDescent="0.25">
      <c r="A97" s="4">
        <v>40413</v>
      </c>
      <c r="B97" t="s">
        <v>252</v>
      </c>
      <c r="C97" t="s">
        <v>233</v>
      </c>
      <c r="D97" t="s">
        <v>240</v>
      </c>
      <c r="E97" t="s">
        <v>229</v>
      </c>
      <c r="F97">
        <v>527</v>
      </c>
      <c r="G97" t="s">
        <v>249</v>
      </c>
    </row>
    <row r="98" spans="1:7" x14ac:dyDescent="0.25">
      <c r="A98" s="4">
        <v>40413</v>
      </c>
      <c r="B98" t="s">
        <v>252</v>
      </c>
      <c r="C98" t="s">
        <v>227</v>
      </c>
      <c r="D98" t="s">
        <v>232</v>
      </c>
      <c r="E98" t="s">
        <v>229</v>
      </c>
      <c r="F98">
        <v>527</v>
      </c>
      <c r="G98" t="s">
        <v>249</v>
      </c>
    </row>
    <row r="99" spans="1:7" x14ac:dyDescent="0.25">
      <c r="A99" s="4">
        <v>40413</v>
      </c>
      <c r="B99" t="s">
        <v>257</v>
      </c>
      <c r="C99" t="s">
        <v>227</v>
      </c>
      <c r="D99" t="s">
        <v>228</v>
      </c>
      <c r="E99" t="s">
        <v>231</v>
      </c>
      <c r="F99">
        <v>335</v>
      </c>
      <c r="G99" t="s">
        <v>248</v>
      </c>
    </row>
    <row r="100" spans="1:7" x14ac:dyDescent="0.25">
      <c r="A100" s="4">
        <v>40413</v>
      </c>
      <c r="B100" t="s">
        <v>257</v>
      </c>
      <c r="C100" t="s">
        <v>233</v>
      </c>
      <c r="D100" t="s">
        <v>238</v>
      </c>
      <c r="E100" t="s">
        <v>231</v>
      </c>
      <c r="F100">
        <v>335</v>
      </c>
      <c r="G100" t="s">
        <v>248</v>
      </c>
    </row>
    <row r="101" spans="1:7" x14ac:dyDescent="0.25">
      <c r="A101" s="4">
        <v>40413</v>
      </c>
      <c r="B101" t="s">
        <v>256</v>
      </c>
      <c r="C101" t="s">
        <v>236</v>
      </c>
      <c r="D101" t="s">
        <v>242</v>
      </c>
      <c r="E101" t="s">
        <v>230</v>
      </c>
      <c r="F101">
        <v>427</v>
      </c>
      <c r="G101" t="s">
        <v>249</v>
      </c>
    </row>
    <row r="102" spans="1:7" x14ac:dyDescent="0.25">
      <c r="A102" s="4">
        <v>40413</v>
      </c>
      <c r="B102" t="s">
        <v>256</v>
      </c>
      <c r="C102" t="s">
        <v>224</v>
      </c>
      <c r="D102" t="s">
        <v>241</v>
      </c>
      <c r="E102" t="s">
        <v>229</v>
      </c>
      <c r="F102">
        <v>427</v>
      </c>
      <c r="G102" t="s">
        <v>249</v>
      </c>
    </row>
    <row r="103" spans="1:7" x14ac:dyDescent="0.25">
      <c r="A103" s="4">
        <v>40413</v>
      </c>
      <c r="B103" t="s">
        <v>254</v>
      </c>
      <c r="C103" t="s">
        <v>236</v>
      </c>
      <c r="D103" t="s">
        <v>237</v>
      </c>
      <c r="E103" t="s">
        <v>229</v>
      </c>
      <c r="F103">
        <v>664</v>
      </c>
      <c r="G103" t="s">
        <v>248</v>
      </c>
    </row>
    <row r="104" spans="1:7" x14ac:dyDescent="0.25">
      <c r="A104" s="4">
        <v>40414</v>
      </c>
      <c r="B104" t="s">
        <v>250</v>
      </c>
      <c r="C104" t="s">
        <v>224</v>
      </c>
      <c r="D104" t="s">
        <v>225</v>
      </c>
      <c r="E104" t="s">
        <v>226</v>
      </c>
      <c r="F104">
        <v>755</v>
      </c>
      <c r="G104" t="s">
        <v>249</v>
      </c>
    </row>
    <row r="105" spans="1:7" x14ac:dyDescent="0.25">
      <c r="A105" s="4">
        <v>40414</v>
      </c>
      <c r="B105" t="s">
        <v>250</v>
      </c>
      <c r="C105" t="s">
        <v>227</v>
      </c>
      <c r="D105" t="s">
        <v>237</v>
      </c>
      <c r="E105" t="s">
        <v>226</v>
      </c>
      <c r="F105">
        <v>755</v>
      </c>
      <c r="G105" t="s">
        <v>248</v>
      </c>
    </row>
    <row r="106" spans="1:7" x14ac:dyDescent="0.25">
      <c r="A106" s="4">
        <v>40414</v>
      </c>
      <c r="B106" t="s">
        <v>258</v>
      </c>
      <c r="C106" t="s">
        <v>224</v>
      </c>
      <c r="D106" t="s">
        <v>238</v>
      </c>
      <c r="E106" t="s">
        <v>231</v>
      </c>
      <c r="F106">
        <v>234</v>
      </c>
      <c r="G106" t="s">
        <v>249</v>
      </c>
    </row>
    <row r="107" spans="1:7" x14ac:dyDescent="0.25">
      <c r="A107" s="4">
        <v>40414</v>
      </c>
      <c r="B107" t="s">
        <v>252</v>
      </c>
      <c r="C107" t="s">
        <v>233</v>
      </c>
      <c r="D107" t="s">
        <v>246</v>
      </c>
      <c r="E107" t="s">
        <v>229</v>
      </c>
      <c r="F107">
        <v>527</v>
      </c>
      <c r="G107" t="s">
        <v>249</v>
      </c>
    </row>
    <row r="108" spans="1:7" x14ac:dyDescent="0.25">
      <c r="A108" s="4">
        <v>40414</v>
      </c>
      <c r="B108" t="s">
        <v>257</v>
      </c>
      <c r="C108" t="s">
        <v>227</v>
      </c>
      <c r="D108" t="s">
        <v>234</v>
      </c>
      <c r="E108" t="s">
        <v>231</v>
      </c>
      <c r="F108">
        <v>335</v>
      </c>
      <c r="G108" t="s">
        <v>249</v>
      </c>
    </row>
    <row r="109" spans="1:7" x14ac:dyDescent="0.25">
      <c r="A109" s="4">
        <v>40414</v>
      </c>
      <c r="B109" t="s">
        <v>256</v>
      </c>
      <c r="C109" t="s">
        <v>227</v>
      </c>
      <c r="D109" t="s">
        <v>238</v>
      </c>
      <c r="E109" t="s">
        <v>231</v>
      </c>
      <c r="F109">
        <v>427</v>
      </c>
      <c r="G109" t="s">
        <v>249</v>
      </c>
    </row>
    <row r="110" spans="1:7" x14ac:dyDescent="0.25">
      <c r="A110" s="4">
        <v>40414</v>
      </c>
      <c r="B110" t="s">
        <v>256</v>
      </c>
      <c r="C110" t="s">
        <v>227</v>
      </c>
      <c r="D110" t="s">
        <v>244</v>
      </c>
      <c r="E110" t="s">
        <v>229</v>
      </c>
      <c r="F110">
        <v>427</v>
      </c>
      <c r="G110" t="s">
        <v>249</v>
      </c>
    </row>
    <row r="111" spans="1:7" x14ac:dyDescent="0.25">
      <c r="A111" s="4">
        <v>40414</v>
      </c>
      <c r="B111" t="s">
        <v>253</v>
      </c>
      <c r="C111" t="s">
        <v>236</v>
      </c>
      <c r="D111" t="s">
        <v>242</v>
      </c>
      <c r="E111" t="s">
        <v>230</v>
      </c>
      <c r="F111">
        <v>255</v>
      </c>
      <c r="G111" t="s">
        <v>249</v>
      </c>
    </row>
    <row r="112" spans="1:7" x14ac:dyDescent="0.25">
      <c r="A112" s="4">
        <v>40414</v>
      </c>
      <c r="B112" t="s">
        <v>254</v>
      </c>
      <c r="C112" t="s">
        <v>236</v>
      </c>
      <c r="D112" t="s">
        <v>228</v>
      </c>
      <c r="E112" t="s">
        <v>230</v>
      </c>
      <c r="F112">
        <v>664</v>
      </c>
      <c r="G112" t="s">
        <v>248</v>
      </c>
    </row>
    <row r="113" spans="1:7" x14ac:dyDescent="0.25">
      <c r="A113" s="4">
        <v>40414</v>
      </c>
      <c r="B113" t="s">
        <v>254</v>
      </c>
      <c r="C113" t="s">
        <v>224</v>
      </c>
      <c r="D113" t="s">
        <v>237</v>
      </c>
      <c r="E113" t="s">
        <v>229</v>
      </c>
      <c r="F113">
        <v>664</v>
      </c>
      <c r="G113" t="s">
        <v>248</v>
      </c>
    </row>
    <row r="114" spans="1:7" x14ac:dyDescent="0.25">
      <c r="A114" s="4">
        <v>40415</v>
      </c>
      <c r="B114" t="s">
        <v>258</v>
      </c>
      <c r="C114" t="s">
        <v>236</v>
      </c>
      <c r="D114" t="s">
        <v>242</v>
      </c>
      <c r="E114" t="s">
        <v>231</v>
      </c>
      <c r="F114">
        <v>234</v>
      </c>
      <c r="G114" t="s">
        <v>249</v>
      </c>
    </row>
    <row r="115" spans="1:7" x14ac:dyDescent="0.25">
      <c r="A115" s="4">
        <v>40415</v>
      </c>
      <c r="B115" t="s">
        <v>258</v>
      </c>
      <c r="C115" t="s">
        <v>236</v>
      </c>
      <c r="D115" t="s">
        <v>232</v>
      </c>
      <c r="E115" t="s">
        <v>231</v>
      </c>
      <c r="F115">
        <v>234</v>
      </c>
      <c r="G115" t="s">
        <v>249</v>
      </c>
    </row>
    <row r="116" spans="1:7" x14ac:dyDescent="0.25">
      <c r="A116" s="4">
        <v>40415</v>
      </c>
      <c r="B116" t="s">
        <v>252</v>
      </c>
      <c r="C116" t="s">
        <v>233</v>
      </c>
      <c r="D116" t="s">
        <v>239</v>
      </c>
      <c r="E116" t="s">
        <v>229</v>
      </c>
      <c r="F116">
        <v>527</v>
      </c>
      <c r="G116" t="s">
        <v>249</v>
      </c>
    </row>
    <row r="117" spans="1:7" x14ac:dyDescent="0.25">
      <c r="A117" s="4">
        <v>40415</v>
      </c>
      <c r="B117" t="s">
        <v>252</v>
      </c>
      <c r="C117" t="s">
        <v>227</v>
      </c>
      <c r="D117" t="s">
        <v>239</v>
      </c>
      <c r="E117" t="s">
        <v>229</v>
      </c>
      <c r="F117">
        <v>527</v>
      </c>
      <c r="G117" t="s">
        <v>249</v>
      </c>
    </row>
    <row r="118" spans="1:7" x14ac:dyDescent="0.25">
      <c r="A118" s="4">
        <v>40415</v>
      </c>
      <c r="B118" t="s">
        <v>252</v>
      </c>
      <c r="C118" t="s">
        <v>233</v>
      </c>
      <c r="D118" t="s">
        <v>240</v>
      </c>
      <c r="E118" t="s">
        <v>231</v>
      </c>
      <c r="F118">
        <v>527</v>
      </c>
      <c r="G118" t="s">
        <v>248</v>
      </c>
    </row>
    <row r="119" spans="1:7" x14ac:dyDescent="0.25">
      <c r="A119" s="4">
        <v>40415</v>
      </c>
      <c r="B119" t="s">
        <v>257</v>
      </c>
      <c r="C119" t="s">
        <v>233</v>
      </c>
      <c r="D119" t="s">
        <v>238</v>
      </c>
      <c r="E119" t="s">
        <v>229</v>
      </c>
      <c r="F119">
        <v>335</v>
      </c>
      <c r="G119" t="s">
        <v>248</v>
      </c>
    </row>
    <row r="120" spans="1:7" x14ac:dyDescent="0.25">
      <c r="A120" s="4">
        <v>40415</v>
      </c>
      <c r="B120" t="s">
        <v>256</v>
      </c>
      <c r="C120" t="s">
        <v>233</v>
      </c>
      <c r="D120" t="s">
        <v>242</v>
      </c>
      <c r="E120" t="s">
        <v>230</v>
      </c>
      <c r="F120">
        <v>427</v>
      </c>
      <c r="G120" t="s">
        <v>249</v>
      </c>
    </row>
    <row r="121" spans="1:7" x14ac:dyDescent="0.25">
      <c r="A121" s="4">
        <v>40415</v>
      </c>
      <c r="B121" t="s">
        <v>256</v>
      </c>
      <c r="C121" t="s">
        <v>227</v>
      </c>
      <c r="D121" t="s">
        <v>237</v>
      </c>
      <c r="E121" t="s">
        <v>229</v>
      </c>
      <c r="F121">
        <v>427</v>
      </c>
      <c r="G121" t="s">
        <v>249</v>
      </c>
    </row>
    <row r="122" spans="1:7" x14ac:dyDescent="0.25">
      <c r="A122" s="4">
        <v>40415</v>
      </c>
      <c r="B122" t="s">
        <v>254</v>
      </c>
      <c r="C122" t="s">
        <v>227</v>
      </c>
      <c r="D122" t="s">
        <v>245</v>
      </c>
      <c r="E122" t="s">
        <v>231</v>
      </c>
      <c r="F122">
        <v>664</v>
      </c>
      <c r="G122" t="s">
        <v>249</v>
      </c>
    </row>
    <row r="123" spans="1:7" x14ac:dyDescent="0.25">
      <c r="A123" s="4">
        <v>40415</v>
      </c>
      <c r="B123" t="s">
        <v>254</v>
      </c>
      <c r="C123" t="s">
        <v>227</v>
      </c>
      <c r="D123" t="s">
        <v>246</v>
      </c>
      <c r="E123" t="s">
        <v>229</v>
      </c>
      <c r="F123">
        <v>664</v>
      </c>
      <c r="G123" t="s">
        <v>249</v>
      </c>
    </row>
    <row r="124" spans="1:7" x14ac:dyDescent="0.25">
      <c r="A124" s="4">
        <v>40416</v>
      </c>
      <c r="B124" t="s">
        <v>258</v>
      </c>
      <c r="C124" t="s">
        <v>224</v>
      </c>
      <c r="D124" t="s">
        <v>242</v>
      </c>
      <c r="E124" t="s">
        <v>231</v>
      </c>
      <c r="F124">
        <v>234</v>
      </c>
      <c r="G124" t="s">
        <v>249</v>
      </c>
    </row>
    <row r="125" spans="1:7" x14ac:dyDescent="0.25">
      <c r="A125" s="4">
        <v>40416</v>
      </c>
      <c r="B125" t="s">
        <v>258</v>
      </c>
      <c r="C125" t="s">
        <v>227</v>
      </c>
      <c r="D125" t="s">
        <v>245</v>
      </c>
      <c r="E125" t="s">
        <v>229</v>
      </c>
      <c r="F125">
        <v>234</v>
      </c>
      <c r="G125" t="s">
        <v>249</v>
      </c>
    </row>
    <row r="126" spans="1:7" x14ac:dyDescent="0.25">
      <c r="A126" s="4">
        <v>40416</v>
      </c>
      <c r="B126" t="s">
        <v>252</v>
      </c>
      <c r="C126" t="s">
        <v>224</v>
      </c>
      <c r="D126" t="s">
        <v>228</v>
      </c>
      <c r="E126" t="s">
        <v>229</v>
      </c>
      <c r="F126">
        <v>527</v>
      </c>
      <c r="G126" t="s">
        <v>248</v>
      </c>
    </row>
    <row r="127" spans="1:7" x14ac:dyDescent="0.25">
      <c r="A127" s="4">
        <v>40416</v>
      </c>
      <c r="B127" t="s">
        <v>252</v>
      </c>
      <c r="C127" t="s">
        <v>236</v>
      </c>
      <c r="D127" t="s">
        <v>225</v>
      </c>
      <c r="E127" t="s">
        <v>231</v>
      </c>
      <c r="F127">
        <v>527</v>
      </c>
      <c r="G127" t="s">
        <v>249</v>
      </c>
    </row>
    <row r="128" spans="1:7" x14ac:dyDescent="0.25">
      <c r="A128" s="4">
        <v>40416</v>
      </c>
      <c r="B128" t="s">
        <v>257</v>
      </c>
      <c r="C128" t="s">
        <v>227</v>
      </c>
      <c r="D128" t="s">
        <v>238</v>
      </c>
      <c r="E128" t="s">
        <v>230</v>
      </c>
      <c r="F128">
        <v>335</v>
      </c>
      <c r="G128" t="s">
        <v>248</v>
      </c>
    </row>
    <row r="129" spans="1:7" x14ac:dyDescent="0.25">
      <c r="A129" s="4">
        <v>40416</v>
      </c>
      <c r="B129" t="s">
        <v>257</v>
      </c>
      <c r="C129" t="s">
        <v>233</v>
      </c>
      <c r="D129" t="s">
        <v>237</v>
      </c>
      <c r="E129" t="s">
        <v>229</v>
      </c>
      <c r="F129">
        <v>335</v>
      </c>
      <c r="G129" t="s">
        <v>248</v>
      </c>
    </row>
    <row r="130" spans="1:7" x14ac:dyDescent="0.25">
      <c r="A130" s="4">
        <v>40416</v>
      </c>
      <c r="B130" t="s">
        <v>256</v>
      </c>
      <c r="C130" t="s">
        <v>233</v>
      </c>
      <c r="D130" t="s">
        <v>241</v>
      </c>
      <c r="E130" t="s">
        <v>231</v>
      </c>
      <c r="F130">
        <v>427</v>
      </c>
      <c r="G130" t="s">
        <v>249</v>
      </c>
    </row>
    <row r="131" spans="1:7" x14ac:dyDescent="0.25">
      <c r="A131" s="4">
        <v>40416</v>
      </c>
      <c r="B131" t="s">
        <v>256</v>
      </c>
      <c r="C131" t="s">
        <v>224</v>
      </c>
      <c r="D131" t="s">
        <v>232</v>
      </c>
      <c r="E131" t="s">
        <v>231</v>
      </c>
      <c r="F131">
        <v>427</v>
      </c>
      <c r="G131" t="s">
        <v>249</v>
      </c>
    </row>
    <row r="132" spans="1:7" x14ac:dyDescent="0.25">
      <c r="A132" s="4">
        <v>40416</v>
      </c>
      <c r="B132" t="s">
        <v>256</v>
      </c>
      <c r="C132" t="s">
        <v>236</v>
      </c>
      <c r="D132" t="s">
        <v>246</v>
      </c>
      <c r="E132" t="s">
        <v>229</v>
      </c>
      <c r="F132">
        <v>427</v>
      </c>
      <c r="G132" t="s">
        <v>248</v>
      </c>
    </row>
    <row r="133" spans="1:7" x14ac:dyDescent="0.25">
      <c r="A133" s="4">
        <v>40416</v>
      </c>
      <c r="B133" t="s">
        <v>254</v>
      </c>
      <c r="C133" t="s">
        <v>233</v>
      </c>
      <c r="D133" t="s">
        <v>228</v>
      </c>
      <c r="E133" t="s">
        <v>230</v>
      </c>
      <c r="F133">
        <v>664</v>
      </c>
      <c r="G133" t="s">
        <v>248</v>
      </c>
    </row>
    <row r="134" spans="1:7" x14ac:dyDescent="0.25">
      <c r="A134" s="4">
        <v>40417</v>
      </c>
      <c r="B134" t="s">
        <v>250</v>
      </c>
      <c r="C134" t="s">
        <v>227</v>
      </c>
      <c r="D134" t="s">
        <v>241</v>
      </c>
      <c r="E134" t="s">
        <v>226</v>
      </c>
      <c r="F134">
        <v>755</v>
      </c>
      <c r="G134" t="s">
        <v>249</v>
      </c>
    </row>
    <row r="135" spans="1:7" x14ac:dyDescent="0.25">
      <c r="A135" s="4">
        <v>40417</v>
      </c>
      <c r="B135" t="s">
        <v>258</v>
      </c>
      <c r="C135" t="s">
        <v>227</v>
      </c>
      <c r="D135" t="s">
        <v>238</v>
      </c>
      <c r="E135" t="s">
        <v>229</v>
      </c>
      <c r="F135">
        <v>234</v>
      </c>
      <c r="G135" t="s">
        <v>248</v>
      </c>
    </row>
    <row r="136" spans="1:7" x14ac:dyDescent="0.25">
      <c r="A136" s="4">
        <v>40417</v>
      </c>
      <c r="B136" t="s">
        <v>258</v>
      </c>
      <c r="C136" t="s">
        <v>233</v>
      </c>
      <c r="D136" t="s">
        <v>237</v>
      </c>
      <c r="E136" t="s">
        <v>230</v>
      </c>
      <c r="F136">
        <v>234</v>
      </c>
      <c r="G136" t="s">
        <v>248</v>
      </c>
    </row>
    <row r="137" spans="1:7" x14ac:dyDescent="0.25">
      <c r="A137" s="4">
        <v>40417</v>
      </c>
      <c r="B137" t="s">
        <v>252</v>
      </c>
      <c r="C137" t="s">
        <v>236</v>
      </c>
      <c r="D137" t="s">
        <v>237</v>
      </c>
      <c r="E137" t="s">
        <v>231</v>
      </c>
      <c r="F137">
        <v>527</v>
      </c>
      <c r="G137" t="s">
        <v>249</v>
      </c>
    </row>
    <row r="138" spans="1:7" x14ac:dyDescent="0.25">
      <c r="A138" s="4">
        <v>40417</v>
      </c>
      <c r="B138" t="s">
        <v>252</v>
      </c>
      <c r="C138" t="s">
        <v>224</v>
      </c>
      <c r="D138" t="s">
        <v>240</v>
      </c>
      <c r="E138" t="s">
        <v>231</v>
      </c>
      <c r="F138">
        <v>527</v>
      </c>
      <c r="G138" t="s">
        <v>249</v>
      </c>
    </row>
    <row r="139" spans="1:7" x14ac:dyDescent="0.25">
      <c r="A139" s="4">
        <v>40417</v>
      </c>
      <c r="B139" t="s">
        <v>252</v>
      </c>
      <c r="C139" t="s">
        <v>227</v>
      </c>
      <c r="D139" t="s">
        <v>246</v>
      </c>
      <c r="E139" t="s">
        <v>229</v>
      </c>
      <c r="F139">
        <v>527</v>
      </c>
      <c r="G139" t="s">
        <v>249</v>
      </c>
    </row>
    <row r="140" spans="1:7" x14ac:dyDescent="0.25">
      <c r="A140" s="4">
        <v>40417</v>
      </c>
      <c r="B140" t="s">
        <v>251</v>
      </c>
      <c r="C140" t="s">
        <v>233</v>
      </c>
      <c r="D140" t="s">
        <v>228</v>
      </c>
      <c r="E140" t="s">
        <v>231</v>
      </c>
      <c r="F140">
        <v>386</v>
      </c>
      <c r="G140" t="s">
        <v>249</v>
      </c>
    </row>
    <row r="141" spans="1:7" x14ac:dyDescent="0.25">
      <c r="A141" s="4">
        <v>40417</v>
      </c>
      <c r="B141" t="s">
        <v>251</v>
      </c>
      <c r="C141" t="s">
        <v>227</v>
      </c>
      <c r="D141" t="s">
        <v>239</v>
      </c>
      <c r="E141" t="s">
        <v>229</v>
      </c>
      <c r="F141">
        <v>386</v>
      </c>
      <c r="G141" t="s">
        <v>248</v>
      </c>
    </row>
    <row r="142" spans="1:7" x14ac:dyDescent="0.25">
      <c r="A142" s="4">
        <v>40417</v>
      </c>
      <c r="B142" t="s">
        <v>251</v>
      </c>
      <c r="C142" t="s">
        <v>233</v>
      </c>
      <c r="D142" t="s">
        <v>237</v>
      </c>
      <c r="E142" t="s">
        <v>230</v>
      </c>
      <c r="F142">
        <v>386</v>
      </c>
      <c r="G142" t="s">
        <v>248</v>
      </c>
    </row>
    <row r="143" spans="1:7" x14ac:dyDescent="0.25">
      <c r="A143" s="4">
        <v>40417</v>
      </c>
      <c r="B143" t="s">
        <v>254</v>
      </c>
      <c r="C143" t="s">
        <v>227</v>
      </c>
      <c r="D143" t="s">
        <v>239</v>
      </c>
      <c r="E143" t="s">
        <v>229</v>
      </c>
      <c r="F143">
        <v>664</v>
      </c>
      <c r="G143" t="s">
        <v>248</v>
      </c>
    </row>
    <row r="144" spans="1:7" x14ac:dyDescent="0.25">
      <c r="A144" s="4">
        <v>40420</v>
      </c>
      <c r="B144" t="s">
        <v>250</v>
      </c>
      <c r="C144" t="s">
        <v>227</v>
      </c>
      <c r="D144" t="s">
        <v>225</v>
      </c>
      <c r="E144" t="s">
        <v>226</v>
      </c>
      <c r="F144">
        <v>755</v>
      </c>
      <c r="G144" t="s">
        <v>248</v>
      </c>
    </row>
    <row r="145" spans="1:7" x14ac:dyDescent="0.25">
      <c r="A145" s="4">
        <v>40420</v>
      </c>
      <c r="B145" t="s">
        <v>250</v>
      </c>
      <c r="C145" t="s">
        <v>227</v>
      </c>
      <c r="D145" t="s">
        <v>244</v>
      </c>
      <c r="E145" t="s">
        <v>226</v>
      </c>
      <c r="F145">
        <v>755</v>
      </c>
      <c r="G145" t="s">
        <v>249</v>
      </c>
    </row>
    <row r="146" spans="1:7" x14ac:dyDescent="0.25">
      <c r="A146" s="4">
        <v>40420</v>
      </c>
      <c r="B146" t="s">
        <v>252</v>
      </c>
      <c r="C146" t="s">
        <v>227</v>
      </c>
      <c r="D146" t="s">
        <v>228</v>
      </c>
      <c r="E146" t="s">
        <v>230</v>
      </c>
      <c r="F146">
        <v>527</v>
      </c>
      <c r="G146" t="s">
        <v>249</v>
      </c>
    </row>
    <row r="147" spans="1:7" x14ac:dyDescent="0.25">
      <c r="A147" s="4">
        <v>40420</v>
      </c>
      <c r="B147" t="s">
        <v>257</v>
      </c>
      <c r="C147" t="s">
        <v>224</v>
      </c>
      <c r="D147" t="s">
        <v>238</v>
      </c>
      <c r="E147" t="s">
        <v>231</v>
      </c>
      <c r="F147">
        <v>335</v>
      </c>
      <c r="G147" t="s">
        <v>248</v>
      </c>
    </row>
    <row r="148" spans="1:7" x14ac:dyDescent="0.25">
      <c r="A148" s="4">
        <v>40420</v>
      </c>
      <c r="B148" t="s">
        <v>257</v>
      </c>
      <c r="C148" t="s">
        <v>236</v>
      </c>
      <c r="D148" t="s">
        <v>242</v>
      </c>
      <c r="E148" t="s">
        <v>231</v>
      </c>
      <c r="F148">
        <v>335</v>
      </c>
      <c r="G148" t="s">
        <v>249</v>
      </c>
    </row>
    <row r="149" spans="1:7" x14ac:dyDescent="0.25">
      <c r="A149" s="4">
        <v>40420</v>
      </c>
      <c r="B149" t="s">
        <v>257</v>
      </c>
      <c r="C149" t="s">
        <v>236</v>
      </c>
      <c r="D149" t="s">
        <v>225</v>
      </c>
      <c r="E149" t="s">
        <v>231</v>
      </c>
      <c r="F149">
        <v>335</v>
      </c>
      <c r="G149" t="s">
        <v>248</v>
      </c>
    </row>
    <row r="150" spans="1:7" x14ac:dyDescent="0.25">
      <c r="A150" s="4">
        <v>40420</v>
      </c>
      <c r="B150" t="s">
        <v>257</v>
      </c>
      <c r="C150" t="s">
        <v>224</v>
      </c>
      <c r="D150" t="s">
        <v>243</v>
      </c>
      <c r="E150" t="s">
        <v>229</v>
      </c>
      <c r="F150">
        <v>335</v>
      </c>
      <c r="G150" t="s">
        <v>248</v>
      </c>
    </row>
    <row r="151" spans="1:7" x14ac:dyDescent="0.25">
      <c r="A151" s="4">
        <v>40420</v>
      </c>
      <c r="B151" t="s">
        <v>256</v>
      </c>
      <c r="C151" t="s">
        <v>236</v>
      </c>
      <c r="D151" t="s">
        <v>238</v>
      </c>
      <c r="E151" t="s">
        <v>230</v>
      </c>
      <c r="F151">
        <v>427</v>
      </c>
      <c r="G151" t="s">
        <v>248</v>
      </c>
    </row>
    <row r="152" spans="1:7" x14ac:dyDescent="0.25">
      <c r="A152" s="4">
        <v>40420</v>
      </c>
      <c r="B152" t="s">
        <v>256</v>
      </c>
      <c r="C152" t="s">
        <v>224</v>
      </c>
      <c r="D152" t="s">
        <v>242</v>
      </c>
      <c r="E152" t="s">
        <v>229</v>
      </c>
      <c r="F152">
        <v>427</v>
      </c>
      <c r="G152" t="s">
        <v>249</v>
      </c>
    </row>
    <row r="153" spans="1:7" x14ac:dyDescent="0.25">
      <c r="A153" s="4">
        <v>40420</v>
      </c>
      <c r="B153" t="s">
        <v>254</v>
      </c>
      <c r="C153" t="s">
        <v>233</v>
      </c>
      <c r="D153" t="s">
        <v>246</v>
      </c>
      <c r="E153" t="s">
        <v>231</v>
      </c>
      <c r="F153">
        <v>664</v>
      </c>
      <c r="G153" t="s">
        <v>248</v>
      </c>
    </row>
    <row r="154" spans="1:7" x14ac:dyDescent="0.25">
      <c r="A154" s="4">
        <v>40421</v>
      </c>
      <c r="B154" t="s">
        <v>258</v>
      </c>
      <c r="C154" t="s">
        <v>227</v>
      </c>
      <c r="D154" t="s">
        <v>242</v>
      </c>
      <c r="E154" t="s">
        <v>230</v>
      </c>
      <c r="F154">
        <v>234</v>
      </c>
      <c r="G154" t="s">
        <v>248</v>
      </c>
    </row>
    <row r="155" spans="1:7" x14ac:dyDescent="0.25">
      <c r="A155" s="4">
        <v>40421</v>
      </c>
      <c r="B155" t="s">
        <v>258</v>
      </c>
      <c r="C155" t="s">
        <v>233</v>
      </c>
      <c r="D155" t="s">
        <v>225</v>
      </c>
      <c r="E155" t="s">
        <v>229</v>
      </c>
      <c r="F155">
        <v>234</v>
      </c>
      <c r="G155" t="s">
        <v>248</v>
      </c>
    </row>
    <row r="156" spans="1:7" x14ac:dyDescent="0.25">
      <c r="A156" s="4">
        <v>40421</v>
      </c>
      <c r="B156" t="s">
        <v>258</v>
      </c>
      <c r="C156" t="s">
        <v>227</v>
      </c>
      <c r="D156" t="s">
        <v>245</v>
      </c>
      <c r="E156" t="s">
        <v>231</v>
      </c>
      <c r="F156">
        <v>234</v>
      </c>
      <c r="G156" t="s">
        <v>248</v>
      </c>
    </row>
    <row r="157" spans="1:7" x14ac:dyDescent="0.25">
      <c r="A157" s="4">
        <v>40421</v>
      </c>
      <c r="B157" t="s">
        <v>252</v>
      </c>
      <c r="C157" t="s">
        <v>233</v>
      </c>
      <c r="D157" t="s">
        <v>239</v>
      </c>
      <c r="E157" t="s">
        <v>230</v>
      </c>
      <c r="F157">
        <v>527</v>
      </c>
      <c r="G157" t="s">
        <v>249</v>
      </c>
    </row>
    <row r="158" spans="1:7" x14ac:dyDescent="0.25">
      <c r="A158" s="4">
        <v>40421</v>
      </c>
      <c r="B158" t="s">
        <v>257</v>
      </c>
      <c r="C158" t="s">
        <v>227</v>
      </c>
      <c r="D158" t="s">
        <v>242</v>
      </c>
      <c r="E158" t="s">
        <v>231</v>
      </c>
      <c r="F158">
        <v>335</v>
      </c>
      <c r="G158" t="s">
        <v>249</v>
      </c>
    </row>
    <row r="159" spans="1:7" x14ac:dyDescent="0.25">
      <c r="A159" s="4">
        <v>40421</v>
      </c>
      <c r="B159" t="s">
        <v>257</v>
      </c>
      <c r="C159" t="s">
        <v>227</v>
      </c>
      <c r="D159" t="s">
        <v>225</v>
      </c>
      <c r="E159" t="s">
        <v>231</v>
      </c>
      <c r="F159">
        <v>335</v>
      </c>
      <c r="G159" t="s">
        <v>249</v>
      </c>
    </row>
    <row r="160" spans="1:7" x14ac:dyDescent="0.25">
      <c r="A160" s="4">
        <v>40421</v>
      </c>
      <c r="B160" t="s">
        <v>256</v>
      </c>
      <c r="C160" t="s">
        <v>227</v>
      </c>
      <c r="D160" t="s">
        <v>238</v>
      </c>
      <c r="E160" t="s">
        <v>231</v>
      </c>
      <c r="F160">
        <v>427</v>
      </c>
      <c r="G160" t="s">
        <v>249</v>
      </c>
    </row>
    <row r="161" spans="1:7" x14ac:dyDescent="0.25">
      <c r="A161" s="4">
        <v>40421</v>
      </c>
      <c r="B161" t="s">
        <v>251</v>
      </c>
      <c r="C161" t="s">
        <v>224</v>
      </c>
      <c r="D161" t="s">
        <v>238</v>
      </c>
      <c r="E161" t="s">
        <v>229</v>
      </c>
      <c r="F161">
        <v>386</v>
      </c>
      <c r="G161" t="s">
        <v>248</v>
      </c>
    </row>
    <row r="162" spans="1:7" x14ac:dyDescent="0.25">
      <c r="A162" s="4">
        <v>40421</v>
      </c>
      <c r="B162" t="s">
        <v>251</v>
      </c>
      <c r="C162" t="s">
        <v>236</v>
      </c>
      <c r="D162" t="s">
        <v>243</v>
      </c>
      <c r="E162" t="s">
        <v>231</v>
      </c>
      <c r="F162">
        <v>386</v>
      </c>
      <c r="G162" t="s">
        <v>249</v>
      </c>
    </row>
    <row r="163" spans="1:7" x14ac:dyDescent="0.25">
      <c r="A163" s="4">
        <v>40421</v>
      </c>
      <c r="B163" t="s">
        <v>254</v>
      </c>
      <c r="C163" t="s">
        <v>224</v>
      </c>
      <c r="D163" t="s">
        <v>228</v>
      </c>
      <c r="E163" t="s">
        <v>231</v>
      </c>
      <c r="F163">
        <v>664</v>
      </c>
      <c r="G163" t="s">
        <v>249</v>
      </c>
    </row>
    <row r="164" spans="1:7" x14ac:dyDescent="0.25">
      <c r="A164" s="4">
        <v>40422</v>
      </c>
      <c r="B164" t="s">
        <v>250</v>
      </c>
      <c r="C164" t="s">
        <v>227</v>
      </c>
      <c r="D164" t="s">
        <v>242</v>
      </c>
      <c r="E164" t="s">
        <v>226</v>
      </c>
      <c r="F164">
        <v>755</v>
      </c>
      <c r="G164" t="s">
        <v>248</v>
      </c>
    </row>
    <row r="165" spans="1:7" x14ac:dyDescent="0.25">
      <c r="A165" s="4">
        <v>40422</v>
      </c>
      <c r="B165" t="s">
        <v>250</v>
      </c>
      <c r="C165" t="s">
        <v>227</v>
      </c>
      <c r="D165" t="s">
        <v>225</v>
      </c>
      <c r="E165" t="s">
        <v>226</v>
      </c>
      <c r="F165">
        <v>755</v>
      </c>
      <c r="G165" t="s">
        <v>249</v>
      </c>
    </row>
    <row r="166" spans="1:7" x14ac:dyDescent="0.25">
      <c r="A166" s="4">
        <v>40422</v>
      </c>
      <c r="B166" t="s">
        <v>250</v>
      </c>
      <c r="C166" t="s">
        <v>227</v>
      </c>
      <c r="D166" t="s">
        <v>241</v>
      </c>
      <c r="E166" t="s">
        <v>226</v>
      </c>
      <c r="F166">
        <v>755</v>
      </c>
      <c r="G166" t="s">
        <v>249</v>
      </c>
    </row>
    <row r="167" spans="1:7" x14ac:dyDescent="0.25">
      <c r="A167" s="4">
        <v>40422</v>
      </c>
      <c r="B167" t="s">
        <v>258</v>
      </c>
      <c r="C167" t="s">
        <v>227</v>
      </c>
      <c r="D167" t="s">
        <v>242</v>
      </c>
      <c r="E167" t="s">
        <v>231</v>
      </c>
      <c r="F167">
        <v>234</v>
      </c>
      <c r="G167" t="s">
        <v>248</v>
      </c>
    </row>
    <row r="168" spans="1:7" x14ac:dyDescent="0.25">
      <c r="A168" s="4">
        <v>40422</v>
      </c>
      <c r="B168" t="s">
        <v>258</v>
      </c>
      <c r="C168" t="s">
        <v>233</v>
      </c>
      <c r="D168" t="s">
        <v>239</v>
      </c>
      <c r="E168" t="s">
        <v>231</v>
      </c>
      <c r="F168">
        <v>234</v>
      </c>
      <c r="G168" t="s">
        <v>248</v>
      </c>
    </row>
    <row r="169" spans="1:7" x14ac:dyDescent="0.25">
      <c r="A169" s="4">
        <v>40422</v>
      </c>
      <c r="B169" t="s">
        <v>252</v>
      </c>
      <c r="C169" t="s">
        <v>227</v>
      </c>
      <c r="D169" t="s">
        <v>245</v>
      </c>
      <c r="E169" t="s">
        <v>229</v>
      </c>
      <c r="F169">
        <v>527</v>
      </c>
      <c r="G169" t="s">
        <v>248</v>
      </c>
    </row>
    <row r="170" spans="1:7" x14ac:dyDescent="0.25">
      <c r="A170" s="4">
        <v>40422</v>
      </c>
      <c r="B170" t="s">
        <v>257</v>
      </c>
      <c r="C170" t="s">
        <v>233</v>
      </c>
      <c r="D170" t="s">
        <v>238</v>
      </c>
      <c r="E170" t="s">
        <v>231</v>
      </c>
      <c r="F170">
        <v>335</v>
      </c>
      <c r="G170" t="s">
        <v>249</v>
      </c>
    </row>
    <row r="171" spans="1:7" x14ac:dyDescent="0.25">
      <c r="A171" s="4">
        <v>40422</v>
      </c>
      <c r="B171" t="s">
        <v>257</v>
      </c>
      <c r="C171" t="s">
        <v>227</v>
      </c>
      <c r="D171" t="s">
        <v>239</v>
      </c>
      <c r="E171" t="s">
        <v>229</v>
      </c>
      <c r="F171">
        <v>335</v>
      </c>
      <c r="G171" t="s">
        <v>249</v>
      </c>
    </row>
    <row r="172" spans="1:7" x14ac:dyDescent="0.25">
      <c r="A172" s="4">
        <v>40422</v>
      </c>
      <c r="B172" t="s">
        <v>256</v>
      </c>
      <c r="C172" t="s">
        <v>227</v>
      </c>
      <c r="D172" t="s">
        <v>228</v>
      </c>
      <c r="E172" t="s">
        <v>229</v>
      </c>
      <c r="F172">
        <v>427</v>
      </c>
      <c r="G172" t="s">
        <v>249</v>
      </c>
    </row>
    <row r="173" spans="1:7" x14ac:dyDescent="0.25">
      <c r="A173" s="4">
        <v>40422</v>
      </c>
      <c r="B173" t="s">
        <v>256</v>
      </c>
      <c r="C173" t="s">
        <v>233</v>
      </c>
      <c r="D173" t="s">
        <v>237</v>
      </c>
      <c r="E173" t="s">
        <v>230</v>
      </c>
      <c r="F173">
        <v>427</v>
      </c>
      <c r="G173" t="s">
        <v>249</v>
      </c>
    </row>
    <row r="174" spans="1:7" x14ac:dyDescent="0.25">
      <c r="A174" s="4">
        <v>40423</v>
      </c>
      <c r="B174" t="s">
        <v>250</v>
      </c>
      <c r="C174" t="s">
        <v>233</v>
      </c>
      <c r="D174" t="s">
        <v>238</v>
      </c>
      <c r="E174" t="s">
        <v>226</v>
      </c>
      <c r="F174">
        <v>755</v>
      </c>
      <c r="G174" t="s">
        <v>248</v>
      </c>
    </row>
    <row r="175" spans="1:7" x14ac:dyDescent="0.25">
      <c r="A175" s="4">
        <v>40423</v>
      </c>
      <c r="B175" t="s">
        <v>258</v>
      </c>
      <c r="C175" t="s">
        <v>227</v>
      </c>
      <c r="D175" t="s">
        <v>225</v>
      </c>
      <c r="E175" t="s">
        <v>229</v>
      </c>
      <c r="F175">
        <v>234</v>
      </c>
      <c r="G175" t="s">
        <v>249</v>
      </c>
    </row>
    <row r="176" spans="1:7" x14ac:dyDescent="0.25">
      <c r="A176" s="4">
        <v>40423</v>
      </c>
      <c r="B176" t="s">
        <v>252</v>
      </c>
      <c r="C176" t="s">
        <v>233</v>
      </c>
      <c r="D176" t="s">
        <v>232</v>
      </c>
      <c r="E176" t="s">
        <v>229</v>
      </c>
      <c r="F176">
        <v>527</v>
      </c>
      <c r="G176" t="s">
        <v>248</v>
      </c>
    </row>
    <row r="177" spans="1:7" x14ac:dyDescent="0.25">
      <c r="A177" s="4">
        <v>40423</v>
      </c>
      <c r="B177" t="s">
        <v>257</v>
      </c>
      <c r="C177" t="s">
        <v>233</v>
      </c>
      <c r="D177" t="s">
        <v>238</v>
      </c>
      <c r="E177" t="s">
        <v>230</v>
      </c>
      <c r="F177">
        <v>335</v>
      </c>
      <c r="G177" t="s">
        <v>249</v>
      </c>
    </row>
    <row r="178" spans="1:7" x14ac:dyDescent="0.25">
      <c r="A178" s="4">
        <v>40423</v>
      </c>
      <c r="B178" t="s">
        <v>257</v>
      </c>
      <c r="C178" t="s">
        <v>224</v>
      </c>
      <c r="D178" t="s">
        <v>242</v>
      </c>
      <c r="E178" t="s">
        <v>229</v>
      </c>
      <c r="F178">
        <v>335</v>
      </c>
      <c r="G178" t="s">
        <v>249</v>
      </c>
    </row>
    <row r="179" spans="1:7" x14ac:dyDescent="0.25">
      <c r="A179" s="4">
        <v>40423</v>
      </c>
      <c r="B179" t="s">
        <v>257</v>
      </c>
      <c r="C179" t="s">
        <v>236</v>
      </c>
      <c r="D179" t="s">
        <v>239</v>
      </c>
      <c r="E179" t="s">
        <v>231</v>
      </c>
      <c r="F179">
        <v>335</v>
      </c>
      <c r="G179" t="s">
        <v>249</v>
      </c>
    </row>
    <row r="180" spans="1:7" x14ac:dyDescent="0.25">
      <c r="A180" s="4">
        <v>40423</v>
      </c>
      <c r="B180" t="s">
        <v>257</v>
      </c>
      <c r="C180" t="s">
        <v>236</v>
      </c>
      <c r="D180" t="s">
        <v>241</v>
      </c>
      <c r="E180" t="s">
        <v>231</v>
      </c>
      <c r="F180">
        <v>335</v>
      </c>
      <c r="G180" t="s">
        <v>248</v>
      </c>
    </row>
    <row r="181" spans="1:7" x14ac:dyDescent="0.25">
      <c r="A181" s="4">
        <v>40423</v>
      </c>
      <c r="B181" t="s">
        <v>256</v>
      </c>
      <c r="C181" t="s">
        <v>227</v>
      </c>
      <c r="D181" t="s">
        <v>239</v>
      </c>
      <c r="E181" t="s">
        <v>229</v>
      </c>
      <c r="F181">
        <v>427</v>
      </c>
      <c r="G181" t="s">
        <v>249</v>
      </c>
    </row>
    <row r="182" spans="1:7" x14ac:dyDescent="0.25">
      <c r="A182" s="4">
        <v>40423</v>
      </c>
      <c r="B182" t="s">
        <v>254</v>
      </c>
      <c r="C182" t="s">
        <v>236</v>
      </c>
      <c r="D182" t="s">
        <v>237</v>
      </c>
      <c r="E182" t="s">
        <v>229</v>
      </c>
      <c r="F182">
        <v>664</v>
      </c>
      <c r="G182" t="s">
        <v>249</v>
      </c>
    </row>
    <row r="183" spans="1:7" x14ac:dyDescent="0.25">
      <c r="A183" s="4">
        <v>40423</v>
      </c>
      <c r="B183" t="s">
        <v>254</v>
      </c>
      <c r="C183" t="s">
        <v>236</v>
      </c>
      <c r="D183" t="s">
        <v>246</v>
      </c>
      <c r="E183" t="s">
        <v>230</v>
      </c>
      <c r="F183">
        <v>664</v>
      </c>
      <c r="G183" t="s">
        <v>248</v>
      </c>
    </row>
    <row r="184" spans="1:7" x14ac:dyDescent="0.25">
      <c r="A184" s="4">
        <v>40424</v>
      </c>
      <c r="B184" t="s">
        <v>250</v>
      </c>
      <c r="C184" t="s">
        <v>236</v>
      </c>
      <c r="D184" t="s">
        <v>246</v>
      </c>
      <c r="E184" t="s">
        <v>226</v>
      </c>
      <c r="F184">
        <v>755</v>
      </c>
      <c r="G184" t="s">
        <v>249</v>
      </c>
    </row>
    <row r="185" spans="1:7" x14ac:dyDescent="0.25">
      <c r="A185" s="4">
        <v>40424</v>
      </c>
      <c r="B185" t="s">
        <v>258</v>
      </c>
      <c r="C185" t="s">
        <v>233</v>
      </c>
      <c r="D185" t="s">
        <v>238</v>
      </c>
      <c r="E185" t="s">
        <v>230</v>
      </c>
      <c r="F185">
        <v>234</v>
      </c>
      <c r="G185" t="s">
        <v>249</v>
      </c>
    </row>
    <row r="186" spans="1:7" x14ac:dyDescent="0.25">
      <c r="A186" s="4">
        <v>40424</v>
      </c>
      <c r="B186" t="s">
        <v>258</v>
      </c>
      <c r="C186" t="s">
        <v>224</v>
      </c>
      <c r="D186" t="s">
        <v>239</v>
      </c>
      <c r="E186" t="s">
        <v>230</v>
      </c>
      <c r="F186">
        <v>234</v>
      </c>
      <c r="G186" t="s">
        <v>249</v>
      </c>
    </row>
    <row r="187" spans="1:7" x14ac:dyDescent="0.25">
      <c r="A187" s="4">
        <v>40424</v>
      </c>
      <c r="B187" t="s">
        <v>258</v>
      </c>
      <c r="C187" t="s">
        <v>236</v>
      </c>
      <c r="D187" t="s">
        <v>246</v>
      </c>
      <c r="E187" t="s">
        <v>230</v>
      </c>
      <c r="F187">
        <v>234</v>
      </c>
      <c r="G187" t="s">
        <v>249</v>
      </c>
    </row>
    <row r="188" spans="1:7" x14ac:dyDescent="0.25">
      <c r="A188" s="4">
        <v>40424</v>
      </c>
      <c r="B188" t="s">
        <v>252</v>
      </c>
      <c r="C188" t="s">
        <v>227</v>
      </c>
      <c r="D188" t="s">
        <v>238</v>
      </c>
      <c r="E188" t="s">
        <v>229</v>
      </c>
      <c r="F188">
        <v>527</v>
      </c>
      <c r="G188" t="s">
        <v>249</v>
      </c>
    </row>
    <row r="189" spans="1:7" x14ac:dyDescent="0.25">
      <c r="A189" s="4">
        <v>40424</v>
      </c>
      <c r="B189" t="s">
        <v>256</v>
      </c>
      <c r="C189" t="s">
        <v>233</v>
      </c>
      <c r="D189" t="s">
        <v>238</v>
      </c>
      <c r="E189" t="s">
        <v>231</v>
      </c>
      <c r="F189">
        <v>427</v>
      </c>
      <c r="G189" t="s">
        <v>249</v>
      </c>
    </row>
    <row r="190" spans="1:7" x14ac:dyDescent="0.25">
      <c r="A190" s="4">
        <v>40424</v>
      </c>
      <c r="B190" t="s">
        <v>256</v>
      </c>
      <c r="C190" t="s">
        <v>233</v>
      </c>
      <c r="D190" t="s">
        <v>238</v>
      </c>
      <c r="E190" t="s">
        <v>229</v>
      </c>
      <c r="F190">
        <v>427</v>
      </c>
      <c r="G190" t="s">
        <v>249</v>
      </c>
    </row>
    <row r="191" spans="1:7" x14ac:dyDescent="0.25">
      <c r="A191" s="4">
        <v>40424</v>
      </c>
      <c r="B191" t="s">
        <v>256</v>
      </c>
      <c r="C191" t="s">
        <v>227</v>
      </c>
      <c r="D191" t="s">
        <v>237</v>
      </c>
      <c r="E191" t="s">
        <v>230</v>
      </c>
      <c r="F191">
        <v>427</v>
      </c>
      <c r="G191" t="s">
        <v>249</v>
      </c>
    </row>
    <row r="192" spans="1:7" x14ac:dyDescent="0.25">
      <c r="A192" s="4">
        <v>40424</v>
      </c>
      <c r="B192" t="s">
        <v>256</v>
      </c>
      <c r="C192" t="s">
        <v>233</v>
      </c>
      <c r="D192" t="s">
        <v>234</v>
      </c>
      <c r="E192" t="s">
        <v>229</v>
      </c>
      <c r="F192">
        <v>427</v>
      </c>
      <c r="G192" t="s">
        <v>249</v>
      </c>
    </row>
    <row r="193" spans="1:7" x14ac:dyDescent="0.25">
      <c r="A193" s="4">
        <v>40424</v>
      </c>
      <c r="B193" t="s">
        <v>251</v>
      </c>
      <c r="C193" t="s">
        <v>236</v>
      </c>
      <c r="D193" t="s">
        <v>243</v>
      </c>
      <c r="E193" t="s">
        <v>231</v>
      </c>
      <c r="F193">
        <v>386</v>
      </c>
      <c r="G193" t="s">
        <v>249</v>
      </c>
    </row>
    <row r="194" spans="1:7" x14ac:dyDescent="0.25">
      <c r="A194" s="4">
        <v>40424</v>
      </c>
      <c r="B194" t="s">
        <v>254</v>
      </c>
      <c r="C194" t="s">
        <v>224</v>
      </c>
      <c r="D194" t="s">
        <v>225</v>
      </c>
      <c r="E194" t="s">
        <v>229</v>
      </c>
      <c r="F194">
        <v>664</v>
      </c>
      <c r="G194" t="s">
        <v>248</v>
      </c>
    </row>
    <row r="195" spans="1:7" x14ac:dyDescent="0.25">
      <c r="A195" s="4">
        <v>40424</v>
      </c>
      <c r="B195" t="s">
        <v>254</v>
      </c>
      <c r="C195" t="s">
        <v>227</v>
      </c>
      <c r="D195" t="s">
        <v>232</v>
      </c>
      <c r="E195" t="s">
        <v>231</v>
      </c>
      <c r="F195">
        <v>664</v>
      </c>
      <c r="G195" t="s">
        <v>248</v>
      </c>
    </row>
    <row r="196" spans="1:7" x14ac:dyDescent="0.25">
      <c r="A196" s="4">
        <v>40425</v>
      </c>
      <c r="B196" t="s">
        <v>252</v>
      </c>
      <c r="C196" t="s">
        <v>233</v>
      </c>
      <c r="D196" t="s">
        <v>242</v>
      </c>
      <c r="E196" t="s">
        <v>229</v>
      </c>
      <c r="F196">
        <v>527</v>
      </c>
      <c r="G196" t="s">
        <v>249</v>
      </c>
    </row>
    <row r="197" spans="1:7" x14ac:dyDescent="0.25">
      <c r="A197" s="4">
        <v>40425</v>
      </c>
      <c r="B197" t="s">
        <v>256</v>
      </c>
      <c r="C197" t="s">
        <v>227</v>
      </c>
      <c r="D197" t="s">
        <v>242</v>
      </c>
      <c r="E197" t="s">
        <v>231</v>
      </c>
      <c r="F197">
        <v>427</v>
      </c>
      <c r="G197" t="s">
        <v>249</v>
      </c>
    </row>
    <row r="198" spans="1:7" x14ac:dyDescent="0.25">
      <c r="A198" s="4">
        <v>40425</v>
      </c>
      <c r="B198" t="s">
        <v>254</v>
      </c>
      <c r="C198" t="s">
        <v>227</v>
      </c>
      <c r="D198" t="s">
        <v>239</v>
      </c>
      <c r="E198" t="s">
        <v>229</v>
      </c>
      <c r="F198">
        <v>664</v>
      </c>
      <c r="G198" t="s">
        <v>249</v>
      </c>
    </row>
    <row r="199" spans="1:7" x14ac:dyDescent="0.25">
      <c r="A199" s="4">
        <v>40426</v>
      </c>
      <c r="B199" t="s">
        <v>252</v>
      </c>
      <c r="C199" t="s">
        <v>227</v>
      </c>
      <c r="D199" t="s">
        <v>239</v>
      </c>
      <c r="E199" t="s">
        <v>231</v>
      </c>
      <c r="F199">
        <v>527</v>
      </c>
      <c r="G199" t="s">
        <v>249</v>
      </c>
    </row>
    <row r="200" spans="1:7" x14ac:dyDescent="0.25">
      <c r="A200" s="4">
        <v>40426</v>
      </c>
      <c r="B200" t="s">
        <v>254</v>
      </c>
      <c r="C200" t="s">
        <v>233</v>
      </c>
      <c r="D200" t="s">
        <v>237</v>
      </c>
      <c r="E200" t="s">
        <v>230</v>
      </c>
      <c r="F200">
        <v>664</v>
      </c>
      <c r="G200" t="s">
        <v>249</v>
      </c>
    </row>
    <row r="201" spans="1:7" x14ac:dyDescent="0.25">
      <c r="A201" s="4">
        <v>40426</v>
      </c>
      <c r="B201" t="s">
        <v>254</v>
      </c>
      <c r="C201" t="s">
        <v>227</v>
      </c>
      <c r="D201" t="s">
        <v>240</v>
      </c>
      <c r="E201" t="s">
        <v>229</v>
      </c>
      <c r="F201">
        <v>664</v>
      </c>
      <c r="G201" t="s">
        <v>248</v>
      </c>
    </row>
    <row r="202" spans="1:7" x14ac:dyDescent="0.25">
      <c r="A202" s="4">
        <v>40427</v>
      </c>
      <c r="B202" t="s">
        <v>250</v>
      </c>
      <c r="C202" t="s">
        <v>224</v>
      </c>
      <c r="D202" t="s">
        <v>246</v>
      </c>
      <c r="E202" t="s">
        <v>226</v>
      </c>
      <c r="F202">
        <v>755</v>
      </c>
      <c r="G202" t="s">
        <v>248</v>
      </c>
    </row>
    <row r="203" spans="1:7" x14ac:dyDescent="0.25">
      <c r="A203" s="4">
        <v>40427</v>
      </c>
      <c r="B203" t="s">
        <v>254</v>
      </c>
      <c r="C203" t="s">
        <v>233</v>
      </c>
      <c r="D203" t="s">
        <v>245</v>
      </c>
      <c r="E203" t="s">
        <v>231</v>
      </c>
      <c r="F203">
        <v>664</v>
      </c>
      <c r="G203" t="s">
        <v>248</v>
      </c>
    </row>
    <row r="204" spans="1:7" x14ac:dyDescent="0.25">
      <c r="A204" s="4">
        <v>40427</v>
      </c>
      <c r="B204" t="s">
        <v>254</v>
      </c>
      <c r="C204" t="s">
        <v>233</v>
      </c>
      <c r="D204" t="s">
        <v>232</v>
      </c>
      <c r="E204" t="s">
        <v>231</v>
      </c>
      <c r="F204">
        <v>664</v>
      </c>
      <c r="G204" t="s">
        <v>248</v>
      </c>
    </row>
    <row r="205" spans="1:7" x14ac:dyDescent="0.25">
      <c r="A205" s="4">
        <v>40428</v>
      </c>
      <c r="B205" t="s">
        <v>250</v>
      </c>
      <c r="C205" t="s">
        <v>224</v>
      </c>
      <c r="D205" t="s">
        <v>228</v>
      </c>
      <c r="E205" t="s">
        <v>226</v>
      </c>
      <c r="F205">
        <v>755</v>
      </c>
      <c r="G205" t="s">
        <v>248</v>
      </c>
    </row>
    <row r="206" spans="1:7" x14ac:dyDescent="0.25">
      <c r="A206" s="4">
        <v>40428</v>
      </c>
      <c r="B206" t="s">
        <v>258</v>
      </c>
      <c r="C206" t="s">
        <v>236</v>
      </c>
      <c r="D206" t="s">
        <v>238</v>
      </c>
      <c r="E206" t="s">
        <v>229</v>
      </c>
      <c r="F206">
        <v>234</v>
      </c>
      <c r="G206" t="s">
        <v>249</v>
      </c>
    </row>
    <row r="207" spans="1:7" x14ac:dyDescent="0.25">
      <c r="A207" s="4">
        <v>40428</v>
      </c>
      <c r="B207" t="s">
        <v>254</v>
      </c>
      <c r="C207" t="s">
        <v>227</v>
      </c>
      <c r="D207" t="s">
        <v>228</v>
      </c>
      <c r="E207" t="s">
        <v>229</v>
      </c>
      <c r="F207">
        <v>664</v>
      </c>
      <c r="G207" t="s">
        <v>249</v>
      </c>
    </row>
    <row r="208" spans="1:7" x14ac:dyDescent="0.25">
      <c r="A208" s="4">
        <v>40429</v>
      </c>
      <c r="B208" t="s">
        <v>250</v>
      </c>
      <c r="C208" t="s">
        <v>233</v>
      </c>
      <c r="D208" t="s">
        <v>242</v>
      </c>
      <c r="E208" t="s">
        <v>226</v>
      </c>
      <c r="F208">
        <v>755</v>
      </c>
      <c r="G208" t="s">
        <v>248</v>
      </c>
    </row>
    <row r="209" spans="1:7" x14ac:dyDescent="0.25">
      <c r="A209" s="4">
        <v>40429</v>
      </c>
      <c r="B209" t="s">
        <v>250</v>
      </c>
      <c r="C209" t="s">
        <v>233</v>
      </c>
      <c r="D209" t="s">
        <v>241</v>
      </c>
      <c r="E209" t="s">
        <v>226</v>
      </c>
      <c r="F209">
        <v>755</v>
      </c>
      <c r="G209" t="s">
        <v>248</v>
      </c>
    </row>
    <row r="210" spans="1:7" x14ac:dyDescent="0.25">
      <c r="A210" s="4">
        <v>40429</v>
      </c>
      <c r="B210" t="s">
        <v>258</v>
      </c>
      <c r="C210" t="s">
        <v>224</v>
      </c>
      <c r="D210" t="s">
        <v>225</v>
      </c>
      <c r="E210" t="s">
        <v>229</v>
      </c>
      <c r="F210">
        <v>234</v>
      </c>
      <c r="G210" t="s">
        <v>249</v>
      </c>
    </row>
    <row r="211" spans="1:7" x14ac:dyDescent="0.25">
      <c r="A211" s="4">
        <v>40430</v>
      </c>
      <c r="B211" t="s">
        <v>250</v>
      </c>
      <c r="C211" t="s">
        <v>233</v>
      </c>
      <c r="D211" t="s">
        <v>245</v>
      </c>
      <c r="E211" t="s">
        <v>226</v>
      </c>
      <c r="F211">
        <v>755</v>
      </c>
      <c r="G211" t="s">
        <v>249</v>
      </c>
    </row>
    <row r="212" spans="1:7" x14ac:dyDescent="0.25">
      <c r="A212" s="4">
        <v>40430</v>
      </c>
      <c r="B212" t="s">
        <v>258</v>
      </c>
      <c r="C212" t="s">
        <v>227</v>
      </c>
      <c r="D212" t="s">
        <v>237</v>
      </c>
      <c r="E212" t="s">
        <v>229</v>
      </c>
      <c r="F212">
        <v>234</v>
      </c>
      <c r="G212" t="s">
        <v>249</v>
      </c>
    </row>
    <row r="213" spans="1:7" x14ac:dyDescent="0.25">
      <c r="A213" s="4">
        <v>40430</v>
      </c>
      <c r="B213" t="s">
        <v>252</v>
      </c>
      <c r="C213" t="s">
        <v>233</v>
      </c>
      <c r="D213" t="s">
        <v>232</v>
      </c>
      <c r="E213" t="s">
        <v>229</v>
      </c>
      <c r="F213">
        <v>527</v>
      </c>
      <c r="G213" t="s">
        <v>249</v>
      </c>
    </row>
    <row r="214" spans="1:7" x14ac:dyDescent="0.25">
      <c r="A214" s="4">
        <v>40431</v>
      </c>
      <c r="B214" t="s">
        <v>250</v>
      </c>
      <c r="C214" t="s">
        <v>224</v>
      </c>
      <c r="D214" t="s">
        <v>246</v>
      </c>
      <c r="E214" t="s">
        <v>226</v>
      </c>
      <c r="F214">
        <v>755</v>
      </c>
      <c r="G214" t="s">
        <v>249</v>
      </c>
    </row>
    <row r="215" spans="1:7" x14ac:dyDescent="0.25">
      <c r="A215" s="4">
        <v>40431</v>
      </c>
      <c r="B215" t="s">
        <v>252</v>
      </c>
      <c r="C215" t="s">
        <v>224</v>
      </c>
      <c r="D215" t="s">
        <v>228</v>
      </c>
      <c r="E215" t="s">
        <v>231</v>
      </c>
      <c r="F215">
        <v>527</v>
      </c>
      <c r="G215" t="s">
        <v>249</v>
      </c>
    </row>
    <row r="216" spans="1:7" x14ac:dyDescent="0.25">
      <c r="A216" s="4">
        <v>40431</v>
      </c>
      <c r="B216" t="s">
        <v>257</v>
      </c>
      <c r="C216" t="s">
        <v>224</v>
      </c>
      <c r="D216" t="s">
        <v>238</v>
      </c>
      <c r="E216" t="s">
        <v>231</v>
      </c>
      <c r="F216">
        <v>335</v>
      </c>
      <c r="G216" t="s">
        <v>248</v>
      </c>
    </row>
    <row r="217" spans="1:7" x14ac:dyDescent="0.25">
      <c r="A217" s="4">
        <v>40432</v>
      </c>
      <c r="B217" t="s">
        <v>252</v>
      </c>
      <c r="C217" t="s">
        <v>236</v>
      </c>
      <c r="D217" t="s">
        <v>239</v>
      </c>
      <c r="E217" t="s">
        <v>231</v>
      </c>
      <c r="F217">
        <v>527</v>
      </c>
      <c r="G217" t="s">
        <v>249</v>
      </c>
    </row>
    <row r="218" spans="1:7" x14ac:dyDescent="0.25">
      <c r="A218" s="4">
        <v>40432</v>
      </c>
      <c r="B218" t="s">
        <v>257</v>
      </c>
      <c r="C218" t="s">
        <v>227</v>
      </c>
      <c r="D218" t="s">
        <v>234</v>
      </c>
      <c r="E218" t="s">
        <v>229</v>
      </c>
      <c r="F218">
        <v>335</v>
      </c>
      <c r="G218" t="s">
        <v>248</v>
      </c>
    </row>
    <row r="219" spans="1:7" x14ac:dyDescent="0.25">
      <c r="A219" s="4">
        <v>40432</v>
      </c>
      <c r="B219" t="s">
        <v>256</v>
      </c>
      <c r="C219" t="s">
        <v>233</v>
      </c>
      <c r="D219" t="s">
        <v>238</v>
      </c>
      <c r="E219" t="s">
        <v>229</v>
      </c>
      <c r="F219">
        <v>427</v>
      </c>
      <c r="G219" t="s">
        <v>249</v>
      </c>
    </row>
    <row r="220" spans="1:7" x14ac:dyDescent="0.25">
      <c r="A220" s="4">
        <v>40433</v>
      </c>
      <c r="B220" t="s">
        <v>257</v>
      </c>
      <c r="C220" t="s">
        <v>227</v>
      </c>
      <c r="D220" t="s">
        <v>242</v>
      </c>
      <c r="E220" t="s">
        <v>230</v>
      </c>
      <c r="F220">
        <v>335</v>
      </c>
      <c r="G220" t="s">
        <v>248</v>
      </c>
    </row>
    <row r="221" spans="1:7" x14ac:dyDescent="0.25">
      <c r="A221" s="4">
        <v>40433</v>
      </c>
      <c r="B221" t="s">
        <v>256</v>
      </c>
      <c r="C221" t="s">
        <v>227</v>
      </c>
      <c r="D221" t="s">
        <v>242</v>
      </c>
      <c r="E221" t="s">
        <v>230</v>
      </c>
      <c r="F221">
        <v>427</v>
      </c>
      <c r="G221" t="s">
        <v>248</v>
      </c>
    </row>
    <row r="222" spans="1:7" x14ac:dyDescent="0.25">
      <c r="A222" s="4">
        <v>40433</v>
      </c>
      <c r="B222" t="s">
        <v>253</v>
      </c>
      <c r="C222" t="s">
        <v>236</v>
      </c>
      <c r="D222" t="s">
        <v>239</v>
      </c>
      <c r="E222" t="s">
        <v>229</v>
      </c>
      <c r="F222">
        <v>255</v>
      </c>
      <c r="G222" t="s">
        <v>249</v>
      </c>
    </row>
    <row r="223" spans="1:7" x14ac:dyDescent="0.25">
      <c r="A223" s="4">
        <v>40434</v>
      </c>
      <c r="B223" t="s">
        <v>252</v>
      </c>
      <c r="C223" t="s">
        <v>236</v>
      </c>
      <c r="D223" t="s">
        <v>240</v>
      </c>
      <c r="E223" t="s">
        <v>231</v>
      </c>
      <c r="F223">
        <v>527</v>
      </c>
      <c r="G223" t="s">
        <v>248</v>
      </c>
    </row>
    <row r="224" spans="1:7" x14ac:dyDescent="0.25">
      <c r="A224" s="4">
        <v>40434</v>
      </c>
      <c r="B224" t="s">
        <v>256</v>
      </c>
      <c r="C224" t="s">
        <v>233</v>
      </c>
      <c r="D224" t="s">
        <v>239</v>
      </c>
      <c r="E224" t="s">
        <v>229</v>
      </c>
      <c r="F224">
        <v>427</v>
      </c>
      <c r="G224" t="s">
        <v>248</v>
      </c>
    </row>
    <row r="225" spans="1:7" x14ac:dyDescent="0.25">
      <c r="A225" s="4">
        <v>40434</v>
      </c>
      <c r="B225" t="s">
        <v>253</v>
      </c>
      <c r="C225" t="s">
        <v>224</v>
      </c>
      <c r="D225" t="s">
        <v>237</v>
      </c>
      <c r="E225" t="s">
        <v>231</v>
      </c>
      <c r="F225">
        <v>255</v>
      </c>
      <c r="G225" t="s">
        <v>248</v>
      </c>
    </row>
    <row r="226" spans="1:7" x14ac:dyDescent="0.25">
      <c r="A226" s="4">
        <v>40435</v>
      </c>
      <c r="B226" t="s">
        <v>257</v>
      </c>
      <c r="C226" t="s">
        <v>233</v>
      </c>
      <c r="D226" t="s">
        <v>228</v>
      </c>
      <c r="E226" t="s">
        <v>229</v>
      </c>
      <c r="F226">
        <v>335</v>
      </c>
      <c r="G226" t="s">
        <v>248</v>
      </c>
    </row>
    <row r="227" spans="1:7" x14ac:dyDescent="0.25">
      <c r="A227" s="4">
        <v>40435</v>
      </c>
      <c r="B227" t="s">
        <v>256</v>
      </c>
      <c r="C227" t="s">
        <v>224</v>
      </c>
      <c r="D227" t="s">
        <v>232</v>
      </c>
      <c r="E227" t="s">
        <v>231</v>
      </c>
      <c r="F227">
        <v>427</v>
      </c>
      <c r="G227" t="s">
        <v>249</v>
      </c>
    </row>
    <row r="228" spans="1:7" x14ac:dyDescent="0.25">
      <c r="A228" s="4">
        <v>40435</v>
      </c>
      <c r="B228" t="s">
        <v>253</v>
      </c>
      <c r="C228" t="s">
        <v>227</v>
      </c>
      <c r="D228" t="s">
        <v>245</v>
      </c>
      <c r="E228" t="s">
        <v>229</v>
      </c>
      <c r="F228">
        <v>255</v>
      </c>
      <c r="G228" t="s">
        <v>248</v>
      </c>
    </row>
    <row r="229" spans="1:7" x14ac:dyDescent="0.25">
      <c r="A229" s="4">
        <v>40435</v>
      </c>
      <c r="B229" t="s">
        <v>254</v>
      </c>
      <c r="C229" t="s">
        <v>233</v>
      </c>
      <c r="D229" t="s">
        <v>246</v>
      </c>
      <c r="E229" t="s">
        <v>230</v>
      </c>
      <c r="F229">
        <v>664</v>
      </c>
      <c r="G229" t="s">
        <v>249</v>
      </c>
    </row>
    <row r="230" spans="1:7" x14ac:dyDescent="0.25">
      <c r="A230" s="4">
        <v>40436</v>
      </c>
      <c r="B230" t="s">
        <v>256</v>
      </c>
      <c r="C230" t="s">
        <v>236</v>
      </c>
      <c r="D230" t="s">
        <v>238</v>
      </c>
      <c r="E230" t="s">
        <v>231</v>
      </c>
      <c r="F230">
        <v>427</v>
      </c>
      <c r="G230" t="s">
        <v>249</v>
      </c>
    </row>
    <row r="231" spans="1:7" x14ac:dyDescent="0.25">
      <c r="A231" s="4">
        <v>40436</v>
      </c>
      <c r="B231" t="s">
        <v>254</v>
      </c>
      <c r="C231" t="s">
        <v>227</v>
      </c>
      <c r="D231" t="s">
        <v>228</v>
      </c>
      <c r="E231" t="s">
        <v>229</v>
      </c>
      <c r="F231">
        <v>664</v>
      </c>
      <c r="G231" t="s">
        <v>248</v>
      </c>
    </row>
    <row r="232" spans="1:7" x14ac:dyDescent="0.25">
      <c r="A232" s="4">
        <v>40437</v>
      </c>
      <c r="B232" t="s">
        <v>257</v>
      </c>
      <c r="C232" t="s">
        <v>227</v>
      </c>
      <c r="D232" t="s">
        <v>225</v>
      </c>
      <c r="E232" t="s">
        <v>231</v>
      </c>
      <c r="F232">
        <v>335</v>
      </c>
      <c r="G232" t="s">
        <v>248</v>
      </c>
    </row>
    <row r="233" spans="1:7" x14ac:dyDescent="0.25">
      <c r="A233" s="4">
        <v>40437</v>
      </c>
      <c r="B233" t="s">
        <v>254</v>
      </c>
      <c r="C233" t="s">
        <v>233</v>
      </c>
      <c r="D233" t="s">
        <v>242</v>
      </c>
      <c r="E233" t="s">
        <v>231</v>
      </c>
      <c r="F233">
        <v>664</v>
      </c>
      <c r="G233" t="s">
        <v>248</v>
      </c>
    </row>
    <row r="234" spans="1:7" x14ac:dyDescent="0.25">
      <c r="A234" s="4">
        <v>40438</v>
      </c>
      <c r="B234" t="s">
        <v>258</v>
      </c>
      <c r="C234" t="s">
        <v>227</v>
      </c>
      <c r="D234" t="s">
        <v>241</v>
      </c>
      <c r="E234" t="s">
        <v>229</v>
      </c>
      <c r="F234">
        <v>234</v>
      </c>
      <c r="G234" t="s">
        <v>248</v>
      </c>
    </row>
    <row r="235" spans="1:7" x14ac:dyDescent="0.25">
      <c r="A235" s="4">
        <v>40438</v>
      </c>
      <c r="B235" t="s">
        <v>253</v>
      </c>
      <c r="C235" t="s">
        <v>227</v>
      </c>
      <c r="D235" t="s">
        <v>237</v>
      </c>
      <c r="E235" t="s">
        <v>230</v>
      </c>
      <c r="F235">
        <v>255</v>
      </c>
      <c r="G235" t="s">
        <v>248</v>
      </c>
    </row>
    <row r="236" spans="1:7" x14ac:dyDescent="0.25">
      <c r="A236" s="4">
        <v>40439</v>
      </c>
      <c r="B236" t="s">
        <v>258</v>
      </c>
      <c r="C236" t="s">
        <v>233</v>
      </c>
      <c r="D236" t="s">
        <v>245</v>
      </c>
      <c r="E236" t="s">
        <v>229</v>
      </c>
      <c r="F236">
        <v>234</v>
      </c>
      <c r="G236" t="s">
        <v>248</v>
      </c>
    </row>
    <row r="237" spans="1:7" x14ac:dyDescent="0.25">
      <c r="A237" s="4">
        <v>40439</v>
      </c>
      <c r="B237" t="s">
        <v>258</v>
      </c>
      <c r="C237" t="s">
        <v>227</v>
      </c>
      <c r="D237" t="s">
        <v>232</v>
      </c>
      <c r="E237" t="s">
        <v>231</v>
      </c>
      <c r="F237">
        <v>234</v>
      </c>
      <c r="G237" t="s">
        <v>248</v>
      </c>
    </row>
    <row r="238" spans="1:7" x14ac:dyDescent="0.25">
      <c r="A238" s="4">
        <v>40440</v>
      </c>
      <c r="B238" t="s">
        <v>252</v>
      </c>
      <c r="C238" t="s">
        <v>224</v>
      </c>
      <c r="D238" t="s">
        <v>246</v>
      </c>
      <c r="E238" t="s">
        <v>229</v>
      </c>
      <c r="F238">
        <v>527</v>
      </c>
      <c r="G238" t="s">
        <v>248</v>
      </c>
    </row>
    <row r="239" spans="1:7" x14ac:dyDescent="0.25">
      <c r="A239" s="4">
        <v>40440</v>
      </c>
      <c r="B239" t="s">
        <v>252</v>
      </c>
      <c r="C239" t="s">
        <v>227</v>
      </c>
      <c r="D239" t="s">
        <v>228</v>
      </c>
      <c r="E239" t="s">
        <v>230</v>
      </c>
      <c r="F239">
        <v>527</v>
      </c>
      <c r="G239" t="s">
        <v>249</v>
      </c>
    </row>
    <row r="240" spans="1:7" x14ac:dyDescent="0.25">
      <c r="A240" s="4">
        <v>40441</v>
      </c>
      <c r="B240" t="s">
        <v>250</v>
      </c>
      <c r="C240" t="s">
        <v>227</v>
      </c>
      <c r="D240" t="s">
        <v>238</v>
      </c>
      <c r="E240" t="s">
        <v>226</v>
      </c>
      <c r="F240">
        <v>755</v>
      </c>
      <c r="G240" t="s">
        <v>249</v>
      </c>
    </row>
    <row r="241" spans="1:7" x14ac:dyDescent="0.25">
      <c r="A241" s="4">
        <v>40441</v>
      </c>
      <c r="B241" t="s">
        <v>257</v>
      </c>
      <c r="C241" t="s">
        <v>233</v>
      </c>
      <c r="D241" t="s">
        <v>239</v>
      </c>
      <c r="E241" t="s">
        <v>231</v>
      </c>
      <c r="F241">
        <v>335</v>
      </c>
      <c r="G241" t="s">
        <v>248</v>
      </c>
    </row>
    <row r="242" spans="1:7" x14ac:dyDescent="0.25">
      <c r="A242" s="4">
        <v>40442</v>
      </c>
      <c r="B242" t="s">
        <v>257</v>
      </c>
      <c r="C242" t="s">
        <v>233</v>
      </c>
      <c r="D242" t="s">
        <v>234</v>
      </c>
      <c r="E242" t="s">
        <v>231</v>
      </c>
      <c r="F242">
        <v>335</v>
      </c>
      <c r="G242" t="s">
        <v>248</v>
      </c>
    </row>
    <row r="243" spans="1:7" x14ac:dyDescent="0.25">
      <c r="A243" s="4">
        <v>40442</v>
      </c>
      <c r="B243" t="s">
        <v>251</v>
      </c>
      <c r="C243" t="s">
        <v>224</v>
      </c>
      <c r="D243" t="s">
        <v>238</v>
      </c>
      <c r="E243" t="s">
        <v>229</v>
      </c>
      <c r="F243">
        <v>386</v>
      </c>
      <c r="G243" t="s">
        <v>248</v>
      </c>
    </row>
    <row r="244" spans="1:7" x14ac:dyDescent="0.25">
      <c r="A244" s="4">
        <v>40443</v>
      </c>
      <c r="B244" t="s">
        <v>257</v>
      </c>
      <c r="C244" t="s">
        <v>227</v>
      </c>
      <c r="D244" t="s">
        <v>242</v>
      </c>
      <c r="E244" t="s">
        <v>229</v>
      </c>
      <c r="F244">
        <v>335</v>
      </c>
      <c r="G244" t="s">
        <v>249</v>
      </c>
    </row>
    <row r="245" spans="1:7" x14ac:dyDescent="0.25">
      <c r="A245" s="4">
        <v>40443</v>
      </c>
      <c r="B245" t="s">
        <v>257</v>
      </c>
      <c r="C245" t="s">
        <v>233</v>
      </c>
      <c r="D245" t="s">
        <v>242</v>
      </c>
      <c r="E245" t="s">
        <v>230</v>
      </c>
      <c r="F245">
        <v>335</v>
      </c>
      <c r="G245" t="s">
        <v>249</v>
      </c>
    </row>
    <row r="246" spans="1:7" x14ac:dyDescent="0.25">
      <c r="A246" s="4">
        <v>40444</v>
      </c>
      <c r="B246" t="s">
        <v>258</v>
      </c>
      <c r="C246" t="s">
        <v>233</v>
      </c>
      <c r="D246" t="s">
        <v>239</v>
      </c>
      <c r="E246" t="s">
        <v>229</v>
      </c>
      <c r="F246">
        <v>234</v>
      </c>
      <c r="G246" t="s">
        <v>248</v>
      </c>
    </row>
    <row r="247" spans="1:7" x14ac:dyDescent="0.25">
      <c r="A247" s="4">
        <v>40444</v>
      </c>
      <c r="B247" t="s">
        <v>254</v>
      </c>
      <c r="C247" t="s">
        <v>227</v>
      </c>
      <c r="D247" t="s">
        <v>239</v>
      </c>
      <c r="E247" t="s">
        <v>229</v>
      </c>
      <c r="F247">
        <v>664</v>
      </c>
      <c r="G247" t="s">
        <v>248</v>
      </c>
    </row>
    <row r="248" spans="1:7" x14ac:dyDescent="0.25">
      <c r="A248" s="4">
        <v>40445</v>
      </c>
      <c r="B248" t="s">
        <v>252</v>
      </c>
      <c r="C248" t="s">
        <v>227</v>
      </c>
      <c r="D248" t="s">
        <v>240</v>
      </c>
      <c r="E248" t="s">
        <v>231</v>
      </c>
      <c r="F248">
        <v>527</v>
      </c>
      <c r="G248" t="s">
        <v>249</v>
      </c>
    </row>
    <row r="249" spans="1:7" x14ac:dyDescent="0.25">
      <c r="A249" s="4">
        <v>40445</v>
      </c>
      <c r="B249" t="s">
        <v>257</v>
      </c>
      <c r="C249" t="s">
        <v>227</v>
      </c>
      <c r="D249" t="s">
        <v>237</v>
      </c>
      <c r="E249" t="s">
        <v>229</v>
      </c>
      <c r="F249">
        <v>335</v>
      </c>
      <c r="G249" t="s">
        <v>249</v>
      </c>
    </row>
    <row r="250" spans="1:7" x14ac:dyDescent="0.25">
      <c r="A250" s="4">
        <v>40446</v>
      </c>
      <c r="B250" t="s">
        <v>258</v>
      </c>
      <c r="C250" t="s">
        <v>224</v>
      </c>
      <c r="D250" t="s">
        <v>245</v>
      </c>
      <c r="E250" t="s">
        <v>231</v>
      </c>
      <c r="F250">
        <v>234</v>
      </c>
      <c r="G250" t="s">
        <v>248</v>
      </c>
    </row>
    <row r="251" spans="1:7" x14ac:dyDescent="0.25">
      <c r="A251" s="4">
        <v>40446</v>
      </c>
      <c r="B251" t="s">
        <v>254</v>
      </c>
      <c r="C251" t="s">
        <v>233</v>
      </c>
      <c r="D251" t="s">
        <v>232</v>
      </c>
      <c r="E251" t="s">
        <v>230</v>
      </c>
      <c r="F251">
        <v>664</v>
      </c>
      <c r="G251" t="s">
        <v>249</v>
      </c>
    </row>
    <row r="252" spans="1:7" x14ac:dyDescent="0.25">
      <c r="A252" s="4">
        <v>40447</v>
      </c>
      <c r="B252" t="s">
        <v>250</v>
      </c>
      <c r="C252" t="s">
        <v>227</v>
      </c>
      <c r="D252" t="s">
        <v>246</v>
      </c>
      <c r="E252" t="s">
        <v>226</v>
      </c>
      <c r="F252">
        <v>755</v>
      </c>
      <c r="G252" t="s">
        <v>249</v>
      </c>
    </row>
    <row r="253" spans="1:7" x14ac:dyDescent="0.25">
      <c r="A253" s="4">
        <v>40447</v>
      </c>
      <c r="B253" t="s">
        <v>251</v>
      </c>
      <c r="C253" t="s">
        <v>227</v>
      </c>
      <c r="D253" t="s">
        <v>228</v>
      </c>
      <c r="E253" t="s">
        <v>230</v>
      </c>
      <c r="F253">
        <v>386</v>
      </c>
      <c r="G253" t="s">
        <v>248</v>
      </c>
    </row>
    <row r="254" spans="1:7" x14ac:dyDescent="0.25">
      <c r="A254" s="4">
        <v>40448</v>
      </c>
      <c r="B254" t="s">
        <v>252</v>
      </c>
      <c r="C254" t="s">
        <v>233</v>
      </c>
      <c r="D254" t="s">
        <v>238</v>
      </c>
      <c r="E254" t="s">
        <v>229</v>
      </c>
      <c r="F254">
        <v>527</v>
      </c>
      <c r="G254" t="s">
        <v>249</v>
      </c>
    </row>
    <row r="255" spans="1:7" x14ac:dyDescent="0.25">
      <c r="A255" s="4">
        <v>40448</v>
      </c>
      <c r="B255" t="s">
        <v>257</v>
      </c>
      <c r="C255" t="s">
        <v>233</v>
      </c>
      <c r="D255" t="s">
        <v>228</v>
      </c>
      <c r="E255" t="s">
        <v>231</v>
      </c>
      <c r="F255">
        <v>335</v>
      </c>
      <c r="G255" t="s">
        <v>248</v>
      </c>
    </row>
    <row r="256" spans="1:7" x14ac:dyDescent="0.25">
      <c r="A256" s="4">
        <v>40449</v>
      </c>
      <c r="B256" t="s">
        <v>257</v>
      </c>
      <c r="C256" t="s">
        <v>227</v>
      </c>
      <c r="D256" t="s">
        <v>242</v>
      </c>
      <c r="E256" t="s">
        <v>231</v>
      </c>
      <c r="F256">
        <v>335</v>
      </c>
      <c r="G256" t="s">
        <v>249</v>
      </c>
    </row>
    <row r="257" spans="1:7" x14ac:dyDescent="0.25">
      <c r="A257" s="4">
        <v>40449</v>
      </c>
      <c r="B257" t="s">
        <v>254</v>
      </c>
      <c r="C257" t="s">
        <v>224</v>
      </c>
      <c r="D257" t="s">
        <v>225</v>
      </c>
      <c r="E257" t="s">
        <v>229</v>
      </c>
      <c r="F257">
        <v>664</v>
      </c>
      <c r="G257" t="s">
        <v>248</v>
      </c>
    </row>
    <row r="258" spans="1:7" x14ac:dyDescent="0.25">
      <c r="A258" s="4">
        <v>40450</v>
      </c>
      <c r="B258" t="s">
        <v>258</v>
      </c>
      <c r="C258" t="s">
        <v>236</v>
      </c>
      <c r="D258" t="s">
        <v>241</v>
      </c>
      <c r="E258" t="s">
        <v>231</v>
      </c>
      <c r="F258">
        <v>234</v>
      </c>
      <c r="G258" t="s">
        <v>248</v>
      </c>
    </row>
    <row r="259" spans="1:7" x14ac:dyDescent="0.25">
      <c r="A259" s="4">
        <v>40450</v>
      </c>
      <c r="B259" t="s">
        <v>257</v>
      </c>
      <c r="C259" t="s">
        <v>233</v>
      </c>
      <c r="D259" t="s">
        <v>237</v>
      </c>
      <c r="E259" t="s">
        <v>231</v>
      </c>
      <c r="F259">
        <v>335</v>
      </c>
      <c r="G259" t="s">
        <v>249</v>
      </c>
    </row>
    <row r="260" spans="1:7" x14ac:dyDescent="0.25">
      <c r="A260" s="4">
        <v>40451</v>
      </c>
      <c r="B260" t="s">
        <v>257</v>
      </c>
      <c r="C260" t="s">
        <v>224</v>
      </c>
      <c r="D260" t="s">
        <v>245</v>
      </c>
      <c r="E260" t="s">
        <v>229</v>
      </c>
      <c r="F260">
        <v>335</v>
      </c>
      <c r="G260" t="s">
        <v>248</v>
      </c>
    </row>
    <row r="261" spans="1:7" x14ac:dyDescent="0.25">
      <c r="A261" s="4">
        <v>40451</v>
      </c>
      <c r="B261" t="s">
        <v>256</v>
      </c>
      <c r="C261" t="s">
        <v>236</v>
      </c>
      <c r="D261" t="s">
        <v>232</v>
      </c>
      <c r="E261" t="s">
        <v>229</v>
      </c>
      <c r="F261">
        <v>427</v>
      </c>
      <c r="G261" t="s">
        <v>249</v>
      </c>
    </row>
    <row r="262" spans="1:7" x14ac:dyDescent="0.25">
      <c r="A262" s="4">
        <v>40452</v>
      </c>
      <c r="B262" t="s">
        <v>258</v>
      </c>
      <c r="C262" t="s">
        <v>236</v>
      </c>
      <c r="D262" t="s">
        <v>246</v>
      </c>
      <c r="E262" t="s">
        <v>231</v>
      </c>
      <c r="F262">
        <v>234</v>
      </c>
      <c r="G262" t="s">
        <v>249</v>
      </c>
    </row>
    <row r="263" spans="1:7" x14ac:dyDescent="0.25">
      <c r="A263" s="4">
        <v>40452</v>
      </c>
      <c r="B263" t="s">
        <v>257</v>
      </c>
      <c r="C263" t="s">
        <v>236</v>
      </c>
      <c r="D263" t="s">
        <v>228</v>
      </c>
      <c r="E263" t="s">
        <v>230</v>
      </c>
      <c r="F263">
        <v>335</v>
      </c>
      <c r="G263" t="s">
        <v>248</v>
      </c>
    </row>
    <row r="264" spans="1:7" x14ac:dyDescent="0.25">
      <c r="A264" s="4">
        <v>40453</v>
      </c>
      <c r="B264" t="s">
        <v>250</v>
      </c>
      <c r="C264" t="s">
        <v>233</v>
      </c>
      <c r="D264" t="s">
        <v>238</v>
      </c>
      <c r="E264" t="s">
        <v>226</v>
      </c>
      <c r="F264">
        <v>755</v>
      </c>
      <c r="G264" t="s">
        <v>248</v>
      </c>
    </row>
    <row r="265" spans="1:7" x14ac:dyDescent="0.25">
      <c r="A265" s="4">
        <v>40453</v>
      </c>
      <c r="B265" t="s">
        <v>253</v>
      </c>
      <c r="C265" t="s">
        <v>233</v>
      </c>
      <c r="D265" t="s">
        <v>239</v>
      </c>
      <c r="E265" t="s">
        <v>229</v>
      </c>
      <c r="F265">
        <v>255</v>
      </c>
      <c r="G265" t="s">
        <v>249</v>
      </c>
    </row>
    <row r="266" spans="1:7" x14ac:dyDescent="0.25">
      <c r="A266" s="4">
        <v>40454</v>
      </c>
      <c r="B266" t="s">
        <v>258</v>
      </c>
      <c r="C266" t="s">
        <v>224</v>
      </c>
      <c r="D266" t="s">
        <v>237</v>
      </c>
      <c r="E266" t="s">
        <v>229</v>
      </c>
      <c r="F266">
        <v>234</v>
      </c>
      <c r="G266" t="s">
        <v>249</v>
      </c>
    </row>
    <row r="267" spans="1:7" x14ac:dyDescent="0.25">
      <c r="A267" s="4">
        <v>40454</v>
      </c>
      <c r="B267" t="s">
        <v>257</v>
      </c>
      <c r="C267" t="s">
        <v>236</v>
      </c>
      <c r="D267" t="s">
        <v>239</v>
      </c>
      <c r="E267" t="s">
        <v>229</v>
      </c>
      <c r="F267">
        <v>335</v>
      </c>
      <c r="G267" t="s">
        <v>248</v>
      </c>
    </row>
    <row r="268" spans="1:7" x14ac:dyDescent="0.25">
      <c r="A268" s="4">
        <v>40455</v>
      </c>
      <c r="B268" t="s">
        <v>250</v>
      </c>
      <c r="C268" t="s">
        <v>227</v>
      </c>
      <c r="D268" t="s">
        <v>240</v>
      </c>
      <c r="E268" t="s">
        <v>226</v>
      </c>
      <c r="F268">
        <v>755</v>
      </c>
      <c r="G268" t="s">
        <v>248</v>
      </c>
    </row>
    <row r="269" spans="1:7" x14ac:dyDescent="0.25">
      <c r="A269" s="4">
        <v>40455</v>
      </c>
      <c r="B269" t="s">
        <v>252</v>
      </c>
      <c r="C269" t="s">
        <v>227</v>
      </c>
      <c r="D269" t="s">
        <v>245</v>
      </c>
      <c r="E269" t="s">
        <v>230</v>
      </c>
      <c r="F269">
        <v>527</v>
      </c>
      <c r="G269" t="s">
        <v>249</v>
      </c>
    </row>
    <row r="270" spans="1:7" x14ac:dyDescent="0.25">
      <c r="A270" s="4">
        <v>40456</v>
      </c>
      <c r="B270" t="s">
        <v>257</v>
      </c>
      <c r="C270" t="s">
        <v>224</v>
      </c>
      <c r="D270" t="s">
        <v>232</v>
      </c>
      <c r="E270" t="s">
        <v>231</v>
      </c>
      <c r="F270">
        <v>335</v>
      </c>
      <c r="G270" t="s">
        <v>249</v>
      </c>
    </row>
    <row r="271" spans="1:7" x14ac:dyDescent="0.25">
      <c r="A271" s="4">
        <v>40456</v>
      </c>
      <c r="B271" t="s">
        <v>257</v>
      </c>
      <c r="C271" t="s">
        <v>227</v>
      </c>
      <c r="D271" t="s">
        <v>246</v>
      </c>
      <c r="E271" t="s">
        <v>231</v>
      </c>
      <c r="F271">
        <v>335</v>
      </c>
      <c r="G271" t="s">
        <v>249</v>
      </c>
    </row>
    <row r="272" spans="1:7" x14ac:dyDescent="0.25">
      <c r="A272" s="4">
        <v>40457</v>
      </c>
      <c r="B272" t="s">
        <v>250</v>
      </c>
      <c r="C272" t="s">
        <v>233</v>
      </c>
      <c r="D272" t="s">
        <v>228</v>
      </c>
      <c r="E272" t="s">
        <v>226</v>
      </c>
      <c r="F272">
        <v>755</v>
      </c>
      <c r="G272" t="s">
        <v>248</v>
      </c>
    </row>
    <row r="273" spans="1:7" x14ac:dyDescent="0.25">
      <c r="A273" s="4">
        <v>40457</v>
      </c>
      <c r="B273" t="s">
        <v>251</v>
      </c>
      <c r="C273" t="s">
        <v>227</v>
      </c>
      <c r="D273" t="s">
        <v>228</v>
      </c>
      <c r="E273" t="s">
        <v>229</v>
      </c>
      <c r="F273">
        <v>386</v>
      </c>
      <c r="G273" t="s">
        <v>248</v>
      </c>
    </row>
    <row r="274" spans="1:7" x14ac:dyDescent="0.25">
      <c r="A274" s="4">
        <v>40458</v>
      </c>
      <c r="B274" t="s">
        <v>257</v>
      </c>
      <c r="C274" t="s">
        <v>227</v>
      </c>
      <c r="D274" t="s">
        <v>238</v>
      </c>
      <c r="E274" t="s">
        <v>231</v>
      </c>
      <c r="F274">
        <v>335</v>
      </c>
      <c r="G274" t="s">
        <v>249</v>
      </c>
    </row>
    <row r="275" spans="1:7" x14ac:dyDescent="0.25">
      <c r="A275" s="4">
        <v>40458</v>
      </c>
      <c r="B275" t="s">
        <v>257</v>
      </c>
      <c r="C275" t="s">
        <v>233</v>
      </c>
      <c r="D275" t="s">
        <v>242</v>
      </c>
      <c r="E275" t="s">
        <v>229</v>
      </c>
      <c r="F275">
        <v>335</v>
      </c>
      <c r="G275" t="s">
        <v>248</v>
      </c>
    </row>
    <row r="276" spans="1:7" x14ac:dyDescent="0.25">
      <c r="A276" s="4">
        <v>40459</v>
      </c>
      <c r="B276" t="s">
        <v>250</v>
      </c>
      <c r="C276" t="s">
        <v>224</v>
      </c>
      <c r="D276" t="s">
        <v>225</v>
      </c>
      <c r="E276" t="s">
        <v>226</v>
      </c>
      <c r="F276">
        <v>755</v>
      </c>
      <c r="G276" t="s">
        <v>248</v>
      </c>
    </row>
    <row r="277" spans="1:7" x14ac:dyDescent="0.25">
      <c r="A277" s="4">
        <v>40459</v>
      </c>
      <c r="B277" t="s">
        <v>254</v>
      </c>
      <c r="C277" t="s">
        <v>236</v>
      </c>
      <c r="D277" t="s">
        <v>241</v>
      </c>
      <c r="E277" t="s">
        <v>231</v>
      </c>
      <c r="F277">
        <v>664</v>
      </c>
      <c r="G277" t="s">
        <v>248</v>
      </c>
    </row>
    <row r="278" spans="1:7" x14ac:dyDescent="0.25">
      <c r="A278" s="4">
        <v>40460</v>
      </c>
      <c r="B278" t="s">
        <v>252</v>
      </c>
      <c r="C278" t="s">
        <v>233</v>
      </c>
      <c r="D278" t="s">
        <v>237</v>
      </c>
      <c r="E278" t="s">
        <v>231</v>
      </c>
      <c r="F278">
        <v>527</v>
      </c>
      <c r="G278" t="s">
        <v>249</v>
      </c>
    </row>
    <row r="279" spans="1:7" x14ac:dyDescent="0.25">
      <c r="A279" s="4">
        <v>40460</v>
      </c>
      <c r="B279" t="s">
        <v>257</v>
      </c>
      <c r="C279" t="s">
        <v>227</v>
      </c>
      <c r="D279" t="s">
        <v>239</v>
      </c>
      <c r="E279" t="s">
        <v>230</v>
      </c>
      <c r="F279">
        <v>335</v>
      </c>
      <c r="G279" t="s">
        <v>248</v>
      </c>
    </row>
    <row r="280" spans="1:7" x14ac:dyDescent="0.25">
      <c r="A280" s="4">
        <v>40461</v>
      </c>
      <c r="B280" t="s">
        <v>250</v>
      </c>
      <c r="C280" t="s">
        <v>236</v>
      </c>
      <c r="D280" t="s">
        <v>240</v>
      </c>
      <c r="E280" t="s">
        <v>226</v>
      </c>
      <c r="F280">
        <v>755</v>
      </c>
      <c r="G280" t="s">
        <v>249</v>
      </c>
    </row>
    <row r="281" spans="1:7" x14ac:dyDescent="0.25">
      <c r="A281" s="4">
        <v>40461</v>
      </c>
      <c r="B281" t="s">
        <v>254</v>
      </c>
      <c r="C281" t="s">
        <v>236</v>
      </c>
      <c r="D281" t="s">
        <v>245</v>
      </c>
      <c r="E281" t="s">
        <v>229</v>
      </c>
      <c r="F281">
        <v>664</v>
      </c>
      <c r="G281" t="s">
        <v>248</v>
      </c>
    </row>
    <row r="282" spans="1:7" x14ac:dyDescent="0.25">
      <c r="A282" s="4">
        <v>40462</v>
      </c>
      <c r="B282" t="s">
        <v>257</v>
      </c>
      <c r="C282" t="s">
        <v>233</v>
      </c>
      <c r="D282" t="s">
        <v>232</v>
      </c>
      <c r="E282" t="s">
        <v>229</v>
      </c>
      <c r="F282">
        <v>335</v>
      </c>
      <c r="G282" t="s">
        <v>248</v>
      </c>
    </row>
    <row r="283" spans="1:7" x14ac:dyDescent="0.25">
      <c r="A283" s="4">
        <v>40462</v>
      </c>
      <c r="B283" t="s">
        <v>251</v>
      </c>
      <c r="C283" t="s">
        <v>233</v>
      </c>
      <c r="D283" t="s">
        <v>246</v>
      </c>
      <c r="E283" t="s">
        <v>231</v>
      </c>
      <c r="F283">
        <v>386</v>
      </c>
      <c r="G283" t="s">
        <v>249</v>
      </c>
    </row>
    <row r="284" spans="1:7" x14ac:dyDescent="0.25">
      <c r="A284" s="4">
        <v>40463</v>
      </c>
      <c r="B284" t="s">
        <v>252</v>
      </c>
      <c r="C284" t="s">
        <v>224</v>
      </c>
      <c r="D284" t="s">
        <v>228</v>
      </c>
      <c r="E284" t="s">
        <v>229</v>
      </c>
      <c r="F284">
        <v>527</v>
      </c>
      <c r="G284" t="s">
        <v>249</v>
      </c>
    </row>
    <row r="285" spans="1:7" x14ac:dyDescent="0.25">
      <c r="A285" s="4">
        <v>40463</v>
      </c>
      <c r="B285" t="s">
        <v>252</v>
      </c>
      <c r="C285" t="s">
        <v>236</v>
      </c>
      <c r="D285" t="s">
        <v>228</v>
      </c>
      <c r="E285" t="s">
        <v>230</v>
      </c>
      <c r="F285">
        <v>527</v>
      </c>
      <c r="G285" t="s">
        <v>248</v>
      </c>
    </row>
    <row r="286" spans="1:7" x14ac:dyDescent="0.25">
      <c r="A286" s="4">
        <v>40464</v>
      </c>
      <c r="B286" t="s">
        <v>254</v>
      </c>
      <c r="C286" t="s">
        <v>224</v>
      </c>
      <c r="D286" t="s">
        <v>238</v>
      </c>
      <c r="E286" t="s">
        <v>230</v>
      </c>
      <c r="F286">
        <v>664</v>
      </c>
      <c r="G286" t="s">
        <v>249</v>
      </c>
    </row>
    <row r="287" spans="1:7" x14ac:dyDescent="0.25">
      <c r="A287" s="4">
        <v>40464</v>
      </c>
      <c r="B287" t="s">
        <v>254</v>
      </c>
      <c r="C287" t="s">
        <v>227</v>
      </c>
      <c r="D287" t="s">
        <v>242</v>
      </c>
      <c r="E287" t="s">
        <v>229</v>
      </c>
      <c r="F287">
        <v>664</v>
      </c>
      <c r="G287" t="s">
        <v>249</v>
      </c>
    </row>
    <row r="288" spans="1:7" x14ac:dyDescent="0.25">
      <c r="A288" s="4">
        <v>40465</v>
      </c>
      <c r="B288" t="s">
        <v>252</v>
      </c>
      <c r="C288" t="s">
        <v>236</v>
      </c>
      <c r="D288" t="s">
        <v>225</v>
      </c>
      <c r="E288" t="s">
        <v>231</v>
      </c>
      <c r="F288">
        <v>527</v>
      </c>
      <c r="G288" t="s">
        <v>248</v>
      </c>
    </row>
    <row r="289" spans="1:7" x14ac:dyDescent="0.25">
      <c r="A289" s="4">
        <v>40465</v>
      </c>
      <c r="B289" t="s">
        <v>257</v>
      </c>
      <c r="C289" t="s">
        <v>224</v>
      </c>
      <c r="D289" t="s">
        <v>241</v>
      </c>
      <c r="E289" t="s">
        <v>231</v>
      </c>
      <c r="F289">
        <v>335</v>
      </c>
      <c r="G289" t="s">
        <v>248</v>
      </c>
    </row>
    <row r="290" spans="1:7" x14ac:dyDescent="0.25">
      <c r="A290" s="4">
        <v>40466</v>
      </c>
      <c r="B290" t="s">
        <v>256</v>
      </c>
      <c r="C290" t="s">
        <v>224</v>
      </c>
      <c r="D290" t="s">
        <v>237</v>
      </c>
      <c r="E290" t="s">
        <v>230</v>
      </c>
      <c r="F290">
        <v>427</v>
      </c>
      <c r="G290" t="s">
        <v>249</v>
      </c>
    </row>
    <row r="291" spans="1:7" x14ac:dyDescent="0.25">
      <c r="A291" s="4">
        <v>40466</v>
      </c>
      <c r="B291" t="s">
        <v>254</v>
      </c>
      <c r="C291" t="s">
        <v>227</v>
      </c>
      <c r="D291" t="s">
        <v>239</v>
      </c>
      <c r="E291" t="s">
        <v>231</v>
      </c>
      <c r="F291">
        <v>664</v>
      </c>
      <c r="G291" t="s">
        <v>248</v>
      </c>
    </row>
    <row r="292" spans="1:7" x14ac:dyDescent="0.25">
      <c r="A292" s="4">
        <v>40467</v>
      </c>
      <c r="B292" t="s">
        <v>252</v>
      </c>
      <c r="C292" t="s">
        <v>224</v>
      </c>
      <c r="D292" t="s">
        <v>240</v>
      </c>
      <c r="E292" t="s">
        <v>229</v>
      </c>
      <c r="F292">
        <v>527</v>
      </c>
      <c r="G292" t="s">
        <v>249</v>
      </c>
    </row>
    <row r="293" spans="1:7" x14ac:dyDescent="0.25">
      <c r="A293" s="4">
        <v>40467</v>
      </c>
      <c r="B293" t="s">
        <v>257</v>
      </c>
      <c r="C293" t="s">
        <v>236</v>
      </c>
      <c r="D293" t="s">
        <v>245</v>
      </c>
      <c r="E293" t="s">
        <v>231</v>
      </c>
      <c r="F293">
        <v>335</v>
      </c>
      <c r="G293" t="s">
        <v>249</v>
      </c>
    </row>
    <row r="294" spans="1:7" x14ac:dyDescent="0.25">
      <c r="A294" s="4">
        <v>40468</v>
      </c>
      <c r="B294" t="s">
        <v>253</v>
      </c>
      <c r="C294" t="s">
        <v>227</v>
      </c>
      <c r="D294" t="s">
        <v>246</v>
      </c>
      <c r="E294" t="s">
        <v>231</v>
      </c>
      <c r="F294">
        <v>255</v>
      </c>
      <c r="G294" t="s">
        <v>249</v>
      </c>
    </row>
    <row r="295" spans="1:7" x14ac:dyDescent="0.25">
      <c r="A295" s="4">
        <v>40468</v>
      </c>
      <c r="B295" t="s">
        <v>254</v>
      </c>
      <c r="C295" t="s">
        <v>233</v>
      </c>
      <c r="D295" t="s">
        <v>232</v>
      </c>
      <c r="E295" t="s">
        <v>229</v>
      </c>
      <c r="F295">
        <v>664</v>
      </c>
      <c r="G295" t="s">
        <v>248</v>
      </c>
    </row>
    <row r="296" spans="1:7" x14ac:dyDescent="0.25">
      <c r="A296" s="4">
        <v>40469</v>
      </c>
      <c r="B296" t="s">
        <v>258</v>
      </c>
      <c r="C296" t="s">
        <v>227</v>
      </c>
      <c r="D296" t="s">
        <v>228</v>
      </c>
      <c r="E296" t="s">
        <v>230</v>
      </c>
      <c r="F296">
        <v>234</v>
      </c>
      <c r="G296" t="s">
        <v>249</v>
      </c>
    </row>
    <row r="297" spans="1:7" x14ac:dyDescent="0.25">
      <c r="A297" s="4">
        <v>40469</v>
      </c>
      <c r="B297" t="s">
        <v>252</v>
      </c>
      <c r="C297" t="s">
        <v>227</v>
      </c>
      <c r="D297" t="s">
        <v>228</v>
      </c>
      <c r="E297" t="s">
        <v>229</v>
      </c>
      <c r="F297">
        <v>527</v>
      </c>
      <c r="G297" t="s">
        <v>249</v>
      </c>
    </row>
    <row r="298" spans="1:7" x14ac:dyDescent="0.25">
      <c r="A298" s="4">
        <v>40470</v>
      </c>
      <c r="B298" t="s">
        <v>252</v>
      </c>
      <c r="C298" t="s">
        <v>227</v>
      </c>
      <c r="D298" t="s">
        <v>242</v>
      </c>
      <c r="E298" t="s">
        <v>231</v>
      </c>
      <c r="F298">
        <v>527</v>
      </c>
      <c r="G298" t="s">
        <v>249</v>
      </c>
    </row>
    <row r="299" spans="1:7" x14ac:dyDescent="0.25">
      <c r="A299" s="4">
        <v>40470</v>
      </c>
      <c r="B299" t="s">
        <v>254</v>
      </c>
      <c r="C299" t="s">
        <v>227</v>
      </c>
      <c r="D299" t="s">
        <v>238</v>
      </c>
      <c r="E299" t="s">
        <v>230</v>
      </c>
      <c r="F299">
        <v>664</v>
      </c>
      <c r="G299" t="s">
        <v>248</v>
      </c>
    </row>
    <row r="300" spans="1:7" x14ac:dyDescent="0.25">
      <c r="A300" s="4">
        <v>40471</v>
      </c>
      <c r="B300" t="s">
        <v>252</v>
      </c>
      <c r="C300" t="s">
        <v>233</v>
      </c>
      <c r="D300" t="s">
        <v>225</v>
      </c>
      <c r="E300" t="s">
        <v>231</v>
      </c>
      <c r="F300">
        <v>527</v>
      </c>
      <c r="G300" t="s">
        <v>249</v>
      </c>
    </row>
    <row r="301" spans="1:7" x14ac:dyDescent="0.25">
      <c r="A301" s="4">
        <v>40471</v>
      </c>
      <c r="B301" t="s">
        <v>256</v>
      </c>
      <c r="C301" t="s">
        <v>227</v>
      </c>
      <c r="D301" t="s">
        <v>241</v>
      </c>
      <c r="E301" t="s">
        <v>229</v>
      </c>
      <c r="F301">
        <v>427</v>
      </c>
      <c r="G301" t="s">
        <v>249</v>
      </c>
    </row>
    <row r="302" spans="1:7" x14ac:dyDescent="0.25">
      <c r="A302" s="4">
        <v>40472</v>
      </c>
      <c r="B302" t="s">
        <v>251</v>
      </c>
      <c r="C302" t="s">
        <v>227</v>
      </c>
      <c r="D302" t="s">
        <v>237</v>
      </c>
      <c r="E302" t="s">
        <v>229</v>
      </c>
      <c r="F302">
        <v>386</v>
      </c>
      <c r="G302" t="s">
        <v>249</v>
      </c>
    </row>
    <row r="303" spans="1:7" x14ac:dyDescent="0.25">
      <c r="A303" s="4">
        <v>40472</v>
      </c>
      <c r="B303" t="s">
        <v>254</v>
      </c>
      <c r="C303" t="s">
        <v>233</v>
      </c>
      <c r="D303" t="s">
        <v>239</v>
      </c>
      <c r="E303" t="s">
        <v>229</v>
      </c>
      <c r="F303">
        <v>664</v>
      </c>
      <c r="G303" t="s">
        <v>249</v>
      </c>
    </row>
    <row r="304" spans="1:7" x14ac:dyDescent="0.25">
      <c r="A304" s="4">
        <v>40473</v>
      </c>
      <c r="B304" t="s">
        <v>257</v>
      </c>
      <c r="C304" t="s">
        <v>236</v>
      </c>
      <c r="D304" t="s">
        <v>240</v>
      </c>
      <c r="E304" t="s">
        <v>231</v>
      </c>
      <c r="F304">
        <v>335</v>
      </c>
      <c r="G304" t="s">
        <v>249</v>
      </c>
    </row>
    <row r="305" spans="1:7" x14ac:dyDescent="0.25">
      <c r="A305" s="4">
        <v>40473</v>
      </c>
      <c r="B305" t="s">
        <v>253</v>
      </c>
      <c r="C305" t="s">
        <v>233</v>
      </c>
      <c r="D305" t="s">
        <v>245</v>
      </c>
      <c r="E305" t="s">
        <v>231</v>
      </c>
      <c r="F305">
        <v>255</v>
      </c>
      <c r="G305" t="s">
        <v>248</v>
      </c>
    </row>
    <row r="306" spans="1:7" x14ac:dyDescent="0.25">
      <c r="A306" s="4">
        <v>40474</v>
      </c>
      <c r="B306" t="s">
        <v>250</v>
      </c>
      <c r="C306" t="s">
        <v>236</v>
      </c>
      <c r="D306" t="s">
        <v>246</v>
      </c>
      <c r="E306" t="s">
        <v>226</v>
      </c>
      <c r="F306">
        <v>755</v>
      </c>
      <c r="G306" t="s">
        <v>249</v>
      </c>
    </row>
    <row r="307" spans="1:7" x14ac:dyDescent="0.25">
      <c r="A307" s="4">
        <v>40474</v>
      </c>
      <c r="B307" t="s">
        <v>256</v>
      </c>
      <c r="C307" t="s">
        <v>227</v>
      </c>
      <c r="D307" t="s">
        <v>232</v>
      </c>
      <c r="E307" t="s">
        <v>231</v>
      </c>
      <c r="F307">
        <v>427</v>
      </c>
      <c r="G307" t="s">
        <v>249</v>
      </c>
    </row>
    <row r="308" spans="1:7" x14ac:dyDescent="0.25">
      <c r="A308" s="4">
        <v>40475</v>
      </c>
      <c r="B308" t="s">
        <v>258</v>
      </c>
      <c r="C308" t="s">
        <v>227</v>
      </c>
      <c r="D308" t="s">
        <v>228</v>
      </c>
      <c r="E308" t="s">
        <v>230</v>
      </c>
      <c r="F308">
        <v>234</v>
      </c>
      <c r="G308" t="s">
        <v>249</v>
      </c>
    </row>
    <row r="309" spans="1:7" x14ac:dyDescent="0.25">
      <c r="A309" s="4">
        <v>40475</v>
      </c>
      <c r="B309" t="s">
        <v>256</v>
      </c>
      <c r="C309" t="s">
        <v>233</v>
      </c>
      <c r="D309" t="s">
        <v>228</v>
      </c>
      <c r="E309" t="s">
        <v>229</v>
      </c>
      <c r="F309">
        <v>427</v>
      </c>
      <c r="G309" t="s">
        <v>249</v>
      </c>
    </row>
    <row r="310" spans="1:7" x14ac:dyDescent="0.25">
      <c r="A310" s="4">
        <v>40476</v>
      </c>
      <c r="B310" t="s">
        <v>250</v>
      </c>
      <c r="C310" t="s">
        <v>224</v>
      </c>
      <c r="D310" t="s">
        <v>238</v>
      </c>
      <c r="E310" t="s">
        <v>226</v>
      </c>
      <c r="F310">
        <v>755</v>
      </c>
      <c r="G310" t="s">
        <v>248</v>
      </c>
    </row>
    <row r="311" spans="1:7" x14ac:dyDescent="0.25">
      <c r="A311" s="4">
        <v>40476</v>
      </c>
      <c r="B311" t="s">
        <v>254</v>
      </c>
      <c r="C311" t="s">
        <v>224</v>
      </c>
      <c r="D311" t="s">
        <v>242</v>
      </c>
      <c r="E311" t="s">
        <v>231</v>
      </c>
      <c r="F311">
        <v>664</v>
      </c>
      <c r="G311" t="s">
        <v>249</v>
      </c>
    </row>
    <row r="312" spans="1:7" x14ac:dyDescent="0.25">
      <c r="A312" s="4">
        <v>40477</v>
      </c>
      <c r="B312" t="s">
        <v>250</v>
      </c>
      <c r="C312" t="s">
        <v>227</v>
      </c>
      <c r="D312" t="s">
        <v>241</v>
      </c>
      <c r="E312" t="s">
        <v>226</v>
      </c>
      <c r="F312">
        <v>755</v>
      </c>
      <c r="G312" t="s">
        <v>248</v>
      </c>
    </row>
    <row r="313" spans="1:7" x14ac:dyDescent="0.25">
      <c r="A313" s="4">
        <v>40477</v>
      </c>
      <c r="B313" t="s">
        <v>252</v>
      </c>
      <c r="C313" t="s">
        <v>227</v>
      </c>
      <c r="D313" t="s">
        <v>225</v>
      </c>
      <c r="E313" t="s">
        <v>231</v>
      </c>
      <c r="F313">
        <v>527</v>
      </c>
      <c r="G313" t="s">
        <v>249</v>
      </c>
    </row>
    <row r="314" spans="1:7" x14ac:dyDescent="0.25">
      <c r="A314" s="4">
        <v>40478</v>
      </c>
      <c r="B314" t="s">
        <v>258</v>
      </c>
      <c r="C314" t="s">
        <v>233</v>
      </c>
      <c r="D314" t="s">
        <v>225</v>
      </c>
      <c r="E314" t="s">
        <v>230</v>
      </c>
      <c r="F314">
        <v>234</v>
      </c>
      <c r="G314" t="s">
        <v>249</v>
      </c>
    </row>
    <row r="315" spans="1:7" x14ac:dyDescent="0.25">
      <c r="A315" s="4">
        <v>40478</v>
      </c>
      <c r="B315" t="s">
        <v>254</v>
      </c>
      <c r="C315" t="s">
        <v>236</v>
      </c>
      <c r="D315" t="s">
        <v>228</v>
      </c>
      <c r="E315" t="s">
        <v>231</v>
      </c>
      <c r="F315">
        <v>664</v>
      </c>
      <c r="G315" t="s">
        <v>248</v>
      </c>
    </row>
    <row r="316" spans="1:7" x14ac:dyDescent="0.25">
      <c r="A316" s="4">
        <v>40479</v>
      </c>
      <c r="B316" t="s">
        <v>254</v>
      </c>
      <c r="C316" t="s">
        <v>236</v>
      </c>
      <c r="D316" t="s">
        <v>225</v>
      </c>
      <c r="E316" t="s">
        <v>229</v>
      </c>
      <c r="F316">
        <v>664</v>
      </c>
      <c r="G316" t="s">
        <v>248</v>
      </c>
    </row>
    <row r="317" spans="1:7" x14ac:dyDescent="0.25">
      <c r="A317" s="4">
        <v>40479</v>
      </c>
      <c r="B317" t="s">
        <v>254</v>
      </c>
      <c r="C317" t="s">
        <v>224</v>
      </c>
      <c r="D317" t="s">
        <v>232</v>
      </c>
      <c r="E317" t="s">
        <v>230</v>
      </c>
      <c r="F317">
        <v>664</v>
      </c>
      <c r="G317" t="s">
        <v>248</v>
      </c>
    </row>
    <row r="318" spans="1:7" x14ac:dyDescent="0.25">
      <c r="A318" s="4">
        <v>40480</v>
      </c>
      <c r="B318" t="s">
        <v>250</v>
      </c>
      <c r="C318" t="s">
        <v>227</v>
      </c>
      <c r="D318" t="s">
        <v>235</v>
      </c>
      <c r="E318" t="s">
        <v>226</v>
      </c>
      <c r="F318">
        <v>755</v>
      </c>
      <c r="G318" t="s">
        <v>248</v>
      </c>
    </row>
    <row r="319" spans="1:7" x14ac:dyDescent="0.25">
      <c r="A319" s="4">
        <v>40480</v>
      </c>
      <c r="B319" t="s">
        <v>257</v>
      </c>
      <c r="C319" t="s">
        <v>224</v>
      </c>
      <c r="D319" t="s">
        <v>228</v>
      </c>
      <c r="E319" t="s">
        <v>229</v>
      </c>
      <c r="F319">
        <v>335</v>
      </c>
      <c r="G319" t="s">
        <v>249</v>
      </c>
    </row>
    <row r="320" spans="1:7" x14ac:dyDescent="0.25">
      <c r="A320" s="4">
        <v>40481</v>
      </c>
      <c r="B320" t="s">
        <v>258</v>
      </c>
      <c r="C320" t="s">
        <v>227</v>
      </c>
      <c r="D320" t="s">
        <v>234</v>
      </c>
      <c r="E320" t="s">
        <v>229</v>
      </c>
      <c r="F320">
        <v>234</v>
      </c>
      <c r="G320" t="s">
        <v>249</v>
      </c>
    </row>
    <row r="321" spans="1:7" x14ac:dyDescent="0.25">
      <c r="A321" s="4">
        <v>40481</v>
      </c>
      <c r="B321" t="s">
        <v>256</v>
      </c>
      <c r="C321" t="s">
        <v>227</v>
      </c>
      <c r="D321" t="s">
        <v>235</v>
      </c>
      <c r="E321" t="s">
        <v>230</v>
      </c>
      <c r="F321">
        <v>427</v>
      </c>
      <c r="G321" t="s">
        <v>249</v>
      </c>
    </row>
    <row r="322" spans="1:7" x14ac:dyDescent="0.25">
      <c r="A322" s="4">
        <v>40482</v>
      </c>
      <c r="B322" t="s">
        <v>256</v>
      </c>
      <c r="C322" t="s">
        <v>233</v>
      </c>
      <c r="D322" t="s">
        <v>234</v>
      </c>
      <c r="E322" t="s">
        <v>229</v>
      </c>
      <c r="F322">
        <v>427</v>
      </c>
      <c r="G322" t="s">
        <v>248</v>
      </c>
    </row>
    <row r="323" spans="1:7" x14ac:dyDescent="0.25">
      <c r="A323" s="4">
        <v>40482</v>
      </c>
      <c r="B323" t="s">
        <v>254</v>
      </c>
      <c r="C323" t="s">
        <v>227</v>
      </c>
      <c r="D323" t="s">
        <v>235</v>
      </c>
      <c r="E323" t="s">
        <v>229</v>
      </c>
      <c r="F323">
        <v>664</v>
      </c>
      <c r="G323" t="s">
        <v>249</v>
      </c>
    </row>
    <row r="324" spans="1:7" x14ac:dyDescent="0.25">
      <c r="A324" s="4">
        <v>40483</v>
      </c>
      <c r="B324" t="s">
        <v>250</v>
      </c>
      <c r="C324" t="s">
        <v>233</v>
      </c>
      <c r="D324" t="s">
        <v>238</v>
      </c>
      <c r="E324" t="s">
        <v>226</v>
      </c>
      <c r="F324">
        <v>755</v>
      </c>
      <c r="G324" t="s">
        <v>248</v>
      </c>
    </row>
    <row r="325" spans="1:7" x14ac:dyDescent="0.25">
      <c r="A325" s="4">
        <v>40483</v>
      </c>
      <c r="B325" t="s">
        <v>252</v>
      </c>
      <c r="C325" t="s">
        <v>233</v>
      </c>
      <c r="D325" t="s">
        <v>238</v>
      </c>
      <c r="E325" t="s">
        <v>229</v>
      </c>
      <c r="F325">
        <v>527</v>
      </c>
      <c r="G325" t="s">
        <v>248</v>
      </c>
    </row>
    <row r="326" spans="1:7" x14ac:dyDescent="0.25">
      <c r="A326" s="4">
        <v>40484</v>
      </c>
      <c r="B326" t="s">
        <v>252</v>
      </c>
      <c r="C326" t="s">
        <v>233</v>
      </c>
      <c r="D326" t="s">
        <v>237</v>
      </c>
      <c r="E326" t="s">
        <v>230</v>
      </c>
      <c r="F326">
        <v>527</v>
      </c>
      <c r="G326" t="s">
        <v>248</v>
      </c>
    </row>
    <row r="327" spans="1:7" x14ac:dyDescent="0.25">
      <c r="A327" s="4">
        <v>40484</v>
      </c>
      <c r="B327" t="s">
        <v>254</v>
      </c>
      <c r="C327" t="s">
        <v>227</v>
      </c>
      <c r="D327" t="s">
        <v>228</v>
      </c>
      <c r="E327" t="s">
        <v>231</v>
      </c>
      <c r="F327">
        <v>664</v>
      </c>
      <c r="G327" t="s">
        <v>249</v>
      </c>
    </row>
    <row r="328" spans="1:7" x14ac:dyDescent="0.25">
      <c r="A328" s="4">
        <v>40485</v>
      </c>
      <c r="B328" t="s">
        <v>250</v>
      </c>
      <c r="C328" t="s">
        <v>227</v>
      </c>
      <c r="D328" t="s">
        <v>225</v>
      </c>
      <c r="E328" t="s">
        <v>226</v>
      </c>
      <c r="F328">
        <v>755</v>
      </c>
      <c r="G328" t="s">
        <v>249</v>
      </c>
    </row>
    <row r="329" spans="1:7" x14ac:dyDescent="0.25">
      <c r="A329" s="4">
        <v>40485</v>
      </c>
      <c r="B329" t="s">
        <v>254</v>
      </c>
      <c r="C329" t="s">
        <v>233</v>
      </c>
      <c r="D329" t="s">
        <v>225</v>
      </c>
      <c r="E329" t="s">
        <v>229</v>
      </c>
      <c r="F329">
        <v>664</v>
      </c>
      <c r="G329" t="s">
        <v>248</v>
      </c>
    </row>
    <row r="330" spans="1:7" x14ac:dyDescent="0.25">
      <c r="A330" s="4">
        <v>40486</v>
      </c>
      <c r="B330" t="s">
        <v>258</v>
      </c>
      <c r="C330" t="s">
        <v>233</v>
      </c>
      <c r="D330" t="s">
        <v>228</v>
      </c>
      <c r="E330" t="s">
        <v>229</v>
      </c>
      <c r="F330">
        <v>234</v>
      </c>
      <c r="G330" t="s">
        <v>248</v>
      </c>
    </row>
    <row r="331" spans="1:7" x14ac:dyDescent="0.25">
      <c r="A331" s="4">
        <v>40486</v>
      </c>
      <c r="B331" t="s">
        <v>254</v>
      </c>
      <c r="C331" t="s">
        <v>227</v>
      </c>
      <c r="D331" t="s">
        <v>232</v>
      </c>
      <c r="E331" t="s">
        <v>230</v>
      </c>
      <c r="F331">
        <v>664</v>
      </c>
      <c r="G331" t="s">
        <v>248</v>
      </c>
    </row>
    <row r="332" spans="1:7" x14ac:dyDescent="0.25">
      <c r="A332" s="4">
        <v>40487</v>
      </c>
      <c r="B332" t="s">
        <v>257</v>
      </c>
      <c r="C332" t="s">
        <v>227</v>
      </c>
      <c r="D332" t="s">
        <v>235</v>
      </c>
      <c r="E332" t="s">
        <v>230</v>
      </c>
      <c r="F332">
        <v>335</v>
      </c>
      <c r="G332" t="s">
        <v>249</v>
      </c>
    </row>
    <row r="333" spans="1:7" x14ac:dyDescent="0.25">
      <c r="A333" s="4">
        <v>40487</v>
      </c>
      <c r="B333" t="s">
        <v>254</v>
      </c>
      <c r="C333" t="s">
        <v>233</v>
      </c>
      <c r="D333" t="s">
        <v>235</v>
      </c>
      <c r="E333" t="s">
        <v>229</v>
      </c>
      <c r="F333">
        <v>664</v>
      </c>
      <c r="G333" t="s">
        <v>248</v>
      </c>
    </row>
    <row r="334" spans="1:7" x14ac:dyDescent="0.25">
      <c r="A334" s="4">
        <v>40488</v>
      </c>
      <c r="B334" t="s">
        <v>250</v>
      </c>
      <c r="C334" t="s">
        <v>233</v>
      </c>
      <c r="D334" t="s">
        <v>234</v>
      </c>
      <c r="E334" t="s">
        <v>226</v>
      </c>
      <c r="F334">
        <v>755</v>
      </c>
      <c r="G334" t="s">
        <v>249</v>
      </c>
    </row>
    <row r="335" spans="1:7" x14ac:dyDescent="0.25">
      <c r="A335" s="4">
        <v>40488</v>
      </c>
      <c r="B335" t="s">
        <v>256</v>
      </c>
      <c r="C335" t="s">
        <v>224</v>
      </c>
      <c r="D335" t="s">
        <v>234</v>
      </c>
      <c r="E335" t="s">
        <v>231</v>
      </c>
      <c r="F335">
        <v>427</v>
      </c>
      <c r="G335" t="s">
        <v>248</v>
      </c>
    </row>
    <row r="336" spans="1:7" x14ac:dyDescent="0.25">
      <c r="A336" s="4">
        <v>40489</v>
      </c>
      <c r="B336" t="s">
        <v>250</v>
      </c>
      <c r="C336" t="s">
        <v>224</v>
      </c>
      <c r="D336" t="s">
        <v>238</v>
      </c>
      <c r="E336" t="s">
        <v>226</v>
      </c>
      <c r="F336">
        <v>755</v>
      </c>
      <c r="G336" t="s">
        <v>248</v>
      </c>
    </row>
    <row r="337" spans="1:7" x14ac:dyDescent="0.25">
      <c r="A337" s="4">
        <v>40489</v>
      </c>
      <c r="B337" t="s">
        <v>256</v>
      </c>
      <c r="C337" t="s">
        <v>236</v>
      </c>
      <c r="D337" t="s">
        <v>235</v>
      </c>
      <c r="E337" t="s">
        <v>231</v>
      </c>
      <c r="F337">
        <v>427</v>
      </c>
      <c r="G337" t="s">
        <v>249</v>
      </c>
    </row>
    <row r="338" spans="1:7" x14ac:dyDescent="0.25">
      <c r="A338" s="4">
        <v>40490</v>
      </c>
      <c r="B338" t="s">
        <v>250</v>
      </c>
      <c r="C338" t="s">
        <v>236</v>
      </c>
      <c r="D338" t="s">
        <v>238</v>
      </c>
      <c r="E338" t="s">
        <v>226</v>
      </c>
      <c r="F338">
        <v>755</v>
      </c>
      <c r="G338" t="s">
        <v>248</v>
      </c>
    </row>
    <row r="339" spans="1:7" x14ac:dyDescent="0.25">
      <c r="A339" s="4">
        <v>40490</v>
      </c>
      <c r="B339" t="s">
        <v>258</v>
      </c>
      <c r="C339" t="s">
        <v>227</v>
      </c>
      <c r="D339" t="s">
        <v>237</v>
      </c>
      <c r="E339" t="s">
        <v>229</v>
      </c>
      <c r="F339">
        <v>234</v>
      </c>
      <c r="G339" t="s">
        <v>248</v>
      </c>
    </row>
    <row r="340" spans="1:7" x14ac:dyDescent="0.25">
      <c r="A340" s="4">
        <v>40491</v>
      </c>
      <c r="B340" t="s">
        <v>252</v>
      </c>
      <c r="C340" t="s">
        <v>227</v>
      </c>
      <c r="D340" t="s">
        <v>240</v>
      </c>
      <c r="E340" t="s">
        <v>229</v>
      </c>
      <c r="F340">
        <v>527</v>
      </c>
      <c r="G340" t="s">
        <v>249</v>
      </c>
    </row>
    <row r="341" spans="1:7" x14ac:dyDescent="0.25">
      <c r="A341" s="4">
        <v>40491</v>
      </c>
      <c r="B341" t="s">
        <v>254</v>
      </c>
      <c r="C341" t="s">
        <v>233</v>
      </c>
      <c r="D341" t="s">
        <v>240</v>
      </c>
      <c r="E341" t="s">
        <v>231</v>
      </c>
      <c r="F341">
        <v>664</v>
      </c>
      <c r="G341" t="s">
        <v>249</v>
      </c>
    </row>
    <row r="342" spans="1:7" x14ac:dyDescent="0.25">
      <c r="A342" s="4">
        <v>40492</v>
      </c>
      <c r="B342" t="s">
        <v>250</v>
      </c>
      <c r="C342" t="s">
        <v>236</v>
      </c>
      <c r="D342" t="s">
        <v>240</v>
      </c>
      <c r="E342" t="s">
        <v>226</v>
      </c>
      <c r="F342">
        <v>755</v>
      </c>
      <c r="G342" t="s">
        <v>248</v>
      </c>
    </row>
    <row r="343" spans="1:7" x14ac:dyDescent="0.25">
      <c r="A343" s="4">
        <v>40492</v>
      </c>
      <c r="B343" t="s">
        <v>254</v>
      </c>
      <c r="C343" t="s">
        <v>227</v>
      </c>
      <c r="D343" t="s">
        <v>240</v>
      </c>
      <c r="E343" t="s">
        <v>231</v>
      </c>
      <c r="F343">
        <v>664</v>
      </c>
      <c r="G343" t="s">
        <v>249</v>
      </c>
    </row>
    <row r="344" spans="1:7" x14ac:dyDescent="0.25">
      <c r="A344" s="4">
        <v>40493</v>
      </c>
      <c r="B344" t="s">
        <v>250</v>
      </c>
      <c r="C344" t="s">
        <v>224</v>
      </c>
      <c r="D344" t="s">
        <v>235</v>
      </c>
      <c r="E344" t="s">
        <v>226</v>
      </c>
      <c r="F344">
        <v>755</v>
      </c>
      <c r="G344" t="s">
        <v>248</v>
      </c>
    </row>
    <row r="345" spans="1:7" x14ac:dyDescent="0.25">
      <c r="A345" s="4">
        <v>40493</v>
      </c>
      <c r="B345" t="s">
        <v>254</v>
      </c>
      <c r="C345" t="s">
        <v>233</v>
      </c>
      <c r="D345" t="s">
        <v>240</v>
      </c>
      <c r="E345" t="s">
        <v>229</v>
      </c>
      <c r="F345">
        <v>664</v>
      </c>
      <c r="G345" t="s">
        <v>248</v>
      </c>
    </row>
    <row r="346" spans="1:7" x14ac:dyDescent="0.25">
      <c r="A346" s="4">
        <v>40494</v>
      </c>
      <c r="B346" t="s">
        <v>258</v>
      </c>
      <c r="C346" t="s">
        <v>227</v>
      </c>
      <c r="D346" t="s">
        <v>235</v>
      </c>
      <c r="E346" t="s">
        <v>229</v>
      </c>
      <c r="F346">
        <v>234</v>
      </c>
      <c r="G346" t="s">
        <v>248</v>
      </c>
    </row>
    <row r="347" spans="1:7" x14ac:dyDescent="0.25">
      <c r="A347" s="4">
        <v>40494</v>
      </c>
      <c r="B347" t="s">
        <v>257</v>
      </c>
      <c r="C347" t="s">
        <v>227</v>
      </c>
      <c r="D347" t="s">
        <v>235</v>
      </c>
      <c r="E347" t="s">
        <v>229</v>
      </c>
      <c r="F347">
        <v>335</v>
      </c>
      <c r="G347" t="s">
        <v>249</v>
      </c>
    </row>
    <row r="348" spans="1:7" x14ac:dyDescent="0.25">
      <c r="A348" s="4">
        <v>40495</v>
      </c>
      <c r="B348" t="s">
        <v>257</v>
      </c>
      <c r="C348" t="s">
        <v>233</v>
      </c>
      <c r="D348" t="s">
        <v>238</v>
      </c>
      <c r="E348" t="s">
        <v>231</v>
      </c>
      <c r="F348">
        <v>335</v>
      </c>
      <c r="G348" t="s">
        <v>248</v>
      </c>
    </row>
    <row r="349" spans="1:7" x14ac:dyDescent="0.25">
      <c r="A349" s="4">
        <v>40495</v>
      </c>
      <c r="B349" t="s">
        <v>256</v>
      </c>
      <c r="C349" t="s">
        <v>236</v>
      </c>
      <c r="D349" t="s">
        <v>228</v>
      </c>
      <c r="E349" t="s">
        <v>229</v>
      </c>
      <c r="F349">
        <v>427</v>
      </c>
      <c r="G349" t="s">
        <v>249</v>
      </c>
    </row>
    <row r="350" spans="1:7" x14ac:dyDescent="0.25">
      <c r="A350" s="4">
        <v>40496</v>
      </c>
      <c r="B350" t="s">
        <v>250</v>
      </c>
      <c r="C350" t="s">
        <v>227</v>
      </c>
      <c r="D350" t="s">
        <v>225</v>
      </c>
      <c r="E350" t="s">
        <v>226</v>
      </c>
      <c r="F350">
        <v>755</v>
      </c>
      <c r="G350" t="s">
        <v>249</v>
      </c>
    </row>
    <row r="351" spans="1:7" x14ac:dyDescent="0.25">
      <c r="A351" s="4">
        <v>40496</v>
      </c>
      <c r="B351" t="s">
        <v>257</v>
      </c>
      <c r="C351" t="s">
        <v>227</v>
      </c>
      <c r="D351" t="s">
        <v>242</v>
      </c>
      <c r="E351" t="s">
        <v>231</v>
      </c>
      <c r="F351">
        <v>335</v>
      </c>
      <c r="G351" t="s">
        <v>248</v>
      </c>
    </row>
    <row r="352" spans="1:7" x14ac:dyDescent="0.25">
      <c r="A352" s="4">
        <v>40497</v>
      </c>
      <c r="B352" t="s">
        <v>258</v>
      </c>
      <c r="C352" t="s">
        <v>233</v>
      </c>
      <c r="D352" t="s">
        <v>239</v>
      </c>
      <c r="E352" t="s">
        <v>229</v>
      </c>
      <c r="F352">
        <v>234</v>
      </c>
      <c r="G352" t="s">
        <v>248</v>
      </c>
    </row>
    <row r="353" spans="1:7" x14ac:dyDescent="0.25">
      <c r="A353" s="4">
        <v>40497</v>
      </c>
      <c r="B353" t="s">
        <v>253</v>
      </c>
      <c r="C353" t="s">
        <v>233</v>
      </c>
      <c r="D353" t="s">
        <v>241</v>
      </c>
      <c r="E353" t="s">
        <v>229</v>
      </c>
      <c r="F353">
        <v>255</v>
      </c>
      <c r="G353" t="s">
        <v>248</v>
      </c>
    </row>
    <row r="354" spans="1:7" x14ac:dyDescent="0.25">
      <c r="A354" s="4">
        <v>40498</v>
      </c>
      <c r="B354" t="s">
        <v>258</v>
      </c>
      <c r="C354" t="s">
        <v>227</v>
      </c>
      <c r="D354" t="s">
        <v>237</v>
      </c>
      <c r="E354" t="s">
        <v>231</v>
      </c>
      <c r="F354">
        <v>234</v>
      </c>
      <c r="G354" t="s">
        <v>249</v>
      </c>
    </row>
    <row r="355" spans="1:7" x14ac:dyDescent="0.25">
      <c r="A355" s="4">
        <v>40498</v>
      </c>
      <c r="B355" t="s">
        <v>254</v>
      </c>
      <c r="C355" t="s">
        <v>236</v>
      </c>
      <c r="D355" t="s">
        <v>240</v>
      </c>
      <c r="E355" t="s">
        <v>230</v>
      </c>
      <c r="F355">
        <v>664</v>
      </c>
      <c r="G355" t="s">
        <v>248</v>
      </c>
    </row>
    <row r="356" spans="1:7" x14ac:dyDescent="0.25">
      <c r="A356" s="4">
        <v>40499</v>
      </c>
      <c r="B356" t="s">
        <v>250</v>
      </c>
      <c r="C356" t="s">
        <v>227</v>
      </c>
      <c r="D356" t="s">
        <v>232</v>
      </c>
      <c r="E356" t="s">
        <v>226</v>
      </c>
      <c r="F356">
        <v>755</v>
      </c>
      <c r="G356" t="s">
        <v>249</v>
      </c>
    </row>
    <row r="357" spans="1:7" x14ac:dyDescent="0.25">
      <c r="A357" s="4">
        <v>40499</v>
      </c>
      <c r="B357" t="s">
        <v>252</v>
      </c>
      <c r="C357" t="s">
        <v>233</v>
      </c>
      <c r="D357" t="s">
        <v>245</v>
      </c>
      <c r="E357" t="s">
        <v>231</v>
      </c>
      <c r="F357">
        <v>527</v>
      </c>
      <c r="G357" t="s">
        <v>248</v>
      </c>
    </row>
    <row r="358" spans="1:7" x14ac:dyDescent="0.25">
      <c r="A358" s="4">
        <v>40500</v>
      </c>
      <c r="B358" t="s">
        <v>257</v>
      </c>
      <c r="C358" t="s">
        <v>233</v>
      </c>
      <c r="D358" t="s">
        <v>246</v>
      </c>
      <c r="E358" t="s">
        <v>231</v>
      </c>
      <c r="F358">
        <v>335</v>
      </c>
      <c r="G358" t="s">
        <v>248</v>
      </c>
    </row>
    <row r="359" spans="1:7" x14ac:dyDescent="0.25">
      <c r="A359" s="4">
        <v>40500</v>
      </c>
      <c r="B359" t="s">
        <v>251</v>
      </c>
      <c r="C359" t="s">
        <v>233</v>
      </c>
      <c r="D359" t="s">
        <v>240</v>
      </c>
      <c r="E359" t="s">
        <v>230</v>
      </c>
      <c r="F359">
        <v>386</v>
      </c>
      <c r="G359" t="s">
        <v>248</v>
      </c>
    </row>
    <row r="360" spans="1:7" x14ac:dyDescent="0.25">
      <c r="A360" s="4">
        <v>40501</v>
      </c>
      <c r="B360" t="s">
        <v>258</v>
      </c>
      <c r="C360" t="s">
        <v>233</v>
      </c>
      <c r="D360" t="s">
        <v>240</v>
      </c>
      <c r="E360" t="s">
        <v>229</v>
      </c>
      <c r="F360">
        <v>234</v>
      </c>
      <c r="G360" t="s">
        <v>249</v>
      </c>
    </row>
    <row r="361" spans="1:7" x14ac:dyDescent="0.25">
      <c r="A361" s="4">
        <v>40501</v>
      </c>
      <c r="B361" t="s">
        <v>251</v>
      </c>
      <c r="C361" t="s">
        <v>224</v>
      </c>
      <c r="D361" t="s">
        <v>240</v>
      </c>
      <c r="E361" t="s">
        <v>229</v>
      </c>
      <c r="F361">
        <v>386</v>
      </c>
      <c r="G361" t="s">
        <v>248</v>
      </c>
    </row>
    <row r="362" spans="1:7" x14ac:dyDescent="0.25">
      <c r="A362" s="4">
        <v>40502</v>
      </c>
      <c r="B362" t="s">
        <v>257</v>
      </c>
      <c r="C362" t="s">
        <v>233</v>
      </c>
      <c r="D362" t="s">
        <v>235</v>
      </c>
      <c r="E362" t="s">
        <v>229</v>
      </c>
      <c r="F362">
        <v>335</v>
      </c>
      <c r="G362" t="s">
        <v>248</v>
      </c>
    </row>
    <row r="363" spans="1:7" x14ac:dyDescent="0.25">
      <c r="A363" s="4">
        <v>40502</v>
      </c>
      <c r="B363" t="s">
        <v>257</v>
      </c>
      <c r="C363" t="s">
        <v>227</v>
      </c>
      <c r="D363" t="s">
        <v>235</v>
      </c>
      <c r="E363" t="s">
        <v>230</v>
      </c>
      <c r="F363">
        <v>335</v>
      </c>
      <c r="G363" t="s">
        <v>248</v>
      </c>
    </row>
    <row r="364" spans="1:7" x14ac:dyDescent="0.25">
      <c r="A364" s="4">
        <v>40503</v>
      </c>
      <c r="B364" t="s">
        <v>250</v>
      </c>
      <c r="C364" t="s">
        <v>233</v>
      </c>
      <c r="D364" t="s">
        <v>228</v>
      </c>
      <c r="E364" t="s">
        <v>226</v>
      </c>
      <c r="F364">
        <v>755</v>
      </c>
      <c r="G364" t="s">
        <v>248</v>
      </c>
    </row>
    <row r="365" spans="1:7" x14ac:dyDescent="0.25">
      <c r="A365" s="4">
        <v>40503</v>
      </c>
      <c r="B365" t="s">
        <v>254</v>
      </c>
      <c r="C365" t="s">
        <v>236</v>
      </c>
      <c r="D365" t="s">
        <v>235</v>
      </c>
      <c r="E365" t="s">
        <v>229</v>
      </c>
      <c r="F365">
        <v>664</v>
      </c>
      <c r="G365" t="s">
        <v>248</v>
      </c>
    </row>
    <row r="366" spans="1:7" x14ac:dyDescent="0.25">
      <c r="A366" s="4">
        <v>40504</v>
      </c>
      <c r="B366" t="s">
        <v>258</v>
      </c>
      <c r="C366" t="s">
        <v>224</v>
      </c>
      <c r="D366" t="s">
        <v>242</v>
      </c>
      <c r="E366" t="s">
        <v>231</v>
      </c>
      <c r="F366">
        <v>234</v>
      </c>
      <c r="G366" t="s">
        <v>249</v>
      </c>
    </row>
    <row r="367" spans="1:7" x14ac:dyDescent="0.25">
      <c r="A367" s="4">
        <v>40504</v>
      </c>
      <c r="B367" t="s">
        <v>252</v>
      </c>
      <c r="C367" t="s">
        <v>227</v>
      </c>
      <c r="D367" t="s">
        <v>238</v>
      </c>
      <c r="E367" t="s">
        <v>231</v>
      </c>
      <c r="F367">
        <v>527</v>
      </c>
      <c r="G367" t="s">
        <v>248</v>
      </c>
    </row>
    <row r="368" spans="1:7" x14ac:dyDescent="0.25">
      <c r="A368" s="4">
        <v>40505</v>
      </c>
      <c r="B368" t="s">
        <v>254</v>
      </c>
      <c r="C368" t="s">
        <v>224</v>
      </c>
      <c r="D368" t="s">
        <v>225</v>
      </c>
      <c r="E368" t="s">
        <v>231</v>
      </c>
      <c r="F368">
        <v>664</v>
      </c>
      <c r="G368" t="s">
        <v>249</v>
      </c>
    </row>
    <row r="369" spans="1:7" x14ac:dyDescent="0.25">
      <c r="A369" s="4">
        <v>40505</v>
      </c>
      <c r="B369" t="s">
        <v>254</v>
      </c>
      <c r="C369" t="s">
        <v>227</v>
      </c>
      <c r="D369" t="s">
        <v>241</v>
      </c>
      <c r="E369" t="s">
        <v>229</v>
      </c>
      <c r="F369">
        <v>664</v>
      </c>
      <c r="G369" t="s">
        <v>249</v>
      </c>
    </row>
    <row r="370" spans="1:7" x14ac:dyDescent="0.25">
      <c r="A370" s="4">
        <v>40506</v>
      </c>
      <c r="B370" t="s">
        <v>250</v>
      </c>
      <c r="C370" t="s">
        <v>227</v>
      </c>
      <c r="D370" t="s">
        <v>237</v>
      </c>
      <c r="E370" t="s">
        <v>226</v>
      </c>
      <c r="F370">
        <v>755</v>
      </c>
      <c r="G370" t="s">
        <v>248</v>
      </c>
    </row>
    <row r="371" spans="1:7" x14ac:dyDescent="0.25">
      <c r="A371" s="4">
        <v>40506</v>
      </c>
      <c r="B371" t="s">
        <v>251</v>
      </c>
      <c r="C371" t="s">
        <v>236</v>
      </c>
      <c r="D371" t="s">
        <v>239</v>
      </c>
      <c r="E371" t="s">
        <v>231</v>
      </c>
      <c r="F371">
        <v>386</v>
      </c>
      <c r="G371" t="s">
        <v>248</v>
      </c>
    </row>
    <row r="372" spans="1:7" x14ac:dyDescent="0.25">
      <c r="A372" s="4">
        <v>40507</v>
      </c>
      <c r="B372" t="s">
        <v>252</v>
      </c>
      <c r="C372" t="s">
        <v>233</v>
      </c>
      <c r="D372" t="s">
        <v>240</v>
      </c>
      <c r="E372" t="s">
        <v>231</v>
      </c>
      <c r="F372">
        <v>527</v>
      </c>
      <c r="G372" t="s">
        <v>249</v>
      </c>
    </row>
    <row r="373" spans="1:7" x14ac:dyDescent="0.25">
      <c r="A373" s="4">
        <v>40507</v>
      </c>
      <c r="B373" t="s">
        <v>251</v>
      </c>
      <c r="C373" t="s">
        <v>236</v>
      </c>
      <c r="D373" t="s">
        <v>245</v>
      </c>
      <c r="E373" t="s">
        <v>231</v>
      </c>
      <c r="F373">
        <v>386</v>
      </c>
      <c r="G373" t="s">
        <v>249</v>
      </c>
    </row>
    <row r="374" spans="1:7" x14ac:dyDescent="0.25">
      <c r="A374" s="4">
        <v>40508</v>
      </c>
      <c r="B374" t="s">
        <v>258</v>
      </c>
      <c r="C374" t="s">
        <v>236</v>
      </c>
      <c r="D374" t="s">
        <v>246</v>
      </c>
      <c r="E374" t="s">
        <v>231</v>
      </c>
      <c r="F374">
        <v>234</v>
      </c>
      <c r="G374" t="s">
        <v>249</v>
      </c>
    </row>
    <row r="375" spans="1:7" x14ac:dyDescent="0.25">
      <c r="A375" s="4">
        <v>40508</v>
      </c>
      <c r="B375" t="s">
        <v>254</v>
      </c>
      <c r="C375" t="s">
        <v>227</v>
      </c>
      <c r="D375" t="s">
        <v>232</v>
      </c>
      <c r="E375" t="s">
        <v>230</v>
      </c>
      <c r="F375">
        <v>664</v>
      </c>
      <c r="G375" t="s">
        <v>248</v>
      </c>
    </row>
    <row r="376" spans="1:7" x14ac:dyDescent="0.25">
      <c r="A376" s="4">
        <v>40509</v>
      </c>
      <c r="B376" t="s">
        <v>257</v>
      </c>
      <c r="C376" t="s">
        <v>233</v>
      </c>
      <c r="D376" t="s">
        <v>240</v>
      </c>
      <c r="E376" t="s">
        <v>229</v>
      </c>
      <c r="F376">
        <v>335</v>
      </c>
      <c r="G376" t="s">
        <v>249</v>
      </c>
    </row>
    <row r="377" spans="1:7" x14ac:dyDescent="0.25">
      <c r="A377" s="4">
        <v>40509</v>
      </c>
      <c r="B377" t="s">
        <v>257</v>
      </c>
      <c r="C377" t="s">
        <v>227</v>
      </c>
      <c r="D377" t="s">
        <v>245</v>
      </c>
      <c r="E377" t="s">
        <v>231</v>
      </c>
      <c r="F377">
        <v>335</v>
      </c>
      <c r="G377" t="s">
        <v>249</v>
      </c>
    </row>
    <row r="378" spans="1:7" x14ac:dyDescent="0.25">
      <c r="A378" s="4">
        <v>40510</v>
      </c>
      <c r="B378" t="s">
        <v>250</v>
      </c>
      <c r="C378" t="s">
        <v>233</v>
      </c>
      <c r="D378" t="s">
        <v>246</v>
      </c>
      <c r="E378" t="s">
        <v>226</v>
      </c>
      <c r="F378">
        <v>755</v>
      </c>
      <c r="G378" t="s">
        <v>248</v>
      </c>
    </row>
    <row r="379" spans="1:7" x14ac:dyDescent="0.25">
      <c r="A379" s="4">
        <v>40510</v>
      </c>
      <c r="B379" t="s">
        <v>256</v>
      </c>
      <c r="C379" t="s">
        <v>224</v>
      </c>
      <c r="D379" t="s">
        <v>232</v>
      </c>
      <c r="E379" t="s">
        <v>230</v>
      </c>
      <c r="F379">
        <v>427</v>
      </c>
      <c r="G379" t="s">
        <v>249</v>
      </c>
    </row>
    <row r="380" spans="1:7" x14ac:dyDescent="0.25">
      <c r="A380" s="4">
        <v>40511</v>
      </c>
      <c r="B380" t="s">
        <v>257</v>
      </c>
      <c r="C380" t="s">
        <v>233</v>
      </c>
      <c r="D380" t="s">
        <v>240</v>
      </c>
      <c r="E380" t="s">
        <v>231</v>
      </c>
      <c r="F380">
        <v>335</v>
      </c>
      <c r="G380" t="s">
        <v>249</v>
      </c>
    </row>
    <row r="381" spans="1:7" x14ac:dyDescent="0.25">
      <c r="A381" s="4">
        <v>40511</v>
      </c>
      <c r="B381" t="s">
        <v>251</v>
      </c>
      <c r="C381" t="s">
        <v>224</v>
      </c>
      <c r="D381" t="s">
        <v>245</v>
      </c>
      <c r="E381" t="s">
        <v>229</v>
      </c>
      <c r="F381">
        <v>386</v>
      </c>
      <c r="G381" t="s">
        <v>249</v>
      </c>
    </row>
    <row r="382" spans="1:7" x14ac:dyDescent="0.25">
      <c r="A382" s="4">
        <v>40512</v>
      </c>
      <c r="B382" t="s">
        <v>258</v>
      </c>
      <c r="C382" t="s">
        <v>236</v>
      </c>
      <c r="D382" t="s">
        <v>246</v>
      </c>
      <c r="E382" t="s">
        <v>231</v>
      </c>
      <c r="F382">
        <v>234</v>
      </c>
      <c r="G382" t="s">
        <v>249</v>
      </c>
    </row>
    <row r="383" spans="1:7" x14ac:dyDescent="0.25">
      <c r="A383" s="4">
        <v>40512</v>
      </c>
      <c r="B383" t="s">
        <v>253</v>
      </c>
      <c r="C383" t="s">
        <v>227</v>
      </c>
      <c r="D383" t="s">
        <v>232</v>
      </c>
      <c r="E383" t="s">
        <v>230</v>
      </c>
      <c r="F383">
        <v>255</v>
      </c>
      <c r="G383" t="s">
        <v>248</v>
      </c>
    </row>
    <row r="384" spans="1:7" x14ac:dyDescent="0.25">
      <c r="A384" s="4">
        <v>40513</v>
      </c>
      <c r="B384" t="s">
        <v>258</v>
      </c>
      <c r="C384" t="s">
        <v>224</v>
      </c>
      <c r="D384" t="s">
        <v>240</v>
      </c>
      <c r="E384" t="s">
        <v>229</v>
      </c>
      <c r="F384">
        <v>234</v>
      </c>
      <c r="G384" t="s">
        <v>249</v>
      </c>
    </row>
    <row r="385" spans="1:7" x14ac:dyDescent="0.25">
      <c r="A385" s="4">
        <v>40513</v>
      </c>
      <c r="B385" t="s">
        <v>257</v>
      </c>
      <c r="C385" t="s">
        <v>227</v>
      </c>
      <c r="D385" t="s">
        <v>245</v>
      </c>
      <c r="E385" t="s">
        <v>231</v>
      </c>
      <c r="F385">
        <v>335</v>
      </c>
      <c r="G385" t="s">
        <v>249</v>
      </c>
    </row>
    <row r="386" spans="1:7" x14ac:dyDescent="0.25">
      <c r="A386" s="4">
        <v>40514</v>
      </c>
      <c r="B386" t="s">
        <v>250</v>
      </c>
      <c r="C386" t="s">
        <v>224</v>
      </c>
      <c r="D386" t="s">
        <v>246</v>
      </c>
      <c r="E386" t="s">
        <v>226</v>
      </c>
      <c r="F386">
        <v>755</v>
      </c>
      <c r="G386" t="s">
        <v>248</v>
      </c>
    </row>
    <row r="387" spans="1:7" x14ac:dyDescent="0.25">
      <c r="A387" s="4">
        <v>40514</v>
      </c>
      <c r="B387" t="s">
        <v>252</v>
      </c>
      <c r="C387" t="s">
        <v>227</v>
      </c>
      <c r="D387" t="s">
        <v>232</v>
      </c>
      <c r="E387" t="s">
        <v>229</v>
      </c>
      <c r="F387">
        <v>527</v>
      </c>
      <c r="G387" t="s">
        <v>248</v>
      </c>
    </row>
    <row r="388" spans="1:7" x14ac:dyDescent="0.25">
      <c r="A388" s="4">
        <v>40515</v>
      </c>
      <c r="B388" t="s">
        <v>258</v>
      </c>
      <c r="C388" t="s">
        <v>227</v>
      </c>
      <c r="D388" t="s">
        <v>245</v>
      </c>
      <c r="E388" t="s">
        <v>230</v>
      </c>
      <c r="F388">
        <v>234</v>
      </c>
      <c r="G388" t="s">
        <v>249</v>
      </c>
    </row>
    <row r="389" spans="1:7" x14ac:dyDescent="0.25">
      <c r="A389" s="4">
        <v>40515</v>
      </c>
      <c r="B389" t="s">
        <v>257</v>
      </c>
      <c r="C389" t="s">
        <v>233</v>
      </c>
      <c r="D389" t="s">
        <v>240</v>
      </c>
      <c r="E389" t="s">
        <v>231</v>
      </c>
      <c r="F389">
        <v>335</v>
      </c>
      <c r="G389" t="s">
        <v>249</v>
      </c>
    </row>
    <row r="390" spans="1:7" x14ac:dyDescent="0.25">
      <c r="A390" s="4">
        <v>40516</v>
      </c>
      <c r="B390" t="s">
        <v>251</v>
      </c>
      <c r="C390" t="s">
        <v>227</v>
      </c>
      <c r="D390" t="s">
        <v>232</v>
      </c>
      <c r="E390" t="s">
        <v>230</v>
      </c>
      <c r="F390">
        <v>386</v>
      </c>
      <c r="G390" t="s">
        <v>248</v>
      </c>
    </row>
    <row r="391" spans="1:7" x14ac:dyDescent="0.25">
      <c r="A391" s="4">
        <v>40516</v>
      </c>
      <c r="B391" t="s">
        <v>251</v>
      </c>
      <c r="C391" t="s">
        <v>227</v>
      </c>
      <c r="D391" t="s">
        <v>242</v>
      </c>
      <c r="E391" t="s">
        <v>229</v>
      </c>
      <c r="F391">
        <v>386</v>
      </c>
      <c r="G391" t="s">
        <v>248</v>
      </c>
    </row>
    <row r="392" spans="1:7" x14ac:dyDescent="0.25">
      <c r="A392" s="4">
        <v>40517</v>
      </c>
      <c r="B392" t="s">
        <v>258</v>
      </c>
      <c r="C392" t="s">
        <v>227</v>
      </c>
      <c r="D392" t="s">
        <v>242</v>
      </c>
      <c r="E392" t="s">
        <v>230</v>
      </c>
      <c r="F392">
        <v>234</v>
      </c>
      <c r="G392" t="s">
        <v>248</v>
      </c>
    </row>
    <row r="393" spans="1:7" x14ac:dyDescent="0.25">
      <c r="A393" s="4">
        <v>40517</v>
      </c>
      <c r="B393" t="s">
        <v>257</v>
      </c>
      <c r="C393" t="s">
        <v>224</v>
      </c>
      <c r="D393" t="s">
        <v>242</v>
      </c>
      <c r="E393" t="s">
        <v>229</v>
      </c>
      <c r="F393">
        <v>335</v>
      </c>
      <c r="G393" t="s">
        <v>249</v>
      </c>
    </row>
    <row r="394" spans="1:7" x14ac:dyDescent="0.25">
      <c r="A394" s="4">
        <v>40518</v>
      </c>
      <c r="B394" t="s">
        <v>257</v>
      </c>
      <c r="C394" t="s">
        <v>236</v>
      </c>
      <c r="D394" t="s">
        <v>242</v>
      </c>
      <c r="E394" t="s">
        <v>230</v>
      </c>
      <c r="F394">
        <v>335</v>
      </c>
      <c r="G394" t="s">
        <v>249</v>
      </c>
    </row>
    <row r="395" spans="1:7" x14ac:dyDescent="0.25">
      <c r="A395" s="4">
        <v>40518</v>
      </c>
      <c r="B395" t="s">
        <v>254</v>
      </c>
      <c r="C395" t="s">
        <v>233</v>
      </c>
      <c r="D395" t="s">
        <v>242</v>
      </c>
      <c r="E395" t="s">
        <v>229</v>
      </c>
      <c r="F395">
        <v>664</v>
      </c>
      <c r="G395" t="s">
        <v>249</v>
      </c>
    </row>
    <row r="396" spans="1:7" x14ac:dyDescent="0.25">
      <c r="A396" s="4">
        <v>40519</v>
      </c>
      <c r="B396" t="s">
        <v>250</v>
      </c>
      <c r="C396" t="s">
        <v>236</v>
      </c>
      <c r="D396" t="s">
        <v>225</v>
      </c>
      <c r="E396" t="s">
        <v>226</v>
      </c>
      <c r="F396">
        <v>755</v>
      </c>
      <c r="G396" t="s">
        <v>249</v>
      </c>
    </row>
    <row r="397" spans="1:7" x14ac:dyDescent="0.25">
      <c r="A397" s="4">
        <v>40519</v>
      </c>
      <c r="B397" t="s">
        <v>252</v>
      </c>
      <c r="C397" t="s">
        <v>233</v>
      </c>
      <c r="D397" t="s">
        <v>240</v>
      </c>
      <c r="E397" t="s">
        <v>230</v>
      </c>
      <c r="F397">
        <v>527</v>
      </c>
      <c r="G397" t="s">
        <v>248</v>
      </c>
    </row>
    <row r="398" spans="1:7" x14ac:dyDescent="0.25">
      <c r="A398" s="4">
        <v>40520</v>
      </c>
      <c r="B398" t="s">
        <v>258</v>
      </c>
      <c r="C398" t="s">
        <v>233</v>
      </c>
      <c r="D398" t="s">
        <v>228</v>
      </c>
      <c r="E398" t="s">
        <v>230</v>
      </c>
      <c r="F398">
        <v>234</v>
      </c>
      <c r="G398" t="s">
        <v>248</v>
      </c>
    </row>
    <row r="399" spans="1:7" x14ac:dyDescent="0.25">
      <c r="A399" s="4">
        <v>40520</v>
      </c>
      <c r="B399" t="s">
        <v>254</v>
      </c>
      <c r="C399" t="s">
        <v>227</v>
      </c>
      <c r="D399" t="s">
        <v>238</v>
      </c>
      <c r="E399" t="s">
        <v>231</v>
      </c>
      <c r="F399">
        <v>664</v>
      </c>
      <c r="G399" t="s">
        <v>249</v>
      </c>
    </row>
    <row r="400" spans="1:7" x14ac:dyDescent="0.25">
      <c r="A400" s="4">
        <v>40521</v>
      </c>
      <c r="B400" t="s">
        <v>251</v>
      </c>
      <c r="C400" t="s">
        <v>233</v>
      </c>
      <c r="D400" t="s">
        <v>228</v>
      </c>
      <c r="E400" t="s">
        <v>231</v>
      </c>
      <c r="F400">
        <v>386</v>
      </c>
      <c r="G400" t="s">
        <v>248</v>
      </c>
    </row>
    <row r="401" spans="1:7" x14ac:dyDescent="0.25">
      <c r="A401" s="4">
        <v>40521</v>
      </c>
      <c r="B401" t="s">
        <v>251</v>
      </c>
      <c r="C401" t="s">
        <v>227</v>
      </c>
      <c r="D401" t="s">
        <v>232</v>
      </c>
      <c r="E401" t="s">
        <v>229</v>
      </c>
      <c r="F401">
        <v>386</v>
      </c>
      <c r="G401" t="s">
        <v>249</v>
      </c>
    </row>
    <row r="402" spans="1:7" x14ac:dyDescent="0.25">
      <c r="A402" s="4">
        <v>40522</v>
      </c>
      <c r="B402" t="s">
        <v>258</v>
      </c>
      <c r="C402" t="s">
        <v>227</v>
      </c>
      <c r="D402" t="s">
        <v>240</v>
      </c>
      <c r="E402" t="s">
        <v>229</v>
      </c>
      <c r="F402">
        <v>234</v>
      </c>
      <c r="G402" t="s">
        <v>248</v>
      </c>
    </row>
    <row r="403" spans="1:7" x14ac:dyDescent="0.25">
      <c r="A403" s="4">
        <v>40522</v>
      </c>
      <c r="B403" t="s">
        <v>252</v>
      </c>
      <c r="C403" t="s">
        <v>224</v>
      </c>
      <c r="D403" t="s">
        <v>232</v>
      </c>
      <c r="E403" t="s">
        <v>229</v>
      </c>
      <c r="F403">
        <v>527</v>
      </c>
      <c r="G403" t="s">
        <v>249</v>
      </c>
    </row>
    <row r="404" spans="1:7" x14ac:dyDescent="0.25">
      <c r="A404" s="4">
        <v>40523</v>
      </c>
      <c r="B404" t="s">
        <v>257</v>
      </c>
      <c r="C404" t="s">
        <v>236</v>
      </c>
      <c r="D404" t="s">
        <v>242</v>
      </c>
      <c r="E404" t="s">
        <v>229</v>
      </c>
      <c r="F404">
        <v>335</v>
      </c>
      <c r="G404" t="s">
        <v>249</v>
      </c>
    </row>
    <row r="405" spans="1:7" x14ac:dyDescent="0.25">
      <c r="A405" s="4">
        <v>40523</v>
      </c>
      <c r="B405" t="s">
        <v>254</v>
      </c>
      <c r="C405" t="s">
        <v>233</v>
      </c>
      <c r="D405" t="s">
        <v>238</v>
      </c>
      <c r="E405" t="s">
        <v>229</v>
      </c>
      <c r="F405">
        <v>664</v>
      </c>
      <c r="G405" t="s">
        <v>249</v>
      </c>
    </row>
    <row r="406" spans="1:7" x14ac:dyDescent="0.25">
      <c r="A406" s="4">
        <v>40524</v>
      </c>
      <c r="B406" t="s">
        <v>250</v>
      </c>
      <c r="C406" t="s">
        <v>236</v>
      </c>
      <c r="D406" t="s">
        <v>239</v>
      </c>
      <c r="E406" t="s">
        <v>226</v>
      </c>
      <c r="F406">
        <v>755</v>
      </c>
      <c r="G406" t="s">
        <v>249</v>
      </c>
    </row>
    <row r="407" spans="1:7" x14ac:dyDescent="0.25">
      <c r="A407" s="4">
        <v>40524</v>
      </c>
      <c r="B407" t="s">
        <v>257</v>
      </c>
      <c r="C407" t="s">
        <v>224</v>
      </c>
      <c r="D407" t="s">
        <v>246</v>
      </c>
      <c r="E407" t="s">
        <v>231</v>
      </c>
      <c r="F407">
        <v>335</v>
      </c>
      <c r="G407" t="s">
        <v>249</v>
      </c>
    </row>
    <row r="408" spans="1:7" x14ac:dyDescent="0.25">
      <c r="A408" s="4">
        <v>40525</v>
      </c>
      <c r="B408" t="s">
        <v>258</v>
      </c>
      <c r="C408" t="s">
        <v>233</v>
      </c>
      <c r="D408" t="s">
        <v>239</v>
      </c>
      <c r="E408" t="s">
        <v>229</v>
      </c>
      <c r="F408">
        <v>234</v>
      </c>
      <c r="G408" t="s">
        <v>248</v>
      </c>
    </row>
    <row r="409" spans="1:7" x14ac:dyDescent="0.25">
      <c r="A409" s="4">
        <v>40525</v>
      </c>
      <c r="B409" t="s">
        <v>256</v>
      </c>
      <c r="C409" t="s">
        <v>227</v>
      </c>
      <c r="D409" t="s">
        <v>240</v>
      </c>
      <c r="E409" t="s">
        <v>229</v>
      </c>
      <c r="F409">
        <v>427</v>
      </c>
      <c r="G409" t="s">
        <v>249</v>
      </c>
    </row>
    <row r="410" spans="1:7" x14ac:dyDescent="0.25">
      <c r="A410" s="4">
        <v>40526</v>
      </c>
      <c r="B410" t="s">
        <v>257</v>
      </c>
      <c r="C410" t="s">
        <v>227</v>
      </c>
      <c r="D410" t="s">
        <v>246</v>
      </c>
      <c r="E410" t="s">
        <v>229</v>
      </c>
      <c r="F410">
        <v>335</v>
      </c>
      <c r="G410" t="s">
        <v>248</v>
      </c>
    </row>
    <row r="411" spans="1:7" x14ac:dyDescent="0.25">
      <c r="A411" s="4">
        <v>40526</v>
      </c>
      <c r="B411" t="s">
        <v>254</v>
      </c>
      <c r="C411" t="s">
        <v>224</v>
      </c>
      <c r="D411" t="s">
        <v>241</v>
      </c>
      <c r="E411" t="s">
        <v>230</v>
      </c>
      <c r="F411">
        <v>664</v>
      </c>
      <c r="G411" t="s">
        <v>249</v>
      </c>
    </row>
    <row r="412" spans="1:7" x14ac:dyDescent="0.25">
      <c r="A412" s="4">
        <v>40527</v>
      </c>
      <c r="B412" t="s">
        <v>250</v>
      </c>
      <c r="C412" t="s">
        <v>224</v>
      </c>
      <c r="D412" t="s">
        <v>245</v>
      </c>
      <c r="E412" t="s">
        <v>226</v>
      </c>
      <c r="F412">
        <v>755</v>
      </c>
      <c r="G412" t="s">
        <v>248</v>
      </c>
    </row>
    <row r="413" spans="1:7" x14ac:dyDescent="0.25">
      <c r="A413" s="4">
        <v>40527</v>
      </c>
      <c r="B413" t="s">
        <v>253</v>
      </c>
      <c r="C413" t="s">
        <v>233</v>
      </c>
      <c r="D413" t="s">
        <v>241</v>
      </c>
      <c r="E413" t="s">
        <v>229</v>
      </c>
      <c r="F413">
        <v>255</v>
      </c>
      <c r="G413" t="s">
        <v>249</v>
      </c>
    </row>
    <row r="414" spans="1:7" x14ac:dyDescent="0.25">
      <c r="A414" s="4">
        <v>40528</v>
      </c>
      <c r="B414" t="s">
        <v>258</v>
      </c>
      <c r="C414" t="s">
        <v>224</v>
      </c>
      <c r="D414" t="s">
        <v>228</v>
      </c>
      <c r="E414" t="s">
        <v>229</v>
      </c>
      <c r="F414">
        <v>234</v>
      </c>
      <c r="G414" t="s">
        <v>248</v>
      </c>
    </row>
    <row r="415" spans="1:7" x14ac:dyDescent="0.25">
      <c r="A415" s="4">
        <v>40528</v>
      </c>
      <c r="B415" t="s">
        <v>251</v>
      </c>
      <c r="C415" t="s">
        <v>233</v>
      </c>
      <c r="D415" t="s">
        <v>243</v>
      </c>
      <c r="E415" t="s">
        <v>230</v>
      </c>
      <c r="F415">
        <v>386</v>
      </c>
      <c r="G415" t="s">
        <v>249</v>
      </c>
    </row>
    <row r="416" spans="1:7" x14ac:dyDescent="0.25">
      <c r="A416" s="4">
        <v>40529</v>
      </c>
      <c r="B416" t="s">
        <v>258</v>
      </c>
      <c r="C416" t="s">
        <v>236</v>
      </c>
      <c r="D416" t="s">
        <v>240</v>
      </c>
      <c r="E416" t="s">
        <v>229</v>
      </c>
      <c r="F416">
        <v>234</v>
      </c>
      <c r="G416" t="s">
        <v>248</v>
      </c>
    </row>
    <row r="417" spans="1:7" x14ac:dyDescent="0.25">
      <c r="A417" s="4">
        <v>40529</v>
      </c>
      <c r="B417" t="s">
        <v>252</v>
      </c>
      <c r="C417" t="s">
        <v>236</v>
      </c>
      <c r="D417" t="s">
        <v>243</v>
      </c>
      <c r="E417" t="s">
        <v>231</v>
      </c>
      <c r="F417">
        <v>527</v>
      </c>
      <c r="G417" t="s">
        <v>248</v>
      </c>
    </row>
    <row r="418" spans="1:7" x14ac:dyDescent="0.25">
      <c r="A418" s="4">
        <v>40530</v>
      </c>
      <c r="B418" t="s">
        <v>250</v>
      </c>
      <c r="C418" t="s">
        <v>227</v>
      </c>
      <c r="D418" t="s">
        <v>239</v>
      </c>
      <c r="E418" t="s">
        <v>226</v>
      </c>
      <c r="F418">
        <v>755</v>
      </c>
      <c r="G418" t="s">
        <v>248</v>
      </c>
    </row>
    <row r="419" spans="1:7" x14ac:dyDescent="0.25">
      <c r="A419" s="4">
        <v>40530</v>
      </c>
      <c r="B419" t="s">
        <v>257</v>
      </c>
      <c r="C419" t="s">
        <v>227</v>
      </c>
      <c r="D419" t="s">
        <v>242</v>
      </c>
      <c r="E419" t="s">
        <v>230</v>
      </c>
      <c r="F419">
        <v>335</v>
      </c>
      <c r="G419" t="s">
        <v>248</v>
      </c>
    </row>
    <row r="420" spans="1:7" x14ac:dyDescent="0.25">
      <c r="A420" s="4">
        <v>40531</v>
      </c>
      <c r="B420" t="s">
        <v>258</v>
      </c>
      <c r="C420" t="s">
        <v>236</v>
      </c>
      <c r="D420" t="s">
        <v>234</v>
      </c>
      <c r="E420" t="s">
        <v>229</v>
      </c>
      <c r="F420">
        <v>234</v>
      </c>
      <c r="G420" t="s">
        <v>248</v>
      </c>
    </row>
    <row r="421" spans="1:7" x14ac:dyDescent="0.25">
      <c r="A421" s="4">
        <v>40531</v>
      </c>
      <c r="B421" t="s">
        <v>251</v>
      </c>
      <c r="C421" t="s">
        <v>233</v>
      </c>
      <c r="D421" t="s">
        <v>246</v>
      </c>
      <c r="E421" t="s">
        <v>229</v>
      </c>
      <c r="F421">
        <v>386</v>
      </c>
      <c r="G421" t="s">
        <v>248</v>
      </c>
    </row>
    <row r="422" spans="1:7" x14ac:dyDescent="0.25">
      <c r="A422" s="4">
        <v>40532</v>
      </c>
      <c r="B422" t="s">
        <v>257</v>
      </c>
      <c r="C422" t="s">
        <v>233</v>
      </c>
      <c r="D422" t="s">
        <v>234</v>
      </c>
      <c r="E422" t="s">
        <v>229</v>
      </c>
      <c r="F422">
        <v>335</v>
      </c>
      <c r="G422" t="s">
        <v>249</v>
      </c>
    </row>
    <row r="423" spans="1:7" x14ac:dyDescent="0.25">
      <c r="A423" s="4">
        <v>40532</v>
      </c>
      <c r="B423" t="s">
        <v>254</v>
      </c>
      <c r="C423" t="s">
        <v>236</v>
      </c>
      <c r="D423" t="s">
        <v>241</v>
      </c>
      <c r="E423" t="s">
        <v>229</v>
      </c>
      <c r="F423">
        <v>664</v>
      </c>
      <c r="G423" t="s">
        <v>249</v>
      </c>
    </row>
    <row r="424" spans="1:7" x14ac:dyDescent="0.25">
      <c r="A424" s="4">
        <v>40533</v>
      </c>
      <c r="B424" t="s">
        <v>250</v>
      </c>
      <c r="C424" t="s">
        <v>227</v>
      </c>
      <c r="D424" t="s">
        <v>239</v>
      </c>
      <c r="E424" t="s">
        <v>226</v>
      </c>
      <c r="F424">
        <v>755</v>
      </c>
      <c r="G424" t="s">
        <v>248</v>
      </c>
    </row>
    <row r="425" spans="1:7" x14ac:dyDescent="0.25">
      <c r="A425" s="4">
        <v>40533</v>
      </c>
      <c r="B425" t="s">
        <v>254</v>
      </c>
      <c r="C425" t="s">
        <v>236</v>
      </c>
      <c r="D425" t="s">
        <v>232</v>
      </c>
      <c r="E425" t="s">
        <v>231</v>
      </c>
      <c r="F425">
        <v>664</v>
      </c>
      <c r="G425" t="s">
        <v>249</v>
      </c>
    </row>
    <row r="426" spans="1:7" x14ac:dyDescent="0.25">
      <c r="A426" s="4">
        <v>40534</v>
      </c>
      <c r="B426" t="s">
        <v>252</v>
      </c>
      <c r="C426" t="s">
        <v>236</v>
      </c>
      <c r="D426" t="s">
        <v>247</v>
      </c>
      <c r="E426" t="s">
        <v>231</v>
      </c>
      <c r="F426">
        <v>527</v>
      </c>
      <c r="G426" t="s">
        <v>248</v>
      </c>
    </row>
    <row r="427" spans="1:7" x14ac:dyDescent="0.25">
      <c r="A427" s="4">
        <v>40534</v>
      </c>
      <c r="B427" t="s">
        <v>251</v>
      </c>
      <c r="C427" t="s">
        <v>227</v>
      </c>
      <c r="D427" t="s">
        <v>247</v>
      </c>
      <c r="E427" t="s">
        <v>231</v>
      </c>
      <c r="F427">
        <v>386</v>
      </c>
      <c r="G427" t="s">
        <v>248</v>
      </c>
    </row>
    <row r="428" spans="1:7" x14ac:dyDescent="0.25">
      <c r="A428" s="4">
        <v>40535</v>
      </c>
      <c r="B428" t="s">
        <v>258</v>
      </c>
      <c r="C428" t="s">
        <v>224</v>
      </c>
      <c r="D428" t="s">
        <v>232</v>
      </c>
      <c r="E428" t="s">
        <v>231</v>
      </c>
      <c r="F428">
        <v>234</v>
      </c>
      <c r="G428" t="s">
        <v>248</v>
      </c>
    </row>
    <row r="429" spans="1:7" x14ac:dyDescent="0.25">
      <c r="A429" s="4">
        <v>40535</v>
      </c>
      <c r="B429" t="s">
        <v>254</v>
      </c>
      <c r="C429" t="s">
        <v>224</v>
      </c>
      <c r="D429" t="s">
        <v>239</v>
      </c>
      <c r="E429" t="s">
        <v>229</v>
      </c>
      <c r="F429">
        <v>664</v>
      </c>
      <c r="G429" t="s">
        <v>248</v>
      </c>
    </row>
    <row r="430" spans="1:7" x14ac:dyDescent="0.25">
      <c r="A430" s="4">
        <v>40536</v>
      </c>
      <c r="B430" t="s">
        <v>251</v>
      </c>
      <c r="C430" t="s">
        <v>233</v>
      </c>
      <c r="D430" t="s">
        <v>234</v>
      </c>
      <c r="E430" t="s">
        <v>229</v>
      </c>
      <c r="F430">
        <v>386</v>
      </c>
      <c r="G430" t="s">
        <v>248</v>
      </c>
    </row>
    <row r="431" spans="1:7" x14ac:dyDescent="0.25">
      <c r="A431" s="4">
        <v>40537</v>
      </c>
      <c r="B431" t="s">
        <v>252</v>
      </c>
      <c r="C431" t="s">
        <v>224</v>
      </c>
      <c r="D431" t="s">
        <v>242</v>
      </c>
      <c r="E431" t="s">
        <v>231</v>
      </c>
      <c r="F431">
        <v>527</v>
      </c>
      <c r="G431" t="s">
        <v>249</v>
      </c>
    </row>
    <row r="432" spans="1:7" x14ac:dyDescent="0.25">
      <c r="A432" s="4">
        <v>40538</v>
      </c>
      <c r="B432" t="s">
        <v>250</v>
      </c>
      <c r="C432" t="s">
        <v>233</v>
      </c>
      <c r="D432" t="s">
        <v>247</v>
      </c>
      <c r="E432" t="s">
        <v>226</v>
      </c>
      <c r="F432">
        <v>755</v>
      </c>
      <c r="G432" t="s">
        <v>248</v>
      </c>
    </row>
    <row r="433" spans="1:7" x14ac:dyDescent="0.25">
      <c r="A433" s="4">
        <v>40538</v>
      </c>
      <c r="B433" t="s">
        <v>254</v>
      </c>
      <c r="C433" t="s">
        <v>227</v>
      </c>
      <c r="D433" t="s">
        <v>240</v>
      </c>
      <c r="E433" t="s">
        <v>230</v>
      </c>
      <c r="F433">
        <v>664</v>
      </c>
      <c r="G433" t="s">
        <v>248</v>
      </c>
    </row>
    <row r="434" spans="1:7" x14ac:dyDescent="0.25">
      <c r="A434" s="4">
        <v>40539</v>
      </c>
      <c r="B434" t="s">
        <v>253</v>
      </c>
      <c r="C434" t="s">
        <v>227</v>
      </c>
      <c r="D434" t="s">
        <v>225</v>
      </c>
      <c r="E434" t="s">
        <v>229</v>
      </c>
      <c r="F434">
        <v>255</v>
      </c>
      <c r="G434" t="s">
        <v>249</v>
      </c>
    </row>
    <row r="435" spans="1:7" x14ac:dyDescent="0.25">
      <c r="A435" s="4">
        <v>40540</v>
      </c>
      <c r="B435" t="s">
        <v>251</v>
      </c>
      <c r="C435" t="s">
        <v>233</v>
      </c>
      <c r="D435" t="s">
        <v>232</v>
      </c>
      <c r="E435" t="s">
        <v>231</v>
      </c>
      <c r="F435">
        <v>386</v>
      </c>
      <c r="G435" t="s">
        <v>249</v>
      </c>
    </row>
    <row r="436" spans="1:7" x14ac:dyDescent="0.25">
      <c r="A436" s="4">
        <v>40541</v>
      </c>
      <c r="B436" t="s">
        <v>256</v>
      </c>
      <c r="C436" t="s">
        <v>227</v>
      </c>
      <c r="D436" t="s">
        <v>235</v>
      </c>
      <c r="E436" t="s">
        <v>231</v>
      </c>
      <c r="F436">
        <v>427</v>
      </c>
      <c r="G436" t="s">
        <v>249</v>
      </c>
    </row>
    <row r="437" spans="1:7" x14ac:dyDescent="0.25">
      <c r="A437" s="4">
        <v>40542</v>
      </c>
      <c r="B437" t="s">
        <v>251</v>
      </c>
      <c r="C437" t="s">
        <v>233</v>
      </c>
      <c r="D437" t="s">
        <v>228</v>
      </c>
      <c r="E437" t="s">
        <v>229</v>
      </c>
      <c r="F437">
        <v>386</v>
      </c>
      <c r="G437" t="s">
        <v>249</v>
      </c>
    </row>
    <row r="438" spans="1:7" x14ac:dyDescent="0.25">
      <c r="A438" s="4">
        <v>40543</v>
      </c>
      <c r="B438" t="s">
        <v>251</v>
      </c>
      <c r="C438" t="s">
        <v>233</v>
      </c>
      <c r="D438" t="s">
        <v>225</v>
      </c>
      <c r="E438" t="s">
        <v>230</v>
      </c>
      <c r="F438">
        <v>386</v>
      </c>
      <c r="G438" t="s">
        <v>248</v>
      </c>
    </row>
    <row r="439" spans="1:7" x14ac:dyDescent="0.25">
      <c r="A439" s="4">
        <v>40545</v>
      </c>
      <c r="B439" t="s">
        <v>253</v>
      </c>
      <c r="C439" t="s">
        <v>227</v>
      </c>
      <c r="D439" t="s">
        <v>232</v>
      </c>
      <c r="E439" t="s">
        <v>229</v>
      </c>
      <c r="F439">
        <v>255</v>
      </c>
      <c r="G439" t="s">
        <v>248</v>
      </c>
    </row>
    <row r="440" spans="1:7" x14ac:dyDescent="0.25">
      <c r="A440" s="4">
        <v>40546</v>
      </c>
      <c r="B440" t="s">
        <v>253</v>
      </c>
      <c r="C440" t="s">
        <v>233</v>
      </c>
      <c r="D440" t="s">
        <v>235</v>
      </c>
      <c r="E440" t="s">
        <v>231</v>
      </c>
      <c r="F440">
        <v>255</v>
      </c>
      <c r="G440" t="s">
        <v>248</v>
      </c>
    </row>
    <row r="441" spans="1:7" x14ac:dyDescent="0.25">
      <c r="A441" s="4">
        <v>40547</v>
      </c>
      <c r="B441" t="s">
        <v>253</v>
      </c>
      <c r="C441" t="s">
        <v>227</v>
      </c>
      <c r="D441" t="s">
        <v>240</v>
      </c>
      <c r="E441" t="s">
        <v>229</v>
      </c>
      <c r="F441">
        <v>255</v>
      </c>
      <c r="G441" t="s">
        <v>248</v>
      </c>
    </row>
    <row r="442" spans="1:7" x14ac:dyDescent="0.25">
      <c r="A442" s="4">
        <v>40548</v>
      </c>
      <c r="B442" t="s">
        <v>257</v>
      </c>
      <c r="C442" t="s">
        <v>233</v>
      </c>
      <c r="D442" t="s">
        <v>240</v>
      </c>
      <c r="E442" t="s">
        <v>230</v>
      </c>
      <c r="F442">
        <v>335</v>
      </c>
      <c r="G442" t="s">
        <v>249</v>
      </c>
    </row>
    <row r="443" spans="1:7" x14ac:dyDescent="0.25">
      <c r="A443" s="4">
        <v>40549</v>
      </c>
      <c r="B443" t="s">
        <v>252</v>
      </c>
      <c r="C443" t="s">
        <v>227</v>
      </c>
      <c r="D443" t="s">
        <v>240</v>
      </c>
      <c r="E443" t="s">
        <v>229</v>
      </c>
      <c r="F443">
        <v>527</v>
      </c>
      <c r="G443" t="s">
        <v>248</v>
      </c>
    </row>
    <row r="444" spans="1:7" x14ac:dyDescent="0.25">
      <c r="A444" s="4">
        <v>40550</v>
      </c>
      <c r="B444" t="s">
        <v>255</v>
      </c>
      <c r="C444" t="s">
        <v>233</v>
      </c>
      <c r="D444" t="s">
        <v>240</v>
      </c>
      <c r="E444" t="s">
        <v>231</v>
      </c>
      <c r="F444">
        <v>234</v>
      </c>
      <c r="G444" t="s">
        <v>248</v>
      </c>
    </row>
    <row r="445" spans="1:7" x14ac:dyDescent="0.25">
      <c r="A445" s="4">
        <v>40551</v>
      </c>
      <c r="B445" t="s">
        <v>250</v>
      </c>
      <c r="C445" t="s">
        <v>224</v>
      </c>
      <c r="D445" t="s">
        <v>235</v>
      </c>
      <c r="E445" t="s">
        <v>226</v>
      </c>
      <c r="F445">
        <v>755</v>
      </c>
      <c r="G445" t="s">
        <v>249</v>
      </c>
    </row>
    <row r="446" spans="1:7" x14ac:dyDescent="0.25">
      <c r="A446" s="4">
        <v>40552</v>
      </c>
      <c r="B446" t="s">
        <v>255</v>
      </c>
      <c r="C446" t="s">
        <v>236</v>
      </c>
      <c r="D446" t="s">
        <v>225</v>
      </c>
      <c r="E446" t="s">
        <v>229</v>
      </c>
      <c r="F446">
        <v>234</v>
      </c>
      <c r="G446" t="s">
        <v>248</v>
      </c>
    </row>
    <row r="447" spans="1:7" x14ac:dyDescent="0.25">
      <c r="A447" s="4">
        <v>40553</v>
      </c>
      <c r="B447" t="s">
        <v>252</v>
      </c>
      <c r="C447" t="s">
        <v>236</v>
      </c>
      <c r="D447" t="s">
        <v>241</v>
      </c>
      <c r="E447" t="s">
        <v>230</v>
      </c>
      <c r="F447">
        <v>527</v>
      </c>
      <c r="G447" t="s">
        <v>248</v>
      </c>
    </row>
    <row r="448" spans="1:7" x14ac:dyDescent="0.25">
      <c r="A448" s="4">
        <v>40554</v>
      </c>
      <c r="B448" t="s">
        <v>250</v>
      </c>
      <c r="C448" t="s">
        <v>224</v>
      </c>
      <c r="D448" t="s">
        <v>232</v>
      </c>
      <c r="E448" t="s">
        <v>226</v>
      </c>
      <c r="F448">
        <v>755</v>
      </c>
      <c r="G448" t="s">
        <v>249</v>
      </c>
    </row>
    <row r="449" spans="1:7" x14ac:dyDescent="0.25">
      <c r="A449" s="4">
        <v>40555</v>
      </c>
      <c r="B449" t="s">
        <v>254</v>
      </c>
      <c r="C449" t="s">
        <v>227</v>
      </c>
      <c r="D449" t="s">
        <v>242</v>
      </c>
      <c r="E449" t="s">
        <v>231</v>
      </c>
      <c r="F449">
        <v>664</v>
      </c>
      <c r="G449" t="s">
        <v>248</v>
      </c>
    </row>
    <row r="450" spans="1:7" x14ac:dyDescent="0.25">
      <c r="A450" s="4">
        <v>40556</v>
      </c>
      <c r="B450" t="s">
        <v>254</v>
      </c>
      <c r="C450" t="s">
        <v>227</v>
      </c>
      <c r="D450" t="s">
        <v>238</v>
      </c>
      <c r="E450" t="s">
        <v>229</v>
      </c>
      <c r="F450">
        <v>664</v>
      </c>
      <c r="G450" t="s">
        <v>248</v>
      </c>
    </row>
    <row r="451" spans="1:7" x14ac:dyDescent="0.25">
      <c r="A451" s="4">
        <v>40556</v>
      </c>
      <c r="B451" t="s">
        <v>254</v>
      </c>
      <c r="C451" t="s">
        <v>233</v>
      </c>
      <c r="D451" t="s">
        <v>238</v>
      </c>
      <c r="E451" t="s">
        <v>230</v>
      </c>
      <c r="F451">
        <v>664</v>
      </c>
      <c r="G451" t="s">
        <v>248</v>
      </c>
    </row>
    <row r="452" spans="1:7" x14ac:dyDescent="0.25">
      <c r="A452" s="4">
        <v>40558</v>
      </c>
      <c r="B452" t="s">
        <v>253</v>
      </c>
      <c r="C452" t="s">
        <v>227</v>
      </c>
      <c r="D452" t="s">
        <v>241</v>
      </c>
      <c r="E452" t="s">
        <v>229</v>
      </c>
      <c r="F452">
        <v>255</v>
      </c>
      <c r="G452" t="s">
        <v>249</v>
      </c>
    </row>
    <row r="453" spans="1:7" x14ac:dyDescent="0.25">
      <c r="A453" s="4">
        <v>40559</v>
      </c>
      <c r="B453" t="s">
        <v>251</v>
      </c>
      <c r="C453" t="s">
        <v>233</v>
      </c>
      <c r="D453" t="s">
        <v>241</v>
      </c>
      <c r="E453" t="s">
        <v>231</v>
      </c>
      <c r="F453">
        <v>386</v>
      </c>
      <c r="G453" t="s">
        <v>248</v>
      </c>
    </row>
    <row r="454" spans="1:7" x14ac:dyDescent="0.25">
      <c r="A454" s="4">
        <v>40560</v>
      </c>
      <c r="B454" t="s">
        <v>256</v>
      </c>
      <c r="C454" t="s">
        <v>224</v>
      </c>
      <c r="D454" t="s">
        <v>232</v>
      </c>
      <c r="E454" t="s">
        <v>229</v>
      </c>
      <c r="F454">
        <v>427</v>
      </c>
      <c r="G454" t="s">
        <v>249</v>
      </c>
    </row>
    <row r="455" spans="1:7" x14ac:dyDescent="0.25">
      <c r="A455" s="4">
        <v>40561</v>
      </c>
      <c r="B455" t="s">
        <v>251</v>
      </c>
      <c r="C455" t="s">
        <v>236</v>
      </c>
      <c r="D455" t="s">
        <v>239</v>
      </c>
      <c r="E455" t="s">
        <v>230</v>
      </c>
      <c r="F455">
        <v>386</v>
      </c>
      <c r="G455" t="s">
        <v>248</v>
      </c>
    </row>
    <row r="456" spans="1:7" x14ac:dyDescent="0.25">
      <c r="A456" s="4">
        <v>40562</v>
      </c>
      <c r="B456" t="s">
        <v>251</v>
      </c>
      <c r="C456" t="s">
        <v>236</v>
      </c>
      <c r="D456" t="s">
        <v>240</v>
      </c>
      <c r="E456" t="s">
        <v>229</v>
      </c>
      <c r="F456">
        <v>386</v>
      </c>
      <c r="G456" t="s">
        <v>249</v>
      </c>
    </row>
    <row r="457" spans="1:7" x14ac:dyDescent="0.25">
      <c r="A457" s="4">
        <v>40563</v>
      </c>
      <c r="B457" t="s">
        <v>253</v>
      </c>
      <c r="C457" t="s">
        <v>224</v>
      </c>
      <c r="D457" t="s">
        <v>237</v>
      </c>
      <c r="E457" t="s">
        <v>231</v>
      </c>
      <c r="F457">
        <v>255</v>
      </c>
      <c r="G457" t="s">
        <v>248</v>
      </c>
    </row>
    <row r="458" spans="1:7" x14ac:dyDescent="0.25">
      <c r="A458" s="4">
        <v>40564</v>
      </c>
      <c r="B458" t="s">
        <v>253</v>
      </c>
      <c r="C458" t="s">
        <v>227</v>
      </c>
      <c r="D458" t="s">
        <v>228</v>
      </c>
      <c r="E458" t="s">
        <v>229</v>
      </c>
      <c r="F458">
        <v>255</v>
      </c>
      <c r="G458" t="s">
        <v>248</v>
      </c>
    </row>
    <row r="459" spans="1:7" x14ac:dyDescent="0.25">
      <c r="A459" s="4">
        <v>40567</v>
      </c>
      <c r="B459" t="s">
        <v>252</v>
      </c>
      <c r="C459" t="s">
        <v>227</v>
      </c>
      <c r="D459" t="s">
        <v>232</v>
      </c>
      <c r="E459" t="s">
        <v>231</v>
      </c>
      <c r="F459">
        <v>527</v>
      </c>
      <c r="G459" t="s">
        <v>248</v>
      </c>
    </row>
    <row r="460" spans="1:7" x14ac:dyDescent="0.25">
      <c r="A460" s="4">
        <v>40567</v>
      </c>
      <c r="B460" t="s">
        <v>257</v>
      </c>
      <c r="C460" t="s">
        <v>233</v>
      </c>
      <c r="D460" t="s">
        <v>240</v>
      </c>
      <c r="E460" t="s">
        <v>229</v>
      </c>
      <c r="F460">
        <v>335</v>
      </c>
      <c r="G460" t="s">
        <v>249</v>
      </c>
    </row>
    <row r="461" spans="1:7" x14ac:dyDescent="0.25">
      <c r="A461" s="4">
        <v>40567</v>
      </c>
      <c r="B461" t="s">
        <v>253</v>
      </c>
      <c r="C461" t="s">
        <v>227</v>
      </c>
      <c r="D461" t="s">
        <v>232</v>
      </c>
      <c r="E461" t="s">
        <v>230</v>
      </c>
      <c r="F461">
        <v>255</v>
      </c>
      <c r="G461" t="s">
        <v>248</v>
      </c>
    </row>
    <row r="462" spans="1:7" x14ac:dyDescent="0.25">
      <c r="A462" s="4">
        <v>40568</v>
      </c>
      <c r="B462" t="s">
        <v>255</v>
      </c>
      <c r="C462" t="s">
        <v>233</v>
      </c>
      <c r="D462" t="s">
        <v>238</v>
      </c>
      <c r="E462" t="s">
        <v>231</v>
      </c>
      <c r="F462">
        <v>234</v>
      </c>
      <c r="G462" t="s">
        <v>249</v>
      </c>
    </row>
    <row r="463" spans="1:7" x14ac:dyDescent="0.25">
      <c r="A463" s="4">
        <v>40569</v>
      </c>
      <c r="B463" t="s">
        <v>250</v>
      </c>
      <c r="C463" t="s">
        <v>233</v>
      </c>
      <c r="D463" t="s">
        <v>239</v>
      </c>
      <c r="E463" t="s">
        <v>226</v>
      </c>
      <c r="F463">
        <v>755</v>
      </c>
      <c r="G463" t="s">
        <v>248</v>
      </c>
    </row>
    <row r="464" spans="1:7" x14ac:dyDescent="0.25">
      <c r="A464" s="4">
        <v>40570</v>
      </c>
      <c r="B464" t="s">
        <v>255</v>
      </c>
      <c r="C464" t="s">
        <v>227</v>
      </c>
      <c r="D464" t="s">
        <v>238</v>
      </c>
      <c r="E464" t="s">
        <v>230</v>
      </c>
      <c r="F464">
        <v>234</v>
      </c>
      <c r="G464" t="s">
        <v>249</v>
      </c>
    </row>
    <row r="465" spans="1:7" x14ac:dyDescent="0.25">
      <c r="A465" s="4">
        <v>40571</v>
      </c>
      <c r="B465" t="s">
        <v>252</v>
      </c>
      <c r="C465" t="s">
        <v>233</v>
      </c>
      <c r="D465" t="s">
        <v>237</v>
      </c>
      <c r="E465" t="s">
        <v>231</v>
      </c>
      <c r="F465">
        <v>527</v>
      </c>
      <c r="G465" t="s">
        <v>248</v>
      </c>
    </row>
    <row r="466" spans="1:7" x14ac:dyDescent="0.25">
      <c r="A466" s="4">
        <v>40572</v>
      </c>
      <c r="B466" t="s">
        <v>250</v>
      </c>
      <c r="C466" t="s">
        <v>227</v>
      </c>
      <c r="D466" t="s">
        <v>242</v>
      </c>
      <c r="E466" t="s">
        <v>226</v>
      </c>
      <c r="F466">
        <v>755</v>
      </c>
      <c r="G466" t="s">
        <v>248</v>
      </c>
    </row>
    <row r="467" spans="1:7" x14ac:dyDescent="0.25">
      <c r="A467" s="4">
        <v>40573</v>
      </c>
      <c r="B467" t="s">
        <v>254</v>
      </c>
      <c r="C467" t="s">
        <v>233</v>
      </c>
      <c r="D467" t="s">
        <v>243</v>
      </c>
      <c r="E467" t="s">
        <v>229</v>
      </c>
      <c r="F467">
        <v>664</v>
      </c>
      <c r="G467" t="s">
        <v>248</v>
      </c>
    </row>
    <row r="468" spans="1:7" x14ac:dyDescent="0.25">
      <c r="A468" s="4">
        <v>40574</v>
      </c>
      <c r="B468" t="s">
        <v>254</v>
      </c>
      <c r="C468" t="s">
        <v>227</v>
      </c>
      <c r="D468" t="s">
        <v>228</v>
      </c>
      <c r="E468" t="s">
        <v>230</v>
      </c>
      <c r="F468">
        <v>664</v>
      </c>
      <c r="G468" t="s">
        <v>248</v>
      </c>
    </row>
    <row r="469" spans="1:7" x14ac:dyDescent="0.25">
      <c r="A469" s="4">
        <v>40575</v>
      </c>
      <c r="B469" t="s">
        <v>254</v>
      </c>
      <c r="C469" t="s">
        <v>233</v>
      </c>
      <c r="D469" t="s">
        <v>228</v>
      </c>
      <c r="E469" t="s">
        <v>231</v>
      </c>
      <c r="F469">
        <v>664</v>
      </c>
      <c r="G469" t="s">
        <v>248</v>
      </c>
    </row>
    <row r="470" spans="1:7" x14ac:dyDescent="0.25">
      <c r="A470" s="4">
        <v>40576</v>
      </c>
      <c r="B470" t="s">
        <v>253</v>
      </c>
      <c r="C470" t="s">
        <v>224</v>
      </c>
      <c r="D470" t="s">
        <v>239</v>
      </c>
      <c r="E470" t="s">
        <v>231</v>
      </c>
      <c r="F470">
        <v>255</v>
      </c>
      <c r="G470" t="s">
        <v>249</v>
      </c>
    </row>
    <row r="471" spans="1:7" x14ac:dyDescent="0.25">
      <c r="A471" s="4">
        <v>40577</v>
      </c>
      <c r="B471" t="s">
        <v>251</v>
      </c>
      <c r="C471" t="s">
        <v>236</v>
      </c>
      <c r="D471" t="s">
        <v>237</v>
      </c>
      <c r="E471" t="s">
        <v>229</v>
      </c>
      <c r="F471">
        <v>386</v>
      </c>
      <c r="G471" t="s">
        <v>248</v>
      </c>
    </row>
    <row r="472" spans="1:7" x14ac:dyDescent="0.25">
      <c r="A472" s="4">
        <v>40578</v>
      </c>
      <c r="B472" t="s">
        <v>256</v>
      </c>
      <c r="C472" t="s">
        <v>236</v>
      </c>
      <c r="D472" t="s">
        <v>238</v>
      </c>
      <c r="E472" t="s">
        <v>230</v>
      </c>
      <c r="F472">
        <v>427</v>
      </c>
      <c r="G472" t="s">
        <v>249</v>
      </c>
    </row>
    <row r="473" spans="1:7" x14ac:dyDescent="0.25">
      <c r="A473" s="4">
        <v>40579</v>
      </c>
      <c r="B473" t="s">
        <v>251</v>
      </c>
      <c r="C473" t="s">
        <v>224</v>
      </c>
      <c r="D473" t="s">
        <v>243</v>
      </c>
      <c r="E473" t="s">
        <v>231</v>
      </c>
      <c r="F473">
        <v>386</v>
      </c>
      <c r="G473" t="s">
        <v>248</v>
      </c>
    </row>
    <row r="474" spans="1:7" x14ac:dyDescent="0.25">
      <c r="A474" s="4">
        <v>40580</v>
      </c>
      <c r="B474" t="s">
        <v>251</v>
      </c>
      <c r="C474" t="s">
        <v>227</v>
      </c>
      <c r="D474" t="s">
        <v>243</v>
      </c>
      <c r="E474" t="s">
        <v>231</v>
      </c>
      <c r="F474">
        <v>386</v>
      </c>
      <c r="G474" t="s">
        <v>248</v>
      </c>
    </row>
    <row r="475" spans="1:7" x14ac:dyDescent="0.25">
      <c r="A475" s="4">
        <v>40581</v>
      </c>
      <c r="B475" t="s">
        <v>253</v>
      </c>
      <c r="C475" t="s">
        <v>227</v>
      </c>
      <c r="D475" t="s">
        <v>238</v>
      </c>
      <c r="E475" t="s">
        <v>229</v>
      </c>
      <c r="F475">
        <v>255</v>
      </c>
      <c r="G475" t="s">
        <v>249</v>
      </c>
    </row>
    <row r="476" spans="1:7" x14ac:dyDescent="0.25">
      <c r="A476" s="4">
        <v>40582</v>
      </c>
      <c r="B476" t="s">
        <v>253</v>
      </c>
      <c r="C476" t="s">
        <v>233</v>
      </c>
      <c r="D476" t="s">
        <v>228</v>
      </c>
      <c r="E476" t="s">
        <v>230</v>
      </c>
      <c r="F476">
        <v>255</v>
      </c>
      <c r="G476" t="s">
        <v>248</v>
      </c>
    </row>
    <row r="477" spans="1:7" x14ac:dyDescent="0.25">
      <c r="A477" s="4">
        <v>40583</v>
      </c>
      <c r="B477" t="s">
        <v>253</v>
      </c>
      <c r="C477" t="s">
        <v>227</v>
      </c>
      <c r="D477" t="s">
        <v>228</v>
      </c>
      <c r="E477" t="s">
        <v>231</v>
      </c>
      <c r="F477">
        <v>255</v>
      </c>
      <c r="G477" t="s">
        <v>248</v>
      </c>
    </row>
    <row r="478" spans="1:7" x14ac:dyDescent="0.25">
      <c r="A478" s="4">
        <v>40584</v>
      </c>
      <c r="B478" t="s">
        <v>257</v>
      </c>
      <c r="C478" t="s">
        <v>233</v>
      </c>
      <c r="D478" t="s">
        <v>246</v>
      </c>
      <c r="E478" t="s">
        <v>231</v>
      </c>
      <c r="F478">
        <v>335</v>
      </c>
      <c r="G478" t="s">
        <v>249</v>
      </c>
    </row>
    <row r="479" spans="1:7" x14ac:dyDescent="0.25">
      <c r="A479" s="4">
        <v>40585</v>
      </c>
      <c r="B479" t="s">
        <v>252</v>
      </c>
      <c r="C479" t="s">
        <v>224</v>
      </c>
      <c r="D479" t="s">
        <v>237</v>
      </c>
      <c r="E479" t="s">
        <v>229</v>
      </c>
      <c r="F479">
        <v>527</v>
      </c>
      <c r="G479" t="s">
        <v>249</v>
      </c>
    </row>
    <row r="480" spans="1:7" x14ac:dyDescent="0.25">
      <c r="A480" s="4">
        <v>40586</v>
      </c>
      <c r="B480" t="s">
        <v>255</v>
      </c>
      <c r="C480" t="s">
        <v>236</v>
      </c>
      <c r="D480" t="s">
        <v>240</v>
      </c>
      <c r="E480" t="s">
        <v>230</v>
      </c>
      <c r="F480">
        <v>234</v>
      </c>
      <c r="G480" t="s">
        <v>249</v>
      </c>
    </row>
    <row r="481" spans="1:7" x14ac:dyDescent="0.25">
      <c r="A481" s="4">
        <v>40587</v>
      </c>
      <c r="B481" t="s">
        <v>255</v>
      </c>
      <c r="C481" t="s">
        <v>236</v>
      </c>
      <c r="D481" t="s">
        <v>240</v>
      </c>
      <c r="E481" t="s">
        <v>231</v>
      </c>
      <c r="F481">
        <v>234</v>
      </c>
      <c r="G481" t="s">
        <v>249</v>
      </c>
    </row>
    <row r="482" spans="1:7" x14ac:dyDescent="0.25">
      <c r="A482" s="4">
        <v>40588</v>
      </c>
      <c r="B482" t="s">
        <v>250</v>
      </c>
      <c r="C482" t="s">
        <v>224</v>
      </c>
      <c r="D482" t="s">
        <v>239</v>
      </c>
      <c r="E482" t="s">
        <v>226</v>
      </c>
      <c r="F482">
        <v>755</v>
      </c>
      <c r="G482" t="s">
        <v>248</v>
      </c>
    </row>
    <row r="483" spans="1:7" x14ac:dyDescent="0.25">
      <c r="A483" s="4">
        <v>40589</v>
      </c>
      <c r="B483" t="s">
        <v>255</v>
      </c>
      <c r="C483" t="s">
        <v>227</v>
      </c>
      <c r="D483" t="s">
        <v>245</v>
      </c>
      <c r="E483" t="s">
        <v>229</v>
      </c>
      <c r="F483">
        <v>234</v>
      </c>
      <c r="G483" t="s">
        <v>249</v>
      </c>
    </row>
    <row r="484" spans="1:7" x14ac:dyDescent="0.25">
      <c r="A484" s="4">
        <v>40590</v>
      </c>
      <c r="B484" t="s">
        <v>252</v>
      </c>
      <c r="C484" t="s">
        <v>227</v>
      </c>
      <c r="D484" t="s">
        <v>228</v>
      </c>
      <c r="E484" t="s">
        <v>230</v>
      </c>
      <c r="F484">
        <v>527</v>
      </c>
      <c r="G484" t="s">
        <v>248</v>
      </c>
    </row>
    <row r="485" spans="1:7" x14ac:dyDescent="0.25">
      <c r="A485" s="4">
        <v>40591</v>
      </c>
      <c r="B485" t="s">
        <v>250</v>
      </c>
      <c r="C485" t="s">
        <v>233</v>
      </c>
      <c r="D485" t="s">
        <v>232</v>
      </c>
      <c r="E485" t="s">
        <v>226</v>
      </c>
      <c r="F485">
        <v>755</v>
      </c>
      <c r="G485" t="s">
        <v>248</v>
      </c>
    </row>
    <row r="486" spans="1:7" x14ac:dyDescent="0.25">
      <c r="A486" s="4">
        <v>40592</v>
      </c>
      <c r="B486" t="s">
        <v>255</v>
      </c>
      <c r="C486" t="s">
        <v>227</v>
      </c>
      <c r="D486" t="s">
        <v>240</v>
      </c>
      <c r="E486" t="s">
        <v>231</v>
      </c>
      <c r="F486">
        <v>234</v>
      </c>
      <c r="G486" t="s">
        <v>248</v>
      </c>
    </row>
    <row r="487" spans="1:7" x14ac:dyDescent="0.25">
      <c r="A487" s="4">
        <v>40593</v>
      </c>
      <c r="B487" t="s">
        <v>255</v>
      </c>
      <c r="C487" t="s">
        <v>233</v>
      </c>
      <c r="D487" t="s">
        <v>232</v>
      </c>
      <c r="E487" t="s">
        <v>229</v>
      </c>
      <c r="F487">
        <v>234</v>
      </c>
      <c r="G487" t="s">
        <v>248</v>
      </c>
    </row>
    <row r="488" spans="1:7" x14ac:dyDescent="0.25">
      <c r="A488" s="4">
        <v>40594</v>
      </c>
      <c r="B488" t="s">
        <v>250</v>
      </c>
      <c r="C488" t="s">
        <v>233</v>
      </c>
      <c r="D488" t="s">
        <v>238</v>
      </c>
      <c r="E488" t="s">
        <v>226</v>
      </c>
      <c r="F488">
        <v>755</v>
      </c>
      <c r="G488" t="s">
        <v>249</v>
      </c>
    </row>
    <row r="489" spans="1:7" x14ac:dyDescent="0.25">
      <c r="A489" s="4">
        <v>40595</v>
      </c>
      <c r="B489" t="s">
        <v>255</v>
      </c>
      <c r="C489" t="s">
        <v>227</v>
      </c>
      <c r="D489" t="s">
        <v>239</v>
      </c>
      <c r="E489" t="s">
        <v>229</v>
      </c>
      <c r="F489">
        <v>234</v>
      </c>
      <c r="G489" t="s">
        <v>248</v>
      </c>
    </row>
    <row r="490" spans="1:7" x14ac:dyDescent="0.25">
      <c r="A490" s="4">
        <v>40596</v>
      </c>
      <c r="B490" t="s">
        <v>252</v>
      </c>
      <c r="C490" t="s">
        <v>233</v>
      </c>
      <c r="D490" t="s">
        <v>238</v>
      </c>
      <c r="E490" t="s">
        <v>230</v>
      </c>
      <c r="F490">
        <v>527</v>
      </c>
      <c r="G490" t="s">
        <v>248</v>
      </c>
    </row>
    <row r="491" spans="1:7" x14ac:dyDescent="0.25">
      <c r="A491" s="4">
        <v>40597</v>
      </c>
      <c r="B491" t="s">
        <v>253</v>
      </c>
      <c r="C491" t="s">
        <v>236</v>
      </c>
      <c r="D491" t="s">
        <v>237</v>
      </c>
      <c r="E491" t="s">
        <v>229</v>
      </c>
      <c r="F491">
        <v>255</v>
      </c>
      <c r="G491" t="s">
        <v>248</v>
      </c>
    </row>
    <row r="492" spans="1:7" x14ac:dyDescent="0.25">
      <c r="A492" s="4">
        <v>40598</v>
      </c>
      <c r="B492" t="s">
        <v>253</v>
      </c>
      <c r="C492" t="s">
        <v>236</v>
      </c>
      <c r="D492" t="s">
        <v>242</v>
      </c>
      <c r="E492" t="s">
        <v>230</v>
      </c>
      <c r="F492">
        <v>255</v>
      </c>
      <c r="G492" t="s">
        <v>249</v>
      </c>
    </row>
    <row r="493" spans="1:7" x14ac:dyDescent="0.25">
      <c r="A493" s="4">
        <v>40599</v>
      </c>
      <c r="B493" t="s">
        <v>253</v>
      </c>
      <c r="C493" t="s">
        <v>224</v>
      </c>
      <c r="D493" t="s">
        <v>243</v>
      </c>
      <c r="E493" t="s">
        <v>229</v>
      </c>
      <c r="F493">
        <v>255</v>
      </c>
      <c r="G493" t="s">
        <v>249</v>
      </c>
    </row>
    <row r="494" spans="1:7" x14ac:dyDescent="0.25">
      <c r="A494" s="4">
        <v>40600</v>
      </c>
      <c r="B494" t="s">
        <v>257</v>
      </c>
      <c r="C494" t="s">
        <v>227</v>
      </c>
      <c r="D494" t="s">
        <v>228</v>
      </c>
      <c r="E494" t="s">
        <v>230</v>
      </c>
      <c r="F494">
        <v>335</v>
      </c>
      <c r="G494" t="s">
        <v>249</v>
      </c>
    </row>
    <row r="495" spans="1:7" x14ac:dyDescent="0.25">
      <c r="A495" s="4">
        <v>40601</v>
      </c>
      <c r="B495" t="s">
        <v>254</v>
      </c>
      <c r="C495" t="s">
        <v>227</v>
      </c>
      <c r="D495" t="s">
        <v>228</v>
      </c>
      <c r="E495" t="s">
        <v>229</v>
      </c>
      <c r="F495">
        <v>664</v>
      </c>
      <c r="G495" t="s">
        <v>248</v>
      </c>
    </row>
    <row r="496" spans="1:7" x14ac:dyDescent="0.25">
      <c r="A496" s="4">
        <v>40602</v>
      </c>
      <c r="B496" t="s">
        <v>254</v>
      </c>
      <c r="C496" t="s">
        <v>233</v>
      </c>
      <c r="D496" t="s">
        <v>239</v>
      </c>
      <c r="E496" t="s">
        <v>230</v>
      </c>
      <c r="F496">
        <v>664</v>
      </c>
      <c r="G496" t="s">
        <v>249</v>
      </c>
    </row>
    <row r="497" spans="1:7" x14ac:dyDescent="0.25">
      <c r="A497" s="4">
        <v>40603</v>
      </c>
      <c r="B497" t="s">
        <v>256</v>
      </c>
      <c r="C497" t="s">
        <v>227</v>
      </c>
      <c r="D497" t="s">
        <v>237</v>
      </c>
      <c r="E497" t="s">
        <v>229</v>
      </c>
      <c r="F497">
        <v>427</v>
      </c>
      <c r="G497" t="s">
        <v>248</v>
      </c>
    </row>
    <row r="498" spans="1:7" x14ac:dyDescent="0.25">
      <c r="A498" s="4">
        <v>40604</v>
      </c>
      <c r="B498" t="s">
        <v>251</v>
      </c>
      <c r="C498" t="s">
        <v>233</v>
      </c>
      <c r="D498" t="s">
        <v>238</v>
      </c>
      <c r="E498" t="s">
        <v>230</v>
      </c>
      <c r="F498">
        <v>386</v>
      </c>
      <c r="G498" t="s">
        <v>249</v>
      </c>
    </row>
    <row r="499" spans="1:7" x14ac:dyDescent="0.25">
      <c r="A499" s="4">
        <v>40605</v>
      </c>
      <c r="B499" t="s">
        <v>253</v>
      </c>
      <c r="C499" t="s">
        <v>224</v>
      </c>
      <c r="D499" t="s">
        <v>243</v>
      </c>
      <c r="E499" t="s">
        <v>229</v>
      </c>
      <c r="F499">
        <v>255</v>
      </c>
      <c r="G499" t="s">
        <v>248</v>
      </c>
    </row>
    <row r="500" spans="1:7" x14ac:dyDescent="0.25">
      <c r="A500" s="4">
        <v>40606</v>
      </c>
      <c r="B500" t="s">
        <v>255</v>
      </c>
      <c r="C500" t="s">
        <v>236</v>
      </c>
      <c r="D500" t="s">
        <v>243</v>
      </c>
      <c r="E500" t="s">
        <v>230</v>
      </c>
      <c r="F500">
        <v>234</v>
      </c>
      <c r="G500" t="s">
        <v>248</v>
      </c>
    </row>
    <row r="501" spans="1:7" x14ac:dyDescent="0.25">
      <c r="A501" s="4">
        <v>40607</v>
      </c>
      <c r="B501" t="s">
        <v>250</v>
      </c>
      <c r="C501" t="s">
        <v>236</v>
      </c>
      <c r="D501" t="s">
        <v>238</v>
      </c>
      <c r="E501" t="s">
        <v>226</v>
      </c>
      <c r="F501">
        <v>755</v>
      </c>
      <c r="G501" t="s">
        <v>249</v>
      </c>
    </row>
    <row r="502" spans="1:7" x14ac:dyDescent="0.25">
      <c r="A502" s="4">
        <v>40608</v>
      </c>
      <c r="B502" t="s">
        <v>255</v>
      </c>
      <c r="C502" t="s">
        <v>224</v>
      </c>
      <c r="D502" t="s">
        <v>228</v>
      </c>
      <c r="E502" t="s">
        <v>230</v>
      </c>
      <c r="F502">
        <v>234</v>
      </c>
      <c r="G502" t="s">
        <v>248</v>
      </c>
    </row>
    <row r="503" spans="1:7" x14ac:dyDescent="0.25">
      <c r="A503" s="4">
        <v>40609</v>
      </c>
      <c r="B503" t="s">
        <v>252</v>
      </c>
      <c r="C503" t="s">
        <v>227</v>
      </c>
      <c r="D503" t="s">
        <v>228</v>
      </c>
      <c r="E503" t="s">
        <v>231</v>
      </c>
      <c r="F503">
        <v>527</v>
      </c>
      <c r="G503" t="s">
        <v>249</v>
      </c>
    </row>
    <row r="504" spans="1:7" x14ac:dyDescent="0.25">
      <c r="A504" s="4">
        <v>40610</v>
      </c>
      <c r="B504" t="s">
        <v>253</v>
      </c>
      <c r="C504" t="s">
        <v>227</v>
      </c>
      <c r="D504" t="s">
        <v>246</v>
      </c>
      <c r="E504" t="s">
        <v>231</v>
      </c>
      <c r="F504">
        <v>255</v>
      </c>
      <c r="G504" t="s">
        <v>248</v>
      </c>
    </row>
    <row r="505" spans="1:7" x14ac:dyDescent="0.25">
      <c r="A505" s="4">
        <v>40611</v>
      </c>
      <c r="B505" t="s">
        <v>253</v>
      </c>
      <c r="C505" t="s">
        <v>233</v>
      </c>
      <c r="D505" t="s">
        <v>237</v>
      </c>
      <c r="E505" t="s">
        <v>230</v>
      </c>
      <c r="F505">
        <v>255</v>
      </c>
      <c r="G505" t="s">
        <v>248</v>
      </c>
    </row>
    <row r="506" spans="1:7" x14ac:dyDescent="0.25">
      <c r="A506" s="4">
        <v>40612</v>
      </c>
      <c r="B506" t="s">
        <v>253</v>
      </c>
      <c r="C506" t="s">
        <v>227</v>
      </c>
      <c r="D506" t="s">
        <v>240</v>
      </c>
      <c r="E506" t="s">
        <v>229</v>
      </c>
      <c r="F506">
        <v>255</v>
      </c>
      <c r="G506" t="s">
        <v>249</v>
      </c>
    </row>
    <row r="507" spans="1:7" x14ac:dyDescent="0.25">
      <c r="A507" s="4">
        <v>40613</v>
      </c>
      <c r="B507" t="s">
        <v>257</v>
      </c>
      <c r="C507" t="s">
        <v>233</v>
      </c>
      <c r="D507" t="s">
        <v>240</v>
      </c>
      <c r="E507" t="s">
        <v>230</v>
      </c>
      <c r="F507">
        <v>335</v>
      </c>
      <c r="G507" t="s">
        <v>249</v>
      </c>
    </row>
    <row r="508" spans="1:7" x14ac:dyDescent="0.25">
      <c r="A508" s="4">
        <v>40614</v>
      </c>
      <c r="B508" t="s">
        <v>254</v>
      </c>
      <c r="C508" t="s">
        <v>233</v>
      </c>
      <c r="D508" t="s">
        <v>239</v>
      </c>
      <c r="E508" t="s">
        <v>229</v>
      </c>
      <c r="F508">
        <v>664</v>
      </c>
      <c r="G508" t="s">
        <v>249</v>
      </c>
    </row>
    <row r="509" spans="1:7" x14ac:dyDescent="0.25">
      <c r="A509" s="4">
        <v>40615</v>
      </c>
      <c r="B509" t="s">
        <v>254</v>
      </c>
      <c r="C509" t="s">
        <v>227</v>
      </c>
      <c r="D509" t="s">
        <v>245</v>
      </c>
      <c r="E509" t="s">
        <v>230</v>
      </c>
      <c r="F509">
        <v>664</v>
      </c>
      <c r="G509" t="s">
        <v>249</v>
      </c>
    </row>
    <row r="510" spans="1:7" x14ac:dyDescent="0.25">
      <c r="A510" s="4">
        <v>40616</v>
      </c>
      <c r="B510" t="s">
        <v>256</v>
      </c>
      <c r="C510" t="s">
        <v>233</v>
      </c>
      <c r="D510" t="s">
        <v>228</v>
      </c>
      <c r="E510" t="s">
        <v>231</v>
      </c>
      <c r="F510">
        <v>427</v>
      </c>
      <c r="G510" t="s">
        <v>248</v>
      </c>
    </row>
    <row r="511" spans="1:7" x14ac:dyDescent="0.25">
      <c r="A511" s="4">
        <v>40617</v>
      </c>
      <c r="B511" t="s">
        <v>251</v>
      </c>
      <c r="C511" t="s">
        <v>227</v>
      </c>
      <c r="D511" t="s">
        <v>232</v>
      </c>
      <c r="E511" t="s">
        <v>231</v>
      </c>
      <c r="F511">
        <v>386</v>
      </c>
      <c r="G511" t="s">
        <v>249</v>
      </c>
    </row>
    <row r="512" spans="1:7" x14ac:dyDescent="0.25">
      <c r="A512" s="4">
        <v>40618</v>
      </c>
      <c r="B512" t="s">
        <v>253</v>
      </c>
      <c r="C512" t="s">
        <v>233</v>
      </c>
      <c r="D512" t="s">
        <v>240</v>
      </c>
      <c r="E512" t="s">
        <v>230</v>
      </c>
      <c r="F512">
        <v>255</v>
      </c>
      <c r="G512" t="s">
        <v>249</v>
      </c>
    </row>
    <row r="513" spans="1:7" x14ac:dyDescent="0.25">
      <c r="A513" s="4">
        <v>40619</v>
      </c>
      <c r="B513" t="s">
        <v>255</v>
      </c>
      <c r="C513" t="s">
        <v>227</v>
      </c>
      <c r="D513" t="s">
        <v>232</v>
      </c>
      <c r="E513" t="s">
        <v>229</v>
      </c>
      <c r="F513">
        <v>234</v>
      </c>
      <c r="G513" t="s">
        <v>248</v>
      </c>
    </row>
    <row r="514" spans="1:7" x14ac:dyDescent="0.25">
      <c r="A514" s="4">
        <v>40620</v>
      </c>
      <c r="B514" t="s">
        <v>250</v>
      </c>
      <c r="C514" t="s">
        <v>233</v>
      </c>
      <c r="D514" t="s">
        <v>238</v>
      </c>
      <c r="E514" t="s">
        <v>226</v>
      </c>
      <c r="F514">
        <v>755</v>
      </c>
      <c r="G514" t="s">
        <v>248</v>
      </c>
    </row>
    <row r="515" spans="1:7" x14ac:dyDescent="0.25">
      <c r="A515" s="4">
        <v>40620</v>
      </c>
      <c r="B515" t="s">
        <v>255</v>
      </c>
      <c r="C515" t="s">
        <v>224</v>
      </c>
      <c r="D515" t="s">
        <v>239</v>
      </c>
      <c r="E515" t="s">
        <v>229</v>
      </c>
      <c r="F515">
        <v>234</v>
      </c>
      <c r="G515" t="s">
        <v>248</v>
      </c>
    </row>
    <row r="516" spans="1:7" x14ac:dyDescent="0.25">
      <c r="A516" s="4">
        <v>40620</v>
      </c>
      <c r="B516" t="s">
        <v>252</v>
      </c>
      <c r="C516" t="s">
        <v>236</v>
      </c>
      <c r="D516" t="s">
        <v>238</v>
      </c>
      <c r="E516" t="s">
        <v>230</v>
      </c>
      <c r="F516">
        <v>527</v>
      </c>
      <c r="G516" t="s">
        <v>248</v>
      </c>
    </row>
    <row r="517" spans="1:7" x14ac:dyDescent="0.25">
      <c r="A517" s="4">
        <v>40623</v>
      </c>
      <c r="B517" t="s">
        <v>253</v>
      </c>
      <c r="C517" t="s">
        <v>236</v>
      </c>
      <c r="D517" t="s">
        <v>237</v>
      </c>
      <c r="E517" t="s">
        <v>231</v>
      </c>
      <c r="F517">
        <v>255</v>
      </c>
      <c r="G517" t="s">
        <v>248</v>
      </c>
    </row>
    <row r="518" spans="1:7" x14ac:dyDescent="0.25">
      <c r="A518" s="4">
        <v>40624</v>
      </c>
      <c r="B518" t="s">
        <v>253</v>
      </c>
      <c r="C518" t="s">
        <v>224</v>
      </c>
      <c r="D518" t="s">
        <v>242</v>
      </c>
      <c r="E518" t="s">
        <v>231</v>
      </c>
      <c r="F518">
        <v>255</v>
      </c>
      <c r="G518" t="s">
        <v>248</v>
      </c>
    </row>
    <row r="519" spans="1:7" x14ac:dyDescent="0.25">
      <c r="A519" s="4">
        <v>40625</v>
      </c>
      <c r="B519" t="s">
        <v>253</v>
      </c>
      <c r="C519" t="s">
        <v>227</v>
      </c>
      <c r="D519" t="s">
        <v>243</v>
      </c>
      <c r="E519" t="s">
        <v>230</v>
      </c>
      <c r="F519">
        <v>255</v>
      </c>
      <c r="G519" t="s">
        <v>248</v>
      </c>
    </row>
    <row r="520" spans="1:7" x14ac:dyDescent="0.25">
      <c r="A520" s="4">
        <v>40626</v>
      </c>
      <c r="B520" t="s">
        <v>257</v>
      </c>
      <c r="C520" t="s">
        <v>227</v>
      </c>
      <c r="D520" t="s">
        <v>228</v>
      </c>
      <c r="E520" t="s">
        <v>229</v>
      </c>
      <c r="F520">
        <v>335</v>
      </c>
      <c r="G520" t="s">
        <v>249</v>
      </c>
    </row>
    <row r="521" spans="1:7" x14ac:dyDescent="0.25">
      <c r="A521" s="4">
        <v>40627</v>
      </c>
      <c r="B521" t="s">
        <v>254</v>
      </c>
      <c r="C521" t="s">
        <v>233</v>
      </c>
      <c r="D521" t="s">
        <v>228</v>
      </c>
      <c r="E521" t="s">
        <v>230</v>
      </c>
      <c r="F521">
        <v>664</v>
      </c>
      <c r="G521" t="s">
        <v>248</v>
      </c>
    </row>
    <row r="522" spans="1:7" x14ac:dyDescent="0.25">
      <c r="A522" s="4">
        <v>40628</v>
      </c>
      <c r="B522" t="s">
        <v>254</v>
      </c>
      <c r="C522" t="s">
        <v>227</v>
      </c>
      <c r="D522" t="s">
        <v>239</v>
      </c>
      <c r="E522" t="s">
        <v>229</v>
      </c>
      <c r="F522">
        <v>664</v>
      </c>
      <c r="G522" t="s">
        <v>249</v>
      </c>
    </row>
    <row r="523" spans="1:7" x14ac:dyDescent="0.25">
      <c r="A523" s="4">
        <v>40629</v>
      </c>
      <c r="B523" t="s">
        <v>256</v>
      </c>
      <c r="C523" t="s">
        <v>233</v>
      </c>
      <c r="D523" t="s">
        <v>237</v>
      </c>
      <c r="E523" t="s">
        <v>230</v>
      </c>
      <c r="F523">
        <v>427</v>
      </c>
      <c r="G523" t="s">
        <v>249</v>
      </c>
    </row>
    <row r="524" spans="1:7" x14ac:dyDescent="0.25">
      <c r="A524" s="4">
        <v>40630</v>
      </c>
      <c r="B524" t="s">
        <v>251</v>
      </c>
      <c r="C524" t="s">
        <v>224</v>
      </c>
      <c r="D524" t="s">
        <v>238</v>
      </c>
      <c r="E524" t="s">
        <v>231</v>
      </c>
      <c r="F524">
        <v>386</v>
      </c>
      <c r="G524" t="s">
        <v>248</v>
      </c>
    </row>
    <row r="525" spans="1:7" x14ac:dyDescent="0.25">
      <c r="A525" s="4">
        <v>40631</v>
      </c>
      <c r="B525" t="s">
        <v>253</v>
      </c>
      <c r="C525" t="s">
        <v>236</v>
      </c>
      <c r="D525" t="s">
        <v>243</v>
      </c>
      <c r="E525" t="s">
        <v>231</v>
      </c>
      <c r="F525">
        <v>255</v>
      </c>
      <c r="G525" t="s">
        <v>249</v>
      </c>
    </row>
    <row r="526" spans="1:7" x14ac:dyDescent="0.25">
      <c r="A526" s="4">
        <v>40632</v>
      </c>
      <c r="B526" t="s">
        <v>255</v>
      </c>
      <c r="C526" t="s">
        <v>236</v>
      </c>
      <c r="D526" t="s">
        <v>243</v>
      </c>
      <c r="E526" t="s">
        <v>230</v>
      </c>
      <c r="F526">
        <v>234</v>
      </c>
      <c r="G526" t="s">
        <v>248</v>
      </c>
    </row>
    <row r="527" spans="1:7" x14ac:dyDescent="0.25">
      <c r="A527" s="4">
        <v>40633</v>
      </c>
      <c r="B527" t="s">
        <v>250</v>
      </c>
      <c r="C527" t="s">
        <v>224</v>
      </c>
      <c r="D527" t="s">
        <v>238</v>
      </c>
      <c r="E527" t="s">
        <v>226</v>
      </c>
      <c r="F527">
        <v>755</v>
      </c>
      <c r="G527" t="s">
        <v>249</v>
      </c>
    </row>
    <row r="528" spans="1:7" x14ac:dyDescent="0.25">
      <c r="A528" s="4">
        <v>40634</v>
      </c>
      <c r="B528" t="s">
        <v>255</v>
      </c>
      <c r="C528" t="s">
        <v>227</v>
      </c>
      <c r="D528" t="s">
        <v>228</v>
      </c>
      <c r="E528" t="s">
        <v>230</v>
      </c>
      <c r="F528">
        <v>234</v>
      </c>
      <c r="G528" t="s">
        <v>248</v>
      </c>
    </row>
    <row r="529" spans="1:7" x14ac:dyDescent="0.25">
      <c r="A529" s="4">
        <v>40635</v>
      </c>
      <c r="B529" t="s">
        <v>252</v>
      </c>
      <c r="C529" t="s">
        <v>227</v>
      </c>
      <c r="D529" t="s">
        <v>228</v>
      </c>
      <c r="E529" t="s">
        <v>229</v>
      </c>
      <c r="F529">
        <v>527</v>
      </c>
      <c r="G529" t="s">
        <v>248</v>
      </c>
    </row>
    <row r="530" spans="1:7" x14ac:dyDescent="0.25">
      <c r="A530" s="4">
        <v>40636</v>
      </c>
      <c r="B530" t="s">
        <v>253</v>
      </c>
      <c r="C530" t="s">
        <v>233</v>
      </c>
      <c r="D530" t="s">
        <v>246</v>
      </c>
      <c r="E530" t="s">
        <v>230</v>
      </c>
      <c r="F530">
        <v>255</v>
      </c>
      <c r="G530" t="s">
        <v>249</v>
      </c>
    </row>
    <row r="531" spans="1:7" x14ac:dyDescent="0.25">
      <c r="A531" s="4">
        <v>40637</v>
      </c>
      <c r="B531" t="s">
        <v>253</v>
      </c>
      <c r="C531" t="s">
        <v>227</v>
      </c>
      <c r="D531" t="s">
        <v>237</v>
      </c>
      <c r="E531" t="s">
        <v>231</v>
      </c>
      <c r="F531">
        <v>255</v>
      </c>
      <c r="G531" t="s">
        <v>248</v>
      </c>
    </row>
    <row r="532" spans="1:7" x14ac:dyDescent="0.25">
      <c r="A532" s="4">
        <v>40638</v>
      </c>
      <c r="B532" t="s">
        <v>253</v>
      </c>
      <c r="C532" t="s">
        <v>233</v>
      </c>
      <c r="D532" t="s">
        <v>240</v>
      </c>
      <c r="E532" t="s">
        <v>231</v>
      </c>
      <c r="F532">
        <v>255</v>
      </c>
      <c r="G532" t="s">
        <v>248</v>
      </c>
    </row>
    <row r="533" spans="1:7" x14ac:dyDescent="0.25">
      <c r="A533" s="4">
        <v>40639</v>
      </c>
      <c r="B533" t="s">
        <v>257</v>
      </c>
      <c r="C533" t="s">
        <v>233</v>
      </c>
      <c r="D533" t="s">
        <v>240</v>
      </c>
      <c r="E533" t="s">
        <v>230</v>
      </c>
      <c r="F533">
        <v>335</v>
      </c>
      <c r="G533" t="s">
        <v>249</v>
      </c>
    </row>
    <row r="534" spans="1:7" x14ac:dyDescent="0.25">
      <c r="A534" s="4">
        <v>40640</v>
      </c>
      <c r="B534" t="s">
        <v>254</v>
      </c>
      <c r="C534" t="s">
        <v>227</v>
      </c>
      <c r="D534" t="s">
        <v>239</v>
      </c>
      <c r="E534" t="s">
        <v>229</v>
      </c>
      <c r="F534">
        <v>664</v>
      </c>
      <c r="G534" t="s">
        <v>249</v>
      </c>
    </row>
    <row r="535" spans="1:7" x14ac:dyDescent="0.25">
      <c r="A535" s="4">
        <v>40641</v>
      </c>
      <c r="B535" t="s">
        <v>254</v>
      </c>
      <c r="C535" t="s">
        <v>233</v>
      </c>
      <c r="D535" t="s">
        <v>245</v>
      </c>
      <c r="E535" t="s">
        <v>230</v>
      </c>
      <c r="F535">
        <v>664</v>
      </c>
      <c r="G535" t="s">
        <v>248</v>
      </c>
    </row>
    <row r="536" spans="1:7" x14ac:dyDescent="0.25">
      <c r="A536" s="4">
        <v>40642</v>
      </c>
      <c r="B536" t="s">
        <v>256</v>
      </c>
      <c r="C536" t="s">
        <v>227</v>
      </c>
      <c r="D536" t="s">
        <v>234</v>
      </c>
      <c r="E536" t="s">
        <v>229</v>
      </c>
      <c r="F536">
        <v>427</v>
      </c>
      <c r="G536" t="s">
        <v>248</v>
      </c>
    </row>
    <row r="537" spans="1:7" x14ac:dyDescent="0.25">
      <c r="A537" s="4">
        <v>40643</v>
      </c>
      <c r="B537" t="s">
        <v>251</v>
      </c>
      <c r="C537" t="s">
        <v>233</v>
      </c>
      <c r="D537" t="s">
        <v>232</v>
      </c>
      <c r="E537" t="s">
        <v>230</v>
      </c>
      <c r="F537">
        <v>386</v>
      </c>
      <c r="G537" t="s">
        <v>248</v>
      </c>
    </row>
    <row r="538" spans="1:7" x14ac:dyDescent="0.25">
      <c r="A538" s="4">
        <v>40644</v>
      </c>
      <c r="B538" t="s">
        <v>253</v>
      </c>
      <c r="C538" t="s">
        <v>227</v>
      </c>
      <c r="D538" t="s">
        <v>235</v>
      </c>
      <c r="E538" t="s">
        <v>231</v>
      </c>
      <c r="F538">
        <v>255</v>
      </c>
      <c r="G538" t="s">
        <v>248</v>
      </c>
    </row>
    <row r="539" spans="1:7" x14ac:dyDescent="0.25">
      <c r="A539" s="4">
        <v>40645</v>
      </c>
      <c r="B539" t="s">
        <v>254</v>
      </c>
      <c r="C539" t="s">
        <v>233</v>
      </c>
      <c r="D539" t="s">
        <v>234</v>
      </c>
      <c r="E539" t="s">
        <v>231</v>
      </c>
      <c r="F539">
        <v>664</v>
      </c>
      <c r="G539" t="s">
        <v>248</v>
      </c>
    </row>
    <row r="540" spans="1:7" x14ac:dyDescent="0.25">
      <c r="A540" s="4">
        <v>40646</v>
      </c>
      <c r="B540" t="s">
        <v>254</v>
      </c>
      <c r="C540" t="s">
        <v>224</v>
      </c>
      <c r="D540" t="s">
        <v>237</v>
      </c>
      <c r="E540" t="s">
        <v>230</v>
      </c>
      <c r="F540">
        <v>664</v>
      </c>
      <c r="G540" t="s">
        <v>248</v>
      </c>
    </row>
    <row r="541" spans="1:7" x14ac:dyDescent="0.25">
      <c r="A541" s="4">
        <v>40647</v>
      </c>
      <c r="B541" t="s">
        <v>257</v>
      </c>
      <c r="C541" t="s">
        <v>236</v>
      </c>
      <c r="D541" t="s">
        <v>242</v>
      </c>
      <c r="E541" t="s">
        <v>229</v>
      </c>
      <c r="F541">
        <v>335</v>
      </c>
      <c r="G541" t="s">
        <v>248</v>
      </c>
    </row>
    <row r="542" spans="1:7" x14ac:dyDescent="0.25">
      <c r="A542" s="4">
        <v>40648</v>
      </c>
      <c r="B542" t="s">
        <v>257</v>
      </c>
      <c r="C542" t="s">
        <v>236</v>
      </c>
      <c r="D542" t="s">
        <v>225</v>
      </c>
      <c r="E542" t="s">
        <v>230</v>
      </c>
      <c r="F542">
        <v>335</v>
      </c>
      <c r="G542" t="s">
        <v>248</v>
      </c>
    </row>
    <row r="543" spans="1:7" x14ac:dyDescent="0.25">
      <c r="A543" s="4">
        <v>40649</v>
      </c>
      <c r="B543" t="s">
        <v>256</v>
      </c>
      <c r="C543" t="s">
        <v>224</v>
      </c>
      <c r="D543" t="s">
        <v>243</v>
      </c>
      <c r="E543" t="s">
        <v>229</v>
      </c>
      <c r="F543">
        <v>427</v>
      </c>
      <c r="G543" t="s">
        <v>249</v>
      </c>
    </row>
    <row r="544" spans="1:7" x14ac:dyDescent="0.25">
      <c r="A544" s="4">
        <v>40650</v>
      </c>
      <c r="B544" t="s">
        <v>251</v>
      </c>
      <c r="C544" t="s">
        <v>227</v>
      </c>
      <c r="D544" t="s">
        <v>244</v>
      </c>
      <c r="E544" t="s">
        <v>230</v>
      </c>
      <c r="F544">
        <v>386</v>
      </c>
      <c r="G544" t="s">
        <v>248</v>
      </c>
    </row>
    <row r="545" spans="1:7" x14ac:dyDescent="0.25">
      <c r="A545" s="4">
        <v>40651</v>
      </c>
      <c r="B545" t="s">
        <v>254</v>
      </c>
      <c r="C545" t="s">
        <v>227</v>
      </c>
      <c r="D545" t="s">
        <v>245</v>
      </c>
      <c r="E545" t="s">
        <v>231</v>
      </c>
      <c r="F545">
        <v>664</v>
      </c>
      <c r="G545" t="s">
        <v>248</v>
      </c>
    </row>
    <row r="546" spans="1:7" x14ac:dyDescent="0.25">
      <c r="A546" s="4">
        <v>40652</v>
      </c>
      <c r="B546" t="s">
        <v>256</v>
      </c>
      <c r="C546" t="s">
        <v>233</v>
      </c>
      <c r="D546" t="s">
        <v>228</v>
      </c>
      <c r="E546" t="s">
        <v>231</v>
      </c>
      <c r="F546">
        <v>427</v>
      </c>
      <c r="G546" t="s">
        <v>249</v>
      </c>
    </row>
    <row r="547" spans="1:7" x14ac:dyDescent="0.25">
      <c r="A547" s="4">
        <v>40653</v>
      </c>
      <c r="B547" t="s">
        <v>251</v>
      </c>
      <c r="C547" t="s">
        <v>227</v>
      </c>
      <c r="D547" t="s">
        <v>238</v>
      </c>
      <c r="E547" t="s">
        <v>230</v>
      </c>
      <c r="F547">
        <v>386</v>
      </c>
      <c r="G547" t="s">
        <v>249</v>
      </c>
    </row>
    <row r="548" spans="1:7" x14ac:dyDescent="0.25">
      <c r="A548" s="4">
        <v>40654</v>
      </c>
      <c r="B548" t="s">
        <v>253</v>
      </c>
      <c r="C548" t="s">
        <v>233</v>
      </c>
      <c r="D548" t="s">
        <v>242</v>
      </c>
      <c r="E548" t="s">
        <v>229</v>
      </c>
      <c r="F548">
        <v>255</v>
      </c>
      <c r="G548" t="s">
        <v>249</v>
      </c>
    </row>
    <row r="549" spans="1:7" x14ac:dyDescent="0.25">
      <c r="A549" s="4">
        <v>40655</v>
      </c>
      <c r="B549" t="s">
        <v>257</v>
      </c>
      <c r="C549" t="s">
        <v>236</v>
      </c>
      <c r="D549" t="s">
        <v>237</v>
      </c>
      <c r="E549" t="s">
        <v>230</v>
      </c>
      <c r="F549">
        <v>335</v>
      </c>
      <c r="G549" t="s">
        <v>249</v>
      </c>
    </row>
    <row r="550" spans="1:7" x14ac:dyDescent="0.25">
      <c r="A550" s="4">
        <v>40655</v>
      </c>
      <c r="B550" t="s">
        <v>257</v>
      </c>
      <c r="C550" t="s">
        <v>224</v>
      </c>
      <c r="D550" t="s">
        <v>240</v>
      </c>
      <c r="E550" t="s">
        <v>231</v>
      </c>
      <c r="F550">
        <v>335</v>
      </c>
      <c r="G550" t="s">
        <v>249</v>
      </c>
    </row>
    <row r="551" spans="1:7" x14ac:dyDescent="0.25">
      <c r="A551" s="4">
        <v>40655</v>
      </c>
      <c r="B551" t="s">
        <v>254</v>
      </c>
      <c r="C551" t="s">
        <v>224</v>
      </c>
      <c r="D551" t="s">
        <v>246</v>
      </c>
      <c r="E551" t="s">
        <v>230</v>
      </c>
      <c r="F551">
        <v>664</v>
      </c>
      <c r="G551" t="s">
        <v>248</v>
      </c>
    </row>
    <row r="552" spans="1:7" x14ac:dyDescent="0.25">
      <c r="A552" s="4">
        <v>40655</v>
      </c>
      <c r="B552" t="s">
        <v>254</v>
      </c>
      <c r="C552" t="s">
        <v>236</v>
      </c>
      <c r="D552" t="s">
        <v>237</v>
      </c>
      <c r="E552" t="s">
        <v>229</v>
      </c>
      <c r="F552">
        <v>664</v>
      </c>
      <c r="G552" t="s">
        <v>248</v>
      </c>
    </row>
    <row r="553" spans="1:7" x14ac:dyDescent="0.25">
      <c r="A553" s="4">
        <v>40656</v>
      </c>
      <c r="B553" t="s">
        <v>250</v>
      </c>
      <c r="C553" t="s">
        <v>227</v>
      </c>
      <c r="D553" t="s">
        <v>239</v>
      </c>
      <c r="E553" t="s">
        <v>226</v>
      </c>
      <c r="F553">
        <v>755</v>
      </c>
      <c r="G553" t="s">
        <v>249</v>
      </c>
    </row>
    <row r="554" spans="1:7" x14ac:dyDescent="0.25">
      <c r="A554" s="4">
        <v>40656</v>
      </c>
      <c r="B554" t="s">
        <v>250</v>
      </c>
      <c r="C554" t="s">
        <v>236</v>
      </c>
      <c r="D554" t="s">
        <v>239</v>
      </c>
      <c r="E554" t="s">
        <v>226</v>
      </c>
      <c r="F554">
        <v>755</v>
      </c>
      <c r="G554" t="s">
        <v>248</v>
      </c>
    </row>
    <row r="555" spans="1:7" x14ac:dyDescent="0.25">
      <c r="A555" s="4">
        <v>40656</v>
      </c>
      <c r="B555" t="s">
        <v>256</v>
      </c>
      <c r="C555" t="s">
        <v>227</v>
      </c>
      <c r="D555" t="s">
        <v>232</v>
      </c>
      <c r="E555" t="s">
        <v>231</v>
      </c>
      <c r="F555">
        <v>427</v>
      </c>
      <c r="G555" t="s">
        <v>248</v>
      </c>
    </row>
    <row r="556" spans="1:7" x14ac:dyDescent="0.25">
      <c r="A556" s="4">
        <v>40656</v>
      </c>
      <c r="B556" t="s">
        <v>251</v>
      </c>
      <c r="C556" t="s">
        <v>227</v>
      </c>
      <c r="D556" t="s">
        <v>246</v>
      </c>
      <c r="E556" t="s">
        <v>230</v>
      </c>
      <c r="F556">
        <v>386</v>
      </c>
      <c r="G556" t="s">
        <v>249</v>
      </c>
    </row>
    <row r="557" spans="1:7" x14ac:dyDescent="0.25">
      <c r="A557" s="4">
        <v>40657</v>
      </c>
      <c r="B557" t="s">
        <v>250</v>
      </c>
      <c r="C557" t="s">
        <v>224</v>
      </c>
      <c r="D557" t="s">
        <v>240</v>
      </c>
      <c r="E557" t="s">
        <v>226</v>
      </c>
      <c r="F557">
        <v>755</v>
      </c>
      <c r="G557" t="s">
        <v>248</v>
      </c>
    </row>
    <row r="558" spans="1:7" x14ac:dyDescent="0.25">
      <c r="A558" s="4">
        <v>40658</v>
      </c>
      <c r="B558" t="s">
        <v>253</v>
      </c>
      <c r="C558" t="s">
        <v>224</v>
      </c>
      <c r="D558" t="s">
        <v>228</v>
      </c>
      <c r="E558" t="s">
        <v>230</v>
      </c>
      <c r="F558">
        <v>255</v>
      </c>
      <c r="G558" t="s">
        <v>249</v>
      </c>
    </row>
    <row r="559" spans="1:7" x14ac:dyDescent="0.25">
      <c r="A559" s="4">
        <v>40659</v>
      </c>
      <c r="B559" t="s">
        <v>255</v>
      </c>
      <c r="C559" t="s">
        <v>236</v>
      </c>
      <c r="D559" t="s">
        <v>225</v>
      </c>
      <c r="E559" t="s">
        <v>229</v>
      </c>
      <c r="F559">
        <v>234</v>
      </c>
      <c r="G559" t="s">
        <v>248</v>
      </c>
    </row>
    <row r="560" spans="1:7" x14ac:dyDescent="0.25">
      <c r="A560" s="4">
        <v>40661</v>
      </c>
      <c r="B560" t="s">
        <v>250</v>
      </c>
      <c r="C560" t="s">
        <v>233</v>
      </c>
      <c r="D560" t="s">
        <v>246</v>
      </c>
      <c r="E560" t="s">
        <v>226</v>
      </c>
      <c r="F560">
        <v>755</v>
      </c>
      <c r="G560" t="s">
        <v>248</v>
      </c>
    </row>
    <row r="561" spans="1:7" x14ac:dyDescent="0.25">
      <c r="A561" s="4">
        <v>40661</v>
      </c>
      <c r="B561" t="s">
        <v>255</v>
      </c>
      <c r="C561" t="s">
        <v>224</v>
      </c>
      <c r="D561" t="s">
        <v>237</v>
      </c>
      <c r="E561" t="s">
        <v>230</v>
      </c>
      <c r="F561">
        <v>234</v>
      </c>
      <c r="G561" t="s">
        <v>248</v>
      </c>
    </row>
    <row r="562" spans="1:7" x14ac:dyDescent="0.25">
      <c r="A562" s="4">
        <v>40661</v>
      </c>
      <c r="B562" t="s">
        <v>255</v>
      </c>
      <c r="C562" t="s">
        <v>227</v>
      </c>
      <c r="D562" t="s">
        <v>240</v>
      </c>
      <c r="E562" t="s">
        <v>231</v>
      </c>
      <c r="F562">
        <v>234</v>
      </c>
      <c r="G562" t="s">
        <v>248</v>
      </c>
    </row>
    <row r="563" spans="1:7" x14ac:dyDescent="0.25">
      <c r="A563" s="4">
        <v>40663</v>
      </c>
      <c r="B563" t="s">
        <v>253</v>
      </c>
      <c r="C563" t="s">
        <v>233</v>
      </c>
      <c r="D563" t="s">
        <v>228</v>
      </c>
      <c r="E563" t="s">
        <v>230</v>
      </c>
      <c r="F563">
        <v>255</v>
      </c>
      <c r="G563" t="s">
        <v>248</v>
      </c>
    </row>
    <row r="564" spans="1:7" x14ac:dyDescent="0.25">
      <c r="A564" s="4">
        <v>40664</v>
      </c>
      <c r="B564" t="s">
        <v>257</v>
      </c>
      <c r="C564" t="s">
        <v>227</v>
      </c>
      <c r="D564" t="s">
        <v>239</v>
      </c>
      <c r="E564" t="s">
        <v>229</v>
      </c>
      <c r="F564">
        <v>335</v>
      </c>
      <c r="G564" t="s">
        <v>249</v>
      </c>
    </row>
    <row r="565" spans="1:7" x14ac:dyDescent="0.25">
      <c r="A565" s="4">
        <v>40665</v>
      </c>
      <c r="B565" t="s">
        <v>257</v>
      </c>
      <c r="C565" t="s">
        <v>233</v>
      </c>
      <c r="D565" t="s">
        <v>245</v>
      </c>
      <c r="E565" t="s">
        <v>230</v>
      </c>
      <c r="F565">
        <v>335</v>
      </c>
      <c r="G565" t="s">
        <v>249</v>
      </c>
    </row>
    <row r="566" spans="1:7" x14ac:dyDescent="0.25">
      <c r="A566" s="4">
        <v>40666</v>
      </c>
      <c r="B566" t="s">
        <v>250</v>
      </c>
      <c r="C566" t="s">
        <v>224</v>
      </c>
      <c r="D566" t="s">
        <v>232</v>
      </c>
      <c r="E566" t="s">
        <v>226</v>
      </c>
      <c r="F566">
        <v>755</v>
      </c>
      <c r="G566" t="s">
        <v>248</v>
      </c>
    </row>
    <row r="567" spans="1:7" x14ac:dyDescent="0.25">
      <c r="A567" s="4">
        <v>40667</v>
      </c>
      <c r="B567" t="s">
        <v>256</v>
      </c>
      <c r="C567" t="s">
        <v>236</v>
      </c>
      <c r="D567" t="s">
        <v>238</v>
      </c>
      <c r="E567" t="s">
        <v>230</v>
      </c>
      <c r="F567">
        <v>427</v>
      </c>
      <c r="G567" t="s">
        <v>249</v>
      </c>
    </row>
    <row r="568" spans="1:7" x14ac:dyDescent="0.25">
      <c r="A568" s="4">
        <v>40668</v>
      </c>
      <c r="B568" t="s">
        <v>254</v>
      </c>
      <c r="C568" t="s">
        <v>227</v>
      </c>
      <c r="D568" t="s">
        <v>242</v>
      </c>
      <c r="E568" t="s">
        <v>231</v>
      </c>
      <c r="F568">
        <v>664</v>
      </c>
      <c r="G568" t="s">
        <v>248</v>
      </c>
    </row>
    <row r="569" spans="1:7" x14ac:dyDescent="0.25">
      <c r="A569" s="4">
        <v>40669</v>
      </c>
      <c r="B569" t="s">
        <v>250</v>
      </c>
      <c r="C569" t="s">
        <v>236</v>
      </c>
      <c r="D569" t="s">
        <v>239</v>
      </c>
      <c r="E569" t="s">
        <v>226</v>
      </c>
      <c r="F569">
        <v>755</v>
      </c>
      <c r="G569" t="s">
        <v>249</v>
      </c>
    </row>
    <row r="570" spans="1:7" x14ac:dyDescent="0.25">
      <c r="A570" s="4">
        <v>40670</v>
      </c>
      <c r="B570" t="s">
        <v>250</v>
      </c>
      <c r="C570" t="s">
        <v>224</v>
      </c>
      <c r="D570" t="s">
        <v>240</v>
      </c>
      <c r="E570" t="s">
        <v>226</v>
      </c>
      <c r="F570">
        <v>755</v>
      </c>
      <c r="G570" t="s">
        <v>249</v>
      </c>
    </row>
    <row r="571" spans="1:7" x14ac:dyDescent="0.25">
      <c r="A571" s="4">
        <v>40670</v>
      </c>
      <c r="B571" t="s">
        <v>250</v>
      </c>
      <c r="C571" t="s">
        <v>233</v>
      </c>
      <c r="D571" t="s">
        <v>240</v>
      </c>
      <c r="E571" t="s">
        <v>226</v>
      </c>
      <c r="F571">
        <v>755</v>
      </c>
      <c r="G571" t="s">
        <v>248</v>
      </c>
    </row>
    <row r="572" spans="1:7" x14ac:dyDescent="0.25">
      <c r="A572" s="4">
        <v>40670</v>
      </c>
      <c r="B572" t="s">
        <v>257</v>
      </c>
      <c r="C572" t="s">
        <v>224</v>
      </c>
      <c r="D572" t="s">
        <v>228</v>
      </c>
      <c r="E572" t="s">
        <v>229</v>
      </c>
      <c r="F572">
        <v>335</v>
      </c>
      <c r="G572" t="s">
        <v>249</v>
      </c>
    </row>
    <row r="573" spans="1:7" x14ac:dyDescent="0.25">
      <c r="A573" s="4">
        <v>40670</v>
      </c>
      <c r="B573" t="s">
        <v>257</v>
      </c>
      <c r="C573" t="s">
        <v>236</v>
      </c>
      <c r="D573" t="s">
        <v>239</v>
      </c>
      <c r="E573" t="s">
        <v>230</v>
      </c>
      <c r="F573">
        <v>335</v>
      </c>
      <c r="G573" t="s">
        <v>249</v>
      </c>
    </row>
    <row r="574" spans="1:7" x14ac:dyDescent="0.25">
      <c r="A574" s="4">
        <v>40670</v>
      </c>
      <c r="B574" t="s">
        <v>256</v>
      </c>
      <c r="C574" t="s">
        <v>227</v>
      </c>
      <c r="D574" t="s">
        <v>246</v>
      </c>
      <c r="E574" t="s">
        <v>229</v>
      </c>
      <c r="F574">
        <v>427</v>
      </c>
      <c r="G574" t="s">
        <v>248</v>
      </c>
    </row>
    <row r="575" spans="1:7" x14ac:dyDescent="0.25">
      <c r="A575" s="4">
        <v>40670</v>
      </c>
      <c r="B575" t="s">
        <v>253</v>
      </c>
      <c r="C575" t="s">
        <v>224</v>
      </c>
      <c r="D575" t="s">
        <v>232</v>
      </c>
      <c r="E575" t="s">
        <v>230</v>
      </c>
      <c r="F575">
        <v>255</v>
      </c>
      <c r="G575" t="s">
        <v>248</v>
      </c>
    </row>
    <row r="576" spans="1:7" x14ac:dyDescent="0.25">
      <c r="A576" s="4">
        <v>40670</v>
      </c>
      <c r="B576" t="s">
        <v>253</v>
      </c>
      <c r="C576" t="s">
        <v>227</v>
      </c>
      <c r="D576" t="s">
        <v>238</v>
      </c>
      <c r="E576" t="s">
        <v>230</v>
      </c>
      <c r="F576">
        <v>255</v>
      </c>
      <c r="G576" t="s">
        <v>248</v>
      </c>
    </row>
    <row r="577" spans="1:7" x14ac:dyDescent="0.25">
      <c r="A577" s="4">
        <v>40670</v>
      </c>
      <c r="B577" t="s">
        <v>254</v>
      </c>
      <c r="C577" t="s">
        <v>233</v>
      </c>
      <c r="D577" t="s">
        <v>228</v>
      </c>
      <c r="E577" t="s">
        <v>229</v>
      </c>
      <c r="F577">
        <v>664</v>
      </c>
      <c r="G577" t="s">
        <v>249</v>
      </c>
    </row>
    <row r="578" spans="1:7" x14ac:dyDescent="0.25">
      <c r="A578" s="4">
        <v>40671</v>
      </c>
      <c r="B578" t="s">
        <v>257</v>
      </c>
      <c r="C578" t="s">
        <v>233</v>
      </c>
      <c r="D578" t="s">
        <v>245</v>
      </c>
      <c r="E578" t="s">
        <v>231</v>
      </c>
      <c r="F578">
        <v>335</v>
      </c>
      <c r="G578" t="s">
        <v>249</v>
      </c>
    </row>
    <row r="579" spans="1:7" x14ac:dyDescent="0.25">
      <c r="A579" s="4">
        <v>40672</v>
      </c>
      <c r="B579" t="s">
        <v>257</v>
      </c>
      <c r="C579" t="s">
        <v>224</v>
      </c>
      <c r="D579" t="s">
        <v>237</v>
      </c>
      <c r="E579" t="s">
        <v>231</v>
      </c>
      <c r="F579">
        <v>335</v>
      </c>
      <c r="G579" t="s">
        <v>249</v>
      </c>
    </row>
    <row r="580" spans="1:7" x14ac:dyDescent="0.25">
      <c r="A580" s="4">
        <v>40673</v>
      </c>
      <c r="B580" t="s">
        <v>250</v>
      </c>
      <c r="C580" t="s">
        <v>236</v>
      </c>
      <c r="D580" t="s">
        <v>228</v>
      </c>
      <c r="E580" t="s">
        <v>226</v>
      </c>
      <c r="F580">
        <v>755</v>
      </c>
      <c r="G580" t="s">
        <v>248</v>
      </c>
    </row>
    <row r="581" spans="1:7" x14ac:dyDescent="0.25">
      <c r="A581" s="4">
        <v>40674</v>
      </c>
      <c r="B581" t="s">
        <v>256</v>
      </c>
      <c r="C581" t="s">
        <v>227</v>
      </c>
      <c r="D581" t="s">
        <v>228</v>
      </c>
      <c r="E581" t="s">
        <v>229</v>
      </c>
      <c r="F581">
        <v>427</v>
      </c>
      <c r="G581" t="s">
        <v>249</v>
      </c>
    </row>
    <row r="582" spans="1:7" x14ac:dyDescent="0.25">
      <c r="A582" s="4">
        <v>40675</v>
      </c>
      <c r="B582" t="s">
        <v>250</v>
      </c>
      <c r="C582" t="s">
        <v>236</v>
      </c>
      <c r="D582" t="s">
        <v>225</v>
      </c>
      <c r="E582" t="s">
        <v>226</v>
      </c>
      <c r="F582">
        <v>755</v>
      </c>
      <c r="G582" t="s">
        <v>248</v>
      </c>
    </row>
    <row r="583" spans="1:7" x14ac:dyDescent="0.25">
      <c r="A583" s="4">
        <v>40676</v>
      </c>
      <c r="B583" t="s">
        <v>253</v>
      </c>
      <c r="C583" t="s">
        <v>224</v>
      </c>
      <c r="D583" t="s">
        <v>240</v>
      </c>
      <c r="E583" t="s">
        <v>229</v>
      </c>
      <c r="F583">
        <v>255</v>
      </c>
      <c r="G583" t="s">
        <v>249</v>
      </c>
    </row>
    <row r="584" spans="1:7" x14ac:dyDescent="0.25">
      <c r="A584" s="4">
        <v>40677</v>
      </c>
      <c r="B584" t="s">
        <v>257</v>
      </c>
      <c r="C584" t="s">
        <v>224</v>
      </c>
      <c r="D584" t="s">
        <v>228</v>
      </c>
      <c r="E584" t="s">
        <v>231</v>
      </c>
      <c r="F584">
        <v>335</v>
      </c>
      <c r="G584" t="s">
        <v>248</v>
      </c>
    </row>
    <row r="585" spans="1:7" x14ac:dyDescent="0.25">
      <c r="A585" s="4">
        <v>40678</v>
      </c>
      <c r="B585" t="s">
        <v>250</v>
      </c>
      <c r="C585" t="s">
        <v>224</v>
      </c>
      <c r="D585" t="s">
        <v>225</v>
      </c>
      <c r="E585" t="s">
        <v>226</v>
      </c>
      <c r="F585">
        <v>755</v>
      </c>
      <c r="G585" t="s">
        <v>248</v>
      </c>
    </row>
    <row r="586" spans="1:7" x14ac:dyDescent="0.25">
      <c r="A586" s="4">
        <v>40678</v>
      </c>
      <c r="B586" t="s">
        <v>257</v>
      </c>
      <c r="C586" t="s">
        <v>236</v>
      </c>
      <c r="D586" t="s">
        <v>242</v>
      </c>
      <c r="E586" t="s">
        <v>230</v>
      </c>
      <c r="F586">
        <v>335</v>
      </c>
      <c r="G586" t="s">
        <v>248</v>
      </c>
    </row>
    <row r="587" spans="1:7" x14ac:dyDescent="0.25">
      <c r="A587" s="4">
        <v>40679</v>
      </c>
      <c r="B587" t="s">
        <v>256</v>
      </c>
      <c r="C587" t="s">
        <v>227</v>
      </c>
      <c r="D587" t="s">
        <v>225</v>
      </c>
      <c r="E587" t="s">
        <v>231</v>
      </c>
      <c r="F587">
        <v>427</v>
      </c>
      <c r="G587" t="s">
        <v>248</v>
      </c>
    </row>
    <row r="588" spans="1:7" x14ac:dyDescent="0.25">
      <c r="A588" s="4">
        <v>40680</v>
      </c>
      <c r="B588" t="s">
        <v>254</v>
      </c>
      <c r="C588" t="s">
        <v>233</v>
      </c>
      <c r="D588" t="s">
        <v>238</v>
      </c>
      <c r="E588" t="s">
        <v>230</v>
      </c>
      <c r="F588">
        <v>664</v>
      </c>
      <c r="G588" t="s">
        <v>249</v>
      </c>
    </row>
    <row r="589" spans="1:7" x14ac:dyDescent="0.25">
      <c r="A589" s="4">
        <v>40681</v>
      </c>
      <c r="B589" t="s">
        <v>250</v>
      </c>
      <c r="C589" t="s">
        <v>233</v>
      </c>
      <c r="D589" t="s">
        <v>237</v>
      </c>
      <c r="E589" t="s">
        <v>226</v>
      </c>
      <c r="F589">
        <v>755</v>
      </c>
      <c r="G589" t="s">
        <v>249</v>
      </c>
    </row>
    <row r="590" spans="1:7" x14ac:dyDescent="0.25">
      <c r="A590" s="4">
        <v>40682</v>
      </c>
      <c r="B590" t="s">
        <v>253</v>
      </c>
      <c r="C590" t="s">
        <v>227</v>
      </c>
      <c r="D590" t="s">
        <v>240</v>
      </c>
      <c r="E590" t="s">
        <v>229</v>
      </c>
      <c r="F590">
        <v>255</v>
      </c>
      <c r="G590" t="s">
        <v>249</v>
      </c>
    </row>
    <row r="591" spans="1:7" x14ac:dyDescent="0.25">
      <c r="A591" s="4">
        <v>40683</v>
      </c>
      <c r="B591" t="s">
        <v>250</v>
      </c>
      <c r="C591" t="s">
        <v>224</v>
      </c>
      <c r="D591" t="s">
        <v>238</v>
      </c>
      <c r="E591" t="s">
        <v>226</v>
      </c>
      <c r="F591">
        <v>755</v>
      </c>
      <c r="G591" t="s">
        <v>249</v>
      </c>
    </row>
    <row r="592" spans="1:7" x14ac:dyDescent="0.25">
      <c r="A592" s="4">
        <v>40683</v>
      </c>
      <c r="B592" t="s">
        <v>257</v>
      </c>
      <c r="C592" t="s">
        <v>233</v>
      </c>
      <c r="D592" t="s">
        <v>245</v>
      </c>
      <c r="E592" t="s">
        <v>229</v>
      </c>
      <c r="F592">
        <v>335</v>
      </c>
      <c r="G592" t="s">
        <v>249</v>
      </c>
    </row>
    <row r="593" spans="1:7" x14ac:dyDescent="0.25">
      <c r="A593" s="4">
        <v>40684</v>
      </c>
      <c r="B593" t="s">
        <v>257</v>
      </c>
      <c r="C593" t="s">
        <v>236</v>
      </c>
      <c r="D593" t="s">
        <v>240</v>
      </c>
      <c r="E593" t="s">
        <v>230</v>
      </c>
      <c r="F593">
        <v>335</v>
      </c>
      <c r="G593" t="s">
        <v>249</v>
      </c>
    </row>
    <row r="594" spans="1:7" x14ac:dyDescent="0.25">
      <c r="A594" s="4">
        <v>40685</v>
      </c>
      <c r="B594" t="s">
        <v>257</v>
      </c>
      <c r="C594" t="s">
        <v>227</v>
      </c>
      <c r="D594" t="s">
        <v>232</v>
      </c>
      <c r="E594" t="s">
        <v>231</v>
      </c>
      <c r="F594">
        <v>335</v>
      </c>
      <c r="G594" t="s">
        <v>249</v>
      </c>
    </row>
    <row r="595" spans="1:7" x14ac:dyDescent="0.25">
      <c r="A595" s="4">
        <v>40686</v>
      </c>
      <c r="B595" t="s">
        <v>257</v>
      </c>
      <c r="C595" t="s">
        <v>236</v>
      </c>
      <c r="D595" t="s">
        <v>240</v>
      </c>
      <c r="E595" t="s">
        <v>231</v>
      </c>
      <c r="F595">
        <v>335</v>
      </c>
      <c r="G595" t="s">
        <v>249</v>
      </c>
    </row>
    <row r="596" spans="1:7" x14ac:dyDescent="0.25">
      <c r="A596" s="4">
        <v>40687</v>
      </c>
      <c r="B596" t="s">
        <v>257</v>
      </c>
      <c r="C596" t="s">
        <v>227</v>
      </c>
      <c r="D596" t="s">
        <v>237</v>
      </c>
      <c r="E596" t="s">
        <v>231</v>
      </c>
      <c r="F596">
        <v>335</v>
      </c>
      <c r="G596" t="s">
        <v>249</v>
      </c>
    </row>
    <row r="597" spans="1:7" x14ac:dyDescent="0.25">
      <c r="A597" s="4">
        <v>40687</v>
      </c>
      <c r="B597" t="s">
        <v>256</v>
      </c>
      <c r="C597" t="s">
        <v>224</v>
      </c>
      <c r="D597" t="s">
        <v>232</v>
      </c>
      <c r="E597" t="s">
        <v>229</v>
      </c>
      <c r="F597">
        <v>427</v>
      </c>
      <c r="G597" t="s">
        <v>249</v>
      </c>
    </row>
    <row r="598" spans="1:7" x14ac:dyDescent="0.25">
      <c r="A598" s="4">
        <v>40687</v>
      </c>
      <c r="B598" t="s">
        <v>253</v>
      </c>
      <c r="C598" t="s">
        <v>224</v>
      </c>
      <c r="D598" t="s">
        <v>234</v>
      </c>
      <c r="E598" t="s">
        <v>230</v>
      </c>
      <c r="F598">
        <v>255</v>
      </c>
      <c r="G598" t="s">
        <v>248</v>
      </c>
    </row>
    <row r="599" spans="1:7" x14ac:dyDescent="0.25">
      <c r="A599" s="4">
        <v>40687</v>
      </c>
      <c r="B599" t="s">
        <v>254</v>
      </c>
      <c r="C599" t="s">
        <v>236</v>
      </c>
      <c r="D599" t="s">
        <v>235</v>
      </c>
      <c r="E599" t="s">
        <v>229</v>
      </c>
      <c r="F599">
        <v>664</v>
      </c>
      <c r="G599" t="s">
        <v>249</v>
      </c>
    </row>
    <row r="600" spans="1:7" x14ac:dyDescent="0.25">
      <c r="A600" s="4">
        <v>40687</v>
      </c>
      <c r="B600" t="s">
        <v>254</v>
      </c>
      <c r="C600" t="s">
        <v>224</v>
      </c>
      <c r="D600" t="s">
        <v>234</v>
      </c>
      <c r="E600" t="s">
        <v>229</v>
      </c>
      <c r="F600">
        <v>664</v>
      </c>
      <c r="G600" t="s">
        <v>248</v>
      </c>
    </row>
    <row r="601" spans="1:7" x14ac:dyDescent="0.25">
      <c r="A601" s="4">
        <v>40688</v>
      </c>
      <c r="B601" t="s">
        <v>257</v>
      </c>
      <c r="C601" t="s">
        <v>233</v>
      </c>
      <c r="D601" t="s">
        <v>242</v>
      </c>
      <c r="E601" t="s">
        <v>230</v>
      </c>
      <c r="F601">
        <v>335</v>
      </c>
      <c r="G601" t="s">
        <v>249</v>
      </c>
    </row>
    <row r="602" spans="1:7" x14ac:dyDescent="0.25">
      <c r="A602" s="4">
        <v>40689</v>
      </c>
      <c r="B602" t="s">
        <v>250</v>
      </c>
      <c r="C602" t="s">
        <v>233</v>
      </c>
      <c r="D602" t="s">
        <v>225</v>
      </c>
      <c r="E602" t="s">
        <v>226</v>
      </c>
      <c r="F602">
        <v>755</v>
      </c>
      <c r="G602" t="s">
        <v>248</v>
      </c>
    </row>
    <row r="603" spans="1:7" x14ac:dyDescent="0.25">
      <c r="A603" s="4">
        <v>40690</v>
      </c>
      <c r="B603" t="s">
        <v>257</v>
      </c>
      <c r="C603" t="s">
        <v>227</v>
      </c>
      <c r="D603" t="s">
        <v>243</v>
      </c>
      <c r="E603" t="s">
        <v>231</v>
      </c>
      <c r="F603">
        <v>335</v>
      </c>
      <c r="G603" t="s">
        <v>249</v>
      </c>
    </row>
    <row r="604" spans="1:7" x14ac:dyDescent="0.25">
      <c r="A604" s="4">
        <v>40691</v>
      </c>
      <c r="B604" t="s">
        <v>257</v>
      </c>
      <c r="C604" t="s">
        <v>233</v>
      </c>
      <c r="D604" t="s">
        <v>244</v>
      </c>
      <c r="E604" t="s">
        <v>230</v>
      </c>
      <c r="F604">
        <v>335</v>
      </c>
      <c r="G604" t="s">
        <v>249</v>
      </c>
    </row>
    <row r="605" spans="1:7" x14ac:dyDescent="0.25">
      <c r="A605" s="4">
        <v>40692</v>
      </c>
      <c r="B605" t="s">
        <v>257</v>
      </c>
      <c r="C605" t="s">
        <v>224</v>
      </c>
      <c r="D605" t="s">
        <v>245</v>
      </c>
      <c r="E605" t="s">
        <v>229</v>
      </c>
      <c r="F605">
        <v>335</v>
      </c>
      <c r="G605" t="s">
        <v>249</v>
      </c>
    </row>
    <row r="606" spans="1:7" x14ac:dyDescent="0.25">
      <c r="A606" s="4">
        <v>40693</v>
      </c>
      <c r="B606" t="s">
        <v>253</v>
      </c>
      <c r="C606" t="s">
        <v>236</v>
      </c>
      <c r="D606" t="s">
        <v>228</v>
      </c>
      <c r="E606" t="s">
        <v>229</v>
      </c>
      <c r="F606">
        <v>255</v>
      </c>
      <c r="G606" t="s">
        <v>248</v>
      </c>
    </row>
    <row r="607" spans="1:7" x14ac:dyDescent="0.25">
      <c r="A607" s="4">
        <v>40694</v>
      </c>
      <c r="B607" t="s">
        <v>256</v>
      </c>
      <c r="C607" t="s">
        <v>227</v>
      </c>
      <c r="D607" t="s">
        <v>238</v>
      </c>
      <c r="E607" t="s">
        <v>229</v>
      </c>
      <c r="F607">
        <v>427</v>
      </c>
      <c r="G607" t="s">
        <v>248</v>
      </c>
    </row>
    <row r="608" spans="1:7" x14ac:dyDescent="0.25">
      <c r="A608" s="4">
        <v>40695</v>
      </c>
      <c r="B608" t="s">
        <v>254</v>
      </c>
      <c r="C608" t="s">
        <v>236</v>
      </c>
      <c r="D608" t="s">
        <v>242</v>
      </c>
      <c r="E608" t="s">
        <v>231</v>
      </c>
      <c r="F608">
        <v>664</v>
      </c>
      <c r="G608" t="s">
        <v>249</v>
      </c>
    </row>
    <row r="609" spans="1:7" x14ac:dyDescent="0.25">
      <c r="A609" s="4">
        <v>40696</v>
      </c>
      <c r="B609" t="s">
        <v>257</v>
      </c>
      <c r="C609" t="s">
        <v>224</v>
      </c>
      <c r="D609" t="s">
        <v>237</v>
      </c>
      <c r="E609" t="s">
        <v>231</v>
      </c>
      <c r="F609">
        <v>335</v>
      </c>
      <c r="G609" t="s">
        <v>248</v>
      </c>
    </row>
    <row r="610" spans="1:7" x14ac:dyDescent="0.25">
      <c r="A610" s="4">
        <v>40696</v>
      </c>
      <c r="B610" t="s">
        <v>257</v>
      </c>
      <c r="C610" t="s">
        <v>236</v>
      </c>
      <c r="D610" t="s">
        <v>237</v>
      </c>
      <c r="E610" t="s">
        <v>231</v>
      </c>
      <c r="F610">
        <v>335</v>
      </c>
      <c r="G610" t="s">
        <v>248</v>
      </c>
    </row>
    <row r="611" spans="1:7" x14ac:dyDescent="0.25">
      <c r="A611" s="4">
        <v>40696</v>
      </c>
      <c r="B611" t="s">
        <v>254</v>
      </c>
      <c r="C611" t="s">
        <v>224</v>
      </c>
      <c r="D611" t="s">
        <v>246</v>
      </c>
      <c r="E611" t="s">
        <v>230</v>
      </c>
      <c r="F611">
        <v>664</v>
      </c>
      <c r="G611" t="s">
        <v>249</v>
      </c>
    </row>
    <row r="612" spans="1:7" x14ac:dyDescent="0.25">
      <c r="A612" s="4">
        <v>40697</v>
      </c>
      <c r="B612" t="s">
        <v>250</v>
      </c>
      <c r="C612" t="s">
        <v>224</v>
      </c>
      <c r="D612" t="s">
        <v>240</v>
      </c>
      <c r="E612" t="s">
        <v>226</v>
      </c>
      <c r="F612">
        <v>755</v>
      </c>
      <c r="G612" t="s">
        <v>248</v>
      </c>
    </row>
    <row r="613" spans="1:7" x14ac:dyDescent="0.25">
      <c r="A613" s="4">
        <v>40698</v>
      </c>
      <c r="B613" t="s">
        <v>257</v>
      </c>
      <c r="C613" t="s">
        <v>227</v>
      </c>
      <c r="D613" t="s">
        <v>232</v>
      </c>
      <c r="E613" t="s">
        <v>229</v>
      </c>
      <c r="F613">
        <v>335</v>
      </c>
      <c r="G613" t="s">
        <v>249</v>
      </c>
    </row>
    <row r="614" spans="1:7" x14ac:dyDescent="0.25">
      <c r="A614" s="4">
        <v>40699</v>
      </c>
      <c r="B614" t="s">
        <v>257</v>
      </c>
      <c r="C614" t="s">
        <v>233</v>
      </c>
      <c r="D614" t="s">
        <v>246</v>
      </c>
      <c r="E614" t="s">
        <v>229</v>
      </c>
      <c r="F614">
        <v>335</v>
      </c>
      <c r="G614" t="s">
        <v>249</v>
      </c>
    </row>
    <row r="615" spans="1:7" x14ac:dyDescent="0.25">
      <c r="A615" s="4">
        <v>40700</v>
      </c>
      <c r="B615" t="s">
        <v>257</v>
      </c>
      <c r="C615" t="s">
        <v>233</v>
      </c>
      <c r="D615" t="s">
        <v>239</v>
      </c>
      <c r="E615" t="s">
        <v>229</v>
      </c>
      <c r="F615">
        <v>335</v>
      </c>
      <c r="G615" t="s">
        <v>249</v>
      </c>
    </row>
    <row r="616" spans="1:7" x14ac:dyDescent="0.25">
      <c r="A616" s="4">
        <v>40701</v>
      </c>
      <c r="B616" t="s">
        <v>253</v>
      </c>
      <c r="C616" t="s">
        <v>227</v>
      </c>
      <c r="D616" t="s">
        <v>239</v>
      </c>
      <c r="E616" t="s">
        <v>231</v>
      </c>
      <c r="F616">
        <v>255</v>
      </c>
      <c r="G616" t="s">
        <v>248</v>
      </c>
    </row>
    <row r="617" spans="1:7" x14ac:dyDescent="0.25">
      <c r="A617" s="4">
        <v>40702</v>
      </c>
      <c r="B617" t="s">
        <v>256</v>
      </c>
      <c r="C617" t="s">
        <v>233</v>
      </c>
      <c r="D617" t="s">
        <v>240</v>
      </c>
      <c r="E617" t="s">
        <v>230</v>
      </c>
      <c r="F617">
        <v>427</v>
      </c>
      <c r="G617" t="s">
        <v>248</v>
      </c>
    </row>
    <row r="618" spans="1:7" x14ac:dyDescent="0.25">
      <c r="A618" s="4">
        <v>40703</v>
      </c>
      <c r="B618" t="s">
        <v>250</v>
      </c>
      <c r="C618" t="s">
        <v>236</v>
      </c>
      <c r="D618" t="s">
        <v>240</v>
      </c>
      <c r="E618" t="s">
        <v>226</v>
      </c>
      <c r="F618">
        <v>755</v>
      </c>
      <c r="G618" t="s">
        <v>249</v>
      </c>
    </row>
    <row r="619" spans="1:7" x14ac:dyDescent="0.25">
      <c r="A619" s="4">
        <v>40703</v>
      </c>
      <c r="B619" t="s">
        <v>257</v>
      </c>
      <c r="C619" t="s">
        <v>227</v>
      </c>
      <c r="D619" t="s">
        <v>237</v>
      </c>
      <c r="E619" t="s">
        <v>230</v>
      </c>
      <c r="F619">
        <v>335</v>
      </c>
      <c r="G619" t="s">
        <v>249</v>
      </c>
    </row>
    <row r="620" spans="1:7" x14ac:dyDescent="0.25">
      <c r="A620" s="4">
        <v>40703</v>
      </c>
      <c r="B620" t="s">
        <v>256</v>
      </c>
      <c r="C620" t="s">
        <v>224</v>
      </c>
      <c r="D620" t="s">
        <v>246</v>
      </c>
      <c r="E620" t="s">
        <v>229</v>
      </c>
      <c r="F620">
        <v>427</v>
      </c>
      <c r="G620" t="s">
        <v>248</v>
      </c>
    </row>
    <row r="621" spans="1:7" x14ac:dyDescent="0.25">
      <c r="A621" s="4">
        <v>40703</v>
      </c>
      <c r="B621" t="s">
        <v>254</v>
      </c>
      <c r="C621" t="s">
        <v>224</v>
      </c>
      <c r="D621" t="s">
        <v>228</v>
      </c>
      <c r="E621" t="s">
        <v>231</v>
      </c>
      <c r="F621">
        <v>664</v>
      </c>
      <c r="G621" t="s">
        <v>248</v>
      </c>
    </row>
    <row r="622" spans="1:7" x14ac:dyDescent="0.25">
      <c r="A622" s="4">
        <v>40703</v>
      </c>
      <c r="B622" t="s">
        <v>254</v>
      </c>
      <c r="C622" t="s">
        <v>236</v>
      </c>
      <c r="D622" t="s">
        <v>225</v>
      </c>
      <c r="E622" t="s">
        <v>231</v>
      </c>
      <c r="F622">
        <v>664</v>
      </c>
      <c r="G622" t="s">
        <v>248</v>
      </c>
    </row>
    <row r="623" spans="1:7" x14ac:dyDescent="0.25">
      <c r="A623" s="4">
        <v>40703</v>
      </c>
      <c r="B623" t="s">
        <v>254</v>
      </c>
      <c r="C623" t="s">
        <v>224</v>
      </c>
      <c r="D623" t="s">
        <v>228</v>
      </c>
      <c r="E623" t="s">
        <v>229</v>
      </c>
      <c r="F623">
        <v>664</v>
      </c>
      <c r="G623" t="s">
        <v>248</v>
      </c>
    </row>
    <row r="624" spans="1:7" x14ac:dyDescent="0.25">
      <c r="A624" s="4">
        <v>40704</v>
      </c>
      <c r="B624" t="s">
        <v>250</v>
      </c>
      <c r="C624" t="s">
        <v>236</v>
      </c>
      <c r="D624" t="s">
        <v>239</v>
      </c>
      <c r="E624" t="s">
        <v>226</v>
      </c>
      <c r="F624">
        <v>755</v>
      </c>
      <c r="G624" t="s">
        <v>249</v>
      </c>
    </row>
    <row r="625" spans="1:7" x14ac:dyDescent="0.25">
      <c r="A625" s="4">
        <v>40705</v>
      </c>
      <c r="B625" t="s">
        <v>253</v>
      </c>
      <c r="C625" t="s">
        <v>224</v>
      </c>
      <c r="D625" t="s">
        <v>245</v>
      </c>
      <c r="E625" t="s">
        <v>230</v>
      </c>
      <c r="F625">
        <v>255</v>
      </c>
      <c r="G625" t="s">
        <v>249</v>
      </c>
    </row>
    <row r="626" spans="1:7" x14ac:dyDescent="0.25">
      <c r="A626" s="4">
        <v>40706</v>
      </c>
      <c r="B626" t="s">
        <v>257</v>
      </c>
      <c r="C626" t="s">
        <v>227</v>
      </c>
      <c r="D626" t="s">
        <v>232</v>
      </c>
      <c r="E626" t="s">
        <v>231</v>
      </c>
      <c r="F626">
        <v>335</v>
      </c>
      <c r="G626" t="s">
        <v>249</v>
      </c>
    </row>
    <row r="627" spans="1:7" x14ac:dyDescent="0.25">
      <c r="A627" s="4">
        <v>40707</v>
      </c>
      <c r="B627" t="s">
        <v>250</v>
      </c>
      <c r="C627" t="s">
        <v>233</v>
      </c>
      <c r="D627" t="s">
        <v>238</v>
      </c>
      <c r="E627" t="s">
        <v>226</v>
      </c>
      <c r="F627">
        <v>755</v>
      </c>
      <c r="G627" t="s">
        <v>249</v>
      </c>
    </row>
    <row r="628" spans="1:7" x14ac:dyDescent="0.25">
      <c r="A628" s="4">
        <v>40708</v>
      </c>
      <c r="B628" t="s">
        <v>257</v>
      </c>
      <c r="C628" t="s">
        <v>233</v>
      </c>
      <c r="D628" t="s">
        <v>242</v>
      </c>
      <c r="E628" t="s">
        <v>230</v>
      </c>
      <c r="F628">
        <v>335</v>
      </c>
      <c r="G628" t="s">
        <v>249</v>
      </c>
    </row>
    <row r="629" spans="1:7" x14ac:dyDescent="0.25">
      <c r="A629" s="4">
        <v>40709</v>
      </c>
      <c r="B629" t="s">
        <v>257</v>
      </c>
      <c r="C629" t="s">
        <v>227</v>
      </c>
      <c r="D629" t="s">
        <v>239</v>
      </c>
      <c r="E629" t="s">
        <v>229</v>
      </c>
      <c r="F629">
        <v>335</v>
      </c>
      <c r="G629" t="s">
        <v>249</v>
      </c>
    </row>
    <row r="630" spans="1:7" x14ac:dyDescent="0.25">
      <c r="A630" s="4">
        <v>40710</v>
      </c>
      <c r="B630" t="s">
        <v>257</v>
      </c>
      <c r="C630" t="s">
        <v>233</v>
      </c>
      <c r="D630" t="s">
        <v>232</v>
      </c>
      <c r="E630" t="s">
        <v>229</v>
      </c>
      <c r="F630">
        <v>335</v>
      </c>
      <c r="G630" t="s">
        <v>249</v>
      </c>
    </row>
    <row r="631" spans="1:7" x14ac:dyDescent="0.25">
      <c r="A631" s="4">
        <v>40711</v>
      </c>
      <c r="B631" t="s">
        <v>253</v>
      </c>
      <c r="C631" t="s">
        <v>224</v>
      </c>
      <c r="D631" t="s">
        <v>228</v>
      </c>
      <c r="E631" t="s">
        <v>229</v>
      </c>
      <c r="F631">
        <v>255</v>
      </c>
      <c r="G631" t="s">
        <v>249</v>
      </c>
    </row>
    <row r="632" spans="1:7" x14ac:dyDescent="0.25">
      <c r="A632" s="4">
        <v>40712</v>
      </c>
      <c r="B632" t="s">
        <v>256</v>
      </c>
      <c r="C632" t="s">
        <v>236</v>
      </c>
      <c r="D632" t="s">
        <v>239</v>
      </c>
      <c r="E632" t="s">
        <v>231</v>
      </c>
      <c r="F632">
        <v>427</v>
      </c>
      <c r="G632" t="s">
        <v>249</v>
      </c>
    </row>
    <row r="633" spans="1:7" x14ac:dyDescent="0.25">
      <c r="A633" s="4">
        <v>40712</v>
      </c>
      <c r="B633" t="s">
        <v>254</v>
      </c>
      <c r="C633" t="s">
        <v>227</v>
      </c>
      <c r="D633" t="s">
        <v>240</v>
      </c>
      <c r="E633" t="s">
        <v>230</v>
      </c>
      <c r="F633">
        <v>664</v>
      </c>
      <c r="G633" t="s">
        <v>248</v>
      </c>
    </row>
    <row r="634" spans="1:7" x14ac:dyDescent="0.25">
      <c r="A634" s="4">
        <v>40713</v>
      </c>
      <c r="B634" t="s">
        <v>254</v>
      </c>
      <c r="C634" t="s">
        <v>236</v>
      </c>
      <c r="D634" t="s">
        <v>246</v>
      </c>
      <c r="E634" t="s">
        <v>231</v>
      </c>
      <c r="F634">
        <v>664</v>
      </c>
      <c r="G634" t="s">
        <v>249</v>
      </c>
    </row>
    <row r="635" spans="1:7" x14ac:dyDescent="0.25">
      <c r="A635" s="4">
        <v>40714</v>
      </c>
      <c r="B635" t="s">
        <v>257</v>
      </c>
      <c r="C635" t="s">
        <v>224</v>
      </c>
      <c r="D635" t="s">
        <v>228</v>
      </c>
      <c r="E635" t="s">
        <v>231</v>
      </c>
      <c r="F635">
        <v>335</v>
      </c>
      <c r="G635" t="s">
        <v>249</v>
      </c>
    </row>
    <row r="636" spans="1:7" x14ac:dyDescent="0.25">
      <c r="A636" s="4">
        <v>40715</v>
      </c>
      <c r="B636" t="s">
        <v>257</v>
      </c>
      <c r="C636" t="s">
        <v>224</v>
      </c>
      <c r="D636" t="s">
        <v>240</v>
      </c>
      <c r="E636" t="s">
        <v>230</v>
      </c>
      <c r="F636">
        <v>335</v>
      </c>
      <c r="G636" t="s">
        <v>249</v>
      </c>
    </row>
    <row r="637" spans="1:7" x14ac:dyDescent="0.25">
      <c r="A637" s="4">
        <v>40716</v>
      </c>
      <c r="B637" t="s">
        <v>250</v>
      </c>
      <c r="C637" t="s">
        <v>236</v>
      </c>
      <c r="D637" t="s">
        <v>238</v>
      </c>
      <c r="E637" t="s">
        <v>226</v>
      </c>
      <c r="F637">
        <v>755</v>
      </c>
      <c r="G637" t="s">
        <v>249</v>
      </c>
    </row>
    <row r="638" spans="1:7" x14ac:dyDescent="0.25">
      <c r="A638" s="4">
        <v>40717</v>
      </c>
      <c r="B638" t="s">
        <v>257</v>
      </c>
      <c r="C638" t="s">
        <v>224</v>
      </c>
      <c r="D638" t="s">
        <v>245</v>
      </c>
      <c r="E638" t="s">
        <v>229</v>
      </c>
      <c r="F638">
        <v>335</v>
      </c>
      <c r="G638" t="s">
        <v>249</v>
      </c>
    </row>
    <row r="639" spans="1:7" x14ac:dyDescent="0.25">
      <c r="A639" s="4">
        <v>40718</v>
      </c>
      <c r="B639" t="s">
        <v>250</v>
      </c>
      <c r="C639" t="s">
        <v>224</v>
      </c>
      <c r="D639" t="s">
        <v>228</v>
      </c>
      <c r="E639" t="s">
        <v>226</v>
      </c>
      <c r="F639">
        <v>755</v>
      </c>
      <c r="G639" t="s">
        <v>249</v>
      </c>
    </row>
    <row r="640" spans="1:7" x14ac:dyDescent="0.25">
      <c r="A640" s="4">
        <v>40718</v>
      </c>
      <c r="B640" t="s">
        <v>257</v>
      </c>
      <c r="C640" t="s">
        <v>227</v>
      </c>
      <c r="D640" t="s">
        <v>237</v>
      </c>
      <c r="E640" t="s">
        <v>229</v>
      </c>
      <c r="F640">
        <v>335</v>
      </c>
      <c r="G640" t="s">
        <v>249</v>
      </c>
    </row>
    <row r="641" spans="1:7" x14ac:dyDescent="0.25">
      <c r="A641" s="4">
        <v>40718</v>
      </c>
      <c r="B641" t="s">
        <v>257</v>
      </c>
      <c r="C641" t="s">
        <v>233</v>
      </c>
      <c r="D641" t="s">
        <v>228</v>
      </c>
      <c r="E641" t="s">
        <v>231</v>
      </c>
      <c r="F641">
        <v>335</v>
      </c>
      <c r="G641" t="s">
        <v>249</v>
      </c>
    </row>
    <row r="642" spans="1:7" x14ac:dyDescent="0.25">
      <c r="A642" s="4">
        <v>40718</v>
      </c>
      <c r="B642" t="s">
        <v>256</v>
      </c>
      <c r="C642" t="s">
        <v>227</v>
      </c>
      <c r="D642" t="s">
        <v>225</v>
      </c>
      <c r="E642" t="s">
        <v>231</v>
      </c>
      <c r="F642">
        <v>427</v>
      </c>
      <c r="G642" t="s">
        <v>249</v>
      </c>
    </row>
    <row r="643" spans="1:7" x14ac:dyDescent="0.25">
      <c r="A643" s="4">
        <v>40718</v>
      </c>
      <c r="B643" t="s">
        <v>256</v>
      </c>
      <c r="C643" t="s">
        <v>236</v>
      </c>
      <c r="D643" t="s">
        <v>242</v>
      </c>
      <c r="E643" t="s">
        <v>229</v>
      </c>
      <c r="F643">
        <v>427</v>
      </c>
      <c r="G643" t="s">
        <v>249</v>
      </c>
    </row>
    <row r="644" spans="1:7" x14ac:dyDescent="0.25">
      <c r="A644" s="4">
        <v>40718</v>
      </c>
      <c r="B644" t="s">
        <v>253</v>
      </c>
      <c r="C644" t="s">
        <v>233</v>
      </c>
      <c r="D644" t="s">
        <v>228</v>
      </c>
      <c r="E644" t="s">
        <v>230</v>
      </c>
      <c r="F644">
        <v>255</v>
      </c>
      <c r="G644" t="s">
        <v>248</v>
      </c>
    </row>
    <row r="645" spans="1:7" x14ac:dyDescent="0.25">
      <c r="A645" s="4">
        <v>40718</v>
      </c>
      <c r="B645" t="s">
        <v>254</v>
      </c>
      <c r="C645" t="s">
        <v>233</v>
      </c>
      <c r="D645" t="s">
        <v>240</v>
      </c>
      <c r="E645" t="s">
        <v>231</v>
      </c>
      <c r="F645">
        <v>664</v>
      </c>
      <c r="G645" t="s">
        <v>249</v>
      </c>
    </row>
    <row r="646" spans="1:7" x14ac:dyDescent="0.25">
      <c r="A646" s="4">
        <v>40718</v>
      </c>
      <c r="B646" t="s">
        <v>254</v>
      </c>
      <c r="C646" t="s">
        <v>227</v>
      </c>
      <c r="D646" t="s">
        <v>225</v>
      </c>
      <c r="E646" t="s">
        <v>229</v>
      </c>
      <c r="F646">
        <v>664</v>
      </c>
      <c r="G646" t="s">
        <v>249</v>
      </c>
    </row>
    <row r="647" spans="1:7" x14ac:dyDescent="0.25">
      <c r="A647" s="4">
        <v>40719</v>
      </c>
      <c r="B647" t="s">
        <v>250</v>
      </c>
      <c r="C647" t="s">
        <v>236</v>
      </c>
      <c r="D647" t="s">
        <v>225</v>
      </c>
      <c r="E647" t="s">
        <v>226</v>
      </c>
      <c r="F647">
        <v>755</v>
      </c>
      <c r="G647" t="s">
        <v>249</v>
      </c>
    </row>
    <row r="648" spans="1:7" x14ac:dyDescent="0.25">
      <c r="A648" s="4">
        <v>40720</v>
      </c>
      <c r="B648" t="s">
        <v>253</v>
      </c>
      <c r="C648" t="s">
        <v>224</v>
      </c>
      <c r="D648" t="s">
        <v>238</v>
      </c>
      <c r="E648" t="s">
        <v>231</v>
      </c>
      <c r="F648">
        <v>255</v>
      </c>
      <c r="G648" t="s">
        <v>248</v>
      </c>
    </row>
    <row r="649" spans="1:7" x14ac:dyDescent="0.25">
      <c r="A649" s="4">
        <v>40721</v>
      </c>
      <c r="B649" t="s">
        <v>257</v>
      </c>
      <c r="C649" t="s">
        <v>224</v>
      </c>
      <c r="D649" t="s">
        <v>237</v>
      </c>
      <c r="E649" t="s">
        <v>230</v>
      </c>
      <c r="F649">
        <v>335</v>
      </c>
      <c r="G649" t="s">
        <v>249</v>
      </c>
    </row>
    <row r="650" spans="1:7" x14ac:dyDescent="0.25">
      <c r="A650" s="4">
        <v>40722</v>
      </c>
      <c r="B650" t="s">
        <v>250</v>
      </c>
      <c r="C650" t="s">
        <v>236</v>
      </c>
      <c r="D650" t="s">
        <v>240</v>
      </c>
      <c r="E650" t="s">
        <v>226</v>
      </c>
      <c r="F650">
        <v>755</v>
      </c>
      <c r="G650" t="s">
        <v>249</v>
      </c>
    </row>
    <row r="651" spans="1:7" x14ac:dyDescent="0.25">
      <c r="A651" s="4">
        <v>40723</v>
      </c>
      <c r="B651" t="s">
        <v>257</v>
      </c>
      <c r="C651" t="s">
        <v>224</v>
      </c>
      <c r="D651" t="s">
        <v>245</v>
      </c>
      <c r="E651" t="s">
        <v>231</v>
      </c>
      <c r="F651">
        <v>335</v>
      </c>
      <c r="G651" t="s">
        <v>248</v>
      </c>
    </row>
    <row r="652" spans="1:7" x14ac:dyDescent="0.25">
      <c r="A652" s="4">
        <v>40724</v>
      </c>
      <c r="B652" t="s">
        <v>257</v>
      </c>
      <c r="C652" t="s">
        <v>227</v>
      </c>
      <c r="D652" t="s">
        <v>238</v>
      </c>
      <c r="E652" t="s">
        <v>230</v>
      </c>
      <c r="F652">
        <v>335</v>
      </c>
      <c r="G652" t="s">
        <v>248</v>
      </c>
    </row>
    <row r="653" spans="1:7" x14ac:dyDescent="0.25">
      <c r="A653" s="4">
        <v>40725</v>
      </c>
      <c r="B653" t="s">
        <v>257</v>
      </c>
      <c r="C653" t="s">
        <v>233</v>
      </c>
      <c r="D653" t="s">
        <v>240</v>
      </c>
      <c r="E653" t="s">
        <v>229</v>
      </c>
      <c r="F653">
        <v>335</v>
      </c>
      <c r="G653" t="s">
        <v>249</v>
      </c>
    </row>
    <row r="654" spans="1:7" x14ac:dyDescent="0.25">
      <c r="A654" s="4">
        <v>40726</v>
      </c>
      <c r="B654" t="s">
        <v>253</v>
      </c>
      <c r="C654" t="s">
        <v>233</v>
      </c>
      <c r="D654" t="s">
        <v>232</v>
      </c>
      <c r="E654" t="s">
        <v>229</v>
      </c>
      <c r="F654">
        <v>255</v>
      </c>
      <c r="G654" t="s">
        <v>248</v>
      </c>
    </row>
    <row r="655" spans="1:7" x14ac:dyDescent="0.25">
      <c r="A655" s="4">
        <v>40727</v>
      </c>
      <c r="B655" t="s">
        <v>256</v>
      </c>
      <c r="C655" t="s">
        <v>227</v>
      </c>
      <c r="D655" t="s">
        <v>240</v>
      </c>
      <c r="E655" t="s">
        <v>229</v>
      </c>
      <c r="F655">
        <v>427</v>
      </c>
      <c r="G655" t="s">
        <v>249</v>
      </c>
    </row>
    <row r="656" spans="1:7" x14ac:dyDescent="0.25">
      <c r="A656" s="4">
        <v>40728</v>
      </c>
      <c r="B656" t="s">
        <v>254</v>
      </c>
      <c r="C656" t="s">
        <v>233</v>
      </c>
      <c r="D656" t="s">
        <v>234</v>
      </c>
      <c r="E656" t="s">
        <v>231</v>
      </c>
      <c r="F656">
        <v>664</v>
      </c>
      <c r="G656" t="s">
        <v>248</v>
      </c>
    </row>
    <row r="657" spans="1:7" x14ac:dyDescent="0.25">
      <c r="A657" s="4">
        <v>40729</v>
      </c>
      <c r="B657" t="s">
        <v>254</v>
      </c>
      <c r="C657" t="s">
        <v>224</v>
      </c>
      <c r="D657" t="s">
        <v>232</v>
      </c>
      <c r="E657" t="s">
        <v>230</v>
      </c>
      <c r="F657">
        <v>664</v>
      </c>
      <c r="G657" t="s">
        <v>249</v>
      </c>
    </row>
    <row r="658" spans="1:7" x14ac:dyDescent="0.25">
      <c r="A658" s="4">
        <v>40730</v>
      </c>
      <c r="B658" t="s">
        <v>257</v>
      </c>
      <c r="C658" t="s">
        <v>236</v>
      </c>
      <c r="D658" t="s">
        <v>235</v>
      </c>
      <c r="E658" t="s">
        <v>231</v>
      </c>
      <c r="F658">
        <v>335</v>
      </c>
      <c r="G658" t="s">
        <v>249</v>
      </c>
    </row>
    <row r="659" spans="1:7" x14ac:dyDescent="0.25">
      <c r="A659" s="4">
        <v>40731</v>
      </c>
      <c r="B659" t="s">
        <v>257</v>
      </c>
      <c r="C659" t="s">
        <v>227</v>
      </c>
      <c r="D659" t="s">
        <v>234</v>
      </c>
      <c r="E659" t="s">
        <v>231</v>
      </c>
      <c r="F659">
        <v>335</v>
      </c>
      <c r="G659" t="s">
        <v>249</v>
      </c>
    </row>
    <row r="660" spans="1:7" x14ac:dyDescent="0.25">
      <c r="A660" s="4">
        <v>40732</v>
      </c>
      <c r="B660" t="s">
        <v>250</v>
      </c>
      <c r="C660" t="s">
        <v>236</v>
      </c>
      <c r="D660" t="s">
        <v>237</v>
      </c>
      <c r="E660" t="s">
        <v>226</v>
      </c>
      <c r="F660">
        <v>755</v>
      </c>
      <c r="G660" t="s">
        <v>249</v>
      </c>
    </row>
    <row r="661" spans="1:7" x14ac:dyDescent="0.25">
      <c r="A661" s="4">
        <v>40733</v>
      </c>
      <c r="B661" t="s">
        <v>257</v>
      </c>
      <c r="C661" t="s">
        <v>224</v>
      </c>
      <c r="D661" t="s">
        <v>242</v>
      </c>
      <c r="E661" t="s">
        <v>229</v>
      </c>
      <c r="F661">
        <v>335</v>
      </c>
      <c r="G661" t="s">
        <v>249</v>
      </c>
    </row>
    <row r="662" spans="1:7" x14ac:dyDescent="0.25">
      <c r="A662" s="4">
        <v>40734</v>
      </c>
      <c r="B662" t="s">
        <v>257</v>
      </c>
      <c r="C662" t="s">
        <v>224</v>
      </c>
      <c r="D662" t="s">
        <v>225</v>
      </c>
      <c r="E662" t="s">
        <v>229</v>
      </c>
      <c r="F662">
        <v>335</v>
      </c>
      <c r="G662" t="s">
        <v>249</v>
      </c>
    </row>
    <row r="663" spans="1:7" x14ac:dyDescent="0.25">
      <c r="A663" s="4">
        <v>40735</v>
      </c>
      <c r="B663" t="s">
        <v>257</v>
      </c>
      <c r="C663" t="s">
        <v>236</v>
      </c>
      <c r="D663" t="s">
        <v>243</v>
      </c>
      <c r="E663" t="s">
        <v>229</v>
      </c>
      <c r="F663">
        <v>335</v>
      </c>
      <c r="G663" t="s">
        <v>249</v>
      </c>
    </row>
    <row r="664" spans="1:7" x14ac:dyDescent="0.25">
      <c r="A664" s="4">
        <v>40736</v>
      </c>
      <c r="B664" t="s">
        <v>253</v>
      </c>
      <c r="C664" t="s">
        <v>224</v>
      </c>
      <c r="D664" t="s">
        <v>244</v>
      </c>
      <c r="E664" t="s">
        <v>231</v>
      </c>
      <c r="F664">
        <v>255</v>
      </c>
      <c r="G664" t="s">
        <v>249</v>
      </c>
    </row>
    <row r="665" spans="1:7" x14ac:dyDescent="0.25">
      <c r="A665" s="4">
        <v>40737</v>
      </c>
      <c r="B665" t="s">
        <v>256</v>
      </c>
      <c r="C665" t="s">
        <v>227</v>
      </c>
      <c r="D665" t="s">
        <v>245</v>
      </c>
      <c r="E665" t="s">
        <v>230</v>
      </c>
      <c r="F665">
        <v>427</v>
      </c>
      <c r="G665" t="s">
        <v>249</v>
      </c>
    </row>
    <row r="666" spans="1:7" x14ac:dyDescent="0.25">
      <c r="A666" s="4">
        <v>40738</v>
      </c>
      <c r="B666" t="s">
        <v>254</v>
      </c>
      <c r="C666" t="s">
        <v>233</v>
      </c>
      <c r="D666" t="s">
        <v>228</v>
      </c>
      <c r="E666" t="s">
        <v>231</v>
      </c>
      <c r="F666">
        <v>664</v>
      </c>
      <c r="G666" t="s">
        <v>249</v>
      </c>
    </row>
    <row r="667" spans="1:7" x14ac:dyDescent="0.25">
      <c r="A667" s="4">
        <v>40739</v>
      </c>
      <c r="B667" t="s">
        <v>250</v>
      </c>
      <c r="C667" t="s">
        <v>233</v>
      </c>
      <c r="D667" t="s">
        <v>238</v>
      </c>
      <c r="E667" t="s">
        <v>226</v>
      </c>
      <c r="F667">
        <v>755</v>
      </c>
      <c r="G667" t="s">
        <v>249</v>
      </c>
    </row>
    <row r="668" spans="1:7" x14ac:dyDescent="0.25">
      <c r="A668" s="4">
        <v>40740</v>
      </c>
      <c r="B668" t="s">
        <v>256</v>
      </c>
      <c r="C668" t="s">
        <v>227</v>
      </c>
      <c r="D668" t="s">
        <v>242</v>
      </c>
      <c r="E668" t="s">
        <v>230</v>
      </c>
      <c r="F668">
        <v>427</v>
      </c>
      <c r="G668" t="s">
        <v>248</v>
      </c>
    </row>
    <row r="669" spans="1:7" x14ac:dyDescent="0.25">
      <c r="A669" s="4">
        <v>40741</v>
      </c>
      <c r="B669" t="s">
        <v>254</v>
      </c>
      <c r="C669" t="s">
        <v>233</v>
      </c>
      <c r="D669" t="s">
        <v>246</v>
      </c>
      <c r="E669" t="s">
        <v>229</v>
      </c>
      <c r="F669">
        <v>664</v>
      </c>
      <c r="G669" t="s">
        <v>248</v>
      </c>
    </row>
    <row r="670" spans="1:7" x14ac:dyDescent="0.25">
      <c r="A670" s="4">
        <v>40742</v>
      </c>
      <c r="B670" t="s">
        <v>250</v>
      </c>
      <c r="C670" t="s">
        <v>224</v>
      </c>
      <c r="D670" t="s">
        <v>237</v>
      </c>
      <c r="E670" t="s">
        <v>226</v>
      </c>
      <c r="F670">
        <v>755</v>
      </c>
      <c r="G670" t="s">
        <v>249</v>
      </c>
    </row>
    <row r="671" spans="1:7" x14ac:dyDescent="0.25">
      <c r="A671" s="4">
        <v>40743</v>
      </c>
      <c r="B671" t="s">
        <v>253</v>
      </c>
      <c r="C671" t="s">
        <v>236</v>
      </c>
      <c r="D671" t="s">
        <v>237</v>
      </c>
      <c r="E671" t="s">
        <v>229</v>
      </c>
      <c r="F671">
        <v>255</v>
      </c>
      <c r="G671" t="s">
        <v>248</v>
      </c>
    </row>
    <row r="672" spans="1:7" x14ac:dyDescent="0.25">
      <c r="A672" s="4">
        <v>40744</v>
      </c>
      <c r="B672" t="s">
        <v>250</v>
      </c>
      <c r="C672" t="s">
        <v>236</v>
      </c>
      <c r="D672" t="s">
        <v>232</v>
      </c>
      <c r="E672" t="s">
        <v>226</v>
      </c>
      <c r="F672">
        <v>755</v>
      </c>
      <c r="G672" t="s">
        <v>248</v>
      </c>
    </row>
    <row r="673" spans="1:7" x14ac:dyDescent="0.25">
      <c r="A673" s="4">
        <v>40744</v>
      </c>
      <c r="B673" t="s">
        <v>257</v>
      </c>
      <c r="C673" t="s">
        <v>227</v>
      </c>
      <c r="D673" t="s">
        <v>240</v>
      </c>
      <c r="E673" t="s">
        <v>231</v>
      </c>
      <c r="F673">
        <v>335</v>
      </c>
      <c r="G673" t="s">
        <v>249</v>
      </c>
    </row>
    <row r="674" spans="1:7" x14ac:dyDescent="0.25">
      <c r="A674" s="4">
        <v>40744</v>
      </c>
      <c r="B674" t="s">
        <v>257</v>
      </c>
      <c r="C674" t="s">
        <v>224</v>
      </c>
      <c r="D674" t="s">
        <v>246</v>
      </c>
      <c r="E674" t="s">
        <v>231</v>
      </c>
      <c r="F674">
        <v>335</v>
      </c>
      <c r="G674" t="s">
        <v>249</v>
      </c>
    </row>
    <row r="675" spans="1:7" x14ac:dyDescent="0.25">
      <c r="A675" s="4">
        <v>40744</v>
      </c>
      <c r="B675" t="s">
        <v>257</v>
      </c>
      <c r="C675" t="s">
        <v>224</v>
      </c>
      <c r="D675" t="s">
        <v>239</v>
      </c>
      <c r="E675" t="s">
        <v>231</v>
      </c>
      <c r="F675">
        <v>335</v>
      </c>
      <c r="G675" t="s">
        <v>248</v>
      </c>
    </row>
    <row r="676" spans="1:7" x14ac:dyDescent="0.25">
      <c r="A676" s="4">
        <v>40745</v>
      </c>
      <c r="B676" t="s">
        <v>257</v>
      </c>
      <c r="C676" t="s">
        <v>236</v>
      </c>
      <c r="D676" t="s">
        <v>239</v>
      </c>
      <c r="E676" t="s">
        <v>230</v>
      </c>
      <c r="F676">
        <v>335</v>
      </c>
      <c r="G676" t="s">
        <v>248</v>
      </c>
    </row>
    <row r="677" spans="1:7" x14ac:dyDescent="0.25">
      <c r="A677" s="4">
        <v>40746</v>
      </c>
      <c r="B677" t="s">
        <v>253</v>
      </c>
      <c r="C677" t="s">
        <v>224</v>
      </c>
      <c r="D677" t="s">
        <v>240</v>
      </c>
      <c r="E677" t="s">
        <v>229</v>
      </c>
      <c r="F677">
        <v>255</v>
      </c>
      <c r="G677" t="s">
        <v>248</v>
      </c>
    </row>
    <row r="678" spans="1:7" x14ac:dyDescent="0.25">
      <c r="A678" s="4">
        <v>40747</v>
      </c>
      <c r="B678" t="s">
        <v>256</v>
      </c>
      <c r="C678" t="s">
        <v>227</v>
      </c>
      <c r="D678" t="s">
        <v>228</v>
      </c>
      <c r="E678" t="s">
        <v>229</v>
      </c>
      <c r="F678">
        <v>427</v>
      </c>
      <c r="G678" t="s">
        <v>249</v>
      </c>
    </row>
    <row r="679" spans="1:7" x14ac:dyDescent="0.25">
      <c r="A679" s="4">
        <v>40748</v>
      </c>
      <c r="B679" t="s">
        <v>254</v>
      </c>
      <c r="C679" t="s">
        <v>233</v>
      </c>
      <c r="D679" t="s">
        <v>225</v>
      </c>
      <c r="E679" t="s">
        <v>229</v>
      </c>
      <c r="F679">
        <v>664</v>
      </c>
      <c r="G679" t="s">
        <v>248</v>
      </c>
    </row>
    <row r="680" spans="1:7" x14ac:dyDescent="0.25">
      <c r="A680" s="4">
        <v>40749</v>
      </c>
      <c r="B680" t="s">
        <v>254</v>
      </c>
      <c r="C680" t="s">
        <v>233</v>
      </c>
      <c r="D680" t="s">
        <v>237</v>
      </c>
      <c r="E680" t="s">
        <v>231</v>
      </c>
      <c r="F680">
        <v>664</v>
      </c>
      <c r="G680" t="s">
        <v>248</v>
      </c>
    </row>
    <row r="681" spans="1:7" x14ac:dyDescent="0.25">
      <c r="A681" s="4">
        <v>40750</v>
      </c>
      <c r="B681" t="s">
        <v>257</v>
      </c>
      <c r="C681" t="s">
        <v>227</v>
      </c>
      <c r="D681" t="s">
        <v>240</v>
      </c>
      <c r="E681" t="s">
        <v>230</v>
      </c>
      <c r="F681">
        <v>335</v>
      </c>
      <c r="G681" t="s">
        <v>249</v>
      </c>
    </row>
    <row r="682" spans="1:7" x14ac:dyDescent="0.25">
      <c r="A682" s="4">
        <v>40751</v>
      </c>
      <c r="B682" t="s">
        <v>250</v>
      </c>
      <c r="C682" t="s">
        <v>224</v>
      </c>
      <c r="D682" t="s">
        <v>228</v>
      </c>
      <c r="E682" t="s">
        <v>226</v>
      </c>
      <c r="F682">
        <v>755</v>
      </c>
      <c r="G682" t="s">
        <v>248</v>
      </c>
    </row>
    <row r="683" spans="1:7" x14ac:dyDescent="0.25">
      <c r="A683" s="4">
        <v>40751</v>
      </c>
      <c r="B683" t="s">
        <v>257</v>
      </c>
      <c r="C683" t="s">
        <v>233</v>
      </c>
      <c r="D683" t="s">
        <v>246</v>
      </c>
      <c r="E683" t="s">
        <v>231</v>
      </c>
      <c r="F683">
        <v>335</v>
      </c>
      <c r="G683" t="s">
        <v>249</v>
      </c>
    </row>
    <row r="684" spans="1:7" x14ac:dyDescent="0.25">
      <c r="A684" s="4">
        <v>40752</v>
      </c>
      <c r="B684" t="s">
        <v>257</v>
      </c>
      <c r="C684" t="s">
        <v>236</v>
      </c>
      <c r="D684" t="s">
        <v>239</v>
      </c>
      <c r="E684" t="s">
        <v>230</v>
      </c>
      <c r="F684">
        <v>335</v>
      </c>
      <c r="G684" t="s">
        <v>249</v>
      </c>
    </row>
    <row r="685" spans="1:7" x14ac:dyDescent="0.25">
      <c r="A685" s="4">
        <v>40753</v>
      </c>
      <c r="B685" t="s">
        <v>257</v>
      </c>
      <c r="C685" t="s">
        <v>227</v>
      </c>
      <c r="D685" t="s">
        <v>245</v>
      </c>
      <c r="E685" t="s">
        <v>229</v>
      </c>
      <c r="F685">
        <v>335</v>
      </c>
      <c r="G685" t="s">
        <v>249</v>
      </c>
    </row>
    <row r="686" spans="1:7" x14ac:dyDescent="0.25">
      <c r="A686" s="4">
        <v>40754</v>
      </c>
      <c r="B686" t="s">
        <v>257</v>
      </c>
      <c r="C686" t="s">
        <v>236</v>
      </c>
      <c r="D686" t="s">
        <v>232</v>
      </c>
      <c r="E686" t="s">
        <v>229</v>
      </c>
      <c r="F686">
        <v>335</v>
      </c>
      <c r="G686" t="s">
        <v>249</v>
      </c>
    </row>
    <row r="687" spans="1:7" x14ac:dyDescent="0.25">
      <c r="A687" s="4">
        <v>40755</v>
      </c>
      <c r="B687" t="s">
        <v>253</v>
      </c>
      <c r="C687" t="s">
        <v>224</v>
      </c>
      <c r="D687" t="s">
        <v>238</v>
      </c>
      <c r="E687" t="s">
        <v>229</v>
      </c>
      <c r="F687">
        <v>255</v>
      </c>
      <c r="G687" t="s">
        <v>248</v>
      </c>
    </row>
    <row r="688" spans="1:7" x14ac:dyDescent="0.25">
      <c r="A688" s="4">
        <v>40756</v>
      </c>
      <c r="B688" t="s">
        <v>256</v>
      </c>
      <c r="C688" t="s">
        <v>224</v>
      </c>
      <c r="D688" t="s">
        <v>242</v>
      </c>
      <c r="E688" t="s">
        <v>231</v>
      </c>
      <c r="F688">
        <v>427</v>
      </c>
      <c r="G688" t="s">
        <v>248</v>
      </c>
    </row>
    <row r="689" spans="1:7" x14ac:dyDescent="0.25">
      <c r="A689" s="4">
        <v>40757</v>
      </c>
      <c r="B689" t="s">
        <v>254</v>
      </c>
      <c r="C689" t="s">
        <v>236</v>
      </c>
      <c r="D689" t="s">
        <v>239</v>
      </c>
      <c r="E689" t="s">
        <v>230</v>
      </c>
      <c r="F689">
        <v>664</v>
      </c>
      <c r="G689" t="s">
        <v>248</v>
      </c>
    </row>
    <row r="690" spans="1:7" x14ac:dyDescent="0.25">
      <c r="A690" s="4">
        <v>40758</v>
      </c>
      <c r="B690" t="s">
        <v>254</v>
      </c>
      <c r="C690" t="s">
        <v>224</v>
      </c>
      <c r="D690" t="s">
        <v>232</v>
      </c>
      <c r="E690" t="s">
        <v>231</v>
      </c>
      <c r="F690">
        <v>664</v>
      </c>
      <c r="G690" t="s">
        <v>248</v>
      </c>
    </row>
    <row r="691" spans="1:7" x14ac:dyDescent="0.25">
      <c r="A691" s="4">
        <v>40759</v>
      </c>
      <c r="B691" t="s">
        <v>257</v>
      </c>
      <c r="C691" t="s">
        <v>227</v>
      </c>
      <c r="D691" t="s">
        <v>228</v>
      </c>
      <c r="E691" t="s">
        <v>231</v>
      </c>
      <c r="F691">
        <v>335</v>
      </c>
      <c r="G691" t="s">
        <v>249</v>
      </c>
    </row>
    <row r="692" spans="1:7" x14ac:dyDescent="0.25">
      <c r="A692" s="4">
        <v>40760</v>
      </c>
      <c r="B692" t="s">
        <v>256</v>
      </c>
      <c r="C692" t="s">
        <v>233</v>
      </c>
      <c r="D692" t="s">
        <v>239</v>
      </c>
      <c r="E692" t="s">
        <v>230</v>
      </c>
      <c r="F692">
        <v>427</v>
      </c>
      <c r="G692" t="s">
        <v>249</v>
      </c>
    </row>
    <row r="693" spans="1:7" x14ac:dyDescent="0.25">
      <c r="A693" s="4">
        <v>40761</v>
      </c>
      <c r="B693" t="s">
        <v>251</v>
      </c>
      <c r="C693" t="s">
        <v>233</v>
      </c>
      <c r="D693" t="s">
        <v>240</v>
      </c>
      <c r="E693" t="s">
        <v>229</v>
      </c>
      <c r="F693">
        <v>386</v>
      </c>
      <c r="G693" t="s">
        <v>248</v>
      </c>
    </row>
    <row r="694" spans="1:7" x14ac:dyDescent="0.25">
      <c r="A694" s="4">
        <v>40762</v>
      </c>
      <c r="B694" t="s">
        <v>258</v>
      </c>
      <c r="C694" t="s">
        <v>233</v>
      </c>
      <c r="D694" t="s">
        <v>228</v>
      </c>
      <c r="E694" t="s">
        <v>229</v>
      </c>
      <c r="F694">
        <v>234</v>
      </c>
      <c r="G694" t="s">
        <v>249</v>
      </c>
    </row>
    <row r="695" spans="1:7" x14ac:dyDescent="0.25">
      <c r="A695" s="4">
        <v>40762</v>
      </c>
      <c r="B695" t="s">
        <v>257</v>
      </c>
      <c r="C695" t="s">
        <v>224</v>
      </c>
      <c r="D695" t="s">
        <v>240</v>
      </c>
      <c r="E695" t="s">
        <v>231</v>
      </c>
      <c r="F695">
        <v>335</v>
      </c>
      <c r="G695" t="s">
        <v>249</v>
      </c>
    </row>
    <row r="696" spans="1:7" x14ac:dyDescent="0.25">
      <c r="A696" s="4">
        <v>40762</v>
      </c>
      <c r="B696" t="s">
        <v>256</v>
      </c>
      <c r="C696" t="s">
        <v>227</v>
      </c>
      <c r="D696" t="s">
        <v>246</v>
      </c>
      <c r="E696" t="s">
        <v>229</v>
      </c>
      <c r="F696">
        <v>427</v>
      </c>
      <c r="G696" t="s">
        <v>248</v>
      </c>
    </row>
    <row r="697" spans="1:7" x14ac:dyDescent="0.25">
      <c r="A697" s="4">
        <v>40763</v>
      </c>
      <c r="B697" t="s">
        <v>256</v>
      </c>
      <c r="C697" t="s">
        <v>236</v>
      </c>
      <c r="D697" t="s">
        <v>238</v>
      </c>
      <c r="E697" t="s">
        <v>230</v>
      </c>
      <c r="F697">
        <v>427</v>
      </c>
      <c r="G697" t="s">
        <v>248</v>
      </c>
    </row>
    <row r="698" spans="1:7" x14ac:dyDescent="0.25">
      <c r="A698" s="4">
        <v>40764</v>
      </c>
      <c r="B698" t="s">
        <v>251</v>
      </c>
      <c r="C698" t="s">
        <v>227</v>
      </c>
      <c r="D698" t="s">
        <v>245</v>
      </c>
      <c r="E698" t="s">
        <v>231</v>
      </c>
      <c r="F698">
        <v>386</v>
      </c>
      <c r="G698" t="s">
        <v>248</v>
      </c>
    </row>
    <row r="699" spans="1:7" x14ac:dyDescent="0.25">
      <c r="A699" s="4">
        <v>40765</v>
      </c>
      <c r="B699" t="s">
        <v>256</v>
      </c>
      <c r="C699" t="s">
        <v>236</v>
      </c>
      <c r="D699" t="s">
        <v>237</v>
      </c>
      <c r="E699" t="s">
        <v>231</v>
      </c>
      <c r="F699">
        <v>427</v>
      </c>
      <c r="G699" t="s">
        <v>248</v>
      </c>
    </row>
    <row r="700" spans="1:7" x14ac:dyDescent="0.25">
      <c r="A700" s="4">
        <v>40766</v>
      </c>
      <c r="B700" t="s">
        <v>258</v>
      </c>
      <c r="C700" t="s">
        <v>224</v>
      </c>
      <c r="D700" t="s">
        <v>228</v>
      </c>
      <c r="E700" t="s">
        <v>230</v>
      </c>
      <c r="F700">
        <v>234</v>
      </c>
      <c r="G700" t="s">
        <v>249</v>
      </c>
    </row>
    <row r="701" spans="1:7" x14ac:dyDescent="0.25">
      <c r="A701" s="4">
        <v>40767</v>
      </c>
      <c r="B701" t="s">
        <v>257</v>
      </c>
      <c r="C701" t="s">
        <v>224</v>
      </c>
      <c r="D701" t="s">
        <v>228</v>
      </c>
      <c r="E701" t="s">
        <v>229</v>
      </c>
      <c r="F701">
        <v>335</v>
      </c>
      <c r="G701" t="s">
        <v>249</v>
      </c>
    </row>
    <row r="702" spans="1:7" x14ac:dyDescent="0.25">
      <c r="A702" s="4">
        <v>40768</v>
      </c>
      <c r="B702" t="s">
        <v>256</v>
      </c>
      <c r="C702" t="s">
        <v>236</v>
      </c>
      <c r="D702" t="s">
        <v>225</v>
      </c>
      <c r="E702" t="s">
        <v>229</v>
      </c>
      <c r="F702">
        <v>427</v>
      </c>
      <c r="G702" t="s">
        <v>249</v>
      </c>
    </row>
    <row r="703" spans="1:7" x14ac:dyDescent="0.25">
      <c r="A703" s="4">
        <v>40769</v>
      </c>
      <c r="B703" t="s">
        <v>251</v>
      </c>
      <c r="C703" t="s">
        <v>224</v>
      </c>
      <c r="D703" t="s">
        <v>240</v>
      </c>
      <c r="E703" t="s">
        <v>229</v>
      </c>
      <c r="F703">
        <v>386</v>
      </c>
      <c r="G703" t="s">
        <v>248</v>
      </c>
    </row>
    <row r="704" spans="1:7" x14ac:dyDescent="0.25">
      <c r="A704" s="4">
        <v>40770</v>
      </c>
      <c r="B704" t="s">
        <v>256</v>
      </c>
      <c r="C704" t="s">
        <v>227</v>
      </c>
      <c r="D704" t="s">
        <v>228</v>
      </c>
      <c r="E704" t="s">
        <v>231</v>
      </c>
      <c r="F704">
        <v>427</v>
      </c>
      <c r="G704" t="s">
        <v>249</v>
      </c>
    </row>
    <row r="705" spans="1:7" x14ac:dyDescent="0.25">
      <c r="A705" s="4">
        <v>40771</v>
      </c>
      <c r="B705" t="s">
        <v>258</v>
      </c>
      <c r="C705" t="s">
        <v>233</v>
      </c>
      <c r="D705" t="s">
        <v>242</v>
      </c>
      <c r="E705" t="s">
        <v>230</v>
      </c>
      <c r="F705">
        <v>234</v>
      </c>
      <c r="G705" t="s">
        <v>249</v>
      </c>
    </row>
    <row r="706" spans="1:7" x14ac:dyDescent="0.25">
      <c r="A706" s="4">
        <v>40772</v>
      </c>
      <c r="B706" t="s">
        <v>257</v>
      </c>
      <c r="C706" t="s">
        <v>233</v>
      </c>
      <c r="D706" t="s">
        <v>225</v>
      </c>
      <c r="E706" t="s">
        <v>231</v>
      </c>
      <c r="F706">
        <v>335</v>
      </c>
      <c r="G706" t="s">
        <v>248</v>
      </c>
    </row>
    <row r="707" spans="1:7" x14ac:dyDescent="0.25">
      <c r="A707" s="4">
        <v>40773</v>
      </c>
      <c r="B707" t="s">
        <v>256</v>
      </c>
      <c r="C707" t="s">
        <v>227</v>
      </c>
      <c r="D707" t="s">
        <v>225</v>
      </c>
      <c r="E707" t="s">
        <v>231</v>
      </c>
      <c r="F707">
        <v>427</v>
      </c>
      <c r="G707" t="s">
        <v>249</v>
      </c>
    </row>
    <row r="708" spans="1:7" x14ac:dyDescent="0.25">
      <c r="A708" s="4">
        <v>40774</v>
      </c>
      <c r="B708" t="s">
        <v>251</v>
      </c>
      <c r="C708" t="s">
        <v>233</v>
      </c>
      <c r="D708" t="s">
        <v>238</v>
      </c>
      <c r="E708" t="s">
        <v>230</v>
      </c>
      <c r="F708">
        <v>386</v>
      </c>
      <c r="G708" t="s">
        <v>249</v>
      </c>
    </row>
    <row r="709" spans="1:7" x14ac:dyDescent="0.25">
      <c r="A709" s="4">
        <v>40775</v>
      </c>
      <c r="B709" t="s">
        <v>256</v>
      </c>
      <c r="C709" t="s">
        <v>224</v>
      </c>
      <c r="D709" t="s">
        <v>237</v>
      </c>
      <c r="E709" t="s">
        <v>229</v>
      </c>
      <c r="F709">
        <v>427</v>
      </c>
      <c r="G709" t="s">
        <v>249</v>
      </c>
    </row>
    <row r="710" spans="1:7" x14ac:dyDescent="0.25">
      <c r="A710" s="4">
        <v>40776</v>
      </c>
      <c r="B710" t="s">
        <v>258</v>
      </c>
      <c r="C710" t="s">
        <v>236</v>
      </c>
      <c r="D710" t="s">
        <v>240</v>
      </c>
      <c r="E710" t="s">
        <v>229</v>
      </c>
      <c r="F710">
        <v>234</v>
      </c>
      <c r="G710" t="s">
        <v>249</v>
      </c>
    </row>
    <row r="711" spans="1:7" x14ac:dyDescent="0.25">
      <c r="A711" s="4">
        <v>40777</v>
      </c>
      <c r="B711" t="s">
        <v>253</v>
      </c>
      <c r="C711" t="s">
        <v>227</v>
      </c>
      <c r="D711" t="s">
        <v>245</v>
      </c>
      <c r="E711" t="s">
        <v>229</v>
      </c>
      <c r="F711">
        <v>255</v>
      </c>
      <c r="G711" t="s">
        <v>249</v>
      </c>
    </row>
    <row r="712" spans="1:7" x14ac:dyDescent="0.25">
      <c r="A712" s="4">
        <v>40778</v>
      </c>
      <c r="B712" t="s">
        <v>257</v>
      </c>
      <c r="C712" t="s">
        <v>236</v>
      </c>
      <c r="D712" t="s">
        <v>238</v>
      </c>
      <c r="E712" t="s">
        <v>231</v>
      </c>
      <c r="F712">
        <v>335</v>
      </c>
      <c r="G712" t="s">
        <v>248</v>
      </c>
    </row>
    <row r="713" spans="1:7" x14ac:dyDescent="0.25">
      <c r="A713" s="4">
        <v>40779</v>
      </c>
      <c r="B713" t="s">
        <v>250</v>
      </c>
      <c r="C713" t="s">
        <v>224</v>
      </c>
      <c r="D713" t="s">
        <v>240</v>
      </c>
      <c r="E713" t="s">
        <v>226</v>
      </c>
      <c r="F713">
        <v>755</v>
      </c>
      <c r="G713" t="s">
        <v>248</v>
      </c>
    </row>
    <row r="714" spans="1:7" x14ac:dyDescent="0.25">
      <c r="A714" s="4">
        <v>40780</v>
      </c>
      <c r="B714" t="s">
        <v>257</v>
      </c>
      <c r="C714" t="s">
        <v>224</v>
      </c>
      <c r="D714" t="s">
        <v>232</v>
      </c>
      <c r="E714" t="s">
        <v>231</v>
      </c>
      <c r="F714">
        <v>335</v>
      </c>
      <c r="G714" t="s">
        <v>249</v>
      </c>
    </row>
    <row r="715" spans="1:7" x14ac:dyDescent="0.25">
      <c r="A715" s="4">
        <v>40781</v>
      </c>
      <c r="B715" t="s">
        <v>257</v>
      </c>
      <c r="C715" t="s">
        <v>236</v>
      </c>
      <c r="D715" t="s">
        <v>240</v>
      </c>
      <c r="E715" t="s">
        <v>231</v>
      </c>
      <c r="F715">
        <v>335</v>
      </c>
      <c r="G715" t="s">
        <v>249</v>
      </c>
    </row>
    <row r="716" spans="1:7" x14ac:dyDescent="0.25">
      <c r="A716" s="4">
        <v>40782</v>
      </c>
      <c r="B716" t="s">
        <v>257</v>
      </c>
      <c r="C716" t="s">
        <v>224</v>
      </c>
      <c r="D716" t="s">
        <v>234</v>
      </c>
      <c r="E716" t="s">
        <v>230</v>
      </c>
      <c r="F716">
        <v>335</v>
      </c>
      <c r="G716" t="s">
        <v>249</v>
      </c>
    </row>
    <row r="717" spans="1:7" x14ac:dyDescent="0.25">
      <c r="A717" s="4">
        <v>40783</v>
      </c>
      <c r="B717" t="s">
        <v>256</v>
      </c>
      <c r="C717" t="s">
        <v>233</v>
      </c>
      <c r="D717" t="s">
        <v>235</v>
      </c>
      <c r="E717" t="s">
        <v>229</v>
      </c>
      <c r="F717">
        <v>427</v>
      </c>
      <c r="G717" t="s">
        <v>249</v>
      </c>
    </row>
    <row r="718" spans="1:7" x14ac:dyDescent="0.25">
      <c r="A718" s="4">
        <v>40783</v>
      </c>
      <c r="B718" t="s">
        <v>253</v>
      </c>
      <c r="C718" t="s">
        <v>227</v>
      </c>
      <c r="D718" t="s">
        <v>232</v>
      </c>
      <c r="E718" t="s">
        <v>229</v>
      </c>
      <c r="F718">
        <v>255</v>
      </c>
      <c r="G718" t="s">
        <v>249</v>
      </c>
    </row>
    <row r="719" spans="1:7" x14ac:dyDescent="0.25">
      <c r="A719" s="4">
        <v>40783</v>
      </c>
      <c r="B719" t="s">
        <v>254</v>
      </c>
      <c r="C719" t="s">
        <v>233</v>
      </c>
      <c r="D719" t="s">
        <v>234</v>
      </c>
      <c r="E719" t="s">
        <v>229</v>
      </c>
      <c r="F719">
        <v>664</v>
      </c>
      <c r="G719" t="s">
        <v>248</v>
      </c>
    </row>
    <row r="720" spans="1:7" x14ac:dyDescent="0.25">
      <c r="A720" s="4">
        <v>40783</v>
      </c>
      <c r="B720" t="s">
        <v>254</v>
      </c>
      <c r="C720" t="s">
        <v>227</v>
      </c>
      <c r="D720" t="s">
        <v>237</v>
      </c>
      <c r="E720" t="s">
        <v>231</v>
      </c>
      <c r="F720">
        <v>664</v>
      </c>
      <c r="G720" t="s">
        <v>248</v>
      </c>
    </row>
    <row r="721" spans="1:7" x14ac:dyDescent="0.25">
      <c r="A721" s="4">
        <v>40784</v>
      </c>
      <c r="B721" t="s">
        <v>257</v>
      </c>
      <c r="C721" t="s">
        <v>233</v>
      </c>
      <c r="D721" t="s">
        <v>242</v>
      </c>
      <c r="E721" t="s">
        <v>230</v>
      </c>
      <c r="F721">
        <v>335</v>
      </c>
      <c r="G721" t="s">
        <v>249</v>
      </c>
    </row>
    <row r="722" spans="1:7" x14ac:dyDescent="0.25">
      <c r="A722" s="4">
        <v>40785</v>
      </c>
      <c r="B722" t="s">
        <v>257</v>
      </c>
      <c r="C722" t="s">
        <v>224</v>
      </c>
      <c r="D722" t="s">
        <v>225</v>
      </c>
      <c r="E722" t="s">
        <v>231</v>
      </c>
      <c r="F722">
        <v>335</v>
      </c>
      <c r="G722" t="s">
        <v>249</v>
      </c>
    </row>
    <row r="723" spans="1:7" x14ac:dyDescent="0.25">
      <c r="A723" s="4">
        <v>40786</v>
      </c>
      <c r="B723" t="s">
        <v>250</v>
      </c>
      <c r="C723" t="s">
        <v>236</v>
      </c>
      <c r="D723" t="s">
        <v>243</v>
      </c>
      <c r="E723" t="s">
        <v>226</v>
      </c>
      <c r="F723">
        <v>755</v>
      </c>
      <c r="G723" t="s">
        <v>248</v>
      </c>
    </row>
    <row r="724" spans="1:7" x14ac:dyDescent="0.25">
      <c r="A724" s="4">
        <v>40787</v>
      </c>
      <c r="B724" t="s">
        <v>257</v>
      </c>
      <c r="C724" t="s">
        <v>227</v>
      </c>
      <c r="D724" t="s">
        <v>244</v>
      </c>
      <c r="E724" t="s">
        <v>230</v>
      </c>
      <c r="F724">
        <v>335</v>
      </c>
      <c r="G724" t="s">
        <v>249</v>
      </c>
    </row>
    <row r="725" spans="1:7" x14ac:dyDescent="0.25">
      <c r="A725" s="4">
        <v>40788</v>
      </c>
      <c r="B725" t="s">
        <v>257</v>
      </c>
      <c r="C725" t="s">
        <v>236</v>
      </c>
      <c r="D725" t="s">
        <v>245</v>
      </c>
      <c r="E725" t="s">
        <v>229</v>
      </c>
      <c r="F725">
        <v>335</v>
      </c>
      <c r="G725" t="s">
        <v>249</v>
      </c>
    </row>
    <row r="726" spans="1:7" x14ac:dyDescent="0.25">
      <c r="A726" s="4">
        <v>40789</v>
      </c>
      <c r="B726" t="s">
        <v>257</v>
      </c>
      <c r="C726" t="s">
        <v>224</v>
      </c>
      <c r="D726" t="s">
        <v>228</v>
      </c>
      <c r="E726" t="s">
        <v>229</v>
      </c>
      <c r="F726">
        <v>335</v>
      </c>
      <c r="G726" t="s">
        <v>249</v>
      </c>
    </row>
    <row r="727" spans="1:7" x14ac:dyDescent="0.25">
      <c r="A727" s="4">
        <v>40790</v>
      </c>
      <c r="B727" t="s">
        <v>253</v>
      </c>
      <c r="C727" t="s">
        <v>224</v>
      </c>
      <c r="D727" t="s">
        <v>238</v>
      </c>
      <c r="E727" t="s">
        <v>229</v>
      </c>
      <c r="F727">
        <v>255</v>
      </c>
      <c r="G727" t="s">
        <v>248</v>
      </c>
    </row>
    <row r="728" spans="1:7" x14ac:dyDescent="0.25">
      <c r="A728" s="4">
        <v>40791</v>
      </c>
      <c r="B728" t="s">
        <v>256</v>
      </c>
      <c r="C728" t="s">
        <v>236</v>
      </c>
      <c r="D728" t="s">
        <v>242</v>
      </c>
      <c r="E728" t="s">
        <v>231</v>
      </c>
      <c r="F728">
        <v>427</v>
      </c>
      <c r="G728" t="s">
        <v>248</v>
      </c>
    </row>
    <row r="729" spans="1:7" x14ac:dyDescent="0.25">
      <c r="A729" s="4">
        <v>40792</v>
      </c>
      <c r="B729" t="s">
        <v>254</v>
      </c>
      <c r="C729" t="s">
        <v>224</v>
      </c>
      <c r="D729" t="s">
        <v>246</v>
      </c>
      <c r="E729" t="s">
        <v>230</v>
      </c>
      <c r="F729">
        <v>664</v>
      </c>
      <c r="G729" t="s">
        <v>248</v>
      </c>
    </row>
    <row r="730" spans="1:7" x14ac:dyDescent="0.25">
      <c r="A730" s="4">
        <v>40793</v>
      </c>
      <c r="B730" t="s">
        <v>250</v>
      </c>
      <c r="C730" t="s">
        <v>227</v>
      </c>
      <c r="D730" t="s">
        <v>237</v>
      </c>
      <c r="E730" t="s">
        <v>226</v>
      </c>
      <c r="F730">
        <v>755</v>
      </c>
      <c r="G730" t="s">
        <v>248</v>
      </c>
    </row>
    <row r="731" spans="1:7" x14ac:dyDescent="0.25">
      <c r="A731" s="4">
        <v>40794</v>
      </c>
      <c r="B731" t="s">
        <v>256</v>
      </c>
      <c r="C731" t="s">
        <v>233</v>
      </c>
      <c r="D731" t="s">
        <v>237</v>
      </c>
      <c r="E731" t="s">
        <v>231</v>
      </c>
      <c r="F731">
        <v>427</v>
      </c>
      <c r="G731" t="s">
        <v>249</v>
      </c>
    </row>
    <row r="732" spans="1:7" x14ac:dyDescent="0.25">
      <c r="A732" s="4">
        <v>40795</v>
      </c>
      <c r="B732" t="s">
        <v>254</v>
      </c>
      <c r="C732" t="s">
        <v>233</v>
      </c>
      <c r="D732" t="s">
        <v>240</v>
      </c>
      <c r="E732" t="s">
        <v>230</v>
      </c>
      <c r="F732">
        <v>664</v>
      </c>
      <c r="G732" t="s">
        <v>248</v>
      </c>
    </row>
    <row r="733" spans="1:7" x14ac:dyDescent="0.25">
      <c r="A733" s="4">
        <v>40796</v>
      </c>
      <c r="B733" t="s">
        <v>250</v>
      </c>
      <c r="C733" t="s">
        <v>227</v>
      </c>
      <c r="D733" t="s">
        <v>232</v>
      </c>
      <c r="E733" t="s">
        <v>226</v>
      </c>
      <c r="F733">
        <v>755</v>
      </c>
      <c r="G733" t="s">
        <v>248</v>
      </c>
    </row>
    <row r="734" spans="1:7" x14ac:dyDescent="0.25">
      <c r="A734" s="4">
        <v>40797</v>
      </c>
      <c r="B734" t="s">
        <v>253</v>
      </c>
      <c r="C734" t="s">
        <v>233</v>
      </c>
      <c r="D734" t="s">
        <v>246</v>
      </c>
      <c r="E734" t="s">
        <v>229</v>
      </c>
      <c r="F734">
        <v>255</v>
      </c>
      <c r="G734" t="s">
        <v>248</v>
      </c>
    </row>
    <row r="735" spans="1:7" x14ac:dyDescent="0.25">
      <c r="A735" s="4">
        <v>40798</v>
      </c>
      <c r="B735" t="s">
        <v>253</v>
      </c>
      <c r="C735" t="s">
        <v>224</v>
      </c>
      <c r="D735" t="s">
        <v>239</v>
      </c>
      <c r="E735" t="s">
        <v>229</v>
      </c>
      <c r="F735">
        <v>255</v>
      </c>
      <c r="G735" t="s">
        <v>248</v>
      </c>
    </row>
    <row r="736" spans="1:7" x14ac:dyDescent="0.25">
      <c r="A736" s="4">
        <v>40799</v>
      </c>
      <c r="B736" t="s">
        <v>257</v>
      </c>
      <c r="C736" t="s">
        <v>236</v>
      </c>
      <c r="D736" t="s">
        <v>239</v>
      </c>
      <c r="E736" t="s">
        <v>231</v>
      </c>
      <c r="F736">
        <v>335</v>
      </c>
      <c r="G736" t="s">
        <v>249</v>
      </c>
    </row>
    <row r="737" spans="1:7" x14ac:dyDescent="0.25">
      <c r="A737" s="4">
        <v>40800</v>
      </c>
      <c r="B737" t="s">
        <v>250</v>
      </c>
      <c r="C737" t="s">
        <v>227</v>
      </c>
      <c r="D737" t="s">
        <v>240</v>
      </c>
      <c r="E737" t="s">
        <v>226</v>
      </c>
      <c r="F737">
        <v>755</v>
      </c>
      <c r="G737" t="s">
        <v>248</v>
      </c>
    </row>
    <row r="738" spans="1:7" x14ac:dyDescent="0.25">
      <c r="A738" s="4">
        <v>40801</v>
      </c>
      <c r="B738" t="s">
        <v>257</v>
      </c>
      <c r="C738" t="s">
        <v>236</v>
      </c>
      <c r="D738" t="s">
        <v>228</v>
      </c>
      <c r="E738" t="s">
        <v>231</v>
      </c>
      <c r="F738">
        <v>335</v>
      </c>
      <c r="G738" t="s">
        <v>248</v>
      </c>
    </row>
    <row r="739" spans="1:7" x14ac:dyDescent="0.25">
      <c r="A739" s="4">
        <v>40802</v>
      </c>
      <c r="B739" t="s">
        <v>257</v>
      </c>
      <c r="C739" t="s">
        <v>224</v>
      </c>
      <c r="D739" t="s">
        <v>225</v>
      </c>
      <c r="E739" t="s">
        <v>231</v>
      </c>
      <c r="F739">
        <v>335</v>
      </c>
      <c r="G739" t="s">
        <v>248</v>
      </c>
    </row>
    <row r="740" spans="1:7" x14ac:dyDescent="0.25">
      <c r="A740" s="4">
        <v>40803</v>
      </c>
      <c r="B740" t="s">
        <v>257</v>
      </c>
      <c r="C740" t="s">
        <v>224</v>
      </c>
      <c r="D740" t="s">
        <v>237</v>
      </c>
      <c r="E740" t="s">
        <v>230</v>
      </c>
      <c r="F740">
        <v>335</v>
      </c>
      <c r="G740" t="s">
        <v>249</v>
      </c>
    </row>
    <row r="741" spans="1:7" x14ac:dyDescent="0.25">
      <c r="A741" s="4">
        <v>40804</v>
      </c>
      <c r="B741" t="s">
        <v>253</v>
      </c>
      <c r="C741" t="s">
        <v>236</v>
      </c>
      <c r="D741" t="s">
        <v>240</v>
      </c>
      <c r="E741" t="s">
        <v>229</v>
      </c>
      <c r="F741">
        <v>255</v>
      </c>
      <c r="G741" t="s">
        <v>249</v>
      </c>
    </row>
    <row r="742" spans="1:7" x14ac:dyDescent="0.25">
      <c r="A742" s="4">
        <v>40805</v>
      </c>
      <c r="B742" t="s">
        <v>257</v>
      </c>
      <c r="C742" t="s">
        <v>233</v>
      </c>
      <c r="D742" t="s">
        <v>245</v>
      </c>
      <c r="E742" t="s">
        <v>230</v>
      </c>
      <c r="F742">
        <v>335</v>
      </c>
      <c r="G742" t="s">
        <v>249</v>
      </c>
    </row>
    <row r="743" spans="1:7" x14ac:dyDescent="0.25">
      <c r="A743" s="4">
        <v>40805</v>
      </c>
      <c r="B743" t="s">
        <v>256</v>
      </c>
      <c r="C743" t="s">
        <v>224</v>
      </c>
      <c r="D743" t="s">
        <v>246</v>
      </c>
      <c r="E743" t="s">
        <v>229</v>
      </c>
      <c r="F743">
        <v>427</v>
      </c>
      <c r="G743" t="s">
        <v>248</v>
      </c>
    </row>
    <row r="744" spans="1:7" x14ac:dyDescent="0.25">
      <c r="A744" s="4">
        <v>40805</v>
      </c>
      <c r="B744" t="s">
        <v>254</v>
      </c>
      <c r="C744" t="s">
        <v>227</v>
      </c>
      <c r="D744" t="s">
        <v>228</v>
      </c>
      <c r="E744" t="s">
        <v>229</v>
      </c>
      <c r="F744">
        <v>664</v>
      </c>
      <c r="G744" t="s">
        <v>249</v>
      </c>
    </row>
    <row r="745" spans="1:7" x14ac:dyDescent="0.25">
      <c r="A745" s="4">
        <v>40805</v>
      </c>
      <c r="B745" t="s">
        <v>254</v>
      </c>
      <c r="C745" t="s">
        <v>233</v>
      </c>
      <c r="D745" t="s">
        <v>239</v>
      </c>
      <c r="E745" t="s">
        <v>231</v>
      </c>
      <c r="F745">
        <v>664</v>
      </c>
      <c r="G745" t="s">
        <v>249</v>
      </c>
    </row>
    <row r="746" spans="1:7" x14ac:dyDescent="0.25">
      <c r="A746" s="4">
        <v>40806</v>
      </c>
      <c r="B746" t="s">
        <v>257</v>
      </c>
      <c r="C746" t="s">
        <v>227</v>
      </c>
      <c r="D746" t="s">
        <v>232</v>
      </c>
      <c r="E746" t="s">
        <v>231</v>
      </c>
      <c r="F746">
        <v>335</v>
      </c>
      <c r="G746" t="s">
        <v>249</v>
      </c>
    </row>
    <row r="747" spans="1:7" x14ac:dyDescent="0.25">
      <c r="A747" s="4">
        <v>40807</v>
      </c>
      <c r="B747" t="s">
        <v>250</v>
      </c>
      <c r="C747" t="s">
        <v>227</v>
      </c>
      <c r="D747" t="s">
        <v>238</v>
      </c>
      <c r="E747" t="s">
        <v>226</v>
      </c>
      <c r="F747">
        <v>755</v>
      </c>
      <c r="G747" t="s">
        <v>248</v>
      </c>
    </row>
    <row r="748" spans="1:7" x14ac:dyDescent="0.25">
      <c r="A748" s="4">
        <v>40808</v>
      </c>
      <c r="B748" t="s">
        <v>257</v>
      </c>
      <c r="C748" t="s">
        <v>236</v>
      </c>
      <c r="D748" t="s">
        <v>242</v>
      </c>
      <c r="E748" t="s">
        <v>230</v>
      </c>
      <c r="F748">
        <v>335</v>
      </c>
      <c r="G748" t="s">
        <v>249</v>
      </c>
    </row>
    <row r="749" spans="1:7" x14ac:dyDescent="0.25">
      <c r="A749" s="4">
        <v>40809</v>
      </c>
      <c r="B749" t="s">
        <v>257</v>
      </c>
      <c r="C749" t="s">
        <v>224</v>
      </c>
      <c r="D749" t="s">
        <v>239</v>
      </c>
      <c r="E749" t="s">
        <v>229</v>
      </c>
      <c r="F749">
        <v>335</v>
      </c>
      <c r="G749" t="s">
        <v>249</v>
      </c>
    </row>
    <row r="750" spans="1:7" x14ac:dyDescent="0.25">
      <c r="A750" s="4">
        <v>40810</v>
      </c>
      <c r="B750" t="s">
        <v>257</v>
      </c>
      <c r="C750" t="s">
        <v>224</v>
      </c>
      <c r="D750" t="s">
        <v>232</v>
      </c>
      <c r="E750" t="s">
        <v>229</v>
      </c>
      <c r="F750">
        <v>335</v>
      </c>
      <c r="G750" t="s">
        <v>249</v>
      </c>
    </row>
    <row r="751" spans="1:7" x14ac:dyDescent="0.25">
      <c r="A751" s="4">
        <v>40811</v>
      </c>
      <c r="B751" t="s">
        <v>253</v>
      </c>
      <c r="C751" t="s">
        <v>236</v>
      </c>
      <c r="D751" t="s">
        <v>228</v>
      </c>
      <c r="E751" t="s">
        <v>229</v>
      </c>
      <c r="F751">
        <v>255</v>
      </c>
      <c r="G751" t="s">
        <v>249</v>
      </c>
    </row>
    <row r="752" spans="1:7" x14ac:dyDescent="0.25">
      <c r="A752" s="4">
        <v>40812</v>
      </c>
      <c r="B752" t="s">
        <v>256</v>
      </c>
      <c r="C752" t="s">
        <v>224</v>
      </c>
      <c r="D752" t="s">
        <v>239</v>
      </c>
      <c r="E752" t="s">
        <v>231</v>
      </c>
      <c r="F752">
        <v>427</v>
      </c>
      <c r="G752" t="s">
        <v>249</v>
      </c>
    </row>
    <row r="753" spans="1:7" x14ac:dyDescent="0.25">
      <c r="A753" s="4">
        <v>40813</v>
      </c>
      <c r="B753" t="s">
        <v>254</v>
      </c>
      <c r="C753" t="s">
        <v>227</v>
      </c>
      <c r="D753" t="s">
        <v>240</v>
      </c>
      <c r="E753" t="s">
        <v>230</v>
      </c>
      <c r="F753">
        <v>664</v>
      </c>
      <c r="G753" t="s">
        <v>249</v>
      </c>
    </row>
    <row r="754" spans="1:7" x14ac:dyDescent="0.25">
      <c r="A754" s="4">
        <v>40814</v>
      </c>
      <c r="B754" t="s">
        <v>250</v>
      </c>
      <c r="C754" t="s">
        <v>233</v>
      </c>
      <c r="D754" t="s">
        <v>246</v>
      </c>
      <c r="E754" t="s">
        <v>226</v>
      </c>
      <c r="F754">
        <v>755</v>
      </c>
      <c r="G754" t="s">
        <v>248</v>
      </c>
    </row>
    <row r="755" spans="1:7" x14ac:dyDescent="0.25">
      <c r="A755" s="4">
        <v>40815</v>
      </c>
      <c r="B755" t="s">
        <v>256</v>
      </c>
      <c r="C755" t="s">
        <v>233</v>
      </c>
      <c r="D755" t="s">
        <v>228</v>
      </c>
      <c r="E755" t="s">
        <v>231</v>
      </c>
      <c r="F755">
        <v>427</v>
      </c>
      <c r="G755" t="s">
        <v>248</v>
      </c>
    </row>
    <row r="756" spans="1:7" x14ac:dyDescent="0.25">
      <c r="A756" s="4">
        <v>40816</v>
      </c>
      <c r="B756" t="s">
        <v>254</v>
      </c>
      <c r="C756" t="s">
        <v>227</v>
      </c>
      <c r="D756" t="s">
        <v>240</v>
      </c>
      <c r="E756" t="s">
        <v>230</v>
      </c>
      <c r="F756">
        <v>664</v>
      </c>
      <c r="G756" t="s">
        <v>248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AFA5-141F-44B1-9B7A-186D75E0D85C}">
  <sheetPr>
    <tabColor rgb="FFFFFF00"/>
  </sheetPr>
  <dimension ref="B4:U17"/>
  <sheetViews>
    <sheetView workbookViewId="0">
      <selection activeCell="B18" sqref="B18"/>
    </sheetView>
  </sheetViews>
  <sheetFormatPr baseColWidth="10" defaultRowHeight="15" x14ac:dyDescent="0.25"/>
  <cols>
    <col min="2" max="2" width="12.5703125" bestFit="1" customWidth="1"/>
    <col min="3" max="3" width="10.5703125" bestFit="1" customWidth="1"/>
    <col min="6" max="6" width="16.28515625" bestFit="1" customWidth="1"/>
    <col min="7" max="7" width="14.5703125" bestFit="1" customWidth="1"/>
    <col min="20" max="20" width="17.5703125" bestFit="1" customWidth="1"/>
    <col min="21" max="21" width="14.5703125" bestFit="1" customWidth="1"/>
  </cols>
  <sheetData>
    <row r="4" spans="2:21" x14ac:dyDescent="0.25">
      <c r="T4" s="26" t="s">
        <v>380</v>
      </c>
      <c r="U4" t="s">
        <v>394</v>
      </c>
    </row>
    <row r="5" spans="2:21" x14ac:dyDescent="0.25">
      <c r="B5" s="26" t="s">
        <v>1</v>
      </c>
      <c r="C5" t="s">
        <v>393</v>
      </c>
      <c r="F5" s="26" t="s">
        <v>264</v>
      </c>
      <c r="G5" t="s">
        <v>394</v>
      </c>
      <c r="T5" s="27" t="s">
        <v>250</v>
      </c>
      <c r="U5" s="23">
        <v>79275</v>
      </c>
    </row>
    <row r="6" spans="2:21" x14ac:dyDescent="0.25">
      <c r="B6" t="s">
        <v>256</v>
      </c>
      <c r="C6" s="23">
        <v>1708</v>
      </c>
      <c r="F6" t="s">
        <v>248</v>
      </c>
      <c r="G6" s="23">
        <v>3238</v>
      </c>
      <c r="T6" s="27" t="s">
        <v>258</v>
      </c>
      <c r="U6" s="23">
        <v>15210</v>
      </c>
    </row>
    <row r="7" spans="2:21" x14ac:dyDescent="0.25">
      <c r="B7" t="s">
        <v>257</v>
      </c>
      <c r="C7" s="23">
        <v>2345</v>
      </c>
      <c r="F7" t="s">
        <v>249</v>
      </c>
      <c r="G7" s="23">
        <v>2529</v>
      </c>
      <c r="T7" s="27" t="s">
        <v>255</v>
      </c>
      <c r="U7" s="23">
        <v>4446</v>
      </c>
    </row>
    <row r="8" spans="2:21" x14ac:dyDescent="0.25">
      <c r="B8" t="s">
        <v>251</v>
      </c>
      <c r="C8" s="23">
        <v>386</v>
      </c>
      <c r="F8" t="s">
        <v>313</v>
      </c>
      <c r="G8" s="23">
        <v>5767</v>
      </c>
      <c r="T8" s="27" t="s">
        <v>252</v>
      </c>
      <c r="U8" s="23">
        <v>37944</v>
      </c>
    </row>
    <row r="9" spans="2:21" x14ac:dyDescent="0.25">
      <c r="B9" t="s">
        <v>254</v>
      </c>
      <c r="C9" s="23">
        <v>1328</v>
      </c>
      <c r="T9" s="27" t="s">
        <v>256</v>
      </c>
      <c r="U9" s="23">
        <v>39284</v>
      </c>
    </row>
    <row r="10" spans="2:21" x14ac:dyDescent="0.25">
      <c r="B10" t="s">
        <v>313</v>
      </c>
      <c r="C10" s="23">
        <v>5767</v>
      </c>
      <c r="T10" s="27" t="s">
        <v>257</v>
      </c>
      <c r="U10" s="23">
        <v>53935</v>
      </c>
    </row>
    <row r="11" spans="2:21" x14ac:dyDescent="0.25">
      <c r="T11" s="27" t="s">
        <v>251</v>
      </c>
      <c r="U11" s="23">
        <v>20072</v>
      </c>
    </row>
    <row r="12" spans="2:21" x14ac:dyDescent="0.25">
      <c r="T12" s="27" t="s">
        <v>253</v>
      </c>
      <c r="U12" s="23">
        <v>18870</v>
      </c>
    </row>
    <row r="13" spans="2:21" x14ac:dyDescent="0.25">
      <c r="T13" s="27" t="s">
        <v>254</v>
      </c>
      <c r="U13" s="23">
        <v>74368</v>
      </c>
    </row>
    <row r="14" spans="2:21" x14ac:dyDescent="0.25">
      <c r="T14" s="27" t="s">
        <v>313</v>
      </c>
      <c r="U14" s="23">
        <v>343404</v>
      </c>
    </row>
    <row r="17" spans="2:2" x14ac:dyDescent="0.25">
      <c r="B17">
        <f>GETPIVOTDATA("Precio",$B$5)</f>
        <v>5767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A3AB-96C7-443B-ADED-6D8D709C67CC}">
  <sheetPr>
    <tabColor rgb="FFFFFF00"/>
  </sheetPr>
  <dimension ref="V6"/>
  <sheetViews>
    <sheetView showGridLines="0" topLeftCell="K1" workbookViewId="0">
      <selection activeCell="V7" sqref="V7"/>
    </sheetView>
  </sheetViews>
  <sheetFormatPr baseColWidth="10" defaultRowHeight="15" x14ac:dyDescent="0.25"/>
  <cols>
    <col min="1" max="21" width="11.42578125" style="30"/>
    <col min="22" max="22" width="29.140625" style="30" customWidth="1"/>
    <col min="23" max="16384" width="11.42578125" style="30"/>
  </cols>
  <sheetData>
    <row r="6" spans="22:22" ht="26.25" x14ac:dyDescent="0.4">
      <c r="V6" s="31">
        <f>Tablas!B17</f>
        <v>5767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3D67-3A24-406A-A627-FA630BAFE9FB}">
  <sheetPr>
    <tabColor rgb="FFFFFF00"/>
  </sheetPr>
  <dimension ref="A1:F13"/>
  <sheetViews>
    <sheetView workbookViewId="0"/>
  </sheetViews>
  <sheetFormatPr baseColWidth="10" defaultRowHeight="15" x14ac:dyDescent="0.25"/>
  <cols>
    <col min="1" max="1" width="11.7109375" bestFit="1" customWidth="1"/>
    <col min="2" max="2" width="19.85546875" bestFit="1" customWidth="1"/>
    <col min="3" max="5" width="12" bestFit="1" customWidth="1"/>
    <col min="6" max="6" width="17" bestFit="1" customWidth="1"/>
  </cols>
  <sheetData>
    <row r="1" spans="1:6" x14ac:dyDescent="0.25">
      <c r="A1" s="3" t="s">
        <v>386</v>
      </c>
    </row>
    <row r="3" spans="1:6" x14ac:dyDescent="0.25">
      <c r="A3" t="s">
        <v>0</v>
      </c>
      <c r="B3" t="s">
        <v>1</v>
      </c>
      <c r="C3" t="s">
        <v>292</v>
      </c>
      <c r="D3" t="s">
        <v>293</v>
      </c>
      <c r="E3" t="s">
        <v>294</v>
      </c>
      <c r="F3" t="s">
        <v>384</v>
      </c>
    </row>
    <row r="4" spans="1:6" x14ac:dyDescent="0.25">
      <c r="A4" t="s">
        <v>275</v>
      </c>
      <c r="B4" t="s">
        <v>284</v>
      </c>
      <c r="C4">
        <v>3732</v>
      </c>
      <c r="D4">
        <v>4494</v>
      </c>
      <c r="E4">
        <v>5419</v>
      </c>
      <c r="F4">
        <v>13645</v>
      </c>
    </row>
    <row r="5" spans="1:6" x14ac:dyDescent="0.25">
      <c r="A5" t="s">
        <v>275</v>
      </c>
      <c r="B5" t="s">
        <v>281</v>
      </c>
      <c r="C5">
        <v>3099</v>
      </c>
      <c r="D5">
        <v>2706</v>
      </c>
      <c r="E5">
        <v>6442</v>
      </c>
      <c r="F5">
        <v>12247</v>
      </c>
    </row>
    <row r="6" spans="1:6" x14ac:dyDescent="0.25">
      <c r="A6" t="s">
        <v>275</v>
      </c>
      <c r="B6" t="s">
        <v>283</v>
      </c>
      <c r="C6">
        <v>1799</v>
      </c>
      <c r="D6">
        <v>6510</v>
      </c>
      <c r="E6">
        <v>2279</v>
      </c>
      <c r="F6">
        <v>10588</v>
      </c>
    </row>
    <row r="7" spans="1:6" x14ac:dyDescent="0.25">
      <c r="A7" t="s">
        <v>275</v>
      </c>
      <c r="B7" t="s">
        <v>277</v>
      </c>
      <c r="C7">
        <v>737</v>
      </c>
      <c r="D7">
        <v>1045</v>
      </c>
      <c r="E7">
        <v>4486</v>
      </c>
      <c r="F7">
        <v>6268</v>
      </c>
    </row>
    <row r="8" spans="1:6" x14ac:dyDescent="0.25">
      <c r="A8" t="s">
        <v>275</v>
      </c>
      <c r="B8" t="s">
        <v>276</v>
      </c>
      <c r="C8">
        <v>6067</v>
      </c>
      <c r="D8">
        <v>1845</v>
      </c>
      <c r="E8">
        <v>1987</v>
      </c>
      <c r="F8">
        <v>9899</v>
      </c>
    </row>
    <row r="9" spans="1:6" x14ac:dyDescent="0.25">
      <c r="A9" t="s">
        <v>275</v>
      </c>
      <c r="B9" t="s">
        <v>280</v>
      </c>
      <c r="C9">
        <v>5514</v>
      </c>
      <c r="D9">
        <v>1406</v>
      </c>
      <c r="E9">
        <v>3747</v>
      </c>
      <c r="F9">
        <v>10667</v>
      </c>
    </row>
    <row r="10" spans="1:6" x14ac:dyDescent="0.25">
      <c r="A10" t="s">
        <v>275</v>
      </c>
      <c r="B10" t="s">
        <v>278</v>
      </c>
      <c r="C10">
        <v>1974</v>
      </c>
      <c r="D10">
        <v>796</v>
      </c>
      <c r="E10">
        <v>6244</v>
      </c>
      <c r="F10">
        <v>9014</v>
      </c>
    </row>
    <row r="11" spans="1:6" x14ac:dyDescent="0.25">
      <c r="A11" t="s">
        <v>275</v>
      </c>
      <c r="B11" t="s">
        <v>285</v>
      </c>
      <c r="C11">
        <v>1772</v>
      </c>
      <c r="D11">
        <v>3431</v>
      </c>
      <c r="E11">
        <v>1366</v>
      </c>
      <c r="F11">
        <v>6569</v>
      </c>
    </row>
    <row r="12" spans="1:6" x14ac:dyDescent="0.25">
      <c r="A12" t="s">
        <v>275</v>
      </c>
      <c r="B12" t="s">
        <v>279</v>
      </c>
      <c r="C12">
        <v>1916</v>
      </c>
      <c r="D12">
        <v>5800</v>
      </c>
      <c r="E12">
        <v>4494</v>
      </c>
      <c r="F12">
        <v>12210</v>
      </c>
    </row>
    <row r="13" spans="1:6" x14ac:dyDescent="0.25">
      <c r="A13" t="s">
        <v>275</v>
      </c>
      <c r="B13" t="s">
        <v>282</v>
      </c>
      <c r="C13">
        <v>2381</v>
      </c>
      <c r="D13">
        <v>750</v>
      </c>
      <c r="E13">
        <v>2867</v>
      </c>
      <c r="F13">
        <v>5998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Base</vt:lpstr>
      <vt:lpstr>Subtotal</vt:lpstr>
      <vt:lpstr>Autoesquema</vt:lpstr>
      <vt:lpstr>Base 2</vt:lpstr>
      <vt:lpstr>Base 3</vt:lpstr>
      <vt:lpstr>Base 4</vt:lpstr>
      <vt:lpstr>Tablas</vt:lpstr>
      <vt:lpstr>Tablero</vt:lpstr>
      <vt:lpstr>Detalle Cocina</vt:lpstr>
      <vt:lpstr>COCINA</vt:lpstr>
      <vt:lpstr>Detalle Higiene</vt:lpstr>
      <vt:lpstr>Detalle Hogar</vt:lpstr>
      <vt:lpstr>HIGIENE</vt:lpstr>
      <vt:lpstr>HOGAR</vt:lpstr>
      <vt:lpstr>Base 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 Training Center</dc:creator>
  <cp:lastModifiedBy>Jose Luis Q.S.</cp:lastModifiedBy>
  <dcterms:created xsi:type="dcterms:W3CDTF">2016-05-10T22:05:27Z</dcterms:created>
  <dcterms:modified xsi:type="dcterms:W3CDTF">2025-03-21T02:31:26Z</dcterms:modified>
</cp:coreProperties>
</file>