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ath\Desktop\Microsoft Excel O365\Chapters\"/>
    </mc:Choice>
  </mc:AlternateContent>
  <xr:revisionPtr revIDLastSave="0" documentId="13_ncr:1_{7BAE0A02-571F-40F7-87F6-A211486E5ACE}" xr6:coauthVersionLast="46" xr6:coauthVersionMax="46" xr10:uidLastSave="{00000000-0000-0000-0000-000000000000}"/>
  <bookViews>
    <workbookView xWindow="28680" yWindow="-120" windowWidth="24240" windowHeight="13140" activeTab="1" xr2:uid="{00000000-000D-0000-FFFF-FFFF00000000}"/>
  </bookViews>
  <sheets>
    <sheet name="Annual Plan" sheetId="1" r:id="rId1"/>
    <sheet name="Equipment Loa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0" i="1"/>
  <c r="B9" i="1"/>
  <c r="E6" i="3"/>
  <c r="E5" i="3"/>
  <c r="E3" i="3"/>
  <c r="E10" i="3" s="1"/>
  <c r="E11" i="3" s="1"/>
  <c r="E4" i="3"/>
  <c r="B8" i="1"/>
  <c r="B5" i="1"/>
  <c r="B4" i="1"/>
</calcChain>
</file>

<file path=xl/sharedStrings.xml><?xml version="1.0" encoding="utf-8"?>
<sst xmlns="http://schemas.openxmlformats.org/spreadsheetml/2006/main" count="25" uniqueCount="25">
  <si>
    <t>Number of Customers</t>
  </si>
  <si>
    <t>Item</t>
  </si>
  <si>
    <t>Interest Rate</t>
  </si>
  <si>
    <t>Monthly Payment</t>
  </si>
  <si>
    <t>Commercial Lawn Mower</t>
  </si>
  <si>
    <t>Trimmer</t>
  </si>
  <si>
    <t>Edger</t>
  </si>
  <si>
    <t>Blower</t>
  </si>
  <si>
    <t>Total Expenses</t>
  </si>
  <si>
    <t>Lawn Care Annual Financial Plan</t>
  </si>
  <si>
    <t>Average Price per Lawn Cut</t>
  </si>
  <si>
    <t>Total Number of Lawns Cut</t>
  </si>
  <si>
    <t>Total Annual Sales</t>
  </si>
  <si>
    <t>Annual Sales Plan</t>
  </si>
  <si>
    <t>Annual Equipment Payments</t>
  </si>
  <si>
    <t>Annual Lawn Cuts per Customer</t>
  </si>
  <si>
    <t>Gasonline Cost (per cut)</t>
  </si>
  <si>
    <t>Gasoline</t>
  </si>
  <si>
    <t>Annual Expenses</t>
  </si>
  <si>
    <t>Equipment Purchasing Plan</t>
  </si>
  <si>
    <t>Years</t>
  </si>
  <si>
    <t>Annual Profit</t>
  </si>
  <si>
    <t>Loan Amount</t>
  </si>
  <si>
    <t>Monthly Total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</si>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</sst>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0.0%"/>
    <numFmt numFmtId="168" formatCode="_-[$$-409]* #,##0_ ;_-[$$-409]* \-#,##0\ ;_-[$$-409]* &quot;-&quot;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3" fillId="0" borderId="1" xfId="0" applyFont="1" applyBorder="1"/>
    <xf numFmtId="167" fontId="3" fillId="0" borderId="1" xfId="2" applyNumberFormat="1" applyFont="1" applyBorder="1"/>
    <xf numFmtId="166" fontId="3" fillId="0" borderId="1" xfId="1" applyNumberFormat="1" applyFont="1" applyBorder="1"/>
    <xf numFmtId="0" fontId="4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right"/>
    </xf>
    <xf numFmtId="0" fontId="4" fillId="0" borderId="0" xfId="0" applyFont="1" applyBorder="1"/>
    <xf numFmtId="0" fontId="3" fillId="0" borderId="2" xfId="0" applyFont="1" applyBorder="1"/>
    <xf numFmtId="0" fontId="0" fillId="0" borderId="0" xfId="0" applyBorder="1"/>
    <xf numFmtId="0" fontId="3" fillId="0" borderId="0" xfId="0" applyFont="1" applyBorder="1" applyAlignment="1">
      <alignment horizontal="left" indent="2"/>
    </xf>
    <xf numFmtId="0" fontId="3" fillId="0" borderId="1" xfId="0" applyFont="1" applyBorder="1" applyAlignment="1">
      <alignment horizontal="left" indent="2"/>
    </xf>
    <xf numFmtId="0" fontId="5" fillId="0" borderId="1" xfId="0" applyFont="1" applyBorder="1"/>
    <xf numFmtId="0" fontId="3" fillId="5" borderId="1" xfId="0" applyFont="1" applyFill="1" applyBorder="1" applyAlignment="1">
      <alignment horizontal="left" indent="2"/>
    </xf>
    <xf numFmtId="0" fontId="0" fillId="5" borderId="1" xfId="0" applyFill="1" applyBorder="1"/>
    <xf numFmtId="165" fontId="3" fillId="0" borderId="1" xfId="0" applyNumberFormat="1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8" fontId="0" fillId="0" borderId="1" xfId="0" applyNumberFormat="1" applyBorder="1"/>
    <xf numFmtId="168" fontId="0" fillId="0" borderId="0" xfId="0" applyNumberFormat="1" applyBorder="1"/>
    <xf numFmtId="168" fontId="0" fillId="5" borderId="1" xfId="0" applyNumberFormat="1" applyFill="1" applyBorder="1"/>
  </cellXfs>
  <cellStyles count="4">
    <cellStyle name="Currency" xfId="1" builtinId="4"/>
    <cellStyle name="Normal" xfId="0" builtinId="0"/>
    <cellStyle name="Normal 2" xfId="3" xr:uid="{5EFCFCBE-731E-457F-8606-123F7D6D8CF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zoomScale="130" zoomScaleNormal="130" workbookViewId="0">
      <selection activeCell="D6" sqref="D6"/>
    </sheetView>
  </sheetViews>
  <sheetFormatPr defaultColWidth="9.109375" defaultRowHeight="15.6" x14ac:dyDescent="0.3"/>
  <cols>
    <col min="1" max="1" width="38.88671875" style="1" customWidth="1"/>
    <col min="2" max="2" width="10.6640625" style="1" customWidth="1"/>
    <col min="3" max="16384" width="9.109375" style="1"/>
  </cols>
  <sheetData>
    <row r="1" spans="1:2" ht="30.75" customHeight="1" x14ac:dyDescent="0.3">
      <c r="A1" s="20" t="s">
        <v>9</v>
      </c>
      <c r="B1" s="21"/>
    </row>
    <row r="2" spans="1:2" ht="28.5" customHeight="1" x14ac:dyDescent="0.3">
      <c r="A2" s="8" t="s">
        <v>13</v>
      </c>
      <c r="B2" s="9"/>
    </row>
    <row r="3" spans="1:2" x14ac:dyDescent="0.3">
      <c r="A3" s="15" t="s">
        <v>10</v>
      </c>
      <c r="B3" s="23">
        <v>50</v>
      </c>
    </row>
    <row r="4" spans="1:2" x14ac:dyDescent="0.3">
      <c r="A4" s="15" t="s">
        <v>11</v>
      </c>
      <c r="B4" s="9">
        <f>B15*B16</f>
        <v>600</v>
      </c>
    </row>
    <row r="5" spans="1:2" x14ac:dyDescent="0.3">
      <c r="A5" s="16" t="s">
        <v>12</v>
      </c>
      <c r="B5" s="23">
        <f>B3*B4</f>
        <v>30000</v>
      </c>
    </row>
    <row r="6" spans="1:2" x14ac:dyDescent="0.3">
      <c r="A6" s="2"/>
      <c r="B6" s="13"/>
    </row>
    <row r="7" spans="1:2" x14ac:dyDescent="0.3">
      <c r="A7" s="8" t="s">
        <v>18</v>
      </c>
      <c r="B7" s="9"/>
    </row>
    <row r="8" spans="1:2" x14ac:dyDescent="0.3">
      <c r="A8" s="15" t="s">
        <v>17</v>
      </c>
      <c r="B8" s="23">
        <f>B14*B4</f>
        <v>6000</v>
      </c>
    </row>
    <row r="9" spans="1:2" x14ac:dyDescent="0.3">
      <c r="A9" s="15" t="s">
        <v>14</v>
      </c>
      <c r="B9" s="23">
        <f>'Equipment Loans'!E11</f>
        <v>2320.8347904915399</v>
      </c>
    </row>
    <row r="10" spans="1:2" x14ac:dyDescent="0.3">
      <c r="A10" s="16" t="s">
        <v>8</v>
      </c>
      <c r="B10" s="23">
        <f>SUM(B8:B9)</f>
        <v>8320.834790491539</v>
      </c>
    </row>
    <row r="11" spans="1:2" x14ac:dyDescent="0.3">
      <c r="A11" s="2"/>
      <c r="B11" s="24"/>
    </row>
    <row r="12" spans="1:2" ht="21" customHeight="1" x14ac:dyDescent="0.3">
      <c r="A12" s="8" t="s">
        <v>21</v>
      </c>
      <c r="B12" s="23">
        <f>B5-B10</f>
        <v>21679.165209508461</v>
      </c>
    </row>
    <row r="13" spans="1:2" x14ac:dyDescent="0.3">
      <c r="A13" s="14"/>
      <c r="B13" s="13"/>
    </row>
    <row r="14" spans="1:2" x14ac:dyDescent="0.3">
      <c r="A14" s="17" t="s">
        <v>16</v>
      </c>
      <c r="B14" s="25">
        <v>10</v>
      </c>
    </row>
    <row r="15" spans="1:2" x14ac:dyDescent="0.3">
      <c r="A15" s="17" t="s">
        <v>0</v>
      </c>
      <c r="B15" s="18">
        <v>30</v>
      </c>
    </row>
    <row r="16" spans="1:2" x14ac:dyDescent="0.3">
      <c r="A16" s="17" t="s">
        <v>15</v>
      </c>
      <c r="B16" s="18">
        <v>20</v>
      </c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&amp;L&amp;D&amp;R&amp;A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E6" sqref="E6"/>
    </sheetView>
  </sheetViews>
  <sheetFormatPr defaultColWidth="9.109375" defaultRowHeight="15.6" x14ac:dyDescent="0.3"/>
  <cols>
    <col min="1" max="1" width="30.6640625" style="1" customWidth="1"/>
    <col min="2" max="2" width="9.88671875" style="1" customWidth="1"/>
    <col min="3" max="3" width="8.109375" style="1" customWidth="1"/>
    <col min="4" max="4" width="10.5546875" style="1" customWidth="1"/>
    <col min="5" max="5" width="12.109375" style="1" customWidth="1"/>
    <col min="6" max="16384" width="9.109375" style="1"/>
  </cols>
  <sheetData>
    <row r="1" spans="1:5" ht="33" customHeight="1" x14ac:dyDescent="0.3">
      <c r="A1" s="22" t="s">
        <v>19</v>
      </c>
      <c r="B1" s="22"/>
      <c r="C1" s="22"/>
      <c r="D1" s="22"/>
      <c r="E1" s="22"/>
    </row>
    <row r="2" spans="1:5" ht="31.2" x14ac:dyDescent="0.3">
      <c r="A2" s="3" t="s">
        <v>1</v>
      </c>
      <c r="B2" s="3" t="s">
        <v>2</v>
      </c>
      <c r="C2" s="4" t="s">
        <v>20</v>
      </c>
      <c r="D2" s="3" t="s">
        <v>22</v>
      </c>
      <c r="E2" s="3" t="s">
        <v>3</v>
      </c>
    </row>
    <row r="3" spans="1:5" x14ac:dyDescent="0.3">
      <c r="A3" s="5" t="s">
        <v>7</v>
      </c>
      <c r="B3" s="6">
        <v>0.06</v>
      </c>
      <c r="C3" s="5">
        <v>3</v>
      </c>
      <c r="D3" s="7">
        <v>700</v>
      </c>
      <c r="E3" s="19">
        <f>-PMT(B3/12,C3*12,D3)</f>
        <v>21.295356216088575</v>
      </c>
    </row>
    <row r="4" spans="1:5" x14ac:dyDescent="0.3">
      <c r="A4" s="5" t="s">
        <v>4</v>
      </c>
      <c r="B4" s="6">
        <v>5.5E-2</v>
      </c>
      <c r="C4" s="5">
        <v>4</v>
      </c>
      <c r="D4" s="7">
        <v>6000</v>
      </c>
      <c r="E4" s="19">
        <f>-PMT(B4/12,C4*12,D4)</f>
        <v>139.53885136345917</v>
      </c>
    </row>
    <row r="5" spans="1:5" x14ac:dyDescent="0.3">
      <c r="A5" s="5" t="s">
        <v>6</v>
      </c>
      <c r="B5" s="6">
        <v>0.04</v>
      </c>
      <c r="C5" s="5">
        <v>2</v>
      </c>
      <c r="D5" s="7">
        <v>400</v>
      </c>
      <c r="E5" s="19">
        <f>-PMT(B5/12,C5*12,D5)</f>
        <v>17.36996886830962</v>
      </c>
    </row>
    <row r="6" spans="1:5" x14ac:dyDescent="0.3">
      <c r="A6" s="5" t="s">
        <v>5</v>
      </c>
      <c r="B6" s="6">
        <v>0.04</v>
      </c>
      <c r="C6" s="5">
        <v>2</v>
      </c>
      <c r="D6" s="7">
        <v>350</v>
      </c>
      <c r="E6" s="19">
        <f>-PMT(B6/12,C6*12,D6)</f>
        <v>15.198722759770918</v>
      </c>
    </row>
    <row r="7" spans="1:5" x14ac:dyDescent="0.3">
      <c r="A7" s="5"/>
      <c r="B7" s="6"/>
      <c r="C7" s="5"/>
      <c r="D7" s="7"/>
      <c r="E7" s="19"/>
    </row>
    <row r="8" spans="1:5" x14ac:dyDescent="0.3">
      <c r="A8" s="5"/>
      <c r="B8" s="6"/>
      <c r="C8" s="5"/>
      <c r="D8" s="7"/>
      <c r="E8" s="19"/>
    </row>
    <row r="9" spans="1:5" x14ac:dyDescent="0.3">
      <c r="A9" s="5"/>
      <c r="B9" s="6"/>
      <c r="C9" s="5"/>
      <c r="D9" s="7"/>
      <c r="E9" s="19"/>
    </row>
    <row r="10" spans="1:5" x14ac:dyDescent="0.3">
      <c r="B10" s="11"/>
      <c r="C10" s="12"/>
      <c r="D10" s="10" t="s">
        <v>23</v>
      </c>
      <c r="E10" s="19">
        <f>SUM(E3:E9)</f>
        <v>193.40289920762831</v>
      </c>
    </row>
    <row r="11" spans="1:5" x14ac:dyDescent="0.3">
      <c r="C11" s="12"/>
      <c r="D11" s="10" t="s">
        <v>24</v>
      </c>
      <c r="E11" s="19">
        <f>E10*12</f>
        <v>2320.8347904915399</v>
      </c>
    </row>
  </sheetData>
  <sortState xmlns:xlrd2="http://schemas.microsoft.com/office/spreadsheetml/2017/richdata2" ref="A3:E6">
    <sortCondition descending="1" ref="B3:B6"/>
    <sortCondition descending="1" ref="D3:D6"/>
  </sortState>
  <mergeCells count="1">
    <mergeCell ref="A1:E1"/>
  </mergeCells>
  <pageMargins left="0.70866141732283472" right="0.70866141732283472" top="0.74803149606299213" bottom="0.74803149606299213" header="0.31496062992125984" footer="0.31496062992125984"/>
  <pageSetup orientation="portrait" horizontalDpi="1200" verticalDpi="1200" r:id="rId1"/>
  <headerFooter>
    <oddHeader>&amp;L&amp;D&amp;R&amp;A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Plan</vt:lpstr>
      <vt:lpstr>Equipment 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Malachy</cp:lastModifiedBy>
  <cp:lastPrinted>2021-08-21T23:49:24Z</cp:lastPrinted>
  <dcterms:created xsi:type="dcterms:W3CDTF">2011-03-26T07:50:07Z</dcterms:created>
  <dcterms:modified xsi:type="dcterms:W3CDTF">2021-08-21T23:49:43Z</dcterms:modified>
</cp:coreProperties>
</file>