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https://nexussa-my.sharepoint.com/personal/ejpr3443_nexussa_cl/Documents/02 PRESENTE/Proyecto ITF/"/>
    </mc:Choice>
  </mc:AlternateContent>
  <xr:revisionPtr revIDLastSave="700" documentId="8_{4486FD49-CB70-427E-BB87-E8AFE6C8708B}" xr6:coauthVersionLast="47" xr6:coauthVersionMax="47" xr10:uidLastSave="{858704B2-249D-417D-9D59-1A58FDBC0BB6}"/>
  <bookViews>
    <workbookView xWindow="37200" yWindow="10080" windowWidth="20460" windowHeight="10920" tabRatio="670" firstSheet="1" activeTab="1" xr2:uid="{00000000-000D-0000-FFFF-FFFF00000000}"/>
  </bookViews>
  <sheets>
    <sheet name="Trama_8650_NRT" sheetId="49" state="hidden" r:id="rId1"/>
    <sheet name="Trama_8650_NRT V2 (2)" sheetId="55" r:id="rId2"/>
    <sheet name="Trama_8650_NRT V2" sheetId="54" r:id="rId3"/>
    <sheet name="Formato_Tramas" sheetId="31" r:id="rId4"/>
    <sheet name="Trama_8640_RT" sheetId="48" r:id="rId5"/>
    <sheet name="ANEXO1" sheetId="44" r:id="rId6"/>
    <sheet name="ANEXO2" sheetId="45" r:id="rId7"/>
    <sheet name="SAMPLE NRT M+V4" sheetId="46" r:id="rId8"/>
    <sheet name="SAMPLE RT M+V4" sheetId="47" r:id="rId9"/>
    <sheet name="Flujo Tramas" sheetId="51" r:id="rId10"/>
    <sheet name="Flujo de Reinyección" sheetId="52" r:id="rId11"/>
    <sheet name="8639 PMFD ADQ Maestro Comercio" sheetId="53" r:id="rId12"/>
  </sheets>
  <externalReferences>
    <externalReference r:id="rId13"/>
    <externalReference r:id="rId14"/>
  </externalReferences>
  <definedNames>
    <definedName name="_xlnm._FilterDatabase" localSheetId="11" hidden="1">'8639 PMFD ADQ Maestro Comercio'!$C$11:$J$104</definedName>
    <definedName name="_xlnm._FilterDatabase" localSheetId="3" hidden="1">Formato_Tramas!#REF!</definedName>
    <definedName name="_xlnm._FilterDatabase" localSheetId="7" hidden="1">'SAMPLE NRT M+V4'!$B$2:$B$118</definedName>
    <definedName name="_xlnm._FilterDatabase" localSheetId="4" hidden="1">Trama_8640_RT!$A$1:$O$126</definedName>
    <definedName name="_xlnm._FilterDatabase" localSheetId="0" hidden="1">Trama_8650_NRT!$A$1:$R$152</definedName>
    <definedName name="_xlnm._FilterDatabase" localSheetId="2" hidden="1">'Trama_8650_NRT V2'!$A$1:$Q$152</definedName>
    <definedName name="_xlnm._FilterDatabase" localSheetId="1" hidden="1">'Trama_8650_NRT V2 (2)'!$A$1:$T$152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55" l="1"/>
  <c r="J8" i="55"/>
  <c r="J9" i="55"/>
  <c r="J10" i="55" s="1"/>
  <c r="J11" i="55" s="1"/>
  <c r="J12" i="55" s="1"/>
  <c r="J13" i="55" s="1"/>
  <c r="J14" i="55" s="1"/>
  <c r="J15" i="55" s="1"/>
  <c r="J16" i="55" s="1"/>
  <c r="J17" i="55" s="1"/>
  <c r="J18" i="55" s="1"/>
  <c r="J19" i="55" s="1"/>
  <c r="J20" i="55" s="1"/>
  <c r="J21" i="55" s="1"/>
  <c r="J22" i="55" s="1"/>
  <c r="J23" i="55" s="1"/>
  <c r="J24" i="55" s="1"/>
  <c r="J25" i="55" s="1"/>
  <c r="J26" i="55" s="1"/>
  <c r="J27" i="55" s="1"/>
  <c r="J28" i="55" s="1"/>
  <c r="J29" i="55" s="1"/>
  <c r="J30" i="55" s="1"/>
  <c r="J31" i="55" s="1"/>
  <c r="J32" i="55" s="1"/>
  <c r="J33" i="55" s="1"/>
  <c r="J34" i="55" s="1"/>
  <c r="J35" i="55" s="1"/>
  <c r="J36" i="55" s="1"/>
  <c r="J37" i="55" s="1"/>
  <c r="J38" i="55" s="1"/>
  <c r="J39" i="55" s="1"/>
  <c r="J40" i="55" s="1"/>
  <c r="J41" i="55" s="1"/>
  <c r="J42" i="55" s="1"/>
  <c r="J43" i="55" s="1"/>
  <c r="J44" i="55" s="1"/>
  <c r="J45" i="55" s="1"/>
  <c r="J46" i="55" s="1"/>
  <c r="J47" i="55" s="1"/>
  <c r="J48" i="55" s="1"/>
  <c r="J49" i="55" s="1"/>
  <c r="J50" i="55" s="1"/>
  <c r="J51" i="55" s="1"/>
  <c r="J52" i="55" s="1"/>
  <c r="J53" i="55" s="1"/>
  <c r="J54" i="55" s="1"/>
  <c r="J55" i="55" s="1"/>
  <c r="J56" i="55" s="1"/>
  <c r="J57" i="55" s="1"/>
  <c r="J58" i="55" s="1"/>
  <c r="J59" i="55" s="1"/>
  <c r="J60" i="55" s="1"/>
  <c r="J61" i="55" s="1"/>
  <c r="J62" i="55" s="1"/>
  <c r="J63" i="55" s="1"/>
  <c r="J64" i="55" s="1"/>
  <c r="J65" i="55" s="1"/>
  <c r="J66" i="55" s="1"/>
  <c r="J67" i="55" s="1"/>
  <c r="J68" i="55" s="1"/>
  <c r="J69" i="55" s="1"/>
  <c r="J70" i="55" s="1"/>
  <c r="J71" i="55" s="1"/>
  <c r="J72" i="55" s="1"/>
  <c r="J73" i="55" s="1"/>
  <c r="J74" i="55" s="1"/>
  <c r="J75" i="55" s="1"/>
  <c r="J76" i="55" s="1"/>
  <c r="J77" i="55" s="1"/>
  <c r="J78" i="55" s="1"/>
  <c r="J79" i="55" s="1"/>
  <c r="J80" i="55" s="1"/>
  <c r="J81" i="55" s="1"/>
  <c r="J82" i="55" s="1"/>
  <c r="J83" i="55" s="1"/>
  <c r="J84" i="55" s="1"/>
  <c r="J85" i="55" s="1"/>
  <c r="J86" i="55" s="1"/>
  <c r="J87" i="55" s="1"/>
  <c r="J88" i="55" s="1"/>
  <c r="J89" i="55" s="1"/>
  <c r="J90" i="55" s="1"/>
  <c r="J91" i="55" s="1"/>
  <c r="J92" i="55" s="1"/>
  <c r="J93" i="55" s="1"/>
  <c r="J94" i="55" s="1"/>
  <c r="J95" i="55" s="1"/>
  <c r="J96" i="55" s="1"/>
  <c r="J97" i="55" s="1"/>
  <c r="J98" i="55" s="1"/>
  <c r="J99" i="55" s="1"/>
  <c r="J100" i="55" s="1"/>
  <c r="J101" i="55" s="1"/>
  <c r="J102" i="55" s="1"/>
  <c r="J103" i="55" s="1"/>
  <c r="J104" i="55" s="1"/>
  <c r="J105" i="55" s="1"/>
  <c r="J106" i="55" s="1"/>
  <c r="J107" i="55" s="1"/>
  <c r="J108" i="55" s="1"/>
  <c r="J109" i="55" s="1"/>
  <c r="J110" i="55" s="1"/>
  <c r="J111" i="55" s="1"/>
  <c r="J112" i="55" s="1"/>
  <c r="J113" i="55" s="1"/>
  <c r="J114" i="55" s="1"/>
  <c r="J115" i="55" s="1"/>
  <c r="J116" i="55" s="1"/>
  <c r="J117" i="55" s="1"/>
  <c r="J118" i="55" s="1"/>
  <c r="J119" i="55" s="1"/>
  <c r="J120" i="55" s="1"/>
  <c r="J121" i="55" s="1"/>
  <c r="J122" i="55" s="1"/>
  <c r="J123" i="55" s="1"/>
  <c r="J124" i="55" s="1"/>
  <c r="J125" i="55" s="1"/>
  <c r="J126" i="55" s="1"/>
  <c r="J127" i="55" s="1"/>
  <c r="J128" i="55" s="1"/>
  <c r="J129" i="55" s="1"/>
  <c r="J130" i="55" s="1"/>
  <c r="J131" i="55" s="1"/>
  <c r="J132" i="55" s="1"/>
  <c r="J133" i="55" s="1"/>
  <c r="J134" i="55" s="1"/>
  <c r="J135" i="55" s="1"/>
  <c r="J136" i="55" s="1"/>
  <c r="J137" i="55" s="1"/>
  <c r="J138" i="55" s="1"/>
  <c r="J139" i="55" s="1"/>
  <c r="J140" i="55" s="1"/>
  <c r="J141" i="55" s="1"/>
  <c r="J142" i="55" s="1"/>
  <c r="J143" i="55" s="1"/>
  <c r="J144" i="55" s="1"/>
  <c r="J145" i="55" s="1"/>
  <c r="J146" i="55" s="1"/>
  <c r="J147" i="55" s="1"/>
  <c r="J148" i="55" s="1"/>
  <c r="J149" i="55" s="1"/>
  <c r="J150" i="55" s="1"/>
  <c r="K151" i="55"/>
  <c r="I151" i="55"/>
  <c r="K152" i="55" s="1"/>
  <c r="J3" i="55"/>
  <c r="J4" i="55" s="1"/>
  <c r="J5" i="55" s="1"/>
  <c r="J6" i="55" s="1"/>
  <c r="I151" i="54"/>
  <c r="H151" i="54"/>
  <c r="I152" i="54" l="1"/>
  <c r="C13" i="53"/>
  <c r="C14" i="53" s="1"/>
  <c r="C15" i="53" s="1"/>
  <c r="C16" i="53" s="1"/>
  <c r="C17" i="53" s="1"/>
  <c r="C18" i="53" s="1"/>
  <c r="C19" i="53" s="1"/>
  <c r="C20" i="53" s="1"/>
  <c r="C21" i="53" s="1"/>
  <c r="C22" i="53" s="1"/>
  <c r="C23" i="53" s="1"/>
  <c r="C24" i="53" s="1"/>
  <c r="C25" i="53" s="1"/>
  <c r="C26" i="53" s="1"/>
  <c r="C27" i="53" s="1"/>
  <c r="C28" i="53" s="1"/>
  <c r="C29" i="53" s="1"/>
  <c r="C30" i="53" s="1"/>
  <c r="C31" i="53" s="1"/>
  <c r="C32" i="53" s="1"/>
  <c r="C33" i="53" s="1"/>
  <c r="C34" i="53" s="1"/>
  <c r="C35" i="53" s="1"/>
  <c r="C36" i="53" s="1"/>
  <c r="C37" i="53" s="1"/>
  <c r="C38" i="53" s="1"/>
  <c r="C39" i="53" s="1"/>
  <c r="C40" i="53" s="1"/>
  <c r="C41" i="53" s="1"/>
  <c r="C42" i="53" s="1"/>
  <c r="C43" i="53" s="1"/>
  <c r="C44" i="53" s="1"/>
  <c r="C45" i="53" s="1"/>
  <c r="C46" i="53" s="1"/>
  <c r="C47" i="53" s="1"/>
  <c r="C48" i="53" s="1"/>
  <c r="C49" i="53" s="1"/>
  <c r="C50" i="53" s="1"/>
  <c r="C51" i="53" s="1"/>
  <c r="C52" i="53" s="1"/>
  <c r="C53" i="53" s="1"/>
  <c r="C54" i="53" s="1"/>
  <c r="C55" i="53" s="1"/>
  <c r="C56" i="53" s="1"/>
  <c r="C57" i="53" s="1"/>
  <c r="C58" i="53" s="1"/>
  <c r="C59" i="53" s="1"/>
  <c r="C60" i="53" s="1"/>
  <c r="C61" i="53" s="1"/>
  <c r="C62" i="53" s="1"/>
  <c r="C63" i="53" s="1"/>
  <c r="C64" i="53" s="1"/>
  <c r="C65" i="53" s="1"/>
  <c r="C66" i="53" s="1"/>
  <c r="C67" i="53" s="1"/>
  <c r="C68" i="53" s="1"/>
  <c r="C69" i="53" s="1"/>
  <c r="C70" i="53" s="1"/>
  <c r="C71" i="53" s="1"/>
  <c r="C72" i="53" s="1"/>
  <c r="C73" i="53" s="1"/>
  <c r="C74" i="53" s="1"/>
  <c r="C75" i="53" s="1"/>
  <c r="C76" i="53" s="1"/>
  <c r="C77" i="53" s="1"/>
  <c r="C78" i="53" s="1"/>
  <c r="C79" i="53" s="1"/>
  <c r="C80" i="53" s="1"/>
  <c r="C81" i="53" s="1"/>
  <c r="C82" i="53" s="1"/>
  <c r="C83" i="53" s="1"/>
  <c r="C84" i="53" s="1"/>
  <c r="C85" i="53" s="1"/>
  <c r="C86" i="53" s="1"/>
  <c r="C87" i="53" s="1"/>
  <c r="C88" i="53" s="1"/>
  <c r="C89" i="53" s="1"/>
  <c r="C90" i="53" s="1"/>
  <c r="C91" i="53" s="1"/>
  <c r="C92" i="53" s="1"/>
  <c r="C93" i="53" s="1"/>
  <c r="C94" i="53" s="1"/>
  <c r="C95" i="53" s="1"/>
  <c r="C96" i="53" s="1"/>
  <c r="C97" i="53" s="1"/>
  <c r="C98" i="53" s="1"/>
  <c r="C99" i="53" s="1"/>
  <c r="C100" i="53" s="1"/>
  <c r="C101" i="53" s="1"/>
  <c r="C102" i="53" s="1"/>
  <c r="C103" i="53" s="1"/>
  <c r="C104" i="53" s="1"/>
  <c r="I125" i="48"/>
  <c r="H125" i="48"/>
  <c r="H14" i="31"/>
  <c r="H4" i="31"/>
  <c r="I151" i="49"/>
  <c r="H151" i="49"/>
  <c r="C92" i="47"/>
  <c r="C118" i="46"/>
  <c r="I152" i="49" l="1"/>
  <c r="I4" i="31" s="1"/>
  <c r="I126" i="48"/>
  <c r="I14"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L49" authorId="0" shapeId="0" xr:uid="{604F3106-F0F9-4BE7-BB1C-BF957DA43502}">
      <text>
        <r>
          <rPr>
            <b/>
            <sz val="9"/>
            <color indexed="81"/>
            <rFont val="Tahoma"/>
            <family val="2"/>
          </rPr>
          <t>Usuario:</t>
        </r>
        <r>
          <rPr>
            <sz val="9"/>
            <color indexed="81"/>
            <rFont val="Tahoma"/>
            <family val="2"/>
          </rPr>
          <t xml:space="preserve">
Este campo solo espera N?</t>
        </r>
      </text>
    </comment>
    <comment ref="L67" authorId="0" shapeId="0" xr:uid="{5DADBCA6-6E8E-4A59-AB2D-CFABF6CD6CD7}">
      <text>
        <r>
          <rPr>
            <b/>
            <sz val="9"/>
            <color indexed="81"/>
            <rFont val="Tahoma"/>
            <family val="2"/>
          </rPr>
          <t>Usuario:</t>
        </r>
        <r>
          <rPr>
            <sz val="9"/>
            <color indexed="81"/>
            <rFont val="Tahoma"/>
            <family val="2"/>
          </rPr>
          <t xml:space="preserve">
El campo del numero de cuenta, viene encriptado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A68C9B-F8DC-4346-9C92-E92B0A10828A}" keepAlive="1" name="Consulta - Table419 (Page 314)" description="Conexión a la consulta 'Table419 (Page 314)' en el libro." type="5" refreshedVersion="6" background="1" saveData="1">
    <dbPr connection="Provider=Microsoft.Mashup.OleDb.1;Data Source=$Workbook$;Location=&quot;Table419 (Page 314)&quot;;Extended Properties=&quot;&quot;" command="SELECT * FROM [Table419 (Page 314)]"/>
  </connection>
</connections>
</file>

<file path=xl/sharedStrings.xml><?xml version="1.0" encoding="utf-8"?>
<sst xmlns="http://schemas.openxmlformats.org/spreadsheetml/2006/main" count="5502" uniqueCount="1263">
  <si>
    <t>NEAR REAL TIME(NRT) - REGISTRO: 8650</t>
  </si>
  <si>
    <t>INI</t>
  </si>
  <si>
    <t>HEADER</t>
  </si>
  <si>
    <t>CAMPOS MPLUS (V4+V5)</t>
  </si>
  <si>
    <t>CAMPOS MPLUS (V5)</t>
  </si>
  <si>
    <t>CAMPOS ADICIONALES MPLUS (V5)</t>
  </si>
  <si>
    <t>END</t>
  </si>
  <si>
    <t>Campos</t>
  </si>
  <si>
    <t>Largo Registro(Bytes)</t>
  </si>
  <si>
    <t>Palabra: "ByteIN"</t>
  </si>
  <si>
    <t>FechaProceso</t>
  </si>
  <si>
    <t>Campos que tiene la actual trama de V4, y que tambien están presentes en la V5(Orden: V4)</t>
  </si>
  <si>
    <t>Campos que estan sólo presentes en la V5(Orden: V5)</t>
  </si>
  <si>
    <t>Campos Adicionales a la V5(Orden: V5)</t>
  </si>
  <si>
    <t>Palabra: "ByteF"</t>
  </si>
  <si>
    <t>Registro</t>
  </si>
  <si>
    <t>Filler</t>
  </si>
  <si>
    <t>Bin</t>
  </si>
  <si>
    <t>REAL TIME(RT) - REGISTRO: 8640</t>
  </si>
  <si>
    <t>EsRealTime</t>
  </si>
  <si>
    <t>DDTransaccion</t>
  </si>
  <si>
    <t>MMTransaccion</t>
  </si>
  <si>
    <t>AAAATransaccion</t>
  </si>
  <si>
    <t>HHTransaccion</t>
  </si>
  <si>
    <t>MITransaccion</t>
  </si>
  <si>
    <t>EventoMonitor</t>
  </si>
  <si>
    <t>UsuarioTransaccion</t>
  </si>
  <si>
    <t>USO</t>
  </si>
  <si>
    <t>CODIGO</t>
  </si>
  <si>
    <t>NOMBRE</t>
  </si>
  <si>
    <t xml:space="preserve">TIPO </t>
  </si>
  <si>
    <t>NUM</t>
  </si>
  <si>
    <t>DEC</t>
  </si>
  <si>
    <t>DESCRIPCION</t>
  </si>
  <si>
    <t>Lógica Trama: 8650 - Emisor(Crédito)</t>
  </si>
  <si>
    <t>R</t>
  </si>
  <si>
    <t>FIX</t>
  </si>
  <si>
    <t>OK</t>
  </si>
  <si>
    <t>Alfa</t>
  </si>
  <si>
    <t>FIJO: S</t>
  </si>
  <si>
    <t>"S". FIX</t>
  </si>
  <si>
    <t>Num</t>
  </si>
  <si>
    <t>DIA</t>
  </si>
  <si>
    <t>DD</t>
  </si>
  <si>
    <t>MES</t>
  </si>
  <si>
    <t>MM</t>
  </si>
  <si>
    <t>AÑO</t>
  </si>
  <si>
    <t>AAAA</t>
  </si>
  <si>
    <t xml:space="preserve">HORA </t>
  </si>
  <si>
    <t>HH</t>
  </si>
  <si>
    <t>MINUTOS</t>
  </si>
  <si>
    <t>FIJOS</t>
  </si>
  <si>
    <t>"08640". FIX</t>
  </si>
  <si>
    <t>USUARIO</t>
  </si>
  <si>
    <t>"SIA" u "OTRO". (Alineacion: IZQ, espacios DER)</t>
  </si>
  <si>
    <t>CAMPOS M+ (V4+V5)</t>
  </si>
  <si>
    <t>PMFD - Tipo MSJ</t>
  </si>
  <si>
    <t>Indicador de Petición o Respuesta de Autorización</t>
  </si>
  <si>
    <t>Campo MTI, desde ISO8583.(0100,0200,0120,0220,0400,0420,0302)</t>
  </si>
  <si>
    <t>PMFD - Numero de tarjeta encriptado AES</t>
  </si>
  <si>
    <t>Número de Tarjeta encriptado con el algoritmo AES 256</t>
  </si>
  <si>
    <t>DE02, desde ISO8583 ó su equivalente. (Alineacion: IZQ, espacios DER)</t>
  </si>
  <si>
    <t>PMFD-Cod Trx</t>
  </si>
  <si>
    <t>Código de Transacción que identifica la operación com tal, si es una consulta, compra, avance, etc.</t>
  </si>
  <si>
    <t>DE03.1, desde ISO8583 ó su equivalente.</t>
  </si>
  <si>
    <t>PMFD-Tipo Cuenta</t>
  </si>
  <si>
    <t>Indica el Tipo de Cuenta (1000=Ahorros; 2000=Cte, Cheques; 3000=TC; 4000=Prepago)</t>
  </si>
  <si>
    <t>CREDITO:3000. FIX</t>
  </si>
  <si>
    <t>PMFD - Reverso</t>
  </si>
  <si>
    <t>Indica si se trata de un Reverso  S = Si ,  N = No.</t>
  </si>
  <si>
    <r>
      <t xml:space="preserve">LOGICA: SI [Campo </t>
    </r>
    <r>
      <rPr>
        <b/>
        <sz val="11"/>
        <color rgb="FFFF0000"/>
        <rFont val="Calibri"/>
        <family val="2"/>
        <scheme val="minor"/>
      </rPr>
      <t>87549</t>
    </r>
    <r>
      <rPr>
        <sz val="11"/>
        <color theme="1"/>
        <rFont val="Calibri"/>
        <family val="2"/>
        <scheme val="minor"/>
      </rPr>
      <t xml:space="preserve">] = '0400' or '0420' THEN  [Campo </t>
    </r>
    <r>
      <rPr>
        <b/>
        <sz val="11"/>
        <color rgb="FFFF0000"/>
        <rFont val="Calibri"/>
        <family val="2"/>
        <scheme val="minor"/>
      </rPr>
      <t>87502]</t>
    </r>
    <r>
      <rPr>
        <sz val="11"/>
        <color theme="1"/>
        <rFont val="Calibri"/>
        <family val="2"/>
        <scheme val="minor"/>
      </rPr>
      <t xml:space="preserve"> ='S' ELSE 'N'</t>
    </r>
  </si>
  <si>
    <t>PMFD-Monto en Moneda Local</t>
  </si>
  <si>
    <t>Monto Original Expresado en Moneda Local, Valor Total de la TRX.</t>
  </si>
  <si>
    <t>DE06, desde ISO8583 ó su equivalente. (Alineacion: DER y Ceros IZQ)</t>
  </si>
  <si>
    <t>PMFD-Monto Original TRX</t>
  </si>
  <si>
    <t>Monto Original Expresado en Moneda de Facturación (Incluye Propinas, Tasas e Impuestos).</t>
  </si>
  <si>
    <t>PMFD-Fecha&amp;Hora Trasmisión</t>
  </si>
  <si>
    <t>Fecha/Hora Trasmisión del Emisor, Fecha/Hora de Autorización.</t>
  </si>
  <si>
    <t>YY(AÑO)+DE07, desde ISO8583 ó su equivalente.(Alineacion: DER y Ceros IZQ)</t>
  </si>
  <si>
    <t>PMFD - Tasa Conversión</t>
  </si>
  <si>
    <t>Tasa de Conversión aplicada a Moneda del Titular.</t>
  </si>
  <si>
    <t>DE10, desde ISO8583 ó su equivalente.  (Alineacion: DER y Ceros IZQ)</t>
  </si>
  <si>
    <t>PMFD - Número Trx</t>
  </si>
  <si>
    <t>Número de la Transacción.</t>
  </si>
  <si>
    <t>DE11, desde ISO8583 ó su equivalente.</t>
  </si>
  <si>
    <t>PMFD-Hora TRX</t>
  </si>
  <si>
    <t>Hora en la que se realizó la Transacción, Hora del Adquiriente. Formato: HHMMSS</t>
  </si>
  <si>
    <t>HHMMSS Actual</t>
  </si>
  <si>
    <t>PMFD-Fecha TRX</t>
  </si>
  <si>
    <t>Fecha en la que se realizó la Transacción, Fecha del Adquiriente  Formato: YYYYMMDD</t>
  </si>
  <si>
    <t>YYYYMMDD Actual</t>
  </si>
  <si>
    <t>PMFD-V/to</t>
  </si>
  <si>
    <t>Fecha en la que se vence en la Tarjeta. (Enviada por el Adquiriente).</t>
  </si>
  <si>
    <t>DE14, desde ISO8583 ó su equivalente.</t>
  </si>
  <si>
    <t>PMFD - Modo Proceso</t>
  </si>
  <si>
    <t>Indica si la Transacción se realizó en Línea o fuera de Línea.</t>
  </si>
  <si>
    <t>CREDITO:"O". FIX</t>
  </si>
  <si>
    <t>PMFD - Fecha Aplicación</t>
  </si>
  <si>
    <t>Fecha en la que se realizó el Tipo de Cambio.  Formato: YYYYMMDD</t>
  </si>
  <si>
    <t>PMFD-MCC +</t>
  </si>
  <si>
    <t>Actividad a la que se dedica el comercio.</t>
  </si>
  <si>
    <t>DE18, desde ISO8583 ó su equivalente.</t>
  </si>
  <si>
    <t>PMFD-Cod País Adq</t>
  </si>
  <si>
    <t>Código que Identifica el País del Adquiriente de Comercio o ATM.</t>
  </si>
  <si>
    <t>Para VISA: DE19, desde ISO8583 ó su equivalente.   Para MASTERCARD: DE61, subfield 13 (POS Country Code), desde ISO8583 ó su equivalente.</t>
  </si>
  <si>
    <t>PMFD-Cod País TC</t>
  </si>
  <si>
    <t>Código que Identifica el País de la Tarjeta.</t>
  </si>
  <si>
    <t>FIX: "152": CLP</t>
  </si>
  <si>
    <t>PMFD-Cod País Emisor</t>
  </si>
  <si>
    <t>Código que Identifica el País Emisor de la Tarjeta.</t>
  </si>
  <si>
    <t>PMFD-Entry Mode</t>
  </si>
  <si>
    <t>Datos de como se realizó la Transacción.</t>
  </si>
  <si>
    <r>
      <t>DE22.1, desde ISO8583 ó su equivalente. REF: [</t>
    </r>
    <r>
      <rPr>
        <b/>
        <sz val="11"/>
        <color theme="4"/>
        <rFont val="Calibri"/>
        <family val="2"/>
        <scheme val="minor"/>
      </rPr>
      <t>ANEXO1</t>
    </r>
    <r>
      <rPr>
        <sz val="11"/>
        <color theme="1"/>
        <rFont val="Calibri"/>
        <family val="2"/>
        <scheme val="minor"/>
      </rPr>
      <t>]</t>
    </r>
  </si>
  <si>
    <t>PMFD - PIN Entry Capabillity</t>
  </si>
  <si>
    <t>Capacidad de Captura del PIN.</t>
  </si>
  <si>
    <t>DE22.2, desde ISO8583 ó su equivalente.</t>
  </si>
  <si>
    <t>Tarjeta_Registro_750</t>
  </si>
  <si>
    <t>PMFD - Condición Pto Venta</t>
  </si>
  <si>
    <t>Identifica el entorno en el que se hizo la Transacción.</t>
  </si>
  <si>
    <t>Para VISA: DE25, desde ISO8583 ó su equivalente. DEFAULT: "00"</t>
  </si>
  <si>
    <t>PMFD-ID Adq</t>
  </si>
  <si>
    <t>Código que identifica al Adquiriente , BIN Adquiriente.</t>
  </si>
  <si>
    <t>DE32, desde ISO8583 ó su equivalente.</t>
  </si>
  <si>
    <t>PMFD - ID Organizacion</t>
  </si>
  <si>
    <t>Código que Identifica al Emisor.</t>
  </si>
  <si>
    <t>MOVER: 999=ORGANIZACION. En donde 999 el el código asigando al Emisor.  (Alineacion: DER y Ceros IZQ)</t>
  </si>
  <si>
    <t>PMFD - ID Banco Destino</t>
  </si>
  <si>
    <t>Identificación del Banco Destino, Banco Beneficiario.</t>
  </si>
  <si>
    <t>CEROS. FIX</t>
  </si>
  <si>
    <t>PMFD - FIID Autorizador</t>
  </si>
  <si>
    <t>FIID = Financial Institution IDentification, Entidad que Autoriza la Transacción.</t>
  </si>
  <si>
    <r>
      <t xml:space="preserve">LOGICA: SI [Campo </t>
    </r>
    <r>
      <rPr>
        <b/>
        <sz val="11"/>
        <color rgb="FFFF0000"/>
        <rFont val="Calibri"/>
        <family val="2"/>
        <scheme val="minor"/>
      </rPr>
      <t>87549</t>
    </r>
    <r>
      <rPr>
        <sz val="11"/>
        <color theme="1"/>
        <rFont val="Calibri"/>
        <family val="2"/>
        <scheme val="minor"/>
      </rPr>
      <t xml:space="preserve">] = '0220' or '0120' THEN  [Campo </t>
    </r>
    <r>
      <rPr>
        <b/>
        <sz val="11"/>
        <color rgb="FFFF0000"/>
        <rFont val="Calibri"/>
        <family val="2"/>
        <scheme val="minor"/>
      </rPr>
      <t>87633</t>
    </r>
    <r>
      <rPr>
        <sz val="11"/>
        <color theme="1"/>
        <rFont val="Calibri"/>
        <family val="2"/>
        <scheme val="minor"/>
      </rPr>
      <t>] ='000002' ELSE '000001'</t>
    </r>
  </si>
  <si>
    <t>PMFD - Código de Servicio</t>
  </si>
  <si>
    <t>Código de Servicio, se obtiene del Campo P-35 (Pos. 5-7).</t>
  </si>
  <si>
    <t>DE35/DE45, desde ISO8583 ó su equivalente. Extraer [CODSRV]</t>
  </si>
  <si>
    <t>PMFD-ID Terminal/Direccion IP</t>
  </si>
  <si>
    <t>Código de Terminal (POS / ATM), Estación de Trabajo Banca por Internet (IP),Caller ID.</t>
  </si>
  <si>
    <t>DE41, desde ISO8583 ó su equivalente.   (Alineacion:  IZQ y espacios DER)</t>
  </si>
  <si>
    <t>PMFD-Código CIO/Agencia/Oficina Origen</t>
  </si>
  <si>
    <t>Código Unico por País Asignado a un Comercio / Código Agencia de una Transacción del ATM o Retiro en Ventanilla.</t>
  </si>
  <si>
    <t>DE42, desde ISO8583 ó su equivalente.   (Alineacion:  IZQ y espacios DER)</t>
  </si>
  <si>
    <t>PMFD-Nombre/Localización Comercio</t>
  </si>
  <si>
    <t>Nombre, Ciudad, localidad del Comercio, Nombre del Sitio en Internet, se Obtiene del Campo P-43  ISO8583.</t>
  </si>
  <si>
    <t xml:space="preserve">DE43, desde ISO8583 ó su equivalente. </t>
  </si>
  <si>
    <t>PMFD-Localidad Comercio</t>
  </si>
  <si>
    <t>Localización del Comercio /  Ciudad Origen de la Transacción.</t>
  </si>
  <si>
    <t>DE43—Card Acceptor Name/Location - Positions: 26–38 city name</t>
  </si>
  <si>
    <t>PMFD - País Origen</t>
  </si>
  <si>
    <t>Código del País donde se origino la Transacción.</t>
  </si>
  <si>
    <r>
      <t xml:space="preserve">MOVER [Campo </t>
    </r>
    <r>
      <rPr>
        <b/>
        <sz val="11"/>
        <color rgb="FFFF0000"/>
        <rFont val="Calibri"/>
        <family val="2"/>
        <scheme val="minor"/>
      </rPr>
      <t>87543</t>
    </r>
    <r>
      <rPr>
        <sz val="11"/>
        <color theme="1"/>
        <rFont val="Calibri"/>
        <family val="2"/>
        <scheme val="minor"/>
      </rPr>
      <t>].   (Alineacion:  IZQ y espacios DER)</t>
    </r>
  </si>
  <si>
    <t>PMFD-ID Comercio</t>
  </si>
  <si>
    <t>Identificación Unica que refiere a un comercio, (NIT, RUT, etc.)</t>
  </si>
  <si>
    <t>PMFD - Dirección / Posición GPS</t>
  </si>
  <si>
    <t>KO</t>
  </si>
  <si>
    <t>Indica la dirección GPS del Comercio, ATM. POS: "Latitud/Longitud". Tanto Latitud como Longitud tienen: Signo-Cuatro enteros-punto decimal-séis decimales.  Ej: "+0014.344836/+0090.312833", "+0048.513407/-0002.172547". La diagonal es únicamente de relleno.</t>
  </si>
  <si>
    <t>PMFD - Indicador E-Comerce</t>
  </si>
  <si>
    <t>Indicador de Comercio Electrónico.</t>
  </si>
  <si>
    <t>LOGICA: Para MASTERCARD: DE 61, subfield 4 (POS Cardholder Presence), desde ISO8583 ó su equivalente. Para VISA: 126.13 – POS Environment, desde ISO8583 ó su equivalente. NOTA: Ver modelo 4partes, campo 104(VISA): TAG97, TAG98. Largo: 1 posición.</t>
  </si>
  <si>
    <t>PMFD - Indicador Cash-Back</t>
  </si>
  <si>
    <t>Indicador de Comercio habilitado para retornar Efectivo.</t>
  </si>
  <si>
    <t>"N". FIX</t>
  </si>
  <si>
    <t>PMFD - Nombre Cliente: Track 1</t>
  </si>
  <si>
    <t>Nombre de la Tarjeta Habiente que viaja en el Track 1 cuando se realiza una Transacción en POS o ATM.</t>
  </si>
  <si>
    <t>DE45, desde ISO8583 ó su equivalente. Extraer [NOMBRE].</t>
  </si>
  <si>
    <t>PMFD - Cod Moneda Trx</t>
  </si>
  <si>
    <t>Código de Moneda en la que se realizó la Transacción.</t>
  </si>
  <si>
    <t xml:space="preserve">DE49, desde ISO8583 ó su equivalente. </t>
  </si>
  <si>
    <t>PMFD - Cod Moneda TH</t>
  </si>
  <si>
    <t>Código de Moneda de Facturación, Moneda Original del Titular.</t>
  </si>
  <si>
    <t xml:space="preserve">DE51, desde ISO8583 ó su equivalente. </t>
  </si>
  <si>
    <t>PMFD - Cta Origen</t>
  </si>
  <si>
    <t>Cuenta Origen asociada a la Tarjeta.</t>
  </si>
  <si>
    <t>ESPACIOS. FIX</t>
  </si>
  <si>
    <t>PMFD - Cta Transfer</t>
  </si>
  <si>
    <t>Cuenta asociada para Transferencias, Cuenta Deposito Comercio.</t>
  </si>
  <si>
    <t>PMFD - ID Cliente Destino</t>
  </si>
  <si>
    <t>Número de Identificación del Beneficiario de la Transferencia, (Cédula, NIT, RUT etc.)</t>
  </si>
  <si>
    <t>PMFD - Tipo ID Destino / Beneficiario</t>
  </si>
  <si>
    <t>Tipo de Identificación Destino, Beneficiario Cuenta Destino.</t>
  </si>
  <si>
    <t>Si la Tarjerta tiene funcionalidad de [CUPO PARAMETRICO] el valor es "1". DEFAULT: Espacios.  (Alineacion: IZQ, espacios DER)</t>
  </si>
  <si>
    <t>PMFD - ARC/ Referencia Universal</t>
  </si>
  <si>
    <t>Referencia de Almacenamiento de la TRX en el Adquirente en formato "XXXXXXYYYYYYZSSSSSSSSV" donde XXXXXX = Bin Adq; YYYYYY = Fecha Contabilización en formato "DDMMYY"; Z = Origen TRX; SSSSSSSS = Secuencia almacenamiento y V = Dígito de Chequeo, Correo Electronico del Cliente.</t>
  </si>
  <si>
    <t>PMFD - Referencia 2</t>
  </si>
  <si>
    <t>Código Empresa PSP, Código Empresa de Pago de Servicios Públicos., Localidad Destinos Riesgosos.</t>
  </si>
  <si>
    <t>PMFD - Referencia 3</t>
  </si>
  <si>
    <t>Número de Factura Pagos de Servicios Públicos, Referencia Pago Virtual.</t>
  </si>
  <si>
    <t>PMFD - Organizacion</t>
  </si>
  <si>
    <t>Código Unico que pueda identificar la totalidad de las transacciones de la Entidad.</t>
  </si>
  <si>
    <t>MOVER: 999=ORGANIZACION. En donde 999 el el código asigando al Emisor.   (Alineacion: IZQ y espacios DER)</t>
  </si>
  <si>
    <t>PMFD-Bin +</t>
  </si>
  <si>
    <t>Identifica el BIN de la Tarjeta.</t>
  </si>
  <si>
    <r>
      <t>MOVER primeras 8 posiciones del [Campo</t>
    </r>
    <r>
      <rPr>
        <b/>
        <sz val="11"/>
        <color rgb="FFFF0000"/>
        <rFont val="Calibri"/>
        <family val="2"/>
        <scheme val="minor"/>
      </rPr>
      <t xml:space="preserve"> 87642</t>
    </r>
    <r>
      <rPr>
        <sz val="11"/>
        <color theme="1"/>
        <rFont val="Calibri"/>
        <family val="2"/>
        <scheme val="minor"/>
      </rPr>
      <t>]. (Alineacion: IZQ y espacios DER)</t>
    </r>
  </si>
  <si>
    <t>PMFD - Característica TC</t>
  </si>
  <si>
    <t>Indica una Característica particular de una tarjeta.</t>
  </si>
  <si>
    <t>MOVER: "D": Tarjeta Digital. "V": Tarjeta VIP. "C": ATM en Cuotas. "B": Token Billetera Parametrizada. "E": Tarjeta Emergencia. DEFAULT: "N"</t>
  </si>
  <si>
    <t>PMFD - Miembro</t>
  </si>
  <si>
    <t>Número de Miembro, indica si la Tarjeta es una Extensión de otra.</t>
  </si>
  <si>
    <t>DE45, desde ISO8583 ó su equivalente. Extraer [MIEMBRO]</t>
  </si>
  <si>
    <t>PMFD - Puntos o Millas</t>
  </si>
  <si>
    <t>Cantidad de Puntos o Millas o Bonos disponibles de un cliente.</t>
  </si>
  <si>
    <t>PMFD - Oficina Radicación Tarjeta</t>
  </si>
  <si>
    <t>Indica la oficina de radicación de la tarjeta.</t>
  </si>
  <si>
    <r>
      <t xml:space="preserve">MOVER: "ATM" o "POS"(INCLUYE ECOM) Según [Campo </t>
    </r>
    <r>
      <rPr>
        <b/>
        <sz val="11"/>
        <color rgb="FFFF0000"/>
        <rFont val="Calibri"/>
        <family val="2"/>
        <scheme val="minor"/>
      </rPr>
      <t>87510</t>
    </r>
    <r>
      <rPr>
        <sz val="11"/>
        <color theme="1"/>
        <rFont val="Calibri"/>
        <family val="2"/>
        <scheme val="minor"/>
      </rPr>
      <t>]</t>
    </r>
  </si>
  <si>
    <t>PMFD - Ciudad Radicación TH /Ciudad Cliente</t>
  </si>
  <si>
    <t>Ciudad de Radicación, Sector de Influencia, Lugar de Operación del Cliente.</t>
  </si>
  <si>
    <t>PMFD - Tipo ID Cliente</t>
  </si>
  <si>
    <t>Tipo de Identificación del Cliente, Posibles Valores CC,CE,NIT, PAS,FID, REG, etc.</t>
  </si>
  <si>
    <t>"RUT" o "DNI". FIX</t>
  </si>
  <si>
    <t>PMFD - Código Cliente</t>
  </si>
  <si>
    <t>Código que Identifica al Cliente en la Institución.</t>
  </si>
  <si>
    <t>Campo [RUT+DV / DNI] desde Core. (Alineacion: DER, espacios IZQ)</t>
  </si>
  <si>
    <t>PMFD - Primer Nombre Cliente</t>
  </si>
  <si>
    <t>Primer Nombre del Cliente en la Base de Datos.</t>
  </si>
  <si>
    <t>Campo [PRIMER NOMBRE] desde Core. (Alineacion: IZQ, espacios DER)</t>
  </si>
  <si>
    <t>PMFD - Primer Apellido Cliente</t>
  </si>
  <si>
    <t>Primer Apellido del Cliente en la Base de Datos.</t>
  </si>
  <si>
    <t>Campo [PRIMER APELLIDO] desde Core. (Alineacion: IZQ, espacios DER)</t>
  </si>
  <si>
    <t>PMFD-ID Cliente</t>
  </si>
  <si>
    <t>Número de Identificación Personal del Cliente. (Cédula, Pasaporte, NIT, RUC, etc.)</t>
  </si>
  <si>
    <t>PMFD - Fecha de Nacimiento</t>
  </si>
  <si>
    <t>Fecha de Nacimiento del Cliente / Fecha de Apertura de la Empresa    Formato: YYYYMMDD</t>
  </si>
  <si>
    <t>Campo [FECHA NACIMIENTO] desde Core.</t>
  </si>
  <si>
    <t>PMFD - Debito o Credito</t>
  </si>
  <si>
    <t xml:space="preserve">Flag que identifica si es un Débito o Crédito  ( De= Débito, Cr= Crédito ). </t>
  </si>
  <si>
    <t>"Cr": CREDITO. FIX</t>
  </si>
  <si>
    <t>PMFD - Teléfono Movil</t>
  </si>
  <si>
    <t>Teléfono Móvil o Celular.</t>
  </si>
  <si>
    <t>Campo [FONO MOVIL] desde Core. (Alineacion: DER, ceros IZQ)</t>
  </si>
  <si>
    <t>PMFD - Estado de la Cuenta Origen</t>
  </si>
  <si>
    <t>Estatus, Situación, Estado que se encuentra la cuenta.</t>
  </si>
  <si>
    <r>
      <t xml:space="preserve">MOVER: "K": EMV SIN CONTACTO, "C": EMV CON CONTACTO, "M": Manual(ECOM). Según [Campo </t>
    </r>
    <r>
      <rPr>
        <b/>
        <sz val="11"/>
        <color rgb="FFFF0000"/>
        <rFont val="Calibri"/>
        <family val="2"/>
        <scheme val="minor"/>
      </rPr>
      <t>87511</t>
    </r>
    <r>
      <rPr>
        <sz val="11"/>
        <color theme="1"/>
        <rFont val="Calibri"/>
        <family val="2"/>
        <scheme val="minor"/>
      </rPr>
      <t>]. (Alineacion: IZQ, espacios DER)</t>
    </r>
  </si>
  <si>
    <t>PMFD - Cod Red Comercio</t>
  </si>
  <si>
    <t>Red de Adquirencia, Código de Red de Comercio, Dispositivo donde Curso la Transacción (Visanet, Masternet, etc.)</t>
  </si>
  <si>
    <t>MOVER: Canal Autorizador. "VIA": Visa. "BAA": MasterCard. "TBA": 4partes No token. "TVT": 4partes Token Visa. "TMT": 4partes Token MasterCard.. (Alineacion: IZQ, espacios DER)</t>
  </si>
  <si>
    <t>PMFD - Motivo o Concepto</t>
  </si>
  <si>
    <t>Motivo o Concepto de la Transacción. (Nota de Débito, Nota de Crédito, Motivo del Cobro, etc.).</t>
  </si>
  <si>
    <t>PMFD - Indicador de Fraude</t>
  </si>
  <si>
    <t>Marca la TRX con el Resultado de Investigación: Buena[G], Descartada[D], Fraude[F] y Pendiente [P].</t>
  </si>
  <si>
    <t>PMFD - Origen Alerta</t>
  </si>
  <si>
    <t>620: IFD; RISK, 700: Monitor Interactivo; 710: Alerta Manual; 720: Modificación Caso; 750: PMFD</t>
  </si>
  <si>
    <t>VAA-Score de Riesgo Otra fuente</t>
  </si>
  <si>
    <t>Puntaje de Riesgo Asignado a la Transacción por otro Sistema o Fuente -VISA Advanced Authorization-</t>
  </si>
  <si>
    <t>Para VISA: DE62.21 Transaction and Account-level Risk (TALR), desde ISO8583 ó su equivalente.(Alineacion: DER, ceros IZQ)</t>
  </si>
  <si>
    <t>VAA-Código de Razón de Riesgo Otra fuente</t>
  </si>
  <si>
    <t>Código que identifica la Razón de Riesgo de otro Sistema o Fuente -VISA Advanced Authorization-.</t>
  </si>
  <si>
    <t>VAA-Código de Compromiso Otras Fuentes</t>
  </si>
  <si>
    <t>Código que identifica el compromiso de otro Sistema o Fuente -VISA Advanced Authorization-.</t>
  </si>
  <si>
    <t>Para MASTERCARD: DE 48, subelement 75, subfield 1 (Fraud Score) indicates the transaction risk score., desde ISO8583 ó su equivalente. (3digitos)</t>
  </si>
  <si>
    <t>VAA-Evento de Compromiso Otra fuente</t>
  </si>
  <si>
    <t>Número de Evento de compromiso que le asigna otro Sistema o Fuente -VISA Advanced Authorization-.</t>
  </si>
  <si>
    <t>Para MASTERCARD: DE 48, subelement 75, subfield 2 (Fraud Reason Code), desde ISO8583 ó su equivalente.(2digitos)</t>
  </si>
  <si>
    <t>PMFD - Indicador PMFD Real Time</t>
  </si>
  <si>
    <t>Indicador que identifica que la Transacción fue evaluada por Real Time Monitor Plus, Enviar con Valor = 0</t>
  </si>
  <si>
    <t>ESPACIO. FIX</t>
  </si>
  <si>
    <t>PMFD - Respuesta PMFD Real Time - Score</t>
  </si>
  <si>
    <t>Score asignado a la Respuesta de la Transacción evaluada por Real Time Monitor Plus, Enviar con Valor = 0</t>
  </si>
  <si>
    <t>PMFD - Reversado PMFD Real Time</t>
  </si>
  <si>
    <t>Indicador de Captura, Indica si la transacción se captura o no, Enviar en Blanco el Campo.</t>
  </si>
  <si>
    <t>PMFD-Numevento a Reversar PMFD Real Time</t>
  </si>
  <si>
    <t>Campo que identifica a Monitor un 2do. Nivel de Análisis   Enviar  en Blanco.</t>
  </si>
  <si>
    <t>PMFD - Campo Libre 3 alfa de 25</t>
  </si>
  <si>
    <t>Campo libre para cualquier Uso    Enviar en Blanco.</t>
  </si>
  <si>
    <t>PMFD/AFD-Indicador Correccion  Negadas Real Time</t>
  </si>
  <si>
    <t>Indica que si la Transacción es una corrección Negada       Enviar en Blanco.</t>
  </si>
  <si>
    <t>PMFD/AFD-Indicador Time Out Real Time</t>
  </si>
  <si>
    <t>Indica que la Transacción fue contestada fuera de tiempo    Enviar en 0</t>
  </si>
  <si>
    <t>PMFD - No. Tarjeta Encriptado SHA 256</t>
  </si>
  <si>
    <t>Número de Tarjeta encriptado con el algoritmo SHA 256</t>
  </si>
  <si>
    <t>Addata</t>
  </si>
  <si>
    <t>Data Adicional</t>
  </si>
  <si>
    <t>GUIRT</t>
  </si>
  <si>
    <t>Este campo debe viajar con espacios en blanco y sera netamente interno, el fin de tenerlo alli es porque el webservice al momento de procesar la transaccion debe tener este espacio disponible  
para poner un GUID que es un consecutivo unico que genera a cada transaccion procesada.</t>
  </si>
  <si>
    <t>O</t>
  </si>
  <si>
    <t>CAMPOS M+ (V5)</t>
  </si>
  <si>
    <t>PMFD - MYC - Usuario</t>
  </si>
  <si>
    <t>Usuario de My Card</t>
  </si>
  <si>
    <t>S</t>
  </si>
  <si>
    <t>PMFD - ECI Electronic Commerce Indicator</t>
  </si>
  <si>
    <t>Campo 3D Secure VISA</t>
  </si>
  <si>
    <r>
      <t>NOTA: Para TXN con 3DS - [ECI]. REF: [</t>
    </r>
    <r>
      <rPr>
        <b/>
        <sz val="11"/>
        <color theme="4"/>
        <rFont val="Calibri"/>
        <family val="2"/>
        <scheme val="minor"/>
      </rPr>
      <t>ANEXO2</t>
    </r>
    <r>
      <rPr>
        <sz val="11"/>
        <color theme="1"/>
        <rFont val="Calibri"/>
        <family val="2"/>
        <scheme val="minor"/>
      </rPr>
      <t>]. (Alineacion: DER, ceros IZQ). DEFAULT: ceros.</t>
    </r>
  </si>
  <si>
    <t>PMFD - CAVV/AVV 3-D</t>
  </si>
  <si>
    <r>
      <t>NOTA: Para TXN con 3DS - [CAVV/AVV]. REF: [</t>
    </r>
    <r>
      <rPr>
        <b/>
        <sz val="11"/>
        <color theme="4"/>
        <rFont val="Calibri"/>
        <family val="2"/>
        <scheme val="minor"/>
      </rPr>
      <t>ANEXO2</t>
    </r>
    <r>
      <rPr>
        <sz val="11"/>
        <color theme="1"/>
        <rFont val="Calibri"/>
        <family val="2"/>
        <scheme val="minor"/>
      </rPr>
      <t>]. (Alineacion: DER, espacios IZQ). DEFAULT: Espacios.</t>
    </r>
  </si>
  <si>
    <t>PMFD - CAVV Result Code/3-D Secure Electronic Response Code</t>
  </si>
  <si>
    <r>
      <t>NOTA: Para TXN con 3DS - [CAVV Result Code/3-D Secure Electronic Response Code]. REF: [</t>
    </r>
    <r>
      <rPr>
        <b/>
        <sz val="11"/>
        <color theme="4"/>
        <rFont val="Calibri"/>
        <family val="2"/>
        <scheme val="minor"/>
      </rPr>
      <t>ANEXO2</t>
    </r>
    <r>
      <rPr>
        <sz val="11"/>
        <color theme="1"/>
        <rFont val="Calibri"/>
        <family val="2"/>
        <scheme val="minor"/>
      </rPr>
      <t>]. (Alineacion: DER, espacios IZQ). DEFAULT: Espacios.</t>
    </r>
  </si>
  <si>
    <t>PMFD - Authentication Program</t>
  </si>
  <si>
    <r>
      <t>NOTA: Para TXN con 3DS - [Authentication Program]. REF: [</t>
    </r>
    <r>
      <rPr>
        <b/>
        <sz val="11"/>
        <color theme="4"/>
        <rFont val="Calibri"/>
        <family val="2"/>
        <scheme val="minor"/>
      </rPr>
      <t>ANEXO2</t>
    </r>
    <r>
      <rPr>
        <sz val="11"/>
        <color theme="1"/>
        <rFont val="Calibri"/>
        <family val="2"/>
        <scheme val="minor"/>
      </rPr>
      <t>]. (Alineacion: DER, espacios IZQ). DEFAULT: Espacios.</t>
    </r>
  </si>
  <si>
    <t>PMFD - Additional Data</t>
  </si>
  <si>
    <r>
      <t>NOTA: Para TXN con 3DS - [Additional Data]. REF: [</t>
    </r>
    <r>
      <rPr>
        <b/>
        <sz val="11"/>
        <color theme="4"/>
        <rFont val="Calibri"/>
        <family val="2"/>
        <scheme val="minor"/>
      </rPr>
      <t>ANEXO2</t>
    </r>
    <r>
      <rPr>
        <sz val="11"/>
        <color theme="1"/>
        <rFont val="Calibri"/>
        <family val="2"/>
        <scheme val="minor"/>
      </rPr>
      <t>]. (Alineacion: DER, espacios IZQ). DEFAULT: Espacios.</t>
    </r>
  </si>
  <si>
    <t>PMFD - Marca del ATM</t>
  </si>
  <si>
    <t>Marca o codificacion de la marca del ATM  (Ej. 1= Wincord, 2= Diebold, etc.)</t>
  </si>
  <si>
    <t>PMFD - Modelo del ATM</t>
  </si>
  <si>
    <t>Nomenclatura de los distintos modelos de ATM.</t>
  </si>
  <si>
    <t>PMFD - Ubicacion del ATM</t>
  </si>
  <si>
    <t>Una de codificacion de la Ubicacion del Cajero. (Ej. 1=Centro Comercial, 2= Agencia u Oficina, etc.)</t>
  </si>
  <si>
    <t>PMFD - Dispositivos Facil de Identificar</t>
  </si>
  <si>
    <t>Da la disponibilidad de que se pongan dispositivos sin que se puedan ver    Valores  (S) = Si  o (N) = No.</t>
  </si>
  <si>
    <t>PMFD - Tiene Camara de Video</t>
  </si>
  <si>
    <t>El ATM posee camara de Video   Valores  (S) = Si  o (N) = No.</t>
  </si>
  <si>
    <t>PMFD - Tipo Lectora Banda Magnetica</t>
  </si>
  <si>
    <t>Captura o no la tarjeta el ATM   Valores  (S) = Si  o (N) = No.</t>
  </si>
  <si>
    <t>PMFD - ATM sencillo o Multiple</t>
  </si>
  <si>
    <t>Es solo un Cajero  S = Sencillo, Mas de un Cajero  M=Multiple.</t>
  </si>
  <si>
    <t>S: es Cliente en Viaje
N: No esta informado como Cliente en Viaje</t>
  </si>
  <si>
    <t>PMFD - Grupo ATM Cajeros Multiples</t>
  </si>
  <si>
    <t>Una decodificacion de una agrupacion de cajeros  (Ej. 01 = Grupo ATM  CC XXXXXX Piso 1. etc.)</t>
  </si>
  <si>
    <t>CAMPOS ADICIONALES M+ (V5)</t>
  </si>
  <si>
    <t>ID-BILLETERA</t>
  </si>
  <si>
    <t>IdBilletera Token, asignado por la marca ó franquicia.</t>
  </si>
  <si>
    <t>DEFAULT: Ceros. Para MASTERCARD se usa [DE48, subelement 33, subfield 6 (Token Requestor ID)]. Para VISA se usa [DE123, Usage 2 Dataset ID Hex 68,SF03](Token Requestor ID)</t>
  </si>
  <si>
    <t>Presencia de PIN</t>
  </si>
  <si>
    <t>Presencia de PIN en la transacción.</t>
  </si>
  <si>
    <t>DEFAULT: "N". SI EXISTE [DE52], desde ISO8583 ó su equivalente, THEN "S".</t>
  </si>
  <si>
    <t>Presencia de CVV/CVC</t>
  </si>
  <si>
    <t>Presencia de CVV/CVC en la transacción.</t>
  </si>
  <si>
    <t>DEFAULT: "N". SI EXISTE [DE35] o [DE45], desde ISO8583 ó su equivalente, THEN "S"</t>
  </si>
  <si>
    <t>Presencia de CVV2/CVC2</t>
  </si>
  <si>
    <t>Presencia de CVV2/CVC2 en la transacción.</t>
  </si>
  <si>
    <t>DEFAULT: "N". Para VISA, DE126.10—CVV2 AUTHORIZATION REQUEST DATA. Para MASTERCARD, DE48 (Additional Data—Private Use), subelement 92 (CVC 2). SI EXISTE EL CAMPO MOVER "S".</t>
  </si>
  <si>
    <t>Presencia de EMV</t>
  </si>
  <si>
    <t>Presencia de EMV en la transacción.</t>
  </si>
  <si>
    <t>DEFAULT: "N". SI EXISTE [DE55], desde ISO8583 ó su equivalente, THEN "S".</t>
  </si>
  <si>
    <t>Terminal Type</t>
  </si>
  <si>
    <t>This is a 1-digit code identifying the basic point-of-service electronic terminal. This field is also used for identifying ATM transactions</t>
  </si>
  <si>
    <t>DEFAULT: Espacio. Para VISA: DE60.1/Position 1: Terminal Type.</t>
  </si>
  <si>
    <t>Terminal Entry Capability</t>
  </si>
  <si>
    <t>This is a 1-digit code identifying the terminal's capability to electronically read account numbers and expiration dates from cards</t>
  </si>
  <si>
    <t>DEFAULT: Espacio. Para VISA: DE60.2/Position 2: Terminal Entry Capability. Para MASTERCARD, DE61, Subfield 11—POS Card Data Terminal Input Capability Indicator.</t>
  </si>
  <si>
    <t>Partial Authorization Responses</t>
  </si>
  <si>
    <t>This 1-digit code identifies: Terminal support for partial authorizations, Request for POS authorization of estimated amount.</t>
  </si>
  <si>
    <t>DEFAULT: Espacio. Para VISA: DE60.10/Position 12: Additional Authorization Indicators</t>
  </si>
  <si>
    <t>STIP/Switch_Reason_Code</t>
  </si>
  <si>
    <t>Contains a code that identifies the reason why STIP responded on behalf of an issuer.</t>
  </si>
  <si>
    <t>DEFAULT: Espacios. Para VISA: DE63.4—STIP/Switch Reason Code. Para MASTERCARD, DE60, Subfield 1—Advice Reason Code.  (Alineacion: IZQ, espacios DER)</t>
  </si>
  <si>
    <t>CVV2Result</t>
  </si>
  <si>
    <t>Contains a Card Verification Value 2 (CVV2) or CVC2 verification result for card-not-present
transactions and also for card-present CVV2 or CVC2, verification-only requests</t>
  </si>
  <si>
    <t>DEFAULT: Espacio. Para VISA: DE44.10 – CVV2 Result Code. Para MASTERCARD, DE48, subelement 87 (Card Validation Code Result).  (Alineacion: IZQ, espacios DER)</t>
  </si>
  <si>
    <t>CVV2 Present Ind</t>
  </si>
  <si>
    <t>The merchant provides this code to indicate that the CVV2 value is on the card.</t>
  </si>
  <si>
    <t>DEFAULT: Espacios. Para VISA: DE126.10 – CVV2 Authorization Request Data /Subfield 1: Presence Indicator.</t>
  </si>
  <si>
    <t>CAVVResultsCode</t>
  </si>
  <si>
    <t>Contains the Cardholder Authentication Verification Value (CAVV) results code that
Identifies the outcome of CAVV validation. The value in field 44.13 also indicates who performed the</t>
  </si>
  <si>
    <t>DEFAULT: Espacio. Para VISA: DE44.13—CAVV Results Code.</t>
  </si>
  <si>
    <t>Partial Authotization /Replacement Amounts</t>
  </si>
  <si>
    <t>In a partial reversal, field 95 contains the corrected amount of an authorization transaction</t>
  </si>
  <si>
    <t>DEFAULT: Espacios. Para VISA: DE95 – Replacement Amounts. Para MASTERCARD, DE95—Replacement Amounts.</t>
  </si>
  <si>
    <t xml:space="preserve">ATC Application Transaction Counter (ATC_autorizacion) </t>
  </si>
  <si>
    <t>Contains the derived full ATC Value used in the
validation.</t>
  </si>
  <si>
    <t>DEFAULT: Ceros. Para VISA: DE55 - TAG: 9F36 - Application Transaction Counter(Formato: Decimal). Para MASTERCARD, DE48, subelement 34, subfield 1 (ATC Value).  (Alineacion: DER, ceros IZQ)</t>
  </si>
  <si>
    <t>Card Authentication Results Code  (ARQC)</t>
  </si>
  <si>
    <t>Code to indicate Online Card Authentication Method (CAM) results</t>
  </si>
  <si>
    <t>DEFAULT: Espacio. Para VISA: DE44.8 – Card Authentication Results Code.</t>
  </si>
  <si>
    <t xml:space="preserve"> Amount, Transaction Fee</t>
  </si>
  <si>
    <t>Amount, Transaction Fee</t>
  </si>
  <si>
    <t>DEFAULT: Espacios. Para VISA: DE28 – Amount, Transaction Fee / Positions 2–9, Fee Amount.Para MASTERCARD, DE28—Amount, Transaction Fee /Subfield 2—Amount.</t>
  </si>
  <si>
    <t>Product ID</t>
  </si>
  <si>
    <t>the specific program or service (for example, the financial network, financial program, or card program) with which the transactions associated.</t>
  </si>
  <si>
    <t>DEFAULT: Espacios. Para VISA: DE62.23 – Product ID. Para MASTERCARD, DE63 (Network Data) / Subfield 1 (Financial Network Code). (Alineacion: IZQ, espacios DER)</t>
  </si>
  <si>
    <t>CVV/iCVV Results Code</t>
  </si>
  <si>
    <t>Contains a Visa-defined code indicating Card Verification Value (CVV), iCVV (Integrated Chip Card CVV), or dCVV (dynamic CVV) verification results</t>
  </si>
  <si>
    <t>DEFAULT: Espacio. Para VISA: DE44.5 – CVV/iCVV Results Code.</t>
  </si>
  <si>
    <t>Verified by Visa /Authentication Results Code</t>
  </si>
  <si>
    <t>This field usage contains the Cardholder Authentication Verification Value (CAVV) for 3–D Secure transactions</t>
  </si>
  <si>
    <t>DEFAULT: Espacio. Para VISA: DE126.9 – Usage 2: 3-D Secure CAVV /Position 1, 3-D Secure Authentication Results Code.</t>
  </si>
  <si>
    <t xml:space="preserve"> POS Environment</t>
  </si>
  <si>
    <t>This field contains an indicator for:Recurring payments,installment payments, Credential on File.</t>
  </si>
  <si>
    <t>DEFAULT: Espacio. Para VISA: DE126.13 – POS Environment.</t>
  </si>
  <si>
    <t>Lógica Trama: 8650 - Adquirencia(Crédito, Débito, Prepago)</t>
  </si>
  <si>
    <t>ByteIN</t>
  </si>
  <si>
    <t>Inicio del Registro</t>
  </si>
  <si>
    <t>"ByteIN". FIX</t>
  </si>
  <si>
    <t>Fecha Proceso</t>
  </si>
  <si>
    <t>DDMMYYYYHHMM</t>
  </si>
  <si>
    <t>"08650". FIX</t>
  </si>
  <si>
    <t>TBD</t>
  </si>
  <si>
    <t>Espacios</t>
  </si>
  <si>
    <t>Bin de la Tarjeta</t>
  </si>
  <si>
    <r>
      <t xml:space="preserve">Primeros 8 digitos de [Campo </t>
    </r>
    <r>
      <rPr>
        <b/>
        <sz val="11"/>
        <color rgb="FFFF0000"/>
        <rFont val="Calibri"/>
        <family val="2"/>
        <scheme val="minor"/>
      </rPr>
      <t>87642</t>
    </r>
    <r>
      <rPr>
        <sz val="11"/>
        <color theme="1"/>
        <rFont val="Calibri"/>
        <family val="2"/>
        <scheme val="minor"/>
      </rPr>
      <t>]</t>
    </r>
  </si>
  <si>
    <r>
      <rPr>
        <b/>
        <sz val="20"/>
        <color theme="1"/>
        <rFont val="Calibri"/>
        <family val="2"/>
        <scheme val="minor"/>
      </rPr>
      <t>(Tipo_MSJ)</t>
    </r>
    <r>
      <rPr>
        <sz val="20"/>
        <color theme="1"/>
        <rFont val="Calibri"/>
        <family val="2"/>
        <scheme val="minor"/>
      </rPr>
      <t xml:space="preserve">. </t>
    </r>
    <r>
      <rPr>
        <sz val="11"/>
        <color theme="1"/>
        <rFont val="Calibri"/>
        <family val="2"/>
        <scheme val="minor"/>
      </rPr>
      <t>Campo MTI, desde ISO8583.(0100,0200,0120,0220,0400,0420,0302)</t>
    </r>
  </si>
  <si>
    <r>
      <rPr>
        <b/>
        <sz val="20"/>
        <color theme="1"/>
        <rFont val="Calibri"/>
        <family val="2"/>
        <scheme val="minor"/>
      </rPr>
      <t>(Numero_Tarjeta).</t>
    </r>
    <r>
      <rPr>
        <sz val="11"/>
        <color theme="1"/>
        <rFont val="Calibri"/>
        <family val="2"/>
        <scheme val="minor"/>
      </rPr>
      <t>DE02, desde ISO8583 ó su equivalente. (Alineacion: IZQ, espacios DER)</t>
    </r>
  </si>
  <si>
    <r>
      <rPr>
        <b/>
        <sz val="20"/>
        <color theme="1"/>
        <rFont val="Calibri"/>
        <family val="2"/>
        <scheme val="minor"/>
      </rPr>
      <t>(Processing_Code).</t>
    </r>
    <r>
      <rPr>
        <sz val="11"/>
        <color theme="1"/>
        <rFont val="Calibri"/>
        <family val="2"/>
        <scheme val="minor"/>
      </rPr>
      <t xml:space="preserve"> DE03.1, desde ISO8583 ó su equivalente.</t>
    </r>
  </si>
  <si>
    <t>CREDITO:3000. DEBITO:2000. PREPAGO: 4000</t>
  </si>
  <si>
    <r>
      <rPr>
        <b/>
        <sz val="20"/>
        <color theme="1"/>
        <rFont val="Calibri"/>
        <family val="2"/>
        <scheme val="minor"/>
      </rPr>
      <t>(Monto_ billing / Cardholder Billing).</t>
    </r>
    <r>
      <rPr>
        <sz val="11"/>
        <color theme="1"/>
        <rFont val="Calibri"/>
        <family val="2"/>
        <scheme val="minor"/>
      </rPr>
      <t xml:space="preserve"> DE06, desde ISO8583 ó su equivalente. (Alineacion: DER y Ceros IZQ)</t>
    </r>
  </si>
  <si>
    <t>PMFD - Monto Dollar</t>
  </si>
  <si>
    <t>Monto Original Expresado en Dólares (Incluye Propinas, Tasas e Impuestos).</t>
  </si>
  <si>
    <t>LOGICA: [DE06, desde ISO8583 ó su equivalente] * [VALOR USD DIA - LOCAL]  (Alineacion: DER y Ceros IZQ)</t>
  </si>
  <si>
    <r>
      <rPr>
        <b/>
        <sz val="20"/>
        <color theme="1"/>
        <rFont val="Calibri"/>
        <family val="2"/>
        <scheme val="minor"/>
      </rPr>
      <t xml:space="preserve">(Monto_Dolar /transaction). </t>
    </r>
    <r>
      <rPr>
        <sz val="11"/>
        <color theme="1"/>
        <rFont val="Calibri"/>
        <family val="2"/>
        <scheme val="minor"/>
      </rPr>
      <t>DE04, desde ISO8583 ó su equivalente. (Alineacion: DER y Ceros IZQ)</t>
    </r>
  </si>
  <si>
    <r>
      <rPr>
        <b/>
        <sz val="20"/>
        <color theme="1"/>
        <rFont val="Calibri"/>
        <family val="2"/>
        <scheme val="minor"/>
      </rPr>
      <t xml:space="preserve">(Fecha Transacción)+(Hora de Transacción). </t>
    </r>
    <r>
      <rPr>
        <sz val="11"/>
        <color theme="1"/>
        <rFont val="Calibri"/>
        <family val="2"/>
        <scheme val="minor"/>
      </rPr>
      <t>YYYY(AÑO)+[DE13—Date, Local Transaction]+[DE12—Time, Local Transaction]</t>
    </r>
  </si>
  <si>
    <r>
      <rPr>
        <b/>
        <sz val="20"/>
        <color theme="1"/>
        <rFont val="Calibri"/>
        <family val="2"/>
        <scheme val="minor"/>
      </rPr>
      <t>(System Trace Audit Number).</t>
    </r>
    <r>
      <rPr>
        <sz val="11"/>
        <color theme="1"/>
        <rFont val="Calibri"/>
        <family val="2"/>
        <scheme val="minor"/>
      </rPr>
      <t xml:space="preserve"> DE11—System Trace Audit Number</t>
    </r>
  </si>
  <si>
    <r>
      <t>(Hora de Transacción).</t>
    </r>
    <r>
      <rPr>
        <sz val="11"/>
        <color theme="1"/>
        <rFont val="Calibri"/>
        <family val="2"/>
        <scheme val="minor"/>
      </rPr>
      <t xml:space="preserve"> DE12—Time, Local Transaction</t>
    </r>
  </si>
  <si>
    <r>
      <t xml:space="preserve">(Fecha Transacción). </t>
    </r>
    <r>
      <rPr>
        <sz val="11"/>
        <color theme="1"/>
        <rFont val="Calibri"/>
        <family val="2"/>
        <scheme val="minor"/>
      </rPr>
      <t>YYYY(AÑO)+DE13—Date, Local Transaction</t>
    </r>
  </si>
  <si>
    <r>
      <rPr>
        <b/>
        <sz val="20"/>
        <color theme="1"/>
        <rFont val="Calibri"/>
        <family val="2"/>
        <scheme val="minor"/>
      </rPr>
      <t>(Fecha_Expira_Tran).</t>
    </r>
    <r>
      <rPr>
        <sz val="11"/>
        <color theme="1"/>
        <rFont val="Calibri"/>
        <family val="2"/>
        <scheme val="minor"/>
      </rPr>
      <t xml:space="preserve"> DE14—Date, Expiration</t>
    </r>
  </si>
  <si>
    <t>PMFD - V/to en BD</t>
  </si>
  <si>
    <t>Fecha en la que se vence en la Tarjeta. (Registrada en la Base de Datos).</t>
  </si>
  <si>
    <t>YYMM Desde Core.</t>
  </si>
  <si>
    <t>CREDITO:"O". FIX.</t>
  </si>
  <si>
    <r>
      <rPr>
        <b/>
        <sz val="20"/>
        <color theme="1"/>
        <rFont val="Calibri"/>
        <family val="2"/>
        <scheme val="minor"/>
      </rPr>
      <t>(MCC).</t>
    </r>
    <r>
      <rPr>
        <sz val="11"/>
        <color theme="1"/>
        <rFont val="Calibri"/>
        <family val="2"/>
        <scheme val="minor"/>
      </rPr>
      <t xml:space="preserve"> DE18—Merchant Type</t>
    </r>
  </si>
  <si>
    <t>Pais ISO, del Adquirente</t>
  </si>
  <si>
    <t>Pais ISO, del Emisor</t>
  </si>
  <si>
    <t>DE22.1, desde ISO8583 ó su equivalente. REF: [ANEXO1]</t>
  </si>
  <si>
    <r>
      <rPr>
        <b/>
        <sz val="20"/>
        <color theme="1"/>
        <rFont val="Calibri"/>
        <family val="2"/>
        <scheme val="minor"/>
      </rPr>
      <t>(POs_Entry Mode)</t>
    </r>
    <r>
      <rPr>
        <sz val="11"/>
        <color theme="1"/>
        <rFont val="Calibri"/>
        <family val="2"/>
        <scheme val="minor"/>
      </rPr>
      <t>. DE22—Point-of-Service (POS) Entry Mode /Subfield 1 (POS Terminal PAN Entry Mode)</t>
    </r>
  </si>
  <si>
    <r>
      <t>(PIN Entry Capability).</t>
    </r>
    <r>
      <rPr>
        <sz val="11"/>
        <color theme="1"/>
        <rFont val="Calibri"/>
        <family val="2"/>
        <scheme val="minor"/>
      </rPr>
      <t xml:space="preserve"> DE22—Point-of-Service (POS) Entry Mode /Subfield 2 (POS Terminal PIN Entry Mode)</t>
    </r>
  </si>
  <si>
    <t>Para VISA: DE25—Point-of-Service Condition Code. DEFAULT: "00"</t>
  </si>
  <si>
    <r>
      <t>(KEY)</t>
    </r>
    <r>
      <rPr>
        <sz val="11"/>
        <color theme="1"/>
        <rFont val="Calibri"/>
        <family val="2"/>
        <scheme val="minor"/>
      </rPr>
      <t>(Codigo_Adquirente). DE32—Acquiring Institution ID Code</t>
    </r>
  </si>
  <si>
    <t>MOVER: 9999=ORGANIZACION. En donde 9999 es el código asignado al Emisor.  (Alineacion: DER y Ceros IZQ)</t>
  </si>
  <si>
    <t>PMFD-Autorización</t>
  </si>
  <si>
    <t>Número de Autorización.</t>
  </si>
  <si>
    <t>DE38, desde ISO8583 ó su equivalente.</t>
  </si>
  <si>
    <r>
      <rPr>
        <b/>
        <sz val="20"/>
        <color theme="1"/>
        <rFont val="Calibri"/>
        <family val="2"/>
        <scheme val="minor"/>
      </rPr>
      <t>(No_Autorizacion).</t>
    </r>
    <r>
      <rPr>
        <sz val="11"/>
        <color theme="1"/>
        <rFont val="Calibri"/>
        <family val="2"/>
        <scheme val="minor"/>
      </rPr>
      <t xml:space="preserve"> DE38—Authorization ID Response</t>
    </r>
  </si>
  <si>
    <t>PMFD-Cod Rpta</t>
  </si>
  <si>
    <t>Código de Respuesta de la Transacción ISO8583.</t>
  </si>
  <si>
    <t>DE39, desde ISO8583 ó su equivalente.(Alineacion: DER y Ceros IZQ)</t>
  </si>
  <si>
    <r>
      <rPr>
        <b/>
        <sz val="20"/>
        <color theme="1"/>
        <rFont val="Calibri"/>
        <family val="2"/>
        <scheme val="minor"/>
      </rPr>
      <t xml:space="preserve">(Respuesta_ISO). </t>
    </r>
    <r>
      <rPr>
        <sz val="11"/>
        <color theme="1"/>
        <rFont val="Calibri"/>
        <family val="2"/>
        <scheme val="minor"/>
      </rPr>
      <t>DE39—Response Code.  (Alineacion: DER y Ceros IZQ)</t>
    </r>
  </si>
  <si>
    <t>PMFD - Razón Respuesta</t>
  </si>
  <si>
    <t>Respuesta Interna de la Transacción, Valor a la Respuesta ISO.</t>
  </si>
  <si>
    <t>MOVER: RAZON DE LA AUTORIZACION / [CODRAZON] DE SAT</t>
  </si>
  <si>
    <t>DE35/DE45, desde ISO8583 ó su equivalente. Extraer [CODSRV].</t>
  </si>
  <si>
    <t>DE41, desde ISO8583 ó su equivalente. (Alineacion:  IZQ y espacios DER)</t>
  </si>
  <si>
    <r>
      <rPr>
        <b/>
        <sz val="20"/>
        <color theme="1"/>
        <rFont val="Calibri"/>
        <family val="2"/>
        <scheme val="minor"/>
      </rPr>
      <t>(Terminal_Id).</t>
    </r>
    <r>
      <rPr>
        <sz val="11"/>
        <color theme="1"/>
        <rFont val="Calibri"/>
        <family val="2"/>
        <scheme val="minor"/>
      </rPr>
      <t xml:space="preserve"> DE41—Card Acceptor Terminal ID.  (Alineacion:  IZQ y espacios DER)</t>
    </r>
  </si>
  <si>
    <t>DE42, desde ISO8583 ó su equivalente.(Alineacion:  IZQ y espacios DER)</t>
  </si>
  <si>
    <r>
      <rPr>
        <b/>
        <sz val="20"/>
        <color theme="1"/>
        <rFont val="Calibri"/>
        <family val="2"/>
        <scheme val="minor"/>
      </rPr>
      <t xml:space="preserve">(Codigo_Comercio). </t>
    </r>
    <r>
      <rPr>
        <sz val="11"/>
        <color theme="1"/>
        <rFont val="Calibri"/>
        <family val="2"/>
        <scheme val="minor"/>
      </rPr>
      <t>DE42—Card Acceptor ID Code   (Alineacion:  IZQ y espacios DER)</t>
    </r>
  </si>
  <si>
    <t>DE43, desde ISO8583 ó su equivalente. NOTA: No puede contener "ByteIN" ni "ByteF", si lo contiene reemplazar por espacios(6) y espacios(5) respectivamente.</t>
  </si>
  <si>
    <r>
      <rPr>
        <b/>
        <sz val="20"/>
        <color theme="1"/>
        <rFont val="Calibri"/>
        <family val="2"/>
        <scheme val="minor"/>
      </rPr>
      <t>(Nombre_Comercio)</t>
    </r>
    <r>
      <rPr>
        <sz val="11"/>
        <color theme="1"/>
        <rFont val="Calibri"/>
        <family val="2"/>
        <scheme val="minor"/>
      </rPr>
      <t>. DE43—Card Acceptor Name/Location</t>
    </r>
  </si>
  <si>
    <t>PMFD-Estado o Departamento</t>
  </si>
  <si>
    <t>Nombre del Estado, Departamento o Provincia donde se encuentra ubicada la Terminal POS / ATM.</t>
  </si>
  <si>
    <t>MASTERCARD, DE 61, subfield 4 (POS Cardholder Presence), desde ISO8583 ó su equivalente - Valor "R": Recurring transactions. VISA: DE126.13 – POS Environment, desde ISO8583 ó su equivalente ó su equivalente. - Valor: "R": Indicates that the cardholder and merchant have agreed to periodic billing for goods and services, such as utility bills and magazines. En [Campo 87607] se deja el valor "R". Si el valor no es "R", para VISA o MASTERCARD, dejar en espacios. (Alineacion:  IZQ y espacios DER)</t>
  </si>
  <si>
    <r>
      <rPr>
        <b/>
        <sz val="20"/>
        <color theme="1"/>
        <rFont val="Calibri"/>
        <family val="2"/>
        <scheme val="minor"/>
      </rPr>
      <t xml:space="preserve">(Ciudad_Comercio). </t>
    </r>
    <r>
      <rPr>
        <sz val="11"/>
        <color theme="1"/>
        <rFont val="Calibri"/>
        <family val="2"/>
        <scheme val="minor"/>
      </rPr>
      <t>DE43—Card Acceptor Name/Location - Positions: 26–38 city name</t>
    </r>
  </si>
  <si>
    <t>LOGICA: Para MASTERCARD: DE 61, subfield 4 (POS Cardholder Presence), desde ISO8583 ó su equivalente ó su equivalente. Para VISA: 126.13 – POS Environment, desde ISO8583 ó su equivalente ó su equivalente. NOTA: Ver modelo 4partes, campo 104(VISA): TAG97, TAG98. Largo: 1 posición.</t>
  </si>
  <si>
    <t>PMFD - Tipo Prod TC</t>
  </si>
  <si>
    <t>Identifica a las tarjetas si son Platium, Gold, Empresarial, etc.</t>
  </si>
  <si>
    <t>Campo [LOGO/PRODUCTO] desde Core.</t>
  </si>
  <si>
    <t>PMFD - Nombre Cliente: BD Track 1</t>
  </si>
  <si>
    <t>Nombre del Tarjeta Habiente de como quedó Embozado en el Plástico.</t>
  </si>
  <si>
    <t>Campo [NOMBRE EMBOZADO] desde Core.</t>
  </si>
  <si>
    <t>DE49, desde ISO8583 ó su equivalente.</t>
  </si>
  <si>
    <r>
      <rPr>
        <b/>
        <sz val="20"/>
        <color theme="1"/>
        <rFont val="Calibri"/>
        <family val="2"/>
        <scheme val="minor"/>
      </rPr>
      <t>(Código Moneda local  / Monto_Dolar).</t>
    </r>
    <r>
      <rPr>
        <sz val="11"/>
        <color theme="1"/>
        <rFont val="Calibri"/>
        <family val="2"/>
        <scheme val="minor"/>
      </rPr>
      <t xml:space="preserve"> DE49—Currency Code, Transaction</t>
    </r>
  </si>
  <si>
    <t>DE51, desde ISO8583 ó su equivalente.</t>
  </si>
  <si>
    <r>
      <rPr>
        <b/>
        <sz val="20"/>
        <color theme="1"/>
        <rFont val="Calibri"/>
        <family val="2"/>
        <scheme val="minor"/>
      </rPr>
      <t>(Código Moneda billing / Monto_ billing).</t>
    </r>
    <r>
      <rPr>
        <sz val="11"/>
        <color theme="1"/>
        <rFont val="Calibri"/>
        <family val="2"/>
        <scheme val="minor"/>
      </rPr>
      <t xml:space="preserve"> DE51—Currency Code, Cardholder Billing</t>
    </r>
  </si>
  <si>
    <t>PMFD - Saldo Disponible en Moneda Trx</t>
  </si>
  <si>
    <t>Saldo Actual de la Tarjeta en la Moneda de Facturación.</t>
  </si>
  <si>
    <t>DEFAULT:CEROS. Campo [DISPONIBLE] desde Core, según MONEDA TXN.</t>
  </si>
  <si>
    <t>PMFD - Cupo Tarjeta en Moneda Trx</t>
  </si>
  <si>
    <t>Indica el cupo asignado a la Tarjeta en Moneda de la Transacción / Limite de la Tarjeta / Cupo Sobregiro.</t>
  </si>
  <si>
    <t>DEFAULT:CEROS. Campo [CUPO] desde Core, según MONEDA TXN.</t>
  </si>
  <si>
    <t>Si la Tarjeta tiene funcionalidad de [CUPO PARAMETRICO] el valor es "1". DEFAULT: Espacios.  (Alineacion: IZQ, espacios DER)</t>
  </si>
  <si>
    <t>PMFD - Referencia 4</t>
  </si>
  <si>
    <t xml:space="preserve">Fecha Compra de Boleto </t>
  </si>
  <si>
    <t>PMFD - Referencia 5</t>
  </si>
  <si>
    <t>Fecha de Vuelo del Boleto.</t>
  </si>
  <si>
    <r>
      <t>NOTA: Para TXN con 3DS: ["3DS:"+ECI]. REF: [</t>
    </r>
    <r>
      <rPr>
        <b/>
        <sz val="11"/>
        <color rgb="FF0070C0"/>
        <rFont val="Calibri"/>
        <family val="2"/>
        <scheme val="minor"/>
      </rPr>
      <t>ANEXO2</t>
    </r>
    <r>
      <rPr>
        <sz val="11"/>
        <color theme="1"/>
        <rFont val="Calibri"/>
        <family val="2"/>
        <scheme val="minor"/>
      </rPr>
      <t>]. (Alineacion: IZQ, espacios DER). DEFAULT: Espacios.</t>
    </r>
  </si>
  <si>
    <r>
      <t>MOVER primeras 6 posiciones del [Campo</t>
    </r>
    <r>
      <rPr>
        <b/>
        <sz val="11"/>
        <color rgb="FFFF0000"/>
        <rFont val="Calibri"/>
        <family val="2"/>
        <scheme val="minor"/>
      </rPr>
      <t xml:space="preserve"> 87642</t>
    </r>
    <r>
      <rPr>
        <sz val="11"/>
        <color theme="1"/>
        <rFont val="Calibri"/>
        <family val="2"/>
        <scheme val="minor"/>
      </rPr>
      <t>]. (Alineacion: IZQ y espacios DER)</t>
    </r>
  </si>
  <si>
    <t>PMFD-Estado / Situación / Bloqueo Tarjeta</t>
  </si>
  <si>
    <t>Estatus, Situación, Estado que se encuentra la tarjeta.</t>
  </si>
  <si>
    <t>Campo [ESTADO DE TARJETA] desde Core.</t>
  </si>
  <si>
    <t>PMFD - Límite Crédito Diario</t>
  </si>
  <si>
    <t>Indica el Límite de la Tarjeta para realizar la Transacción, Cupo Canje.</t>
  </si>
  <si>
    <t>DEFAULT: CEROS. Campo [CUPO] desde Core, según MONEDA TXN.</t>
  </si>
  <si>
    <t>"RUT" ó "DNI". FIX</t>
  </si>
  <si>
    <t>Campo [RUT+DV/DNI] desde Core. (Alineacion: DER, espacios IZQ)</t>
  </si>
  <si>
    <t>PMFD - Segundo Nombre Cliente</t>
  </si>
  <si>
    <t>Segundo Nombre del Cliente en la Base de Datos.</t>
  </si>
  <si>
    <t>Campo [SEGUNDO NOMBRE] desde Core. (Alineacion: IZQ, espacios DER)</t>
  </si>
  <si>
    <t>PMFD - Segundo Apellido Cliente</t>
  </si>
  <si>
    <t>Segundo Apellido del Cliente en la Base de Datos.</t>
  </si>
  <si>
    <t>Campo [SEGUNDO APELLIDO] desde Core. (Alineacion: IZQ, espacios DER)</t>
  </si>
  <si>
    <t>"Cr": CREDITO. "De": DEBITO. "Pp": PREPAGO. FIX</t>
  </si>
  <si>
    <t>PMFD - Dirección Correspondencia</t>
  </si>
  <si>
    <t>Dirección de envío de Correspondencia.</t>
  </si>
  <si>
    <t>Campo [DIRECCION CORRESPONDENCIA] desde Core. (Alineacion: IZQ, espacios DER)</t>
  </si>
  <si>
    <t>PMFD - Correo Electrónico</t>
  </si>
  <si>
    <t>Dirección o Cuenta de Correo Electrónico.</t>
  </si>
  <si>
    <t>Campo [EMAIL] desde Core. (Alineacion: IZQ, espacios DER)</t>
  </si>
  <si>
    <t>PMFD - Teléfono Residencia</t>
  </si>
  <si>
    <t>Teléfono de Residencia.</t>
  </si>
  <si>
    <t>Campo [FONO RESIDENCIA] desde Core. (Alineacion: DER, ceros IZQ)</t>
  </si>
  <si>
    <t>PMFD - Teléfono Oficina</t>
  </si>
  <si>
    <t>Teléfono de Oficina.</t>
  </si>
  <si>
    <t>Campo [FONO OFICINA] desde Core. (Alineacion: DER, ceros IZQ)</t>
  </si>
  <si>
    <t>MOVER: Canal Autorizador. "VIA": Visa. "BAA": MasterCard. "TBA": 4partes No token. "TVT": 4partes Token Visa. "TMT": 4partes Token MasterCard. (Alineacion: IZQ, espacios DER)</t>
  </si>
  <si>
    <t xml:space="preserve"> "1": Emisor Procesador Crédito.  (Alineacion: IZQ, espacios DER)</t>
  </si>
  <si>
    <r>
      <rPr>
        <b/>
        <sz val="11"/>
        <color rgb="FFFF0000"/>
        <rFont val="Calibri"/>
        <family val="2"/>
        <scheme val="minor"/>
      </rPr>
      <t>(KEY).</t>
    </r>
    <r>
      <rPr>
        <sz val="11"/>
        <rFont val="Calibri"/>
        <family val="2"/>
        <scheme val="minor"/>
      </rPr>
      <t xml:space="preserve"> "2": Solo adquirentes Procesador. "3": Adqu</t>
    </r>
    <r>
      <rPr>
        <sz val="11"/>
        <color theme="1"/>
        <rFont val="Calibri"/>
        <family val="2"/>
        <scheme val="minor"/>
      </rPr>
      <t>irente+Emisor Procesador, "4": Adquierente No procesador.   (Alineacion: IZQ, espacios DER)</t>
    </r>
  </si>
  <si>
    <t>PMFD - Monto Cheque</t>
  </si>
  <si>
    <t>Pago de la Tarjeta en Cheque / Valor Cheques Propios.</t>
  </si>
  <si>
    <t>Para VISA: DE62.21 Transaction and Account-level Risk (TALR), desde ISO8583 ó su equivalente.Para MASTERCARD: DE 48, subelement 75, subfield 1 (Fraud Score) indicates the transaction risk score., desde ISO8583 ó su equivalente. (3digitos). (Alineacion: DER, espacios IZQ)</t>
  </si>
  <si>
    <r>
      <rPr>
        <b/>
        <sz val="20"/>
        <color theme="1"/>
        <rFont val="Calibri"/>
        <family val="2"/>
        <scheme val="minor"/>
      </rPr>
      <t>(Score_Marca).</t>
    </r>
    <r>
      <rPr>
        <sz val="11"/>
        <color theme="1"/>
        <rFont val="Calibri"/>
        <family val="2"/>
        <scheme val="minor"/>
      </rPr>
      <t xml:space="preserve"> Para VISA: DE62.21—Online Risk Assessment Risk Score and Reason Codes  Positions: 1–2 risk score. Para MASTERCARD: DE 48, subelement 75, subfield 1 (Fraud Score) indicates the transaction risk score. (3digitos). (Alineacion: DER, ceros IZQ). Para MASTERCARD: DE 48, subelement 75, subfield 1 (Fraud Score) indicates the transaction risk score., desde ISO8583 ó su equivalente. (3digitos). (Alineacion: DER, espacios IZQ)</t>
    </r>
  </si>
  <si>
    <t>Para MASTERCARD: DE 48, subelement 75, subfield 2 (Fraud Reason Code), desde ISO8583 ó su equivalente ó su equivalente.(2digitos)</t>
  </si>
  <si>
    <t>PMFD - Score Otras Fuentes 1</t>
  </si>
  <si>
    <t>Puntaje de Riesgo Asignado a la Transacción por otro Sistema o Fuente.</t>
  </si>
  <si>
    <t>PMFD - Score Otras Fuentes 2</t>
  </si>
  <si>
    <t>PMFD - Score Otras Fuentes 3</t>
  </si>
  <si>
    <t>PMFD - Indicador EMV</t>
  </si>
  <si>
    <t>Si la Transacción fue una operación con Tarjeta Chip  Valores:  (S) = Si, (N) No.</t>
  </si>
  <si>
    <r>
      <t>DEFAULT:"N". TXN CON EMV. "S": Según [Campo</t>
    </r>
    <r>
      <rPr>
        <b/>
        <sz val="11"/>
        <color rgb="FFFF0000"/>
        <rFont val="Calibri"/>
        <family val="2"/>
        <scheme val="minor"/>
      </rPr>
      <t xml:space="preserve"> 87511</t>
    </r>
    <r>
      <rPr>
        <sz val="11"/>
        <color theme="1"/>
        <rFont val="Calibri"/>
        <family val="2"/>
        <scheme val="minor"/>
      </rPr>
      <t>]</t>
    </r>
  </si>
  <si>
    <t>PMFD - Tarjeta tiene Chip</t>
  </si>
  <si>
    <t>Si la Tarjeta Tiene Chip o no   Valores:  (S) = Si  (N) = No.</t>
  </si>
  <si>
    <t>PMFD - Evaluacion Dispositivo Chip</t>
  </si>
  <si>
    <t>Si la Transacción esta preparada para Chip o No.   Valores  (S) = Si  o (N) = No.</t>
  </si>
  <si>
    <t>PMFD - TVR</t>
  </si>
  <si>
    <t>Terminal Verification Results   Valor que tiene informacion sobre los Resultados de la Terminal en Chip Card.</t>
  </si>
  <si>
    <t>ID UNICO. EJEMPLO: "19EA7C8F-F6D7-4191-9D78-2360E9BE794A".</t>
  </si>
  <si>
    <t>PMFD - CVR</t>
  </si>
  <si>
    <t xml:space="preserve">Card Verification Results  Valor que viene en el Campo 134 - Visa Discretionary Data </t>
  </si>
  <si>
    <t>Tarjeta_Migrada_Cre</t>
  </si>
  <si>
    <r>
      <rPr>
        <b/>
        <sz val="20"/>
        <color theme="1"/>
        <rFont val="Calibri"/>
        <family val="2"/>
        <scheme val="minor"/>
      </rPr>
      <t>(Numero_Tarjeta).</t>
    </r>
    <r>
      <rPr>
        <sz val="11"/>
        <color theme="1"/>
        <rFont val="Calibri"/>
        <family val="2"/>
        <scheme val="minor"/>
      </rPr>
      <t>DE02, desde ISO8583 ó su equivalente.(Alineacion: IZQ, espacios DER)</t>
    </r>
  </si>
  <si>
    <r>
      <rPr>
        <b/>
        <sz val="20"/>
        <color theme="1"/>
        <rFont val="Calibri"/>
        <family val="2"/>
        <scheme val="minor"/>
      </rPr>
      <t>(E_Commerce).</t>
    </r>
    <r>
      <rPr>
        <sz val="11"/>
        <color theme="1"/>
        <rFont val="Calibri"/>
        <family val="2"/>
        <scheme val="minor"/>
      </rPr>
      <t xml:space="preserve"> Para VISA: [DE60.8—Commerce and Payment Indicator]. Para MASTERCARD, [DE48, subelement 42, subfield 1 (Electronic Commerce Security Level Indicator and UCAF Collection Indicator) / Valid Combinations of Position 1 and Position 2  / Position 3 (UCAF Collection Indicator)], en total son 3 dígitos. (Alineacion: DER, ceros IZQ).</t>
    </r>
  </si>
  <si>
    <t>CEROS. FIX. Si el Adquirente es ATM, agregar valor según [DESCRIPCION]</t>
  </si>
  <si>
    <t>ESPACIOS. FIX. Si el Adquirente es ATM, agregar valor según [DESCRIPCION]</t>
  </si>
  <si>
    <t xml:space="preserve">CEROS. FIX. </t>
  </si>
  <si>
    <t>ByteF</t>
  </si>
  <si>
    <t>Termino de Registro</t>
  </si>
  <si>
    <t>"ByteF". FIX</t>
  </si>
  <si>
    <t>Mastercard</t>
  </si>
  <si>
    <t>DE 22 (Point-of-Service [POS] Entry Mode)</t>
  </si>
  <si>
    <t>Visa</t>
  </si>
  <si>
    <t>Field 22 – Point-of-Service Entry Mode Code</t>
  </si>
  <si>
    <t>Value</t>
  </si>
  <si>
    <t>Description</t>
  </si>
  <si>
    <t xml:space="preserve">00 </t>
  </si>
  <si>
    <t>Merchant terminal PAN entry mode unknown</t>
  </si>
  <si>
    <t>00</t>
  </si>
  <si>
    <t>Unknown or terminal not used.</t>
  </si>
  <si>
    <t xml:space="preserve">01 </t>
  </si>
  <si>
    <t>Merchant terminal PAN manual entry</t>
  </si>
  <si>
    <t>01</t>
  </si>
  <si>
    <t>Manual (key entry).</t>
  </si>
  <si>
    <t xml:space="preserve">02 </t>
  </si>
  <si>
    <t>Merchant terminal PAN auto-entry via magnetic stripe</t>
  </si>
  <si>
    <t>02</t>
  </si>
  <si>
    <t>Visa: Magnetic stripe read; CVV checking may not be possible. PLUS: Track 2 contents read, but transaction not eligible for CVV checking.</t>
  </si>
  <si>
    <t xml:space="preserve">03 </t>
  </si>
  <si>
    <t>Merchant terminal PAN auto-entry via bar code reader</t>
  </si>
  <si>
    <t>03</t>
  </si>
  <si>
    <t>Optical code</t>
  </si>
  <si>
    <t xml:space="preserve">04 </t>
  </si>
  <si>
    <t>Merchant terminal PAN auto-entry via optical character reader (OCR)</t>
  </si>
  <si>
    <t>04</t>
  </si>
  <si>
    <t>Reserved for future use.</t>
  </si>
  <si>
    <t xml:space="preserve">05 </t>
  </si>
  <si>
    <t>Merchant terminal PAN auto-entry via integrated circuit card</t>
  </si>
  <si>
    <t>05</t>
  </si>
  <si>
    <t>Contact integrated circuit card read using VSDC chip data rules; Online CAM authentication method; iCVV checking possible.</t>
  </si>
  <si>
    <t xml:space="preserve">06 </t>
  </si>
  <si>
    <t>PAN auto-entry via chip Contactless Mapping Service applied.</t>
  </si>
  <si>
    <t>06</t>
  </si>
  <si>
    <t xml:space="preserve">07 </t>
  </si>
  <si>
    <t>Merchant terminal PAN auto-entry via contactless M/Chip</t>
  </si>
  <si>
    <t>07</t>
  </si>
  <si>
    <t>Contactless device-read-originated using qVSDC chip data rules; Online CAM authentication method; iCVV checking possible.</t>
  </si>
  <si>
    <t xml:space="preserve">09 </t>
  </si>
  <si>
    <t>PAN/Token entry via electronic commerce containing DSRP cryptogram in DE 55 (Integrated Circuit Card [ICC] System-Related Data).</t>
  </si>
  <si>
    <t>10</t>
  </si>
  <si>
    <t>Credential on file: Transaction initiated using a credential that has previously been stored on file.</t>
  </si>
  <si>
    <t xml:space="preserve">10 </t>
  </si>
  <si>
    <t>Electronic Commerce Credential on File</t>
  </si>
  <si>
    <t>Magnetic stripe read and exact content of Track 1 or Track 2 included (CVV check possible).</t>
  </si>
  <si>
    <t xml:space="preserve">79 </t>
  </si>
  <si>
    <t>A hybrid terminal with an online connection to the acquirer failed in sending a chip fallback transaction (in which DE 22, subfield 1 = 80) to the issuer or A hybrid terminal with no online connection to the acquirer failed to read the chip card.</t>
  </si>
  <si>
    <t>Contactless device-read-originated using magnetic stripe data rules; dCVV checking is possible; Online CAM checking possible for MSD CVN 17 only.</t>
  </si>
  <si>
    <t xml:space="preserve">80 </t>
  </si>
  <si>
    <t xml:space="preserve">Chip card at chip-capable terminal was unable to process transaction using data on the chip; therefore, the terminal defaulted to the magnetic stripe-read PAN. </t>
  </si>
  <si>
    <t>Integrated circuit card read; CVV or iCVV checking may not be possible.</t>
  </si>
  <si>
    <t xml:space="preserve">81 </t>
  </si>
  <si>
    <t>PAN/Token entry via electronic commerce with optional Identity Check-AAV or DSRP cryptogram in UCAF.</t>
  </si>
  <si>
    <t xml:space="preserve">82 </t>
  </si>
  <si>
    <t>Electronic Commerce PAN Auto Entry via Server (issuer, acquirer, or third party vendor system).</t>
  </si>
  <si>
    <t xml:space="preserve">90 </t>
  </si>
  <si>
    <t>PAN auto-entry via magnetic stripe—the full track data has been read from the data encoded on the card and transmitted within the authorization request in DE 35 (Track 2 Data) or DE 45 (Track 1 Data) without alteration or truncation.</t>
  </si>
  <si>
    <t xml:space="preserve">91 </t>
  </si>
  <si>
    <t>PAN auto-entry via contactless magnetic stripe—the full track data has been transmitted by the acquirer within the authorization request in DE 35 (Track 2 Data) or DE 45 (Track 1 Data) and forwarded to the issuer without alteration or truncation.</t>
  </si>
  <si>
    <t xml:space="preserve">95 </t>
  </si>
  <si>
    <t>Visa only. Chip card with unreliable Card Verification Value (CVV) data.</t>
  </si>
  <si>
    <t>Mastercard - ECI</t>
  </si>
  <si>
    <t>DE 48, subelement 42 (Electronic Commerce Indicators)</t>
  </si>
  <si>
    <t>Visa - ECI</t>
  </si>
  <si>
    <t>DE60.8 - Mail/Phone/Electronic Commerce and Payment Indicator</t>
  </si>
  <si>
    <t>Valid Combinations of Position 1, Position 2 and Position 3</t>
  </si>
  <si>
    <t>The code usage for this field are as follows</t>
  </si>
  <si>
    <t>Present in unauthenticated transactions, or in</t>
  </si>
  <si>
    <t>is used for fully authenticated CAVV Verification submissions.</t>
  </si>
  <si>
    <t>transactions where an Identity Check merchant</t>
  </si>
  <si>
    <t>is used for non-authenticated security transactions at a 3-D Secure-capable merchant. The merchant attempted to authenticate the cardholder using 3-D Secure.</t>
  </si>
  <si>
    <t>has chosen not to undertake Identity Check, or</t>
  </si>
  <si>
    <t>is used for non-authenticated security submissions.</t>
  </si>
  <si>
    <t>where Identity Check failed authentication and the</t>
  </si>
  <si>
    <t>08</t>
  </si>
  <si>
    <t xml:space="preserve"> is used for non-secure submissions.</t>
  </si>
  <si>
    <t>merchant desires to proceed with the transaction.</t>
  </si>
  <si>
    <t>Also present in transactions with a DTVC</t>
  </si>
  <si>
    <t>Mastercard Identity Check transaction. UCAF data</t>
  </si>
  <si>
    <t>contains either an Attempts AAV or a Non-Low</t>
  </si>
  <si>
    <t>Risk AAV for Mastercard Identity Check from</t>
  </si>
  <si>
    <t>Smart Authentication</t>
  </si>
  <si>
    <t>contains a fully authenticated AAV for Mastercard</t>
  </si>
  <si>
    <t>Identity Check or a Low-Risk AAV for Mastercard</t>
  </si>
  <si>
    <t>Identity Check from Smart Authentication</t>
  </si>
  <si>
    <t>Mastercard Identity Check where merchant has</t>
  </si>
  <si>
    <t>chosen to share data to generate insights within</t>
  </si>
  <si>
    <t>the authorization (used in Identity Check™ Insights</t>
  </si>
  <si>
    <t>or Ekata transactions). Insights or Ekata scores are</t>
  </si>
  <si>
    <t>provided to the Issuer in DE 48, subelement 56</t>
  </si>
  <si>
    <t>Mastercard Identity Check transaction. Merchant</t>
  </si>
  <si>
    <t>Risk Based Decisioning. This includes European</t>
  </si>
  <si>
    <t>PSD2 Acquirer Exemption transactions</t>
  </si>
  <si>
    <t>Initiated Transactions</t>
  </si>
  <si>
    <t>NOTE: Mastercard Identity Check split shipments</t>
  </si>
  <si>
    <t>should be managed as 1 authentication, 1</t>
  </si>
  <si>
    <t>authorization and multiple clearing records.</t>
  </si>
  <si>
    <t>Authenticated tokenized transaction with DSRP</t>
  </si>
  <si>
    <t>cryptogram. Transaction is not eligible for fraudrelated</t>
  </si>
  <si>
    <t>chargeback by the issuer</t>
  </si>
  <si>
    <t>Tokenized transaction with DSRP cryptogram</t>
  </si>
  <si>
    <t>Tokenized Merchant Initiated Transaction</t>
  </si>
  <si>
    <t>Mastercard [3–D Secure SPA AAV]</t>
  </si>
  <si>
    <t>DE 48 (Additional Data—Private Use), subelement 43 (3–D Secure for Mastercard Identity
Check) contains UCAF data and is described here for Mastercard Implementation of 3–D Secure
for Mastercard Identity Check.</t>
  </si>
  <si>
    <t>Visa [CAVV]</t>
  </si>
  <si>
    <t>DE126.9 – CAVV Data</t>
  </si>
  <si>
    <t>Mastercard [3-D Secure Electronic Response Code]</t>
  </si>
  <si>
    <t>DE 48, Subelement 71, Subfield 1 (OBService) Values</t>
  </si>
  <si>
    <t>Visa [CAVV Result Code]</t>
  </si>
  <si>
    <t>DE44.13 – CAVV Results Code</t>
  </si>
  <si>
    <t>Service</t>
  </si>
  <si>
    <t>Code/Definition</t>
  </si>
  <si>
    <t>Code</t>
  </si>
  <si>
    <t>Definition</t>
  </si>
  <si>
    <t>05 = Mastercard® Identity Check™ AAV Verification Service</t>
  </si>
  <si>
    <t>A = AAV and Amount Checked</t>
  </si>
  <si>
    <t>Blank or not present</t>
  </si>
  <si>
    <t>CAVV not present or CAVV not verified, issuer has not selected CAVV verification option.</t>
  </si>
  <si>
    <t>B = Balance to Verify</t>
  </si>
  <si>
    <t>CAVV could not be verified or CAVV data was not provided when expected.</t>
  </si>
  <si>
    <t>C = Consider the Amount</t>
  </si>
  <si>
    <t>CAVV failed verification-authentication.</t>
  </si>
  <si>
    <t>D = DS Transaction ID does not match with PAN and SPA2</t>
  </si>
  <si>
    <t>CAVV passed verification-authentication.</t>
  </si>
  <si>
    <t>AAV within the authentication record</t>
  </si>
  <si>
    <t>CAVV passed verification-attempted authentication.</t>
  </si>
  <si>
    <t>I = Invalid AAV</t>
  </si>
  <si>
    <t>A 3-D Secure (3DS) Authentication Results Code value of 07 from the Issuer Attempts Server indicates that authentication was attempted.</t>
  </si>
  <si>
    <t>K = No matching key file for this PAN, PAN expiry date and</t>
  </si>
  <si>
    <t>Issuer attempts CAVV key was used to generate the CAVV.</t>
  </si>
  <si>
    <t>KDI combination. This value usually indicators Issuer is</t>
  </si>
  <si>
    <t>CAVV failed verification-attempted authentication.</t>
  </si>
  <si>
    <t>performing Self-Validation on SPA1 AAVs and have not</t>
  </si>
  <si>
    <t>shared their ACS Issuer SPA1 AAV key with Mastercard.</t>
  </si>
  <si>
    <t>M = Monetary Currency mismatch between authorization</t>
  </si>
  <si>
    <t>Not used (reserved for future use).</t>
  </si>
  <si>
    <t>and authentication</t>
  </si>
  <si>
    <t>CAVV not verified, issuer not participating in CAVV verification (except as noted, only Visa generates this code, issuers do not).</t>
  </si>
  <si>
    <t>S = DS Transaction ID Present – See Balance to Verify</t>
  </si>
  <si>
    <t>T = DS Transaction ID Present – Consider the Amount</t>
  </si>
  <si>
    <t>A 3-D Secure (3DS) Authentication Results Code value of 07 from Visa Attempts Service indicates that an authentication attempt was performed.</t>
  </si>
  <si>
    <t>U = Unable to process</t>
  </si>
  <si>
    <t>Visa CAVV attempts key was used to generate the CAVV.</t>
  </si>
  <si>
    <t>V = Valid</t>
  </si>
  <si>
    <t>X = Security platform time out</t>
  </si>
  <si>
    <t>Z = Security platform processing error</t>
  </si>
  <si>
    <t>A 3-D Secure (3DS) Authentication Results Code value of 08 from Visa Attempts Service indicates that an authentication attempt was performed when the Issuer Access Control Server (ACS) was not available.</t>
  </si>
  <si>
    <t>A</t>
  </si>
  <si>
    <t>A 3-D Secure (3DS) Authentication Results Code value of 08 from Visa Attempts Service indicates that an authentication attempt was performed when the Issuer ACS was not available.</t>
  </si>
  <si>
    <t>B</t>
  </si>
  <si>
    <t>CAVV passed verification-attempted authentication, no liability shift.</t>
  </si>
  <si>
    <t>Only Visa generates this code, issuers do not.</t>
  </si>
  <si>
    <t>C</t>
  </si>
  <si>
    <t>CAVV was not verified-attempted authentication.</t>
  </si>
  <si>
    <t>If 3-D Secure (3DS) Authentication Results Code value is 07 in the CAVV and the issuer did not return a CAVV results code in the authorization response, or, if, Field 44.13 = 0 in the response message and the CAVV encryption keys do not exist in V.I.P., V.I.P.. sets the value to C in field 44.13.</t>
  </si>
  <si>
    <t>D</t>
  </si>
  <si>
    <t>CAVV was not verified-cardholder authentication.</t>
  </si>
  <si>
    <t>If 3-D Secure (3DS) Authentication Results code value is 00 in the CAVV and the issuer did not return a CAVV results code in the authorization response, or, if, Field 44.13 = 0 in the response message and the CAVV encryption keys do not exist in V.I.P. V.I.P. sets the value to D in field 44.13.</t>
  </si>
  <si>
    <t>Mastercard [Authentication Program]</t>
  </si>
  <si>
    <t>N/A valor homólogo</t>
  </si>
  <si>
    <t>Visa [Authentication Program]</t>
  </si>
  <si>
    <t>DE34 – Acceptance Environment Data (TLV Format) - Dataset ID 01, Authentication Data. TAG: C0 = "Contains authentication program 01 (DAF indicator)"</t>
  </si>
  <si>
    <t>Mastercard [Additional Data]</t>
  </si>
  <si>
    <t>Visa [Additional Data]</t>
  </si>
  <si>
    <t xml:space="preserve">DE126.8—Transaction ID (XID) </t>
  </si>
  <si>
    <t>Requerimiento</t>
  </si>
  <si>
    <t>(*)</t>
  </si>
  <si>
    <t>Sample para MPLUS V4. Para MPLUS v5, se agregan mas campos con largo final 1725bytes(149 campos)</t>
  </si>
  <si>
    <t>Campos 8650 M+V4</t>
  </si>
  <si>
    <t>Lenght</t>
  </si>
  <si>
    <t>Data</t>
  </si>
  <si>
    <t>r8650.c000_ByteIN_</t>
  </si>
  <si>
    <t>[ByteIN]</t>
  </si>
  <si>
    <t>r8650.c000_FechaProceso_</t>
  </si>
  <si>
    <t>[131120231255]</t>
  </si>
  <si>
    <t>r8650.c000_Registro_</t>
  </si>
  <si>
    <t>[08650]</t>
  </si>
  <si>
    <t>r8650.c000_Filler_</t>
  </si>
  <si>
    <t>[    ]</t>
  </si>
  <si>
    <t>r8650.c000_Bin</t>
  </si>
  <si>
    <t>[546689]</t>
  </si>
  <si>
    <t>r8650.c001_87549_Tipo_MSJ_</t>
  </si>
  <si>
    <t>[0100]</t>
  </si>
  <si>
    <t>r8650.c002_87642_Numero_Tarjeta_</t>
  </si>
  <si>
    <t>[555555555555555</t>
  </si>
  <si>
    <t>r8650.c003_87550_Codigo_de_Trans</t>
  </si>
  <si>
    <t>[00]</t>
  </si>
  <si>
    <t>r8650.c004_87501_Tipo_Cuenta_TC_</t>
  </si>
  <si>
    <t>[3000]</t>
  </si>
  <si>
    <t>r8650.c005_87502_Indicador_Reverso</t>
  </si>
  <si>
    <t>[N]</t>
  </si>
  <si>
    <t>r8650.c006_87503_Monto_Moneda_Local_</t>
  </si>
  <si>
    <t>[00000000401000]</t>
  </si>
  <si>
    <t>r8650.c007_87504_Monto_Original_Trx_</t>
  </si>
  <si>
    <t>[00000000000733]</t>
  </si>
  <si>
    <t>r8650.c008_87553_Monto_Dolar</t>
  </si>
  <si>
    <t>r8650.c009_87560_Fecha_Hora_Trans_</t>
  </si>
  <si>
    <t>[20231113155544]</t>
  </si>
  <si>
    <t>r8650.c010_87561_Tasa_Conversion</t>
  </si>
  <si>
    <t>[00070010940]</t>
  </si>
  <si>
    <t>r8650.c011_87505_Numero_TRX_</t>
  </si>
  <si>
    <t>[203413]</t>
  </si>
  <si>
    <t>r8650.c012_87506_Hora_TRX_Adq_</t>
  </si>
  <si>
    <t>[125544]</t>
  </si>
  <si>
    <t>r8650.c013_87507_Fecha_TRX_Adq</t>
  </si>
  <si>
    <t>[20231113]</t>
  </si>
  <si>
    <t>r8650.c014_87508_Fecha_Vencimiento</t>
  </si>
  <si>
    <t>[2802]</t>
  </si>
  <si>
    <t>r8650.c015_87606_Fecha_Vcto_BD</t>
  </si>
  <si>
    <t>r8650.c016_87509_Modo_Proceso_</t>
  </si>
  <si>
    <t>[O]</t>
  </si>
  <si>
    <t>r8650.c017_87563_Fecha_Aplicacion_</t>
  </si>
  <si>
    <t>r8650.c018_87510_MCC</t>
  </si>
  <si>
    <t>[5818]</t>
  </si>
  <si>
    <t>r8650.c019_87543_Cod_Pais_Adq_</t>
  </si>
  <si>
    <t>[840]</t>
  </si>
  <si>
    <t>r8650.c020_87564_Cod_Pais_Tarjeta_</t>
  </si>
  <si>
    <t>[152]</t>
  </si>
  <si>
    <t>r8650.c021_87544_Cod_Pais_Emisor</t>
  </si>
  <si>
    <t>r8650.c022_87511_Entry_Mode_</t>
  </si>
  <si>
    <t>[10]</t>
  </si>
  <si>
    <t>r8650.c023_87579_PIN_Entry_Capabilit</t>
  </si>
  <si>
    <t>r8650.c024_87545_Tarjeta_Registro_75</t>
  </si>
  <si>
    <t>[555555555555555   ]</t>
  </si>
  <si>
    <t>r8650.c025_87512_Cond_Pto_Vta_</t>
  </si>
  <si>
    <t>r8650.c026_87513_ID_Adq_</t>
  </si>
  <si>
    <t>[00000003286]</t>
  </si>
  <si>
    <t>r8650.c027_87546_ID_Orga</t>
  </si>
  <si>
    <t>[00000000687]</t>
  </si>
  <si>
    <t>r8650.c028_87558_ID_Banco_Dest</t>
  </si>
  <si>
    <t>[00000000000]</t>
  </si>
  <si>
    <t>r8650.c029_87633_FIID_Autorizador_</t>
  </si>
  <si>
    <t>[000001]</t>
  </si>
  <si>
    <t>r8650.c030_87514_CodAut_</t>
  </si>
  <si>
    <t>[000000]</t>
  </si>
  <si>
    <t>r8650.c031_87515_Codrsp_</t>
  </si>
  <si>
    <t>[057]</t>
  </si>
  <si>
    <t>r8650.c032_87562_Razon</t>
  </si>
  <si>
    <t>[79 57  T  LIMITE TXN RANGO  EXCEDIDO  PAIS</t>
  </si>
  <si>
    <t>r8650.c033_87529_Cod_Servicio_</t>
  </si>
  <si>
    <t>[000]</t>
  </si>
  <si>
    <t>r8650.c034_87516_IdTerminal_</t>
  </si>
  <si>
    <t>[00400214       ]</t>
  </si>
  <si>
    <t>r8650.c035_87531_IdComercio_</t>
  </si>
  <si>
    <t>[400214000108778]</t>
  </si>
  <si>
    <t>r8650.c036_87518_NombreLocComercio</t>
  </si>
  <si>
    <t>[APPLE COM BILL         866 712 7753  USA]</t>
  </si>
  <si>
    <t>r8650.c037_87607_Estado_</t>
  </si>
  <si>
    <t>[R ]</t>
  </si>
  <si>
    <t>r8650.c038_87528_Localidad_Comercio_</t>
  </si>
  <si>
    <t>[ 866 712 7753]</t>
  </si>
  <si>
    <t>r8650.c039_87519_Pais_Origen</t>
  </si>
  <si>
    <t>[US ]</t>
  </si>
  <si>
    <t>r8650.c040_87530_ID_Comercio</t>
  </si>
  <si>
    <t>[000000000000000]</t>
  </si>
  <si>
    <t>r8650.c041_87537_Posicion_GPS_</t>
  </si>
  <si>
    <t>[0000000000000000000000000]</t>
  </si>
  <si>
    <t>r8650.c042_87631_Indicador_ECom_</t>
  </si>
  <si>
    <t>[4]</t>
  </si>
  <si>
    <t>r8650.c043_87632_Indicador_Cash_Back</t>
  </si>
  <si>
    <t>r8650.c044_87567_Tipo_Prod_Tarjeta</t>
  </si>
  <si>
    <t>[576]</t>
  </si>
  <si>
    <t>r8650.c045_87520_Nombre_ClienteTrac1</t>
  </si>
  <si>
    <t>[                         ]</t>
  </si>
  <si>
    <t>r8650.c046_87525_Nombre_ClienteBD_</t>
  </si>
  <si>
    <t>r8650.c047_87547_Moneda_TRX_</t>
  </si>
  <si>
    <t>r8650.c048_87548_Moneda_TH</t>
  </si>
  <si>
    <t>r8650.c049_87527_Saldo_Disp_en_Mon_T</t>
  </si>
  <si>
    <t>[00000000022000]</t>
  </si>
  <si>
    <t>r8650.c050_87568_Cupo_TC</t>
  </si>
  <si>
    <t>[000000000220]</t>
  </si>
  <si>
    <t>r8650.c051_87569_Cta_Origen_</t>
  </si>
  <si>
    <t>[                       ]</t>
  </si>
  <si>
    <t>r8650.c052_87570_Cta_Destino</t>
  </si>
  <si>
    <t>r8650.c053_87571_IDCliente_Destino</t>
  </si>
  <si>
    <t>r8650.c054_87572_Tipo_IDDestino_</t>
  </si>
  <si>
    <t>[1  ]</t>
  </si>
  <si>
    <t>r8650.c055_87595_Referencia_Pago_1</t>
  </si>
  <si>
    <t>r8650.c056_87654_Referencia_Pago_2</t>
  </si>
  <si>
    <t>[0004100000600840         ]</t>
  </si>
  <si>
    <t>r8650.c057_87655_Referencia_Pago_3</t>
  </si>
  <si>
    <t>r8650.c058_87762_Referencia_Pago_4</t>
  </si>
  <si>
    <t>r8650.c059_87763_Referencia_Pago_5</t>
  </si>
  <si>
    <t>r8650.c060_87580_Org</t>
  </si>
  <si>
    <t>[687   ]</t>
  </si>
  <si>
    <t>r8650.c061_87535_BIN</t>
  </si>
  <si>
    <t>r8650.c062_87521_Estado_Tarjeta_</t>
  </si>
  <si>
    <t>[01]</t>
  </si>
  <si>
    <t>r8650.c063_87522_Tipo_de_Tarjeta</t>
  </si>
  <si>
    <t>r8650.c064_87523_Miembro</t>
  </si>
  <si>
    <t>[1]</t>
  </si>
  <si>
    <t>r8650.c065_87581_Limite_Debito</t>
  </si>
  <si>
    <t>r8650.c066_87582_Puntos_</t>
  </si>
  <si>
    <t>[000000000000]</t>
  </si>
  <si>
    <t>r8650.c067_87583_Oficina_Tar</t>
  </si>
  <si>
    <t>[POS   ]</t>
  </si>
  <si>
    <t>r8650.c068_87536_Ciudad_Origen_TH_</t>
  </si>
  <si>
    <t>[             ]</t>
  </si>
  <si>
    <t>r8650.c069_87554_Tipo_IDCliente_</t>
  </si>
  <si>
    <t>[RUT]</t>
  </si>
  <si>
    <t>r8650.c070_87524_Cod_Cliente_Inst_</t>
  </si>
  <si>
    <t>[     0156428426]</t>
  </si>
  <si>
    <t>r8650.c071_87575_Primer_Nombre</t>
  </si>
  <si>
    <t>[BERNARDITA  ]</t>
  </si>
  <si>
    <t>r8650.c072_87576_Segundo_Nombre_</t>
  </si>
  <si>
    <t>[            ]</t>
  </si>
  <si>
    <t>r8650.c073_87577_Primer_Apellido</t>
  </si>
  <si>
    <t>[OVALLE      ]</t>
  </si>
  <si>
    <t>r8650.c074_87578_Segundo_Apellido_</t>
  </si>
  <si>
    <t>r8650.c075_87584_IDCliente</t>
  </si>
  <si>
    <t>[     0186428426]</t>
  </si>
  <si>
    <t>r8650.c076_87585_Fecha_Nacimiento_</t>
  </si>
  <si>
    <t>[00000000]</t>
  </si>
  <si>
    <t>r8650.c077_87586_Deb_Cre</t>
  </si>
  <si>
    <t>[Cr]</t>
  </si>
  <si>
    <t>r8650.c078_87587_Dir_Corresp</t>
  </si>
  <si>
    <t>[LA PERDIZ 00000                    ]</t>
  </si>
  <si>
    <t>r8650.c079_87588_Email</t>
  </si>
  <si>
    <t>[                                   ]</t>
  </si>
  <si>
    <t>r8650.c080_87589_Fono_Res_</t>
  </si>
  <si>
    <t>[000002425079]</t>
  </si>
  <si>
    <t>r8650.c081_87590_Fono_Ofi_</t>
  </si>
  <si>
    <t>r8650.c082_87591_Fono_Cel_</t>
  </si>
  <si>
    <t>[000098884783]</t>
  </si>
  <si>
    <t>r8650.c083_87552_TipoTxn</t>
  </si>
  <si>
    <t>[M ]</t>
  </si>
  <si>
    <t>r8650.c084_87555_Cod_Red_Comercio_</t>
  </si>
  <si>
    <t>[BAA   ]</t>
  </si>
  <si>
    <t>r8650.c085_87557_Motivo_o_Concepto</t>
  </si>
  <si>
    <t>[0000]</t>
  </si>
  <si>
    <t>r8650.c086_87559_Monto_Cheque_</t>
  </si>
  <si>
    <t>[00000000000000]</t>
  </si>
  <si>
    <t>r8650.c087_87601_Indicador_de_Fraude</t>
  </si>
  <si>
    <t>[ ]</t>
  </si>
  <si>
    <t>r8650.c088_87602_Origen_Alerta</t>
  </si>
  <si>
    <t>r8650.c089_87645_score_Riesgo_otra_F</t>
  </si>
  <si>
    <t>[0452]</t>
  </si>
  <si>
    <t>r8650.c090_87646_Razon_Riesgo_otra_F</t>
  </si>
  <si>
    <t>r8650.c091_87647_Cod_Compromi_otra_F</t>
  </si>
  <si>
    <t>r8650.c092_87648_Evento_Compromiso_o</t>
  </si>
  <si>
    <t>r8650.c093_87635_Indicador_ACF_Real_</t>
  </si>
  <si>
    <t>r8650.c094_87636_Rspta_ACF_Real_Time</t>
  </si>
  <si>
    <t>r8650.c095_87637_Reversado_ACF_Real_</t>
  </si>
  <si>
    <t>r8650.c096_87608_Neve_a_Reversar_ACF</t>
  </si>
  <si>
    <t>[         ]</t>
  </si>
  <si>
    <t>r8650.c097_87605_Campo_Libre</t>
  </si>
  <si>
    <t>r8650.c098_87693_Ind_Corr_Negadas_Re</t>
  </si>
  <si>
    <t>r8650.c099_87694_Indicador_de_Time_O</t>
  </si>
  <si>
    <t>r8650.c100_87651_score_Otras_Fuentes</t>
  </si>
  <si>
    <t>r8650.c101_87652_score_Otras_Fuentes</t>
  </si>
  <si>
    <t>r8650.c102_87653_score_Otras_Fuentes</t>
  </si>
  <si>
    <t>r8650.c103_87712_Operacion_con_Chip_</t>
  </si>
  <si>
    <t>[B]</t>
  </si>
  <si>
    <t>r8650.c104_87713_Tarjeta_Tiene_Chip_</t>
  </si>
  <si>
    <t>r8650.c105_87714_Evaluación_Disposit</t>
  </si>
  <si>
    <r>
      <t>r8650.c106_</t>
    </r>
    <r>
      <rPr>
        <b/>
        <sz val="14"/>
        <color rgb="FFFF0000"/>
        <rFont val="Cordia New"/>
        <family val="2"/>
      </rPr>
      <t>87715</t>
    </r>
    <r>
      <rPr>
        <sz val="14"/>
        <color theme="1"/>
        <rFont val="Cordia New"/>
        <family val="2"/>
        <charset val="222"/>
      </rPr>
      <t>_TVR</t>
    </r>
  </si>
  <si>
    <t>[91EAF49B C946 4144 AB2A A3AA912FF204    ]</t>
  </si>
  <si>
    <t>r8650.c107_87716_CVR</t>
  </si>
  <si>
    <t>[                                        ]</t>
  </si>
  <si>
    <t>r8650.c108_87862_Tarjeta_SHA</t>
  </si>
  <si>
    <t>r8650.c109_89003_Tarjeta_Migrada_Cre</t>
  </si>
  <si>
    <t>r8650.c110_ByteF</t>
  </si>
  <si>
    <t>[ByteF]</t>
  </si>
  <si>
    <t>Respuesta</t>
  </si>
  <si>
    <t>Campo 8650 M+V4</t>
  </si>
  <si>
    <t>Campos 8640 M+V4</t>
  </si>
  <si>
    <t>WS-SOAP-TLS</t>
  </si>
  <si>
    <t>Sample para MPLUS V4. Para MPLUS v5, se agregan mas campos con largo final 1416bytes(123 campos)</t>
  </si>
  <si>
    <t>r8640.c000_01_EsRealTime</t>
  </si>
  <si>
    <t>[S]</t>
  </si>
  <si>
    <r>
      <t>&lt;soapenv:Envelope xmlns:soapenv="http://schemas.xmlsoap.org/soap/envelope/" xmlns:plus="http://plusti.com/"&gt;
   &lt;soap:Header/&gt;
   &lt;soapenv:Body&gt;
      &lt;plus:SendTransaction&gt;
         &lt;plus:TramaTrx&gt;</t>
    </r>
    <r>
      <rPr>
        <b/>
        <sz val="12"/>
        <color theme="1"/>
        <rFont val="Cordia New"/>
        <family val="2"/>
      </rPr>
      <t>Campos 8640 M+V4</t>
    </r>
    <r>
      <rPr>
        <sz val="12"/>
        <color theme="1"/>
        <rFont val="Cordia New"/>
        <family val="2"/>
        <charset val="222"/>
      </rPr>
      <t>&lt;/plus:TramaTrx&gt;
      &lt;/plus:SendTransaction&gt;
   &lt;/soapenv:Body&gt;
&lt;/soapenv:Envelope&gt;</t>
    </r>
  </si>
  <si>
    <t>r8640.c000_02_DDTransaccion_</t>
  </si>
  <si>
    <t>[09]</t>
  </si>
  <si>
    <t>r8640.c000_03_MMTransaccion_</t>
  </si>
  <si>
    <t>r8640.c000_04_AAAATransaccion_</t>
  </si>
  <si>
    <t>[2022]</t>
  </si>
  <si>
    <t>r8640.c000_05_HHTransaccion_</t>
  </si>
  <si>
    <t>r8640.c000_06_MITransaccion_</t>
  </si>
  <si>
    <t>[04]</t>
  </si>
  <si>
    <t>r8640.c000_07_EventoMonitor_</t>
  </si>
  <si>
    <t>[08640]</t>
  </si>
  <si>
    <t>r8640.c000_08_UsuarioTransaccion</t>
  </si>
  <si>
    <t>[NXS_RT    ]</t>
  </si>
  <si>
    <t>r8640.c001_87549_Tipo_MSJ_</t>
  </si>
  <si>
    <t>[0200]</t>
  </si>
  <si>
    <t>r8640.c002_87642_Numero_Tarjeta_</t>
  </si>
  <si>
    <t>[5555555555555555</t>
  </si>
  <si>
    <t>r8640.c003_87550_Codigo_de_Trans</t>
  </si>
  <si>
    <t>r8640.c004_87501_Tipo_Cuenta_TC_</t>
  </si>
  <si>
    <t>r8640.c005_87502_Indicador_Reverso</t>
  </si>
  <si>
    <t>r8640.c006_87503_Monto_Moneda_Local_</t>
  </si>
  <si>
    <t>[00000000494000]</t>
  </si>
  <si>
    <t>r8640.c007_87504_Monto_Original_Trx_</t>
  </si>
  <si>
    <t>r8640.c009_87560_Fecha_Hora_Trans_</t>
  </si>
  <si>
    <t>[20221009030401]</t>
  </si>
  <si>
    <t>r8640.c010_87561_Tasa_Conversion</t>
  </si>
  <si>
    <t>[00046000000]</t>
  </si>
  <si>
    <t>r8640.c011_87505_Numero_TRX_</t>
  </si>
  <si>
    <t>[490759]</t>
  </si>
  <si>
    <t>r8640.c012_87506_Hora_TRX_Adq_</t>
  </si>
  <si>
    <t>[000401]</t>
  </si>
  <si>
    <t>r8640.c013_87507_Fecha_TRX_Adq</t>
  </si>
  <si>
    <t>[20221009]</t>
  </si>
  <si>
    <t>r8640.c014_87508_Fecha_Vencimiento</t>
  </si>
  <si>
    <t>[2511]</t>
  </si>
  <si>
    <t>r8640.c016_87509_Modo_Proceso_</t>
  </si>
  <si>
    <t>r8640.c017_87563_Fecha_Aplicacion_</t>
  </si>
  <si>
    <t>r8640.c018_87510_MCC</t>
  </si>
  <si>
    <t>[4121]</t>
  </si>
  <si>
    <t>r8640.c019_87543_Cod_Pais_Adq_</t>
  </si>
  <si>
    <t>r8640.c020_87564_Cod_Pais_Tarjeta_</t>
  </si>
  <si>
    <t>r8640.c021_87544_Cod_Pais_Emisor</t>
  </si>
  <si>
    <t>r8640.c022_87511_Entry_Mode_</t>
  </si>
  <si>
    <t>[81]</t>
  </si>
  <si>
    <t>r8640.c023_87579_PIN_Entry_Capabilit</t>
  </si>
  <si>
    <t>r8640.c024_87545_Tarjeta_Registro_750</t>
  </si>
  <si>
    <t>[5555555555555555   ]</t>
  </si>
  <si>
    <t>r8640.c025_87512_Cond_Pto_Vta_</t>
  </si>
  <si>
    <t>r8640.c026_87513_ID_Adq_</t>
  </si>
  <si>
    <t>[00000017508]</t>
  </si>
  <si>
    <t>r8640.c027_87546_ID_Orga</t>
  </si>
  <si>
    <t>[00000000679]</t>
  </si>
  <si>
    <t>r8640.c028_87558_ID_Banco_Dest</t>
  </si>
  <si>
    <t>r8640.c029_87633_FIID_Autorizador_</t>
  </si>
  <si>
    <t>r8640.c033_87529_Cod_Servicio_</t>
  </si>
  <si>
    <t>[   ]</t>
  </si>
  <si>
    <t>r8640.c034_87516_IdTerminal_</t>
  </si>
  <si>
    <t>[2165680        ]</t>
  </si>
  <si>
    <t>r8640.c035_87531_IdComercio_</t>
  </si>
  <si>
    <t>[00202908       ]</t>
  </si>
  <si>
    <t>r8640.c036_87518_NombreLocComercio</t>
  </si>
  <si>
    <t>[UBER                   LAS CONDES    CHL]</t>
  </si>
  <si>
    <t>r8640.c038_87528_Localidad_Comercio_</t>
  </si>
  <si>
    <t>[ LAS CONDES  ]</t>
  </si>
  <si>
    <t>r8640.c039_87519_Pais_Origen</t>
  </si>
  <si>
    <t>[CL ]</t>
  </si>
  <si>
    <t>r8640.c040_87530_ID_Comercio</t>
  </si>
  <si>
    <t>r8640.c041_87537_Posicion_GPS_</t>
  </si>
  <si>
    <t>r8640.c042_87631_Indicador_ECom_</t>
  </si>
  <si>
    <t>[8]</t>
  </si>
  <si>
    <t>r8640.c043_87632_Indicador_Cash_Back</t>
  </si>
  <si>
    <t>r8640.c045_87520_Nombre_ClienteTrac1</t>
  </si>
  <si>
    <t>r8640.c047_87547_Moneda_TRX_</t>
  </si>
  <si>
    <t>r8640.c048_87548_Moneda_TH</t>
  </si>
  <si>
    <t>r8640.c051_87569_Cta_Origen_</t>
  </si>
  <si>
    <t>r8640.c052_87570_Cta_Destino</t>
  </si>
  <si>
    <t>r8640.c053_87571_IDCliente_Destino</t>
  </si>
  <si>
    <t>[0168582897     ]</t>
  </si>
  <si>
    <t>r8640.c054_87572_Tipo_IDDestino_</t>
  </si>
  <si>
    <t>r8640.c055_87595_Referencia_Pago_1</t>
  </si>
  <si>
    <t>r8640.c056_87654_Referencia_Pago_2</t>
  </si>
  <si>
    <t>[0000000000000            ]</t>
  </si>
  <si>
    <t>r8640.c057_87655_Referencia_Pago_3</t>
  </si>
  <si>
    <t>r8640.c060_87580_Org</t>
  </si>
  <si>
    <t>[679   ]</t>
  </si>
  <si>
    <t>r8640.c061_87535_BIN</t>
  </si>
  <si>
    <t>[543696]</t>
  </si>
  <si>
    <t>r8640.c063_87522_Tipo_de_Tarjeta</t>
  </si>
  <si>
    <t>r8640.c064_87523_Miembro</t>
  </si>
  <si>
    <t>r8640.c066_87582_Puntos_</t>
  </si>
  <si>
    <t>r8640.c067_87583_Oficina_Tar</t>
  </si>
  <si>
    <t>r8640.c068_87536_Ciudad_Origen_TH_</t>
  </si>
  <si>
    <t>r8640.c069_87554_Tipo_IDCliente_</t>
  </si>
  <si>
    <t>r8640.c070_87524_Cod_Cliente_Inst_</t>
  </si>
  <si>
    <t>[000000168582897]</t>
  </si>
  <si>
    <t>r8640.c071_87575_Primer_Nombre</t>
  </si>
  <si>
    <t>[MARIA       ]</t>
  </si>
  <si>
    <t>r8640.c073_87577_Primer_Apellido</t>
  </si>
  <si>
    <t>[GONZALEZ    ]</t>
  </si>
  <si>
    <t>r8640.c075_87584_IDCliente</t>
  </si>
  <si>
    <t>r8640.c076_87585_Fecha_Nacimiento_</t>
  </si>
  <si>
    <t>r8640.c077_87586_Deb_Cre</t>
  </si>
  <si>
    <t>[CR]</t>
  </si>
  <si>
    <t>r8640.c082_87591_Fono_Cel_</t>
  </si>
  <si>
    <t>[000932612817]</t>
  </si>
  <si>
    <t>r8640.c083_87552_TipoTxn</t>
  </si>
  <si>
    <t>r8640.c084_87555_Cod_Red_Comercio_</t>
  </si>
  <si>
    <t>[TBA   ]</t>
  </si>
  <si>
    <t>r8640.c085_87557_Motivo_o_Concepto</t>
  </si>
  <si>
    <t>r8640.c087_87601_Indicador_de_Fraude</t>
  </si>
  <si>
    <t>r8640.c088_87602_Origen_Alerta</t>
  </si>
  <si>
    <t>r8640.c089_87645_score_Riesgo_otra_F</t>
  </si>
  <si>
    <t>r8640.c090_87646_Razon_Riesgo_otra_F</t>
  </si>
  <si>
    <t>r8640.c091_87647_Cod_Compromi_otra_F</t>
  </si>
  <si>
    <t>r8640.c092_87648_Evento_Compromiso_o</t>
  </si>
  <si>
    <t>r8640.c093_87635_Indicador_ACF_Real_</t>
  </si>
  <si>
    <t>r8640.c094_87636_Rspta_ACF_Real_Time</t>
  </si>
  <si>
    <t>r8640.c095_87637_Reversado_ACF_Real_</t>
  </si>
  <si>
    <t>r8640.c096_87608_Neve_a_Reversar_ACF</t>
  </si>
  <si>
    <t>[55555555 ]</t>
  </si>
  <si>
    <t>r8640.c097_87605_Campo_Libre</t>
  </si>
  <si>
    <t>r8640.c098_87693_Ind_Corr_Negadas_Re</t>
  </si>
  <si>
    <t>r8640.c099_87694_Indicador_de_Time_O</t>
  </si>
  <si>
    <t>r8640.c108_87862_Tarjeta_SHA</t>
  </si>
  <si>
    <t>r8640.c109_87050_Addata_</t>
  </si>
  <si>
    <t>[</t>
  </si>
  <si>
    <t>r8640.c110_87040_GUIRT</t>
  </si>
  <si>
    <t>SendTransactionResult</t>
  </si>
  <si>
    <t>Score desde RT(Mplus)</t>
  </si>
  <si>
    <t>&lt;soap:Envelope xmlns:soap="http://schemas.xmlsoap.org/soap/envelope/" xmlns:xsi="http://www.w3.org/2001/XMLSchema-instance" xmlns:xsd="http://www.w3.org/2001/XMLSchema"&gt;
   &lt;soap:Body&gt;
      &lt;SendTransactionResponse xmlns="http://plusti.com/"&gt;
         &lt;SendTransactionResult&gt;1000&lt;/SendTransactionResult&gt;
      &lt;/SendTransactionResponse&gt;
   &lt;/soap:Body&gt;
&lt;/soap:Envelope&gt;</t>
  </si>
  <si>
    <t>4</t>
  </si>
  <si>
    <r>
      <t xml:space="preserve">NOTA: </t>
    </r>
    <r>
      <rPr>
        <b/>
        <sz val="11"/>
        <color rgb="FFFF0000"/>
        <rFont val="Calibri"/>
        <family val="2"/>
        <scheme val="minor"/>
      </rPr>
      <t>1000</t>
    </r>
    <r>
      <rPr>
        <sz val="11"/>
        <color theme="1"/>
        <rFont val="Calibri"/>
        <family val="2"/>
        <scheme val="minor"/>
      </rPr>
      <t xml:space="preserve"> seria el score entregado por RT.</t>
    </r>
  </si>
  <si>
    <t>8639 - PMFD : Registro Variable ADQ Maestro de Comercios</t>
  </si>
  <si>
    <t xml:space="preserve">LEYENDA </t>
  </si>
  <si>
    <t>LONGITUD</t>
  </si>
  <si>
    <t>DECIMALES</t>
  </si>
  <si>
    <t>PMFD - Indicador de Acción</t>
  </si>
  <si>
    <t>Indicador de Acción al Comercio, por ejemplo: A=Agregar, C=Cambiar, B=Baja de Comercio, etc.</t>
  </si>
  <si>
    <t>Código Alfanumérico para identificar el Comercio, Agencia u Oficina</t>
  </si>
  <si>
    <t>PMFD - Fecha de Afiliación / Comercio</t>
  </si>
  <si>
    <t>Fecha de Afiliación del Comercio en formato AAAA/MM/DD</t>
  </si>
  <si>
    <t>PMFD - Tax ID</t>
  </si>
  <si>
    <t>Número de Identificación del Impuesto a pagar</t>
  </si>
  <si>
    <t>PMFD - Promedio Ventas brutas semanal</t>
  </si>
  <si>
    <t>Monto o Importe Promedio de Ventas Brutas en la Semana</t>
  </si>
  <si>
    <t>PMFD - Monto Promedio Últimos Días/CIO</t>
  </si>
  <si>
    <t>Monto o Importe Promedio de Ventas Brutas en los últimos 3 días</t>
  </si>
  <si>
    <t>PMFD - Monto Promedio Mes/CIO</t>
  </si>
  <si>
    <t>Monto o Importe Promedio de Ventas Brutas Mensuales</t>
  </si>
  <si>
    <t>PMFD - Promedio semanal Número de Contracargos</t>
  </si>
  <si>
    <t>Cantidad Promedio del Número de Contracargos en la semana</t>
  </si>
  <si>
    <t>PMFD - Monto Promedio Día/CIO</t>
  </si>
  <si>
    <t>Monto o Importe Promedio de Ventas Brutas en el día</t>
  </si>
  <si>
    <t>PMFD - Porcentaje transacciones entrada manual</t>
  </si>
  <si>
    <t>Cantidad de Transacciones por Modo de Entrada Manual -Ecommerce- al Mes</t>
  </si>
  <si>
    <t>PMFD - Monto Máximo Venta x Trx</t>
  </si>
  <si>
    <t>Monto o Importe Máximo de Venta por Transacción</t>
  </si>
  <si>
    <t>PMFD - Número máximo de transacciones</t>
  </si>
  <si>
    <t>Cantidad de Transacciones Máximas en el Mes</t>
  </si>
  <si>
    <t>PMFD - Monto máximo permitido en transacciones STAND IN</t>
  </si>
  <si>
    <t>Monto Máximo permito en transacciones al Mes</t>
  </si>
  <si>
    <t>PMFD - Límite de Piso/CIO</t>
  </si>
  <si>
    <t>Monto o Importe Piso del Comercio</t>
  </si>
  <si>
    <t>PMFD - Numero de transacciones Duplicadas</t>
  </si>
  <si>
    <t>Cantidad de Transacciones Duplicadas al Mes</t>
  </si>
  <si>
    <t>PMFD - Cantidad de trx duplicadas por Cuenta/Tarjeta</t>
  </si>
  <si>
    <t>Cantidad de Transacciones Duplicadas por Cuenta o Tarjeta al Mes</t>
  </si>
  <si>
    <t>PMFD - Porc. de Margen de Comisión</t>
  </si>
  <si>
    <t>Porcentaje de Margen de Comisión del Negocio</t>
  </si>
  <si>
    <t xml:space="preserve">Nombre o Localización del Comercio </t>
  </si>
  <si>
    <t>PMFD - Código de Cadena Comercio</t>
  </si>
  <si>
    <t>Código de Cadena de Comercio si es una Unidad Estretegica de Negocio</t>
  </si>
  <si>
    <t>PMFD - Dirección Comercio</t>
  </si>
  <si>
    <t>Ubicación geográfica del Comercio -dirección-</t>
  </si>
  <si>
    <t>PMFD - Zona o Regional/CIO</t>
  </si>
  <si>
    <t>Zona o Región donde se encuentra ubicado el Comercio</t>
  </si>
  <si>
    <t>Localidad/Ciudad/Estado/Municipio/Provincia donde se encuentra el Comercio</t>
  </si>
  <si>
    <t>Estado/Departamento/Ciudad/Provincia donde se encuentra ubicado el Comercio</t>
  </si>
  <si>
    <t>PMFD - Apartado Aéreo</t>
  </si>
  <si>
    <t>Zona o Apartado Postal del Comercio</t>
  </si>
  <si>
    <t>PMFD - PMFD- Latitud Comercio</t>
  </si>
  <si>
    <t>Coordenada angular de Latitud (Norte o Sur) de la posición de los puntos de la superficie terrestre</t>
  </si>
  <si>
    <t>PMFD - Longitud Comercio</t>
  </si>
  <si>
    <t>Coordenada angular de Longitud (Este u Oeste) de la posición de los puntos de la superficie terrestre</t>
  </si>
  <si>
    <t>Merchant Category Code o Código de Categoría de Comercio del estándar ISO 18245</t>
  </si>
  <si>
    <t>PMFD - Estado/Situación/CIO</t>
  </si>
  <si>
    <t>Indicador del Estado o Situación del Comercio, puede ser Activo, Bloqueado, etc.</t>
  </si>
  <si>
    <t>PMFD - Nombre Representante Legal</t>
  </si>
  <si>
    <t>Nombres y Apellidos Completos del Representante Legal del Comercio</t>
  </si>
  <si>
    <t>PMFD - ID Representante Legal</t>
  </si>
  <si>
    <t>Número de Identificación del Representante Legal del Comercio</t>
  </si>
  <si>
    <t>PMFD - Razón Social</t>
  </si>
  <si>
    <t>Razón Social o Nombre Comercial Registrado en la Patente de Comercio del Registro Mercantil</t>
  </si>
  <si>
    <t>PMFD - Tipo de Sociedad</t>
  </si>
  <si>
    <t>Tipo de Sociedad del Comercio, por ejemplo: Sociedad Anónima, Responsabilidad Limitada, Laboral, Colectiva, Cooperativa, etc</t>
  </si>
  <si>
    <t>PMFD - Tipo de Persona / Destino</t>
  </si>
  <si>
    <t>Tipo de Persona, I=Individual o J=Jurídica</t>
  </si>
  <si>
    <t>PMFD - Fecha Constitución Jurídica Comercio</t>
  </si>
  <si>
    <t>Fecha de Constitución del Comercio en formato AAAA/MM/DD</t>
  </si>
  <si>
    <t>PMFD - Número de Licencia Mercantil</t>
  </si>
  <si>
    <t>Número de Licencia Mercantil o Registro Único Tributario</t>
  </si>
  <si>
    <t>PMFD - Estado/Situación/Cuenta</t>
  </si>
  <si>
    <t>Indicador del Estado o Situación de la Cuenta, puede ser Activo, Bloqueado, Retenida, etc.</t>
  </si>
  <si>
    <t>Número de Cuenta para hacer el depósito de las transacciones</t>
  </si>
  <si>
    <t>PMFD - PMFD- Cuenta de Déposito 2</t>
  </si>
  <si>
    <t>Número de Cuenta 2 para hacer el depósito de las transacciones</t>
  </si>
  <si>
    <t>Número de Identificación del Banco Destino donde se realiza la transferencia</t>
  </si>
  <si>
    <t>Número de Idenitificación del Adquirente</t>
  </si>
  <si>
    <t>PMFD - Teléfono Comercio</t>
  </si>
  <si>
    <t>Número de Teléfono del Comercio</t>
  </si>
  <si>
    <t>PMFD - Correo Electrónico / Comercio</t>
  </si>
  <si>
    <t>Correo Electrónico o Email del Comercio</t>
  </si>
  <si>
    <t>PMFD - Nombre Contacto 1</t>
  </si>
  <si>
    <t>Nombre Completo de Contacto 1</t>
  </si>
  <si>
    <t>PMFD - Puesto Contacto 1</t>
  </si>
  <si>
    <t>Puesto o Cargo de la Persona como Contacto 1</t>
  </si>
  <si>
    <t>PMFD - Teléfono Contacto 1</t>
  </si>
  <si>
    <t>Número de Teléfono de la Persona como Contacto 1</t>
  </si>
  <si>
    <t>PMFD - Nombre Contacto 2</t>
  </si>
  <si>
    <t>Nombre Completo de Contacto 2</t>
  </si>
  <si>
    <t>PMFD - Puesto Contacto 2</t>
  </si>
  <si>
    <t>Puesto o Cargo de la Persona como Contacto 2</t>
  </si>
  <si>
    <t>PMFD - Teléfono Contacto 2</t>
  </si>
  <si>
    <t>Número de Teléfono de la Persona como Contacto 2</t>
  </si>
  <si>
    <t>PMFD - Email Contacto 1</t>
  </si>
  <si>
    <t>Correo Electrónico o Email de la Persona como Contacto 1</t>
  </si>
  <si>
    <t>PMFD - Email Contacto 2</t>
  </si>
  <si>
    <t>Correo Electrónico o Email de la Persona como Contacto 2</t>
  </si>
  <si>
    <t>PMFD - Email Propietario</t>
  </si>
  <si>
    <t>Correo Electrónico o Email de la Persona Propietaria del Comercio</t>
  </si>
  <si>
    <t>PMFD - Facebook</t>
  </si>
  <si>
    <t>Cuenta de Facebook del Propietario del Comercio</t>
  </si>
  <si>
    <t>PMFD - Instagram</t>
  </si>
  <si>
    <t>Cuenta de Instagram del Propietario del Comercio</t>
  </si>
  <si>
    <t>PMFD - Teléfono del Propietario Principal</t>
  </si>
  <si>
    <t>Número de Teléfono del Propietario del Comercio</t>
  </si>
  <si>
    <t>PMFD - Nombre Otro PMFD - uirente 2</t>
  </si>
  <si>
    <t>Nombre 2 Adquirente Uso Futuro</t>
  </si>
  <si>
    <t>PMFD - Nombre Otro PMFD - uirente 3</t>
  </si>
  <si>
    <t>Nombre 3 Adquirente Uso Futuro</t>
  </si>
  <si>
    <t>PMFD - Autorización Venta POS</t>
  </si>
  <si>
    <t>Indicador o Flag de Venta por Terminal POS</t>
  </si>
  <si>
    <t>PMFD - Autorización Venta Telefónica</t>
  </si>
  <si>
    <t>Indicador o Flag de Venta por Teléfono</t>
  </si>
  <si>
    <t>PMFD - Autorización Venta Correo</t>
  </si>
  <si>
    <t xml:space="preserve">Indicador o Flag de Venta por Correo </t>
  </si>
  <si>
    <t>PMFD - Autorización Venta E-Comerce</t>
  </si>
  <si>
    <t>Indicador o Flag de Venta por E-Commerce</t>
  </si>
  <si>
    <t>PMFD - Autorización Monto Cerrado</t>
  </si>
  <si>
    <t>Indicador o Flag de Venta por Montos Cerrados</t>
  </si>
  <si>
    <t>PMFD - Autorización Cash-Back</t>
  </si>
  <si>
    <t>Indicador o Flag de Cash-Back</t>
  </si>
  <si>
    <t>PMFD - Autorización Propinas</t>
  </si>
  <si>
    <t>Indicador o Flag de Propinas</t>
  </si>
  <si>
    <t>PMFD - Autorización Reversa/Anulación</t>
  </si>
  <si>
    <t>Indicador o Flag de Reversiones o Anulaciones de Transacciones</t>
  </si>
  <si>
    <t>PMFD - Cantidad de Terminales/POS</t>
  </si>
  <si>
    <t>Número de Cantidad de Terminales o Dispositivos POS que cuenta el Comercio</t>
  </si>
  <si>
    <t>PMFD - Tipo de cobro por Contracargo</t>
  </si>
  <si>
    <t>Indicador o Flag del Tipo de Cobro del Contracargo realizado</t>
  </si>
  <si>
    <t>PMFD - Cargo de Fees cotracargos</t>
  </si>
  <si>
    <t>Indicador o Flag de Tarifa o Impuestos por contracargos</t>
  </si>
  <si>
    <t>PMFD - Total de Activos</t>
  </si>
  <si>
    <t>Monto o Importe del Total de Activos</t>
  </si>
  <si>
    <t>PMFD - Cargo o Fee Mensual/CIO</t>
  </si>
  <si>
    <t>Tarifa, Cargo, Impuesto Mensual del Comercio</t>
  </si>
  <si>
    <t>PMFD - Fecha de Cerrado Comercio</t>
  </si>
  <si>
    <t>Fecha de Cierre de Comercio en formato AAAA/MM/DD</t>
  </si>
  <si>
    <t>PMFD - Fecha de Re apertura Comercio</t>
  </si>
  <si>
    <t>Fecha de ReApertura de Comercio en formato AAAA/MM/DD</t>
  </si>
  <si>
    <t>PMFD - Fecha de Primera Activación de Comercio</t>
  </si>
  <si>
    <t>Fecha de Primera Activación de Comercio en formato AAAA/MM/DD</t>
  </si>
  <si>
    <t>PMFD - Tipo de Local</t>
  </si>
  <si>
    <t>Clasificación o Tipo de Local</t>
  </si>
  <si>
    <t>PMFD - Local Propio</t>
  </si>
  <si>
    <t>Indicador o Flag que determina si el Local es Propio o Rentado/Alquilado</t>
  </si>
  <si>
    <t>PMFD - Fecha Inicio Alquiler</t>
  </si>
  <si>
    <t>Fecha de Inicio de Alquiler en caso aplique en formato AAAA/MM/DD</t>
  </si>
  <si>
    <t>PMFD - Score Riesgo Asignado por Cumplimiento</t>
  </si>
  <si>
    <t>Score o Puntaje de Riesgo asignado por cumplimiento al Comercio</t>
  </si>
  <si>
    <t>PMFD - Segmento</t>
  </si>
  <si>
    <t>Segmento al que pertenece el Comercio</t>
  </si>
  <si>
    <t>ACRM - Código de Ejecutivo - Oficial</t>
  </si>
  <si>
    <t>Código del Ejecutivo asignado al Comercio</t>
  </si>
  <si>
    <t>Código Numérico de la Moneda de la Transacción</t>
  </si>
  <si>
    <t>ACF - Horario Atención Lunes desde</t>
  </si>
  <si>
    <t>Inicio de Horario de Atención del Comercio el día lunes</t>
  </si>
  <si>
    <t>ACF - Horario Atención Lunes hasta</t>
  </si>
  <si>
    <t>Finalización de Horario de Atención del Comercio el día lunes</t>
  </si>
  <si>
    <t>ACF - Horario Atención Martes desde</t>
  </si>
  <si>
    <t>Inicio de Horario de Atención del Comercio el día martes</t>
  </si>
  <si>
    <t>ACF - Horario Atención Martes hasta</t>
  </si>
  <si>
    <t>Finalización de Horario de Atención del Comercio el día martes</t>
  </si>
  <si>
    <t>ACF - Horario Atención Miércoles desde</t>
  </si>
  <si>
    <t>Inicio de Horario de Atención del Comercio el día miércoles</t>
  </si>
  <si>
    <t>ACF - Horario Atención Miércoles hasta</t>
  </si>
  <si>
    <t>Finalización de Horario de Atención del Comercio el día miércoles</t>
  </si>
  <si>
    <t>ACF - Horario Atención Jueves desde</t>
  </si>
  <si>
    <t>Inicio de Horario de Atención del Comercio el día jueves</t>
  </si>
  <si>
    <t>ACF - Horario Atención Jueves hasta</t>
  </si>
  <si>
    <t>Finalización de Horario de Atención del Comercio el día jueves</t>
  </si>
  <si>
    <t>ACF - Horario Atención Viernes desde</t>
  </si>
  <si>
    <t>Inicio de Horario de Atención del Comercio el día viernes</t>
  </si>
  <si>
    <t>ACF - Horario Atención Viernes hasta</t>
  </si>
  <si>
    <t>Finalización de Horario de Atención del Comercio el día viernes</t>
  </si>
  <si>
    <t>ACF - Horario Atención Sábado desde</t>
  </si>
  <si>
    <t>Inicio de Horario de Atención del Comercio el día sábado</t>
  </si>
  <si>
    <t>ACF - Horario Atención Sábado hasta</t>
  </si>
  <si>
    <t>Finalización de Horario de Atención del Comercio el día sábado</t>
  </si>
  <si>
    <t>ACF - Horario Atención Domingo desde</t>
  </si>
  <si>
    <t>Inicio de Horario de Atención del Comercio el día domingo</t>
  </si>
  <si>
    <t>ACF - Horario Atención Domingo hasta</t>
  </si>
  <si>
    <t>Finalización de Horario de Atención del Comercio el día domingo</t>
  </si>
  <si>
    <t>Lógica Trama: 8640 - Emisor(Crédito)</t>
  </si>
  <si>
    <t>Revision</t>
  </si>
  <si>
    <t>Observacion</t>
  </si>
  <si>
    <t>Corresponde</t>
  </si>
  <si>
    <t>DE</t>
  </si>
  <si>
    <t>Revisar DE</t>
  </si>
  <si>
    <t>NK</t>
  </si>
  <si>
    <t>Esta llegando vacio deberia llegar una N</t>
  </si>
  <si>
    <t>SIA</t>
  </si>
  <si>
    <t>Validar si la informacion que llega es la correcta</t>
  </si>
  <si>
    <t>Sin numeros decimales</t>
  </si>
  <si>
    <t>Validar transacciones TBA, TVT, TMT</t>
  </si>
  <si>
    <t>Revisar porque registros del 01-02-2024 vienen vacios</t>
  </si>
  <si>
    <t>Validar si deberian venir en 0</t>
  </si>
  <si>
    <t>Validar si deberian venir 0</t>
  </si>
  <si>
    <t>Validar si deberia venir Informacion</t>
  </si>
  <si>
    <t>Validar ATM</t>
  </si>
  <si>
    <t>Hasta el 01-04-2024 venian con N actualmente viene vacio, validar si es tema de marcas, validar D, V, C, B, E</t>
  </si>
  <si>
    <t>Revisar trx del 01/04 entry mode 00</t>
  </si>
  <si>
    <t>Validar si deberia llega 000679 en vez de 0679</t>
  </si>
  <si>
    <t>Validar una tarjeta con campo parametrico</t>
  </si>
  <si>
    <t>Para credito no deberia venir el codigo 00</t>
  </si>
  <si>
    <t>Validar con Rodrigo</t>
  </si>
  <si>
    <t>Se espera alfa de de 3, pero estan llegando alfa de 2</t>
  </si>
  <si>
    <t>Validar con Rodrigo si deberian venir registros</t>
  </si>
  <si>
    <t>Revisar DE, transacciones de 01-04-2024</t>
  </si>
  <si>
    <t>Validar Valor S</t>
  </si>
  <si>
    <t>Validar Rodrigo</t>
  </si>
  <si>
    <t>Se esperaba espacio pero estamos recibiendo 0</t>
  </si>
  <si>
    <t>Se esperaban espacio</t>
  </si>
  <si>
    <t>Valida Rodrigo</t>
  </si>
  <si>
    <t>Revisar campo para visa, se espera C, I o R y esta llegando vacio</t>
  </si>
  <si>
    <t>Pais Origen CL deberia venir con codigo de pais CL?</t>
  </si>
  <si>
    <t>Deberia venir con un alfa de numerico de 3, o sea 000 y no espacios en blanco</t>
  </si>
  <si>
    <t>Deberia venir con un alfa de numerico de 32 o sea 00 y no espacios en blanco?</t>
  </si>
  <si>
    <t>Revisar trx de mastercard</t>
  </si>
  <si>
    <t>Se espera C, I y R y estan llegando numeros</t>
  </si>
  <si>
    <t>Deberian venir 42 caracteres, y el monto en las primeras 12 posiciones</t>
  </si>
  <si>
    <t>Se esperan numeros con decimales</t>
  </si>
  <si>
    <t>Se esperan numeros de 2 digitos</t>
  </si>
  <si>
    <t>Se esperan numeros de 3 digitos</t>
  </si>
  <si>
    <t>el monto deberia venir en las 12 primeras posiciones, con 0 a la izquierda, y los demas caracteres deberian venir con 0</t>
  </si>
  <si>
    <t>Validar con rodrigo</t>
  </si>
  <si>
    <t>deberian venir espacios y estan llegando 0 y 4000</t>
  </si>
  <si>
    <t>Deberia llegar una N esta llegado espacio</t>
  </si>
  <si>
    <t>Llega vacio</t>
  </si>
  <si>
    <t>Deberian llegar 3 ceros, o el valor del anexo 2, en cambio llegan espacios o 2 caracteres</t>
  </si>
  <si>
    <t>Tarjeta deberia venir encriptada</t>
  </si>
  <si>
    <t>no llega en el formato de ejemplo</t>
  </si>
  <si>
    <t>validar con rodrigo</t>
  </si>
  <si>
    <t>Deberian venir N o S y en ocasiones llegan registros vacios</t>
  </si>
  <si>
    <t>viene vacio</t>
  </si>
  <si>
    <t>Se esperan numeros decimales</t>
  </si>
  <si>
    <t>Se espera ALFA de 6</t>
  </si>
  <si>
    <t xml:space="preserve"> </t>
  </si>
  <si>
    <t>Validar con rodrigo como validar para master</t>
  </si>
  <si>
    <t>Se esperan letras y trae numeros</t>
  </si>
  <si>
    <t>Validar con rodrigo si como prueba puede venir PIN</t>
  </si>
  <si>
    <t>Se esperaban Espacios o lo mencionado en el DE C, I, R, esta llegando 0, 3 y 8</t>
  </si>
  <si>
    <t>Validar con rodrigo como realizar la revision para mastercard</t>
  </si>
  <si>
    <t>Es un contador y en algunos registros llego 255, pero se trataba de 2 tarjetas</t>
  </si>
  <si>
    <t>Validar con rodrigo si aplica</t>
  </si>
  <si>
    <t>Estan llegando 0</t>
  </si>
  <si>
    <t>Validar con rodrigo, no entendi lo que dicen las marcas</t>
  </si>
  <si>
    <t>Requerido</t>
  </si>
  <si>
    <t>Largo</t>
  </si>
  <si>
    <t>Inicio</t>
  </si>
  <si>
    <t>Validacion</t>
  </si>
  <si>
    <t>1 o espacio</t>
  </si>
  <si>
    <r>
      <t xml:space="preserve">MOVER: "ATM" o "POS"(INCLUYE ECOM) Según [Campo </t>
    </r>
    <r>
      <rPr>
        <b/>
        <sz val="11"/>
        <color rgb="FFFF0000"/>
        <rFont val="Calibri"/>
        <family val="2"/>
        <scheme val="minor"/>
      </rPr>
      <t>87510</t>
    </r>
    <r>
      <rPr>
        <sz val="11"/>
        <color theme="1"/>
        <rFont val="Calibri"/>
        <family val="2"/>
        <scheme val="minor"/>
      </rPr>
      <t>] 6011, 6010 y 6012 es ATM distinto POS</t>
    </r>
  </si>
  <si>
    <t>"Cr": CREDITO. FIX depende de 87501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</si>
</sst>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0"/>
      <name val="Arial"/>
      <family val="2"/>
    </font>
    <font>
      <u/>
      <sz val="10"/>
      <color indexed="12"/>
      <name val="Arial"/>
      <family val="2"/>
    </font>
    <font>
      <sz val="10"/>
      <name val="Arial"/>
      <family val="2"/>
    </font>
    <font>
      <b/>
      <sz val="11"/>
      <color theme="0"/>
      <name val="Calibri"/>
      <family val="2"/>
      <scheme val="minor"/>
    </font>
    <font>
      <b/>
      <sz val="11"/>
      <color theme="1"/>
      <name val="Calibri"/>
      <family val="2"/>
      <scheme val="minor"/>
    </font>
    <font>
      <b/>
      <sz val="11"/>
      <color theme="8" tint="-0.249977111117893"/>
      <name val="Calibri"/>
      <family val="2"/>
      <scheme val="minor"/>
    </font>
    <font>
      <b/>
      <sz val="11"/>
      <color rgb="FF00B050"/>
      <name val="Calibri"/>
      <family val="2"/>
      <scheme val="minor"/>
    </font>
    <font>
      <sz val="11"/>
      <name val="Calibri"/>
      <family val="2"/>
      <scheme val="minor"/>
    </font>
    <font>
      <b/>
      <sz val="11"/>
      <color theme="9" tint="-0.249977111117893"/>
      <name val="Calibri"/>
      <family val="2"/>
      <scheme val="minor"/>
    </font>
    <font>
      <b/>
      <sz val="11"/>
      <color rgb="FFFF0000"/>
      <name val="Calibri"/>
      <family val="2"/>
      <scheme val="minor"/>
    </font>
    <font>
      <sz val="11"/>
      <color rgb="FFFF0000"/>
      <name val="Calibri"/>
      <family val="2"/>
      <scheme val="minor"/>
    </font>
    <font>
      <b/>
      <sz val="11"/>
      <color rgb="FF0070C0"/>
      <name val="Calibri"/>
      <family val="2"/>
      <scheme val="minor"/>
    </font>
    <font>
      <b/>
      <sz val="11"/>
      <color theme="4"/>
      <name val="Calibri"/>
      <family val="2"/>
      <scheme val="minor"/>
    </font>
    <font>
      <sz val="14"/>
      <color theme="1"/>
      <name val="Cordia New"/>
      <family val="2"/>
      <charset val="222"/>
    </font>
    <font>
      <sz val="25"/>
      <color theme="1"/>
      <name val="Calibri"/>
      <family val="2"/>
      <scheme val="minor"/>
    </font>
    <font>
      <b/>
      <sz val="20"/>
      <color theme="1"/>
      <name val="Calibri"/>
      <family val="2"/>
      <scheme val="minor"/>
    </font>
    <font>
      <sz val="20"/>
      <color theme="1"/>
      <name val="Calibri"/>
      <family val="2"/>
      <scheme val="minor"/>
    </font>
    <font>
      <b/>
      <sz val="25"/>
      <color theme="1"/>
      <name val="Calibri"/>
      <family val="2"/>
      <scheme val="minor"/>
    </font>
    <font>
      <b/>
      <sz val="15"/>
      <color theme="1"/>
      <name val="Calibri"/>
      <family val="2"/>
      <scheme val="minor"/>
    </font>
    <font>
      <b/>
      <sz val="25"/>
      <name val="Calibri"/>
      <family val="2"/>
      <scheme val="minor"/>
    </font>
    <font>
      <b/>
      <sz val="14"/>
      <color rgb="FFFF0000"/>
      <name val="Cordia New"/>
      <family val="2"/>
    </font>
    <font>
      <sz val="12"/>
      <color theme="1"/>
      <name val="Cordia New"/>
      <family val="2"/>
      <charset val="222"/>
    </font>
    <font>
      <b/>
      <sz val="12"/>
      <color theme="1"/>
      <name val="Cordia New"/>
      <family val="2"/>
    </font>
    <font>
      <sz val="12"/>
      <color theme="1"/>
      <name val="Calibri"/>
      <family val="2"/>
      <scheme val="minor"/>
    </font>
    <font>
      <b/>
      <sz val="11"/>
      <color rgb="FFFA7D00"/>
      <name val="Calibri"/>
      <family val="2"/>
      <scheme val="minor"/>
    </font>
    <font>
      <b/>
      <sz val="11"/>
      <color rgb="FFC00000"/>
      <name val="Calibri"/>
      <family val="2"/>
      <scheme val="minor"/>
    </font>
    <font>
      <b/>
      <sz val="16"/>
      <color theme="0"/>
      <name val="Calibri"/>
      <family val="2"/>
      <scheme val="minor"/>
    </font>
    <font>
      <b/>
      <sz val="12"/>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indexed="9"/>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8"/>
        <bgColor indexed="64"/>
      </patternFill>
    </fill>
    <fill>
      <patternFill patternType="solid">
        <fgColor theme="6"/>
        <bgColor indexed="64"/>
      </patternFill>
    </fill>
    <fill>
      <patternFill patternType="solid">
        <fgColor rgb="FFF2F2F2"/>
      </patternFill>
    </fill>
    <fill>
      <patternFill patternType="solid">
        <fgColor theme="3" tint="0.39997558519241921"/>
        <bgColor indexed="64"/>
      </patternFill>
    </fill>
    <fill>
      <patternFill patternType="solid">
        <fgColor rgb="FF00B050"/>
        <bgColor indexed="64"/>
      </patternFill>
    </fill>
  </fills>
  <borders count="6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0" borderId="0"/>
    <xf numFmtId="0" fontId="1" fillId="0" borderId="0"/>
    <xf numFmtId="0" fontId="2" fillId="0" borderId="0" applyNumberFormat="0" applyFill="0" applyBorder="0" applyAlignment="0" applyProtection="0">
      <alignment vertical="top"/>
      <protection locked="0"/>
    </xf>
    <xf numFmtId="0" fontId="3" fillId="0" borderId="0"/>
    <xf numFmtId="0" fontId="25" fillId="13" borderId="66" applyNumberFormat="0" applyAlignment="0" applyProtection="0"/>
  </cellStyleXfs>
  <cellXfs count="453">
    <xf numFmtId="0" fontId="0" fillId="0" borderId="0" xfId="0"/>
    <xf numFmtId="0" fontId="0" fillId="0" borderId="0" xfId="0" applyAlignment="1">
      <alignment horizontal="center"/>
    </xf>
    <xf numFmtId="0" fontId="5" fillId="0" borderId="0" xfId="0" applyFont="1" applyAlignment="1">
      <alignment horizontal="center" vertical="center"/>
    </xf>
    <xf numFmtId="0" fontId="6" fillId="4" borderId="1" xfId="0" applyFont="1" applyFill="1" applyBorder="1" applyAlignment="1">
      <alignment horizontal="center"/>
    </xf>
    <xf numFmtId="0" fontId="6" fillId="4" borderId="1" xfId="0" applyFont="1" applyFill="1" applyBorder="1" applyAlignment="1">
      <alignment horizontal="left"/>
    </xf>
    <xf numFmtId="0" fontId="8" fillId="4" borderId="1" xfId="0" applyFont="1" applyFill="1" applyBorder="1" applyAlignment="1">
      <alignment wrapText="1"/>
    </xf>
    <xf numFmtId="0" fontId="5" fillId="0" borderId="0" xfId="0" applyFont="1" applyAlignment="1">
      <alignment horizontal="center"/>
    </xf>
    <xf numFmtId="0" fontId="6" fillId="4" borderId="7" xfId="0" applyFont="1" applyFill="1" applyBorder="1" applyAlignment="1">
      <alignment horizontal="center"/>
    </xf>
    <xf numFmtId="0" fontId="7" fillId="4" borderId="7" xfId="0" applyFont="1" applyFill="1" applyBorder="1" applyAlignment="1">
      <alignment horizontal="left"/>
    </xf>
    <xf numFmtId="0" fontId="6" fillId="4" borderId="7" xfId="0" applyFont="1" applyFill="1" applyBorder="1" applyAlignment="1">
      <alignment horizontal="left"/>
    </xf>
    <xf numFmtId="0" fontId="8" fillId="4" borderId="7" xfId="0" applyFont="1" applyFill="1" applyBorder="1" applyAlignment="1">
      <alignment wrapText="1"/>
    </xf>
    <xf numFmtId="0" fontId="0" fillId="0" borderId="7" xfId="0" applyBorder="1"/>
    <xf numFmtId="0" fontId="6" fillId="4" borderId="8" xfId="0" applyFont="1" applyFill="1" applyBorder="1" applyAlignment="1">
      <alignment horizontal="center"/>
    </xf>
    <xf numFmtId="0" fontId="7" fillId="4" borderId="2" xfId="0" applyFont="1" applyFill="1" applyBorder="1" applyAlignment="1">
      <alignment horizontal="left"/>
    </xf>
    <xf numFmtId="0" fontId="0" fillId="0" borderId="0" xfId="0" applyAlignment="1">
      <alignment horizontal="left" vertical="top" wrapText="1"/>
    </xf>
    <xf numFmtId="0" fontId="0" fillId="6" borderId="7" xfId="0" applyFill="1" applyBorder="1" applyAlignment="1">
      <alignment horizontal="left" vertical="top" wrapText="1"/>
    </xf>
    <xf numFmtId="0" fontId="0" fillId="0" borderId="7" xfId="0" applyBorder="1" applyAlignment="1">
      <alignment wrapText="1"/>
    </xf>
    <xf numFmtId="0" fontId="0" fillId="0" borderId="7" xfId="0" applyBorder="1" applyAlignment="1">
      <alignment horizontal="left" wrapText="1"/>
    </xf>
    <xf numFmtId="49" fontId="5" fillId="0" borderId="7" xfId="0" applyNumberFormat="1" applyFont="1" applyBorder="1" applyAlignment="1">
      <alignment horizontal="center"/>
    </xf>
    <xf numFmtId="49" fontId="0" fillId="0" borderId="7" xfId="0" applyNumberFormat="1" applyBorder="1" applyAlignment="1">
      <alignment wrapText="1"/>
    </xf>
    <xf numFmtId="0" fontId="9" fillId="4" borderId="7" xfId="0" applyFont="1" applyFill="1" applyBorder="1" applyAlignment="1">
      <alignment horizontal="left"/>
    </xf>
    <xf numFmtId="0" fontId="0" fillId="6" borderId="7" xfId="0" quotePrefix="1" applyFill="1" applyBorder="1" applyAlignment="1">
      <alignment horizontal="left" vertical="top" wrapText="1"/>
    </xf>
    <xf numFmtId="0" fontId="0" fillId="6" borderId="3" xfId="0" applyFill="1" applyBorder="1" applyAlignment="1">
      <alignment horizontal="left" vertical="top" wrapText="1"/>
    </xf>
    <xf numFmtId="0" fontId="0" fillId="0" borderId="1" xfId="0" applyBorder="1"/>
    <xf numFmtId="0" fontId="0" fillId="6" borderId="1" xfId="0" applyFill="1" applyBorder="1" applyAlignment="1">
      <alignment horizontal="left" vertical="top" wrapText="1"/>
    </xf>
    <xf numFmtId="49" fontId="0" fillId="6" borderId="7" xfId="0" applyNumberFormat="1" applyFill="1" applyBorder="1" applyAlignment="1">
      <alignment horizontal="left" vertical="top" wrapText="1"/>
    </xf>
    <xf numFmtId="0" fontId="0" fillId="2" borderId="0" xfId="0" applyFill="1"/>
    <xf numFmtId="0" fontId="0" fillId="0" borderId="9" xfId="0" applyBorder="1"/>
    <xf numFmtId="0" fontId="0" fillId="2" borderId="11" xfId="0" applyFill="1" applyBorder="1"/>
    <xf numFmtId="0" fontId="5" fillId="2" borderId="12" xfId="0" applyFont="1" applyFill="1" applyBorder="1" applyAlignment="1">
      <alignment vertical="top" wrapText="1"/>
    </xf>
    <xf numFmtId="0" fontId="0" fillId="2" borderId="13" xfId="0" applyFill="1" applyBorder="1"/>
    <xf numFmtId="0" fontId="0" fillId="0" borderId="14" xfId="0" applyBorder="1" applyAlignment="1">
      <alignment horizontal="center"/>
    </xf>
    <xf numFmtId="0" fontId="0" fillId="0" borderId="15" xfId="0" applyBorder="1" applyAlignment="1">
      <alignment wrapText="1"/>
    </xf>
    <xf numFmtId="0" fontId="0" fillId="0" borderId="12" xfId="0" applyBorder="1" applyAlignment="1">
      <alignment horizontal="center"/>
    </xf>
    <xf numFmtId="0" fontId="0" fillId="0" borderId="13" xfId="0" applyBorder="1" applyAlignment="1">
      <alignment wrapText="1"/>
    </xf>
    <xf numFmtId="0" fontId="5" fillId="0" borderId="12" xfId="0" applyFont="1" applyBorder="1" applyAlignment="1">
      <alignment horizontal="left"/>
    </xf>
    <xf numFmtId="0" fontId="0" fillId="0" borderId="16" xfId="0" applyBorder="1" applyAlignment="1">
      <alignment horizontal="center"/>
    </xf>
    <xf numFmtId="0" fontId="0" fillId="0" borderId="17" xfId="0" applyBorder="1" applyAlignment="1">
      <alignment wrapText="1"/>
    </xf>
    <xf numFmtId="0" fontId="5" fillId="0" borderId="12" xfId="0" applyFont="1" applyBorder="1" applyAlignment="1">
      <alignment horizontal="center"/>
    </xf>
    <xf numFmtId="0" fontId="0" fillId="0" borderId="17" xfId="0" applyBorder="1"/>
    <xf numFmtId="0" fontId="0" fillId="0" borderId="15" xfId="0" applyBorder="1"/>
    <xf numFmtId="0" fontId="0" fillId="0" borderId="13"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5" fillId="2" borderId="16" xfId="0" applyFont="1" applyFill="1" applyBorder="1" applyAlignment="1">
      <alignment vertical="top" wrapText="1"/>
    </xf>
    <xf numFmtId="0" fontId="0" fillId="2" borderId="17" xfId="0" applyFill="1" applyBorder="1"/>
    <xf numFmtId="0" fontId="0" fillId="0" borderId="12" xfId="0" quotePrefix="1" applyBorder="1" applyAlignment="1">
      <alignment horizontal="center"/>
    </xf>
    <xf numFmtId="0" fontId="0" fillId="0" borderId="22" xfId="0" quotePrefix="1" applyBorder="1" applyAlignment="1">
      <alignment horizontal="center"/>
    </xf>
    <xf numFmtId="0" fontId="0" fillId="0" borderId="23" xfId="0" applyBorder="1" applyAlignment="1">
      <alignment wrapText="1"/>
    </xf>
    <xf numFmtId="0" fontId="5" fillId="7" borderId="10" xfId="0" applyFont="1" applyFill="1" applyBorder="1" applyAlignment="1">
      <alignment horizontal="center"/>
    </xf>
    <xf numFmtId="49" fontId="0" fillId="2" borderId="7" xfId="0" applyNumberFormat="1" applyFill="1" applyBorder="1" applyAlignment="1">
      <alignment horizontal="center"/>
    </xf>
    <xf numFmtId="0" fontId="0" fillId="2" borderId="7" xfId="0" applyFill="1" applyBorder="1" applyAlignment="1">
      <alignment horizontal="center" wrapText="1"/>
    </xf>
    <xf numFmtId="0" fontId="5" fillId="7" borderId="7" xfId="0" applyFont="1" applyFill="1" applyBorder="1" applyAlignment="1">
      <alignment horizontal="center"/>
    </xf>
    <xf numFmtId="0" fontId="5" fillId="7" borderId="10" xfId="0" applyFont="1" applyFill="1" applyBorder="1" applyAlignment="1">
      <alignment vertical="center"/>
    </xf>
    <xf numFmtId="0" fontId="0" fillId="2" borderId="11" xfId="0" applyFill="1" applyBorder="1" applyAlignment="1">
      <alignment vertical="center" wrapText="1"/>
    </xf>
    <xf numFmtId="0" fontId="0" fillId="0" borderId="9" xfId="0" applyBorder="1" applyAlignment="1">
      <alignment vertical="center"/>
    </xf>
    <xf numFmtId="0" fontId="0" fillId="2" borderId="11" xfId="0" applyFill="1" applyBorder="1" applyAlignment="1">
      <alignment vertical="center"/>
    </xf>
    <xf numFmtId="0" fontId="5" fillId="2" borderId="7" xfId="0" applyFont="1" applyFill="1" applyBorder="1" applyAlignment="1">
      <alignment vertical="top" wrapText="1"/>
    </xf>
    <xf numFmtId="0" fontId="0" fillId="0" borderId="25" xfId="0" applyBorder="1"/>
    <xf numFmtId="0" fontId="0" fillId="0" borderId="8" xfId="0" applyBorder="1" applyAlignment="1">
      <alignment horizontal="center"/>
    </xf>
    <xf numFmtId="0" fontId="0" fillId="0" borderId="2" xfId="0" applyBorder="1"/>
    <xf numFmtId="0" fontId="0" fillId="0" borderId="26" xfId="0" applyBorder="1" applyAlignment="1">
      <alignment horizontal="center"/>
    </xf>
    <xf numFmtId="0" fontId="0" fillId="0" borderId="27" xfId="0" applyBorder="1"/>
    <xf numFmtId="0" fontId="0" fillId="0" borderId="0" xfId="0" applyAlignment="1">
      <alignment wrapText="1"/>
    </xf>
    <xf numFmtId="0" fontId="5" fillId="2" borderId="28" xfId="0" applyFont="1" applyFill="1" applyBorder="1" applyAlignment="1">
      <alignment vertical="top" wrapText="1"/>
    </xf>
    <xf numFmtId="0" fontId="0" fillId="0" borderId="2" xfId="0" applyBorder="1" applyAlignment="1">
      <alignment wrapText="1"/>
    </xf>
    <xf numFmtId="0" fontId="0" fillId="0" borderId="8" xfId="0" applyBorder="1"/>
    <xf numFmtId="0" fontId="0" fillId="0" borderId="27" xfId="0" applyBorder="1" applyAlignment="1">
      <alignment wrapText="1"/>
    </xf>
    <xf numFmtId="49" fontId="0" fillId="0" borderId="0" xfId="0" applyNumberFormat="1" applyAlignment="1">
      <alignment wrapText="1"/>
    </xf>
    <xf numFmtId="49" fontId="14" fillId="0" borderId="7" xfId="0" applyNumberFormat="1" applyFont="1" applyBorder="1" applyAlignment="1">
      <alignment wrapText="1"/>
    </xf>
    <xf numFmtId="0" fontId="14" fillId="0" borderId="7" xfId="0" applyFont="1" applyBorder="1" applyAlignment="1">
      <alignment horizontal="center" wrapText="1"/>
    </xf>
    <xf numFmtId="49" fontId="0" fillId="2" borderId="7" xfId="0" applyNumberFormat="1" applyFill="1" applyBorder="1" applyAlignment="1">
      <alignment horizontal="center" wrapText="1"/>
    </xf>
    <xf numFmtId="49" fontId="14" fillId="0" borderId="3" xfId="0" applyNumberFormat="1" applyFont="1" applyBorder="1" applyAlignment="1">
      <alignment wrapText="1"/>
    </xf>
    <xf numFmtId="0" fontId="14" fillId="0" borderId="3" xfId="0" applyFont="1" applyBorder="1" applyAlignment="1">
      <alignment horizontal="center" wrapText="1"/>
    </xf>
    <xf numFmtId="0" fontId="5" fillId="7" borderId="30" xfId="0" applyFont="1" applyFill="1" applyBorder="1" applyAlignment="1">
      <alignment horizontal="center"/>
    </xf>
    <xf numFmtId="0" fontId="5" fillId="7" borderId="29" xfId="0" applyFont="1" applyFill="1" applyBorder="1" applyAlignment="1">
      <alignment horizontal="center"/>
    </xf>
    <xf numFmtId="0" fontId="0" fillId="6" borderId="7" xfId="0" applyFill="1" applyBorder="1" applyAlignment="1">
      <alignment horizontal="center" wrapText="1"/>
    </xf>
    <xf numFmtId="49" fontId="10" fillId="0" borderId="0" xfId="0" applyNumberFormat="1" applyFont="1" applyAlignment="1">
      <alignment wrapText="1"/>
    </xf>
    <xf numFmtId="0" fontId="6" fillId="4" borderId="32" xfId="0" applyFont="1" applyFill="1" applyBorder="1" applyAlignment="1">
      <alignment horizontal="center"/>
    </xf>
    <xf numFmtId="0" fontId="6" fillId="4" borderId="32" xfId="0" applyFont="1" applyFill="1" applyBorder="1" applyAlignment="1">
      <alignment horizontal="left"/>
    </xf>
    <xf numFmtId="0" fontId="8" fillId="4" borderId="32" xfId="0" applyFont="1" applyFill="1" applyBorder="1" applyAlignment="1">
      <alignment wrapText="1"/>
    </xf>
    <xf numFmtId="0" fontId="0" fillId="0" borderId="32" xfId="0" applyBorder="1"/>
    <xf numFmtId="0" fontId="6" fillId="4" borderId="35" xfId="0" applyFont="1" applyFill="1" applyBorder="1" applyAlignment="1">
      <alignment horizontal="left"/>
    </xf>
    <xf numFmtId="0" fontId="6" fillId="4" borderId="35" xfId="0" applyFont="1" applyFill="1" applyBorder="1" applyAlignment="1">
      <alignment horizontal="center"/>
    </xf>
    <xf numFmtId="0" fontId="8" fillId="4" borderId="35" xfId="0" applyFont="1" applyFill="1" applyBorder="1" applyAlignment="1">
      <alignment wrapText="1"/>
    </xf>
    <xf numFmtId="0" fontId="0" fillId="0" borderId="35" xfId="0" applyBorder="1"/>
    <xf numFmtId="0" fontId="0" fillId="6" borderId="35" xfId="0" applyFill="1" applyBorder="1" applyAlignment="1">
      <alignment horizontal="left" vertical="top" wrapText="1"/>
    </xf>
    <xf numFmtId="0" fontId="7" fillId="4" borderId="32" xfId="0" applyFont="1" applyFill="1" applyBorder="1" applyAlignment="1">
      <alignment horizontal="left"/>
    </xf>
    <xf numFmtId="0" fontId="7" fillId="4" borderId="35" xfId="0" applyFont="1" applyFill="1" applyBorder="1" applyAlignment="1">
      <alignment horizontal="left"/>
    </xf>
    <xf numFmtId="0" fontId="10" fillId="6" borderId="7" xfId="0" applyFont="1" applyFill="1" applyBorder="1" applyAlignment="1">
      <alignment horizontal="left" vertical="top" wrapText="1"/>
    </xf>
    <xf numFmtId="0" fontId="0" fillId="6" borderId="41" xfId="0" applyFill="1" applyBorder="1" applyAlignment="1">
      <alignment horizontal="left" vertical="top" wrapText="1"/>
    </xf>
    <xf numFmtId="0" fontId="6" fillId="4" borderId="28" xfId="0" applyFont="1" applyFill="1" applyBorder="1" applyAlignment="1">
      <alignment horizontal="center"/>
    </xf>
    <xf numFmtId="0" fontId="6" fillId="4" borderId="42" xfId="0" applyFont="1" applyFill="1" applyBorder="1" applyAlignment="1">
      <alignment horizontal="center"/>
    </xf>
    <xf numFmtId="0" fontId="6" fillId="4" borderId="2" xfId="0" applyFont="1" applyFill="1" applyBorder="1" applyAlignment="1">
      <alignment horizontal="center"/>
    </xf>
    <xf numFmtId="0" fontId="5" fillId="0" borderId="42" xfId="0" applyFont="1" applyBorder="1" applyAlignment="1">
      <alignment horizontal="center"/>
    </xf>
    <xf numFmtId="0" fontId="6" fillId="4" borderId="46" xfId="0" applyFont="1" applyFill="1" applyBorder="1" applyAlignment="1">
      <alignment horizontal="center"/>
    </xf>
    <xf numFmtId="0" fontId="6" fillId="4" borderId="47" xfId="0" applyFont="1" applyFill="1" applyBorder="1" applyAlignment="1">
      <alignment horizontal="center"/>
    </xf>
    <xf numFmtId="0" fontId="6" fillId="4" borderId="48" xfId="0" applyFont="1" applyFill="1" applyBorder="1" applyAlignment="1">
      <alignment horizontal="center"/>
    </xf>
    <xf numFmtId="0" fontId="9" fillId="4" borderId="32" xfId="0" applyFont="1" applyFill="1" applyBorder="1" applyAlignment="1">
      <alignment horizontal="left"/>
    </xf>
    <xf numFmtId="0" fontId="6" fillId="4" borderId="49" xfId="0" applyFont="1" applyFill="1" applyBorder="1" applyAlignment="1">
      <alignment horizontal="center"/>
    </xf>
    <xf numFmtId="0" fontId="4" fillId="3" borderId="0" xfId="0" applyFont="1" applyFill="1" applyAlignment="1">
      <alignment horizontal="center" vertical="center"/>
    </xf>
    <xf numFmtId="1" fontId="4" fillId="3" borderId="0" xfId="0" applyNumberFormat="1" applyFont="1" applyFill="1" applyAlignment="1">
      <alignment horizontal="center" vertical="center"/>
    </xf>
    <xf numFmtId="0" fontId="4" fillId="3" borderId="0" xfId="0" applyFont="1" applyFill="1" applyAlignment="1">
      <alignment horizontal="center" vertical="center" wrapText="1"/>
    </xf>
    <xf numFmtId="0" fontId="6" fillId="4" borderId="47" xfId="0" applyFont="1" applyFill="1" applyBorder="1" applyAlignment="1">
      <alignment horizontal="center" vertical="center"/>
    </xf>
    <xf numFmtId="0" fontId="6" fillId="4" borderId="46" xfId="0" applyFont="1" applyFill="1" applyBorder="1" applyAlignment="1">
      <alignment horizontal="center" vertical="center"/>
    </xf>
    <xf numFmtId="0" fontId="6" fillId="4" borderId="32" xfId="0" applyFont="1" applyFill="1" applyBorder="1" applyAlignment="1">
      <alignment horizontal="center" vertical="center"/>
    </xf>
    <xf numFmtId="0" fontId="6" fillId="4" borderId="28" xfId="0" applyFont="1" applyFill="1" applyBorder="1" applyAlignment="1">
      <alignment horizontal="center" vertical="center"/>
    </xf>
    <xf numFmtId="0" fontId="6" fillId="4" borderId="42"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48" xfId="0" applyFont="1" applyFill="1" applyBorder="1" applyAlignment="1">
      <alignment horizontal="center" vertical="center"/>
    </xf>
    <xf numFmtId="0" fontId="6" fillId="4" borderId="46" xfId="0" applyFont="1" applyFill="1" applyBorder="1" applyAlignment="1">
      <alignment horizontal="left" vertical="center"/>
    </xf>
    <xf numFmtId="0" fontId="7" fillId="4" borderId="32" xfId="0" applyFont="1" applyFill="1" applyBorder="1" applyAlignment="1">
      <alignment horizontal="left" vertical="center"/>
    </xf>
    <xf numFmtId="0" fontId="6" fillId="4" borderId="32" xfId="0" applyFont="1" applyFill="1" applyBorder="1" applyAlignment="1">
      <alignment horizontal="left" vertical="center"/>
    </xf>
    <xf numFmtId="0" fontId="8" fillId="4" borderId="32" xfId="0" applyFont="1" applyFill="1" applyBorder="1" applyAlignment="1">
      <alignment horizontal="left" vertical="center" wrapText="1"/>
    </xf>
    <xf numFmtId="0" fontId="0" fillId="0" borderId="32" xfId="0" applyBorder="1" applyAlignment="1">
      <alignment horizontal="left" vertical="center"/>
    </xf>
    <xf numFmtId="0" fontId="0" fillId="6" borderId="32" xfId="0" applyFill="1" applyBorder="1" applyAlignment="1">
      <alignment horizontal="left" vertical="center" wrapText="1"/>
    </xf>
    <xf numFmtId="0" fontId="0" fillId="0" borderId="0" xfId="0" applyAlignment="1">
      <alignment horizontal="left" vertical="center"/>
    </xf>
    <xf numFmtId="0" fontId="6" fillId="4" borderId="42" xfId="0" applyFont="1" applyFill="1" applyBorder="1" applyAlignment="1">
      <alignment horizontal="left" vertical="center"/>
    </xf>
    <xf numFmtId="0" fontId="7" fillId="4" borderId="7" xfId="0" applyFont="1" applyFill="1" applyBorder="1" applyAlignment="1">
      <alignment horizontal="left" vertical="center"/>
    </xf>
    <xf numFmtId="0" fontId="6" fillId="4" borderId="7" xfId="0" applyFont="1" applyFill="1" applyBorder="1" applyAlignment="1">
      <alignment horizontal="left" vertical="center"/>
    </xf>
    <xf numFmtId="0" fontId="8" fillId="4" borderId="7" xfId="0" applyFont="1" applyFill="1" applyBorder="1" applyAlignment="1">
      <alignment horizontal="left" vertical="center" wrapText="1"/>
    </xf>
    <xf numFmtId="0" fontId="0" fillId="0" borderId="7" xfId="0" applyBorder="1" applyAlignment="1">
      <alignment horizontal="left" vertical="center"/>
    </xf>
    <xf numFmtId="0" fontId="0" fillId="6" borderId="7" xfId="0" applyFill="1" applyBorder="1" applyAlignment="1">
      <alignment horizontal="left" vertical="center" wrapText="1"/>
    </xf>
    <xf numFmtId="0" fontId="6" fillId="4" borderId="49" xfId="0" applyFont="1" applyFill="1" applyBorder="1" applyAlignment="1">
      <alignment horizontal="left" vertical="center"/>
    </xf>
    <xf numFmtId="0" fontId="7" fillId="4" borderId="35" xfId="0" applyFont="1" applyFill="1" applyBorder="1" applyAlignment="1">
      <alignment horizontal="left" vertical="center"/>
    </xf>
    <xf numFmtId="0" fontId="6" fillId="4" borderId="35" xfId="0" applyFont="1" applyFill="1" applyBorder="1" applyAlignment="1">
      <alignment horizontal="left" vertical="center"/>
    </xf>
    <xf numFmtId="0" fontId="8" fillId="4" borderId="35" xfId="0" applyFont="1" applyFill="1" applyBorder="1" applyAlignment="1">
      <alignment horizontal="left" vertical="center" wrapText="1"/>
    </xf>
    <xf numFmtId="0" fontId="0" fillId="0" borderId="35" xfId="0" applyBorder="1" applyAlignment="1">
      <alignment horizontal="left" vertical="center"/>
    </xf>
    <xf numFmtId="0" fontId="0" fillId="6" borderId="35" xfId="0" applyFill="1" applyBorder="1" applyAlignment="1">
      <alignment horizontal="left" vertical="center" wrapText="1"/>
    </xf>
    <xf numFmtId="0" fontId="5" fillId="6" borderId="7" xfId="0" applyFont="1" applyFill="1" applyBorder="1" applyAlignment="1">
      <alignment horizontal="left" vertical="center" wrapText="1"/>
    </xf>
    <xf numFmtId="0" fontId="16" fillId="6" borderId="7" xfId="0" applyFont="1" applyFill="1" applyBorder="1" applyAlignment="1">
      <alignment horizontal="left" vertical="top" wrapText="1"/>
    </xf>
    <xf numFmtId="0" fontId="16" fillId="6" borderId="7" xfId="0" applyFont="1" applyFill="1" applyBorder="1" applyAlignment="1">
      <alignment horizontal="left" vertical="center" wrapText="1"/>
    </xf>
    <xf numFmtId="1" fontId="0" fillId="0" borderId="0" xfId="0" applyNumberFormat="1" applyAlignment="1">
      <alignment horizontal="center"/>
    </xf>
    <xf numFmtId="1" fontId="5" fillId="2" borderId="45" xfId="0" applyNumberFormat="1" applyFont="1" applyFill="1" applyBorder="1" applyAlignment="1">
      <alignment horizontal="center"/>
    </xf>
    <xf numFmtId="1" fontId="5" fillId="2" borderId="4" xfId="0" applyNumberFormat="1" applyFont="1" applyFill="1" applyBorder="1" applyAlignment="1">
      <alignment horizontal="center"/>
    </xf>
    <xf numFmtId="1" fontId="5" fillId="2" borderId="6" xfId="0" applyNumberFormat="1" applyFont="1" applyFill="1" applyBorder="1" applyAlignment="1">
      <alignment horizontal="center"/>
    </xf>
    <xf numFmtId="0" fontId="8" fillId="4" borderId="7" xfId="0" applyFont="1" applyFill="1" applyBorder="1" applyAlignment="1">
      <alignment horizontal="left" wrapText="1"/>
    </xf>
    <xf numFmtId="0" fontId="0" fillId="0" borderId="0" xfId="0" applyAlignment="1">
      <alignment horizontal="center" wrapText="1"/>
    </xf>
    <xf numFmtId="0" fontId="6" fillId="6" borderId="7" xfId="0" applyFont="1" applyFill="1" applyBorder="1" applyAlignment="1">
      <alignment horizontal="left" vertical="top" wrapText="1"/>
    </xf>
    <xf numFmtId="0" fontId="0" fillId="10" borderId="0" xfId="0" applyFill="1"/>
    <xf numFmtId="0" fontId="0" fillId="10" borderId="0" xfId="0" applyFill="1" applyAlignment="1">
      <alignment horizontal="center"/>
    </xf>
    <xf numFmtId="0" fontId="0" fillId="10" borderId="0" xfId="0" applyFill="1" applyAlignment="1">
      <alignment wrapText="1"/>
    </xf>
    <xf numFmtId="0" fontId="0" fillId="10" borderId="0" xfId="0" applyFill="1" applyAlignment="1">
      <alignment horizontal="left" vertical="top" wrapText="1"/>
    </xf>
    <xf numFmtId="0" fontId="0" fillId="10" borderId="0" xfId="0" applyFill="1" applyAlignment="1">
      <alignment horizontal="center" vertical="top" wrapText="1"/>
    </xf>
    <xf numFmtId="0" fontId="0" fillId="6" borderId="28" xfId="0" applyFill="1" applyBorder="1" applyAlignment="1">
      <alignment horizontal="center" wrapText="1"/>
    </xf>
    <xf numFmtId="49" fontId="14" fillId="2" borderId="10" xfId="0" applyNumberFormat="1" applyFont="1" applyFill="1" applyBorder="1" applyAlignment="1">
      <alignment wrapText="1"/>
    </xf>
    <xf numFmtId="0" fontId="14" fillId="2" borderId="32" xfId="0" applyFont="1" applyFill="1" applyBorder="1" applyAlignment="1">
      <alignment horizontal="center" wrapText="1"/>
    </xf>
    <xf numFmtId="49" fontId="14" fillId="2" borderId="33" xfId="0" applyNumberFormat="1" applyFont="1" applyFill="1" applyBorder="1" applyAlignment="1">
      <alignment wrapText="1"/>
    </xf>
    <xf numFmtId="49" fontId="14" fillId="2" borderId="37" xfId="0" applyNumberFormat="1" applyFont="1" applyFill="1" applyBorder="1" applyAlignment="1">
      <alignment wrapText="1"/>
    </xf>
    <xf numFmtId="0" fontId="14" fillId="2" borderId="7" xfId="0" applyFont="1" applyFill="1" applyBorder="1" applyAlignment="1">
      <alignment horizontal="center" wrapText="1"/>
    </xf>
    <xf numFmtId="49" fontId="14" fillId="2" borderId="34" xfId="0" applyNumberFormat="1" applyFont="1" applyFill="1" applyBorder="1" applyAlignment="1">
      <alignment wrapText="1"/>
    </xf>
    <xf numFmtId="49" fontId="14" fillId="2" borderId="38" xfId="0" applyNumberFormat="1" applyFont="1" applyFill="1" applyBorder="1" applyAlignment="1">
      <alignment wrapText="1"/>
    </xf>
    <xf numFmtId="0" fontId="14" fillId="2" borderId="35" xfId="0" applyFont="1" applyFill="1" applyBorder="1" applyAlignment="1">
      <alignment horizontal="center" wrapText="1"/>
    </xf>
    <xf numFmtId="49" fontId="14" fillId="2" borderId="36" xfId="0" applyNumberFormat="1" applyFont="1" applyFill="1" applyBorder="1" applyAlignment="1">
      <alignment wrapText="1"/>
    </xf>
    <xf numFmtId="49" fontId="14" fillId="0" borderId="31" xfId="0" applyNumberFormat="1" applyFont="1" applyBorder="1" applyAlignment="1">
      <alignment wrapText="1"/>
    </xf>
    <xf numFmtId="0" fontId="14" fillId="0" borderId="31" xfId="0" applyFont="1" applyBorder="1" applyAlignment="1">
      <alignment horizontal="center" wrapText="1"/>
    </xf>
    <xf numFmtId="49" fontId="0" fillId="2" borderId="3" xfId="0" applyNumberFormat="1" applyFill="1" applyBorder="1" applyAlignment="1">
      <alignment horizontal="center" wrapText="1"/>
    </xf>
    <xf numFmtId="49" fontId="14" fillId="2" borderId="30" xfId="0" applyNumberFormat="1" applyFont="1" applyFill="1" applyBorder="1" applyAlignment="1">
      <alignment wrapText="1"/>
    </xf>
    <xf numFmtId="0" fontId="14" fillId="2" borderId="39" xfId="0" applyFont="1" applyFill="1" applyBorder="1" applyAlignment="1">
      <alignment horizontal="center" wrapText="1"/>
    </xf>
    <xf numFmtId="49" fontId="14" fillId="2" borderId="40" xfId="0" applyNumberFormat="1" applyFont="1" applyFill="1" applyBorder="1" applyAlignment="1">
      <alignment wrapText="1"/>
    </xf>
    <xf numFmtId="0" fontId="6" fillId="4" borderId="24" xfId="0" applyFont="1" applyFill="1" applyBorder="1" applyAlignment="1">
      <alignment horizontal="center" vertical="center"/>
    </xf>
    <xf numFmtId="0" fontId="20" fillId="11" borderId="51" xfId="0" applyFont="1" applyFill="1" applyBorder="1" applyAlignment="1">
      <alignment horizontal="center" vertical="center" wrapText="1"/>
    </xf>
    <xf numFmtId="0" fontId="18" fillId="2" borderId="50" xfId="0" applyFont="1" applyFill="1" applyBorder="1" applyAlignment="1">
      <alignment horizontal="center" vertical="center" wrapText="1"/>
    </xf>
    <xf numFmtId="0" fontId="19" fillId="10" borderId="18" xfId="0" applyFont="1" applyFill="1" applyBorder="1" applyAlignment="1">
      <alignment horizontal="left"/>
    </xf>
    <xf numFmtId="0" fontId="0" fillId="10" borderId="0" xfId="0" applyFill="1" applyAlignment="1">
      <alignment horizontal="center" vertical="center"/>
    </xf>
    <xf numFmtId="0" fontId="19" fillId="2" borderId="30" xfId="0" applyFont="1" applyFill="1" applyBorder="1" applyAlignment="1">
      <alignment horizontal="center" vertical="center"/>
    </xf>
    <xf numFmtId="0" fontId="19" fillId="2" borderId="40" xfId="0" applyFont="1" applyFill="1" applyBorder="1" applyAlignment="1">
      <alignment horizontal="center" vertical="center"/>
    </xf>
    <xf numFmtId="0" fontId="0" fillId="10" borderId="45" xfId="0" applyFill="1" applyBorder="1" applyAlignment="1">
      <alignment horizontal="center" wrapText="1"/>
    </xf>
    <xf numFmtId="0" fontId="7" fillId="4" borderId="32" xfId="0" applyFont="1" applyFill="1" applyBorder="1" applyAlignment="1">
      <alignment vertical="center"/>
    </xf>
    <xf numFmtId="0" fontId="6" fillId="4" borderId="7" xfId="0" applyFont="1" applyFill="1" applyBorder="1" applyAlignment="1">
      <alignment vertical="center"/>
    </xf>
    <xf numFmtId="0" fontId="8" fillId="4" borderId="32" xfId="0" applyFont="1" applyFill="1" applyBorder="1" applyAlignment="1">
      <alignment vertical="center" wrapText="1"/>
    </xf>
    <xf numFmtId="0" fontId="0" fillId="0" borderId="32" xfId="0" applyBorder="1" applyAlignment="1">
      <alignment vertical="center"/>
    </xf>
    <xf numFmtId="0" fontId="0" fillId="6" borderId="32" xfId="0" applyFill="1" applyBorder="1" applyAlignment="1">
      <alignment vertical="center" wrapText="1"/>
    </xf>
    <xf numFmtId="0" fontId="0" fillId="0" borderId="0" xfId="0" applyAlignment="1">
      <alignment vertical="center"/>
    </xf>
    <xf numFmtId="0" fontId="7" fillId="4" borderId="7" xfId="0" applyFont="1" applyFill="1" applyBorder="1" applyAlignment="1">
      <alignment vertical="center"/>
    </xf>
    <xf numFmtId="0" fontId="8" fillId="4" borderId="7" xfId="0" applyFont="1" applyFill="1" applyBorder="1" applyAlignment="1">
      <alignment vertical="center" wrapText="1"/>
    </xf>
    <xf numFmtId="0" fontId="0" fillId="0" borderId="7" xfId="0" applyBorder="1" applyAlignment="1">
      <alignment vertical="center"/>
    </xf>
    <xf numFmtId="0" fontId="0" fillId="6" borderId="7" xfId="0" applyFill="1" applyBorder="1" applyAlignment="1">
      <alignment vertical="center" wrapText="1"/>
    </xf>
    <xf numFmtId="0" fontId="7" fillId="4" borderId="31" xfId="0" applyFont="1" applyFill="1" applyBorder="1" applyAlignment="1">
      <alignment vertical="center"/>
    </xf>
    <xf numFmtId="0" fontId="8" fillId="4" borderId="31" xfId="0" applyFont="1" applyFill="1" applyBorder="1" applyAlignment="1">
      <alignment vertical="center" wrapText="1"/>
    </xf>
    <xf numFmtId="0" fontId="0" fillId="0" borderId="31" xfId="0" applyBorder="1" applyAlignment="1">
      <alignment vertical="center"/>
    </xf>
    <xf numFmtId="0" fontId="0" fillId="6" borderId="31" xfId="0" applyFill="1" applyBorder="1" applyAlignment="1">
      <alignment vertical="center" wrapText="1"/>
    </xf>
    <xf numFmtId="0" fontId="7" fillId="4" borderId="35" xfId="0" applyFont="1" applyFill="1" applyBorder="1" applyAlignment="1">
      <alignment vertical="center"/>
    </xf>
    <xf numFmtId="0" fontId="8" fillId="4" borderId="35" xfId="0" applyFont="1" applyFill="1" applyBorder="1" applyAlignment="1">
      <alignment vertical="center" wrapText="1"/>
    </xf>
    <xf numFmtId="0" fontId="0" fillId="0" borderId="35" xfId="0" applyBorder="1" applyAlignment="1">
      <alignment vertical="center"/>
    </xf>
    <xf numFmtId="0" fontId="0" fillId="6" borderId="35" xfId="0" applyFill="1" applyBorder="1" applyAlignment="1">
      <alignment vertical="center" wrapText="1"/>
    </xf>
    <xf numFmtId="0" fontId="9" fillId="4" borderId="7" xfId="0" applyFont="1" applyFill="1" applyBorder="1" applyAlignment="1">
      <alignment vertical="center"/>
    </xf>
    <xf numFmtId="0" fontId="0" fillId="6" borderId="7" xfId="0" quotePrefix="1" applyFill="1" applyBorder="1" applyAlignment="1">
      <alignment vertical="center" wrapText="1"/>
    </xf>
    <xf numFmtId="0" fontId="0" fillId="6" borderId="3" xfId="0" applyFill="1" applyBorder="1" applyAlignment="1">
      <alignment vertical="center" wrapText="1"/>
    </xf>
    <xf numFmtId="0" fontId="6" fillId="4" borderId="1" xfId="0" applyFont="1" applyFill="1" applyBorder="1" applyAlignment="1">
      <alignment vertical="center"/>
    </xf>
    <xf numFmtId="0" fontId="7" fillId="4" borderId="2" xfId="0" applyFont="1" applyFill="1" applyBorder="1" applyAlignment="1">
      <alignment vertical="center"/>
    </xf>
    <xf numFmtId="0" fontId="8" fillId="4" borderId="1" xfId="0" applyFont="1" applyFill="1" applyBorder="1" applyAlignment="1">
      <alignment vertical="center" wrapText="1"/>
    </xf>
    <xf numFmtId="0" fontId="0" fillId="0" borderId="1" xfId="0" applyBorder="1" applyAlignment="1">
      <alignment vertical="center"/>
    </xf>
    <xf numFmtId="0" fontId="0" fillId="6" borderId="1" xfId="0" applyFill="1" applyBorder="1" applyAlignment="1">
      <alignment vertical="center" wrapText="1"/>
    </xf>
    <xf numFmtId="49" fontId="0" fillId="6" borderId="7" xfId="0" applyNumberFormat="1" applyFill="1" applyBorder="1" applyAlignment="1">
      <alignment vertical="center" wrapText="1"/>
    </xf>
    <xf numFmtId="0" fontId="6" fillId="4" borderId="31" xfId="0" applyFont="1" applyFill="1" applyBorder="1" applyAlignment="1">
      <alignment vertical="center"/>
    </xf>
    <xf numFmtId="0" fontId="0" fillId="0" borderId="0" xfId="0" applyAlignment="1">
      <alignment horizontal="left"/>
    </xf>
    <xf numFmtId="0" fontId="6" fillId="4" borderId="2" xfId="0" applyFont="1" applyFill="1" applyBorder="1" applyAlignment="1">
      <alignment horizontal="center" vertical="center"/>
    </xf>
    <xf numFmtId="0" fontId="5" fillId="0" borderId="42" xfId="0" applyFont="1" applyBorder="1" applyAlignment="1">
      <alignment horizontal="center" vertical="center"/>
    </xf>
    <xf numFmtId="0" fontId="6" fillId="4" borderId="25" xfId="0" applyFont="1" applyFill="1" applyBorder="1" applyAlignment="1">
      <alignment horizontal="center" vertical="center"/>
    </xf>
    <xf numFmtId="0" fontId="4" fillId="3" borderId="0" xfId="0" applyFont="1" applyFill="1" applyAlignment="1">
      <alignment horizontal="left" vertical="center"/>
    </xf>
    <xf numFmtId="0" fontId="6" fillId="4" borderId="1" xfId="0" applyFont="1" applyFill="1" applyBorder="1" applyAlignment="1">
      <alignment horizontal="left" vertical="center"/>
    </xf>
    <xf numFmtId="0" fontId="6" fillId="4" borderId="31" xfId="0" applyFont="1" applyFill="1" applyBorder="1" applyAlignment="1">
      <alignment horizontal="left" vertical="center"/>
    </xf>
    <xf numFmtId="0" fontId="6" fillId="4" borderId="1"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31" xfId="0" applyFont="1" applyFill="1" applyBorder="1" applyAlignment="1">
      <alignment horizontal="center" vertical="center"/>
    </xf>
    <xf numFmtId="0" fontId="20" fillId="11" borderId="53" xfId="0" applyFont="1" applyFill="1" applyBorder="1" applyAlignment="1">
      <alignment horizontal="center" vertical="center" wrapText="1"/>
    </xf>
    <xf numFmtId="0" fontId="19" fillId="2" borderId="29" xfId="0" applyFont="1" applyFill="1" applyBorder="1" applyAlignment="1">
      <alignment horizontal="center" vertical="center"/>
    </xf>
    <xf numFmtId="0" fontId="19" fillId="10" borderId="56" xfId="0" applyFont="1" applyFill="1" applyBorder="1" applyAlignment="1">
      <alignment horizontal="left"/>
    </xf>
    <xf numFmtId="0" fontId="18" fillId="2" borderId="53" xfId="0" applyFont="1" applyFill="1" applyBorder="1" applyAlignment="1">
      <alignment horizontal="center" vertical="center" wrapText="1"/>
    </xf>
    <xf numFmtId="0" fontId="18" fillId="11" borderId="17" xfId="0" applyFont="1" applyFill="1" applyBorder="1" applyAlignment="1">
      <alignment horizontal="center" vertical="center" wrapText="1"/>
    </xf>
    <xf numFmtId="0" fontId="19" fillId="2" borderId="6" xfId="0" applyFont="1" applyFill="1" applyBorder="1" applyAlignment="1">
      <alignment horizontal="center" vertical="center"/>
    </xf>
    <xf numFmtId="0" fontId="18" fillId="2" borderId="43" xfId="0" applyFont="1" applyFill="1" applyBorder="1" applyAlignment="1">
      <alignment horizontal="center" vertical="center" wrapText="1"/>
    </xf>
    <xf numFmtId="0" fontId="5" fillId="5" borderId="52"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37" xfId="0" applyFont="1" applyFill="1" applyBorder="1" applyAlignment="1">
      <alignment horizontal="center"/>
    </xf>
    <xf numFmtId="0" fontId="5" fillId="5" borderId="38" xfId="0" applyFont="1" applyFill="1" applyBorder="1" applyAlignment="1">
      <alignment horizontal="center"/>
    </xf>
    <xf numFmtId="0" fontId="5" fillId="5" borderId="10" xfId="0" applyFont="1" applyFill="1" applyBorder="1" applyAlignment="1">
      <alignment horizontal="center"/>
    </xf>
    <xf numFmtId="0" fontId="5" fillId="5" borderId="37" xfId="0" applyFont="1" applyFill="1" applyBorder="1" applyAlignment="1">
      <alignment horizontal="center" vertical="center"/>
    </xf>
    <xf numFmtId="0" fontId="5" fillId="5" borderId="38" xfId="0" applyFont="1" applyFill="1" applyBorder="1" applyAlignment="1">
      <alignment horizontal="center" vertical="center"/>
    </xf>
    <xf numFmtId="0" fontId="19" fillId="9" borderId="45" xfId="0" applyFont="1" applyFill="1" applyBorder="1" applyAlignment="1">
      <alignment horizontal="center" vertical="center" textRotation="90"/>
    </xf>
    <xf numFmtId="0" fontId="8" fillId="6" borderId="7" xfId="0" applyFont="1" applyFill="1" applyBorder="1" applyAlignment="1">
      <alignment horizontal="left" vertical="center" wrapText="1"/>
    </xf>
    <xf numFmtId="0" fontId="11" fillId="6" borderId="7" xfId="0" quotePrefix="1" applyFont="1" applyFill="1" applyBorder="1" applyAlignment="1">
      <alignment horizontal="left" vertical="top" wrapText="1"/>
    </xf>
    <xf numFmtId="0" fontId="5" fillId="6" borderId="7" xfId="0" applyFont="1" applyFill="1" applyBorder="1" applyAlignment="1">
      <alignment horizontal="left" vertical="top" wrapText="1"/>
    </xf>
    <xf numFmtId="0" fontId="6" fillId="4" borderId="35" xfId="0" applyFont="1" applyFill="1" applyBorder="1" applyAlignment="1">
      <alignment horizontal="center" vertical="center"/>
    </xf>
    <xf numFmtId="0" fontId="5" fillId="5" borderId="31" xfId="0" applyFont="1" applyFill="1" applyBorder="1" applyAlignment="1">
      <alignment horizontal="center" vertical="center"/>
    </xf>
    <xf numFmtId="0" fontId="6" fillId="4" borderId="24" xfId="0" applyFont="1" applyFill="1" applyBorder="1" applyAlignment="1">
      <alignment horizontal="center"/>
    </xf>
    <xf numFmtId="0" fontId="5" fillId="0" borderId="25" xfId="0" applyFont="1" applyBorder="1" applyAlignment="1">
      <alignment horizontal="center"/>
    </xf>
    <xf numFmtId="0" fontId="6" fillId="4" borderId="31" xfId="0" applyFont="1" applyFill="1" applyBorder="1" applyAlignment="1">
      <alignment horizontal="left"/>
    </xf>
    <xf numFmtId="0" fontId="9" fillId="4" borderId="31" xfId="0" applyFont="1" applyFill="1" applyBorder="1" applyAlignment="1">
      <alignment horizontal="left"/>
    </xf>
    <xf numFmtId="0" fontId="6" fillId="4" borderId="31" xfId="0" applyFont="1" applyFill="1" applyBorder="1" applyAlignment="1">
      <alignment horizontal="center"/>
    </xf>
    <xf numFmtId="0" fontId="8" fillId="4" borderId="31" xfId="0" applyFont="1" applyFill="1" applyBorder="1" applyAlignment="1">
      <alignment wrapText="1"/>
    </xf>
    <xf numFmtId="0" fontId="0" fillId="0" borderId="31" xfId="0" applyBorder="1"/>
    <xf numFmtId="1" fontId="5" fillId="2" borderId="22" xfId="0" applyNumberFormat="1" applyFont="1" applyFill="1" applyBorder="1" applyAlignment="1">
      <alignment horizontal="center"/>
    </xf>
    <xf numFmtId="0" fontId="5" fillId="8" borderId="7" xfId="0" applyFont="1" applyFill="1" applyBorder="1" applyAlignment="1">
      <alignment horizontal="center"/>
    </xf>
    <xf numFmtId="0" fontId="5" fillId="8" borderId="32" xfId="0" applyFont="1" applyFill="1" applyBorder="1" applyAlignment="1">
      <alignment horizontal="center"/>
    </xf>
    <xf numFmtId="0" fontId="0" fillId="6" borderId="33" xfId="0" applyFill="1" applyBorder="1" applyAlignment="1">
      <alignment horizontal="left" vertical="top" wrapText="1"/>
    </xf>
    <xf numFmtId="0" fontId="0" fillId="6" borderId="34" xfId="0" applyFill="1" applyBorder="1" applyAlignment="1">
      <alignment horizontal="left" vertical="top" wrapText="1"/>
    </xf>
    <xf numFmtId="0" fontId="0" fillId="6" borderId="36" xfId="0" applyFill="1" applyBorder="1" applyAlignment="1">
      <alignment horizontal="left" vertical="top" wrapText="1"/>
    </xf>
    <xf numFmtId="0" fontId="10" fillId="4" borderId="7" xfId="0" applyFont="1" applyFill="1" applyBorder="1" applyAlignment="1">
      <alignment vertical="center"/>
    </xf>
    <xf numFmtId="0" fontId="10" fillId="4" borderId="35" xfId="0" applyFont="1" applyFill="1" applyBorder="1" applyAlignment="1">
      <alignment vertical="center"/>
    </xf>
    <xf numFmtId="0" fontId="5" fillId="8" borderId="7" xfId="0" applyFont="1" applyFill="1" applyBorder="1" applyAlignment="1">
      <alignment horizontal="center" vertical="center"/>
    </xf>
    <xf numFmtId="0" fontId="5" fillId="8" borderId="35" xfId="0" applyFont="1" applyFill="1" applyBorder="1" applyAlignment="1">
      <alignment horizontal="center" vertical="center"/>
    </xf>
    <xf numFmtId="0" fontId="5" fillId="5" borderId="61" xfId="0" applyFont="1" applyFill="1" applyBorder="1" applyAlignment="1">
      <alignment horizontal="center"/>
    </xf>
    <xf numFmtId="0" fontId="5" fillId="5" borderId="51" xfId="0" applyFont="1" applyFill="1" applyBorder="1" applyAlignment="1">
      <alignment horizontal="center"/>
    </xf>
    <xf numFmtId="0" fontId="6" fillId="4" borderId="59" xfId="0" applyFont="1" applyFill="1" applyBorder="1" applyAlignment="1">
      <alignment horizontal="center" vertical="center"/>
    </xf>
    <xf numFmtId="0" fontId="6" fillId="4" borderId="55" xfId="0" applyFont="1" applyFill="1" applyBorder="1" applyAlignment="1">
      <alignment horizontal="center" vertical="center"/>
    </xf>
    <xf numFmtId="0" fontId="7" fillId="4" borderId="60" xfId="0" applyFont="1" applyFill="1" applyBorder="1" applyAlignment="1">
      <alignment horizontal="left" vertical="center"/>
    </xf>
    <xf numFmtId="0" fontId="6" fillId="4" borderId="60" xfId="0" applyFont="1" applyFill="1" applyBorder="1" applyAlignment="1">
      <alignment horizontal="left" vertical="center"/>
    </xf>
    <xf numFmtId="0" fontId="6" fillId="4" borderId="60" xfId="0" applyFont="1" applyFill="1" applyBorder="1" applyAlignment="1">
      <alignment horizontal="center" vertical="center"/>
    </xf>
    <xf numFmtId="0" fontId="6" fillId="4" borderId="62" xfId="0" applyFont="1" applyFill="1" applyBorder="1" applyAlignment="1">
      <alignment horizontal="center" vertical="center"/>
    </xf>
    <xf numFmtId="0" fontId="8" fillId="4" borderId="57" xfId="0" applyFont="1" applyFill="1" applyBorder="1" applyAlignment="1">
      <alignment horizontal="left" vertical="center" wrapText="1"/>
    </xf>
    <xf numFmtId="0" fontId="0" fillId="0" borderId="58" xfId="0" applyBorder="1" applyAlignment="1">
      <alignment horizontal="left" vertical="center"/>
    </xf>
    <xf numFmtId="0" fontId="0" fillId="6" borderId="60" xfId="0" applyFill="1" applyBorder="1" applyAlignment="1">
      <alignment horizontal="left" vertical="center" wrapText="1"/>
    </xf>
    <xf numFmtId="0" fontId="0" fillId="6" borderId="32" xfId="0" applyFill="1" applyBorder="1" applyAlignment="1">
      <alignment horizontal="left" vertical="top" wrapText="1"/>
    </xf>
    <xf numFmtId="0" fontId="0" fillId="2" borderId="3" xfId="0" applyFill="1" applyBorder="1" applyAlignment="1">
      <alignment horizontal="center" wrapText="1"/>
    </xf>
    <xf numFmtId="0" fontId="5" fillId="7" borderId="58" xfId="0" applyFont="1" applyFill="1" applyBorder="1" applyAlignment="1">
      <alignment horizontal="center"/>
    </xf>
    <xf numFmtId="0" fontId="5" fillId="7" borderId="45" xfId="0" applyFont="1" applyFill="1" applyBorder="1" applyAlignment="1">
      <alignment horizontal="center"/>
    </xf>
    <xf numFmtId="0" fontId="5" fillId="7" borderId="43" xfId="0" applyFont="1" applyFill="1" applyBorder="1" applyAlignment="1">
      <alignment horizontal="center"/>
    </xf>
    <xf numFmtId="0" fontId="0" fillId="6" borderId="3" xfId="0" applyFill="1" applyBorder="1" applyAlignment="1">
      <alignment horizontal="center" wrapText="1"/>
    </xf>
    <xf numFmtId="0" fontId="26" fillId="0" borderId="0" xfId="5" applyFont="1" applyFill="1" applyBorder="1" applyAlignment="1">
      <alignment horizontal="left"/>
    </xf>
    <xf numFmtId="0" fontId="6" fillId="0" borderId="0" xfId="5" applyFont="1" applyFill="1" applyBorder="1" applyAlignment="1">
      <alignment horizontal="left"/>
    </xf>
    <xf numFmtId="0" fontId="4" fillId="3" borderId="0" xfId="0" applyFont="1" applyFill="1" applyAlignment="1">
      <alignment horizontal="center"/>
    </xf>
    <xf numFmtId="1" fontId="4" fillId="3" borderId="0" xfId="0" applyNumberFormat="1" applyFont="1" applyFill="1" applyAlignment="1">
      <alignment horizontal="center"/>
    </xf>
    <xf numFmtId="0" fontId="8" fillId="4" borderId="2" xfId="0" applyFont="1" applyFill="1" applyBorder="1" applyAlignment="1">
      <alignment wrapText="1"/>
    </xf>
    <xf numFmtId="0" fontId="6" fillId="4" borderId="3" xfId="0" applyFont="1" applyFill="1" applyBorder="1" applyAlignment="1">
      <alignment horizontal="center"/>
    </xf>
    <xf numFmtId="0" fontId="6" fillId="4" borderId="3" xfId="0" applyFont="1" applyFill="1" applyBorder="1" applyAlignment="1">
      <alignment horizontal="left"/>
    </xf>
    <xf numFmtId="0" fontId="8" fillId="4" borderId="27" xfId="0" applyFont="1" applyFill="1" applyBorder="1" applyAlignment="1">
      <alignment wrapText="1"/>
    </xf>
    <xf numFmtId="0" fontId="5" fillId="5" borderId="10" xfId="0" applyFont="1" applyFill="1" applyBorder="1" applyAlignment="1">
      <alignment horizontal="center" vertical="center" wrapText="1"/>
    </xf>
    <xf numFmtId="1" fontId="4" fillId="3" borderId="0" xfId="0" applyNumberFormat="1" applyFont="1" applyFill="1" applyAlignment="1">
      <alignment horizontal="center" vertical="center" wrapText="1"/>
    </xf>
    <xf numFmtId="0" fontId="28" fillId="14" borderId="7" xfId="0" applyFont="1" applyFill="1" applyBorder="1" applyAlignment="1">
      <alignment horizontal="center" vertical="center" wrapText="1"/>
    </xf>
    <xf numFmtId="0" fontId="28" fillId="14" borderId="0" xfId="0" applyFont="1" applyFill="1" applyAlignment="1">
      <alignment horizontal="center" vertical="center" wrapText="1"/>
    </xf>
    <xf numFmtId="0" fontId="5" fillId="0" borderId="0" xfId="0" applyFont="1" applyAlignment="1">
      <alignment horizontal="center" vertical="center" wrapText="1"/>
    </xf>
    <xf numFmtId="0" fontId="6" fillId="4" borderId="47" xfId="0" applyFont="1" applyFill="1" applyBorder="1" applyAlignment="1">
      <alignment horizontal="center" vertical="center" wrapText="1"/>
    </xf>
    <xf numFmtId="0" fontId="6" fillId="4" borderId="46" xfId="0" applyFont="1" applyFill="1" applyBorder="1" applyAlignment="1">
      <alignment horizontal="left" vertical="center" wrapText="1"/>
    </xf>
    <xf numFmtId="0" fontId="7" fillId="4" borderId="32" xfId="0" applyFont="1" applyFill="1" applyBorder="1" applyAlignment="1">
      <alignment horizontal="left" vertical="center" wrapText="1"/>
    </xf>
    <xf numFmtId="0" fontId="6" fillId="4" borderId="47" xfId="0" applyFont="1" applyFill="1" applyBorder="1" applyAlignment="1">
      <alignment horizontal="left" vertical="center" wrapText="1"/>
    </xf>
    <xf numFmtId="0" fontId="28" fillId="14" borderId="7" xfId="0" applyFont="1" applyFill="1" applyBorder="1" applyAlignment="1">
      <alignment horizontal="left" vertical="center" wrapText="1"/>
    </xf>
    <xf numFmtId="0" fontId="6" fillId="4" borderId="46" xfId="0" applyFont="1" applyFill="1" applyBorder="1" applyAlignment="1">
      <alignment horizontal="center" vertical="center" wrapText="1"/>
    </xf>
    <xf numFmtId="0" fontId="28" fillId="14" borderId="46"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28" fillId="14" borderId="32" xfId="0" applyFont="1" applyFill="1" applyBorder="1" applyAlignment="1">
      <alignment horizontal="center" vertical="center" wrapText="1"/>
    </xf>
    <xf numFmtId="0" fontId="0" fillId="0" borderId="32" xfId="0" applyBorder="1" applyAlignment="1">
      <alignment horizontal="left" vertical="center" wrapText="1"/>
    </xf>
    <xf numFmtId="0" fontId="0" fillId="0" borderId="0" xfId="0" applyAlignment="1">
      <alignment horizontal="left" vertical="center" wrapText="1"/>
    </xf>
    <xf numFmtId="0" fontId="5" fillId="5" borderId="37"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42" xfId="0" applyFont="1" applyFill="1" applyBorder="1" applyAlignment="1">
      <alignment horizontal="left" vertical="center" wrapText="1"/>
    </xf>
    <xf numFmtId="0" fontId="7" fillId="4" borderId="7" xfId="0" applyFont="1" applyFill="1" applyBorder="1" applyAlignment="1">
      <alignment horizontal="left" vertical="center" wrapText="1"/>
    </xf>
    <xf numFmtId="0" fontId="6" fillId="4" borderId="28" xfId="0" applyFont="1" applyFill="1" applyBorder="1" applyAlignment="1">
      <alignment horizontal="left" vertical="center" wrapText="1"/>
    </xf>
    <xf numFmtId="0" fontId="6" fillId="4" borderId="42" xfId="0" applyFont="1" applyFill="1" applyBorder="1" applyAlignment="1">
      <alignment horizontal="center" vertical="center" wrapText="1"/>
    </xf>
    <xf numFmtId="0" fontId="28" fillId="14" borderId="42"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0" fillId="0" borderId="7" xfId="0" applyBorder="1" applyAlignment="1">
      <alignment horizontal="left" vertical="center" wrapText="1"/>
    </xf>
    <xf numFmtId="0" fontId="5" fillId="5" borderId="38" xfId="0" applyFont="1" applyFill="1" applyBorder="1" applyAlignment="1">
      <alignment horizontal="center" vertical="center" wrapText="1"/>
    </xf>
    <xf numFmtId="0" fontId="6" fillId="4" borderId="48" xfId="0" applyFont="1" applyFill="1" applyBorder="1" applyAlignment="1">
      <alignment horizontal="center" vertical="center" wrapText="1"/>
    </xf>
    <xf numFmtId="0" fontId="19" fillId="9" borderId="45" xfId="0" applyFont="1" applyFill="1" applyBorder="1" applyAlignment="1">
      <alignment horizontal="center" vertical="center" textRotation="90" wrapText="1"/>
    </xf>
    <xf numFmtId="0" fontId="6" fillId="4" borderId="49" xfId="0" applyFont="1" applyFill="1" applyBorder="1" applyAlignment="1">
      <alignment horizontal="left" vertical="center" wrapText="1"/>
    </xf>
    <xf numFmtId="0" fontId="7" fillId="4" borderId="35" xfId="0" applyFont="1" applyFill="1" applyBorder="1" applyAlignment="1">
      <alignment horizontal="left" vertical="center" wrapText="1"/>
    </xf>
    <xf numFmtId="0" fontId="6" fillId="4" borderId="48" xfId="0" applyFont="1" applyFill="1" applyBorder="1" applyAlignment="1">
      <alignment horizontal="left" vertical="center" wrapText="1"/>
    </xf>
    <xf numFmtId="0" fontId="6" fillId="4" borderId="35" xfId="0" applyFont="1" applyFill="1" applyBorder="1" applyAlignment="1">
      <alignment horizontal="center" vertical="center" wrapText="1"/>
    </xf>
    <xf numFmtId="0" fontId="28" fillId="14" borderId="35" xfId="0" applyFont="1" applyFill="1" applyBorder="1" applyAlignment="1">
      <alignment horizontal="center" vertical="center" wrapText="1"/>
    </xf>
    <xf numFmtId="0" fontId="0" fillId="0" borderId="35" xfId="0" applyBorder="1" applyAlignment="1">
      <alignment horizontal="left" vertical="center" wrapText="1"/>
    </xf>
    <xf numFmtId="0" fontId="6" fillId="4" borderId="7" xfId="0" applyFont="1" applyFill="1" applyBorder="1" applyAlignment="1">
      <alignment horizontal="left" vertical="center" wrapText="1"/>
    </xf>
    <xf numFmtId="0" fontId="5" fillId="5" borderId="37" xfId="0" applyFont="1" applyFill="1" applyBorder="1" applyAlignment="1">
      <alignment horizontal="center" wrapText="1"/>
    </xf>
    <xf numFmtId="0" fontId="6" fillId="4" borderId="28" xfId="0" applyFont="1" applyFill="1" applyBorder="1" applyAlignment="1">
      <alignment horizontal="center" wrapText="1"/>
    </xf>
    <xf numFmtId="0" fontId="6" fillId="4" borderId="42" xfId="0" applyFont="1" applyFill="1" applyBorder="1" applyAlignment="1">
      <alignment horizontal="center" wrapText="1"/>
    </xf>
    <xf numFmtId="0" fontId="6" fillId="4" borderId="7" xfId="0" applyFont="1" applyFill="1" applyBorder="1" applyAlignment="1">
      <alignment horizontal="left" wrapText="1"/>
    </xf>
    <xf numFmtId="0" fontId="7" fillId="4" borderId="7" xfId="0" applyFont="1" applyFill="1" applyBorder="1" applyAlignment="1">
      <alignment horizontal="left" wrapText="1"/>
    </xf>
    <xf numFmtId="0" fontId="6" fillId="4" borderId="28" xfId="0" applyFont="1" applyFill="1" applyBorder="1" applyAlignment="1">
      <alignment horizontal="left" wrapText="1"/>
    </xf>
    <xf numFmtId="0" fontId="6" fillId="4" borderId="7" xfId="0" applyFont="1" applyFill="1" applyBorder="1" applyAlignment="1">
      <alignment horizontal="center" wrapText="1"/>
    </xf>
    <xf numFmtId="0" fontId="28" fillId="14" borderId="7" xfId="0" applyFont="1" applyFill="1" applyBorder="1" applyAlignment="1">
      <alignment horizontal="center" wrapText="1"/>
    </xf>
    <xf numFmtId="0" fontId="9" fillId="4" borderId="7" xfId="0" applyFont="1" applyFill="1" applyBorder="1" applyAlignment="1">
      <alignment horizontal="left" wrapText="1"/>
    </xf>
    <xf numFmtId="0" fontId="6" fillId="4" borderId="2" xfId="0" applyFont="1" applyFill="1" applyBorder="1" applyAlignment="1">
      <alignment horizontal="center" wrapText="1"/>
    </xf>
    <xf numFmtId="0" fontId="6" fillId="4" borderId="1" xfId="0" applyFont="1" applyFill="1" applyBorder="1" applyAlignment="1">
      <alignment horizontal="left" wrapText="1"/>
    </xf>
    <xf numFmtId="0" fontId="7" fillId="4" borderId="2" xfId="0" applyFont="1" applyFill="1" applyBorder="1" applyAlignment="1">
      <alignment horizontal="left" wrapText="1"/>
    </xf>
    <xf numFmtId="0" fontId="6" fillId="4" borderId="8" xfId="0" applyFont="1" applyFill="1" applyBorder="1" applyAlignment="1">
      <alignment horizontal="left" wrapText="1"/>
    </xf>
    <xf numFmtId="0" fontId="6" fillId="4" borderId="8" xfId="0" applyFont="1" applyFill="1" applyBorder="1" applyAlignment="1">
      <alignment horizontal="center" wrapText="1"/>
    </xf>
    <xf numFmtId="0" fontId="28" fillId="14" borderId="8" xfId="0" applyFont="1" applyFill="1" applyBorder="1" applyAlignment="1">
      <alignment horizontal="center" wrapText="1"/>
    </xf>
    <xf numFmtId="0" fontId="0" fillId="0" borderId="1" xfId="0" applyBorder="1" applyAlignment="1">
      <alignment wrapText="1"/>
    </xf>
    <xf numFmtId="0" fontId="5" fillId="0" borderId="42" xfId="0" applyFont="1" applyBorder="1" applyAlignment="1">
      <alignment horizontal="center" wrapText="1"/>
    </xf>
    <xf numFmtId="0" fontId="5" fillId="5" borderId="38" xfId="0" applyFont="1" applyFill="1" applyBorder="1" applyAlignment="1">
      <alignment horizontal="center" wrapText="1"/>
    </xf>
    <xf numFmtId="0" fontId="6" fillId="4" borderId="48" xfId="0" applyFont="1" applyFill="1" applyBorder="1" applyAlignment="1">
      <alignment horizontal="center" wrapText="1"/>
    </xf>
    <xf numFmtId="0" fontId="6" fillId="4" borderId="49" xfId="0" applyFont="1" applyFill="1" applyBorder="1" applyAlignment="1">
      <alignment horizontal="center" wrapText="1"/>
    </xf>
    <xf numFmtId="0" fontId="6" fillId="4" borderId="35" xfId="0" applyFont="1" applyFill="1" applyBorder="1" applyAlignment="1">
      <alignment horizontal="left" wrapText="1"/>
    </xf>
    <xf numFmtId="0" fontId="7" fillId="4" borderId="35" xfId="0" applyFont="1" applyFill="1" applyBorder="1" applyAlignment="1">
      <alignment horizontal="left" wrapText="1"/>
    </xf>
    <xf numFmtId="0" fontId="6" fillId="4" borderId="48" xfId="0" applyFont="1" applyFill="1" applyBorder="1" applyAlignment="1">
      <alignment horizontal="left" wrapText="1"/>
    </xf>
    <xf numFmtId="0" fontId="6" fillId="4" borderId="35" xfId="0" applyFont="1" applyFill="1" applyBorder="1" applyAlignment="1">
      <alignment horizontal="center" wrapText="1"/>
    </xf>
    <xf numFmtId="0" fontId="28" fillId="14" borderId="35" xfId="0" applyFont="1" applyFill="1" applyBorder="1" applyAlignment="1">
      <alignment horizontal="center" wrapText="1"/>
    </xf>
    <xf numFmtId="0" fontId="0" fillId="0" borderId="35" xfId="0" applyBorder="1" applyAlignment="1">
      <alignment wrapText="1"/>
    </xf>
    <xf numFmtId="0" fontId="5" fillId="5" borderId="10" xfId="0" applyFont="1" applyFill="1" applyBorder="1" applyAlignment="1">
      <alignment horizontal="center" wrapText="1"/>
    </xf>
    <xf numFmtId="0" fontId="6" fillId="4" borderId="47" xfId="0" applyFont="1" applyFill="1" applyBorder="1" applyAlignment="1">
      <alignment horizontal="center" wrapText="1"/>
    </xf>
    <xf numFmtId="0" fontId="6" fillId="4" borderId="46" xfId="0" applyFont="1" applyFill="1" applyBorder="1" applyAlignment="1">
      <alignment horizontal="center" wrapText="1"/>
    </xf>
    <xf numFmtId="0" fontId="6" fillId="4" borderId="32" xfId="0" applyFont="1" applyFill="1" applyBorder="1" applyAlignment="1">
      <alignment horizontal="left" wrapText="1"/>
    </xf>
    <xf numFmtId="0" fontId="9" fillId="4" borderId="32" xfId="0" applyFont="1" applyFill="1" applyBorder="1" applyAlignment="1">
      <alignment horizontal="left" wrapText="1"/>
    </xf>
    <xf numFmtId="0" fontId="6" fillId="4" borderId="47" xfId="0" applyFont="1" applyFill="1" applyBorder="1" applyAlignment="1">
      <alignment horizontal="left" wrapText="1"/>
    </xf>
    <xf numFmtId="0" fontId="6" fillId="4" borderId="32" xfId="0" applyFont="1" applyFill="1" applyBorder="1" applyAlignment="1">
      <alignment horizontal="center" wrapText="1"/>
    </xf>
    <xf numFmtId="0" fontId="28" fillId="14" borderId="32" xfId="0" applyFont="1" applyFill="1" applyBorder="1" applyAlignment="1">
      <alignment horizontal="center" wrapText="1"/>
    </xf>
    <xf numFmtId="0" fontId="0" fillId="0" borderId="32" xfId="0" applyBorder="1" applyAlignment="1">
      <alignment wrapText="1"/>
    </xf>
    <xf numFmtId="0" fontId="5" fillId="5" borderId="61" xfId="0" applyFont="1" applyFill="1" applyBorder="1" applyAlignment="1">
      <alignment horizontal="center" wrapText="1"/>
    </xf>
    <xf numFmtId="0" fontId="6" fillId="4" borderId="24" xfId="0" applyFont="1" applyFill="1" applyBorder="1" applyAlignment="1">
      <alignment horizontal="center" wrapText="1"/>
    </xf>
    <xf numFmtId="0" fontId="5" fillId="0" borderId="25" xfId="0" applyFont="1" applyBorder="1" applyAlignment="1">
      <alignment horizontal="center" wrapText="1"/>
    </xf>
    <xf numFmtId="0" fontId="6" fillId="4" borderId="31" xfId="0" applyFont="1" applyFill="1" applyBorder="1" applyAlignment="1">
      <alignment horizontal="left" wrapText="1"/>
    </xf>
    <xf numFmtId="0" fontId="9" fillId="4" borderId="31" xfId="0" applyFont="1" applyFill="1" applyBorder="1" applyAlignment="1">
      <alignment horizontal="left" wrapText="1"/>
    </xf>
    <xf numFmtId="0" fontId="6" fillId="4" borderId="24" xfId="0" applyFont="1" applyFill="1" applyBorder="1" applyAlignment="1">
      <alignment horizontal="left" wrapText="1"/>
    </xf>
    <xf numFmtId="0" fontId="6" fillId="4" borderId="25" xfId="0" applyFont="1" applyFill="1" applyBorder="1" applyAlignment="1">
      <alignment horizontal="center" wrapText="1"/>
    </xf>
    <xf numFmtId="0" fontId="6" fillId="4" borderId="31" xfId="0" applyFont="1" applyFill="1" applyBorder="1" applyAlignment="1">
      <alignment horizontal="center" wrapText="1"/>
    </xf>
    <xf numFmtId="0" fontId="28" fillId="14" borderId="31" xfId="0" applyFont="1" applyFill="1" applyBorder="1" applyAlignment="1">
      <alignment horizontal="center" wrapText="1"/>
    </xf>
    <xf numFmtId="0" fontId="0" fillId="0" borderId="31" xfId="0" applyBorder="1" applyAlignment="1">
      <alignment wrapText="1"/>
    </xf>
    <xf numFmtId="0" fontId="5" fillId="8" borderId="32" xfId="0" applyFont="1" applyFill="1" applyBorder="1" applyAlignment="1">
      <alignment horizontal="center" wrapText="1"/>
    </xf>
    <xf numFmtId="0" fontId="7" fillId="4" borderId="32" xfId="0" applyFont="1" applyFill="1" applyBorder="1" applyAlignment="1">
      <alignment horizontal="left" wrapText="1"/>
    </xf>
    <xf numFmtId="0" fontId="5" fillId="8" borderId="7" xfId="0" applyFont="1" applyFill="1" applyBorder="1" applyAlignment="1">
      <alignment horizontal="center" wrapText="1"/>
    </xf>
    <xf numFmtId="0" fontId="5" fillId="8" borderId="7" xfId="0" applyFont="1" applyFill="1" applyBorder="1" applyAlignment="1">
      <alignment horizontal="center" vertical="center" wrapText="1"/>
    </xf>
    <xf numFmtId="0" fontId="10" fillId="4" borderId="7" xfId="0" applyFont="1" applyFill="1" applyBorder="1" applyAlignment="1">
      <alignment vertical="center" wrapText="1"/>
    </xf>
    <xf numFmtId="0" fontId="7" fillId="4" borderId="7" xfId="0" applyFont="1" applyFill="1" applyBorder="1" applyAlignment="1">
      <alignment vertical="center" wrapText="1"/>
    </xf>
    <xf numFmtId="0" fontId="5" fillId="8" borderId="35" xfId="0" applyFont="1" applyFill="1" applyBorder="1" applyAlignment="1">
      <alignment horizontal="center" vertical="center" wrapText="1"/>
    </xf>
    <xf numFmtId="0" fontId="10" fillId="4" borderId="35" xfId="0" applyFont="1" applyFill="1" applyBorder="1" applyAlignment="1">
      <alignment vertical="center" wrapText="1"/>
    </xf>
    <xf numFmtId="0" fontId="7" fillId="4" borderId="35" xfId="0" applyFont="1" applyFill="1" applyBorder="1" applyAlignment="1">
      <alignment vertical="center" wrapText="1"/>
    </xf>
    <xf numFmtId="0" fontId="6" fillId="4" borderId="49" xfId="0" applyFont="1" applyFill="1" applyBorder="1" applyAlignment="1">
      <alignment horizontal="center" vertical="center" wrapText="1"/>
    </xf>
    <xf numFmtId="0" fontId="5" fillId="5" borderId="51" xfId="0" applyFont="1" applyFill="1" applyBorder="1" applyAlignment="1">
      <alignment horizontal="center" wrapText="1"/>
    </xf>
    <xf numFmtId="0" fontId="6" fillId="4" borderId="59" xfId="0" applyFont="1" applyFill="1" applyBorder="1" applyAlignment="1">
      <alignment horizontal="center" vertical="center" wrapText="1"/>
    </xf>
    <xf numFmtId="0" fontId="6" fillId="4" borderId="55" xfId="0" applyFont="1" applyFill="1" applyBorder="1" applyAlignment="1">
      <alignment horizontal="center" vertical="center" wrapText="1"/>
    </xf>
    <xf numFmtId="0" fontId="7" fillId="4" borderId="60" xfId="0" applyFont="1" applyFill="1" applyBorder="1" applyAlignment="1">
      <alignment horizontal="left" vertical="center" wrapText="1"/>
    </xf>
    <xf numFmtId="0" fontId="6" fillId="4" borderId="59" xfId="0" applyFont="1" applyFill="1" applyBorder="1" applyAlignment="1">
      <alignment horizontal="left" vertical="center" wrapText="1"/>
    </xf>
    <xf numFmtId="0" fontId="6" fillId="4" borderId="62" xfId="0" applyFont="1" applyFill="1" applyBorder="1" applyAlignment="1">
      <alignment horizontal="center" vertical="center" wrapText="1"/>
    </xf>
    <xf numFmtId="0" fontId="28" fillId="14" borderId="57" xfId="0" applyFont="1" applyFill="1" applyBorder="1" applyAlignment="1">
      <alignment horizontal="center" vertical="center" wrapText="1"/>
    </xf>
    <xf numFmtId="0" fontId="0" fillId="0" borderId="58" xfId="0" applyBorder="1" applyAlignment="1">
      <alignment horizontal="left" vertical="center" wrapText="1"/>
    </xf>
    <xf numFmtId="0" fontId="5" fillId="0" borderId="0" xfId="0" applyFont="1" applyAlignment="1">
      <alignment horizontal="center" wrapText="1"/>
    </xf>
    <xf numFmtId="0" fontId="28" fillId="14" borderId="7" xfId="0" applyFont="1" applyFill="1" applyBorder="1" applyAlignment="1">
      <alignment wrapText="1"/>
    </xf>
    <xf numFmtId="1" fontId="5" fillId="2" borderId="5" xfId="0" applyNumberFormat="1" applyFont="1" applyFill="1" applyBorder="1" applyAlignment="1">
      <alignment horizontal="center" wrapText="1"/>
    </xf>
    <xf numFmtId="1" fontId="28" fillId="14" borderId="5" xfId="0" applyNumberFormat="1" applyFont="1" applyFill="1" applyBorder="1" applyAlignment="1">
      <alignment horizontal="center" wrapText="1"/>
    </xf>
    <xf numFmtId="1" fontId="5" fillId="2" borderId="6" xfId="0" applyNumberFormat="1" applyFont="1" applyFill="1" applyBorder="1" applyAlignment="1">
      <alignment horizontal="center" wrapText="1"/>
    </xf>
    <xf numFmtId="1" fontId="28" fillId="14" borderId="0" xfId="0" applyNumberFormat="1" applyFont="1" applyFill="1" applyAlignment="1">
      <alignment horizontal="center" wrapText="1"/>
    </xf>
    <xf numFmtId="1" fontId="0" fillId="0" borderId="0" xfId="0" applyNumberFormat="1" applyAlignment="1">
      <alignment horizontal="center" wrapText="1"/>
    </xf>
    <xf numFmtId="1" fontId="5" fillId="2" borderId="45" xfId="0" applyNumberFormat="1" applyFont="1" applyFill="1" applyBorder="1" applyAlignment="1">
      <alignment horizontal="center" wrapText="1"/>
    </xf>
    <xf numFmtId="0" fontId="28" fillId="14" borderId="0" xfId="0" applyFont="1" applyFill="1" applyAlignment="1">
      <alignment horizontal="center" wrapText="1"/>
    </xf>
    <xf numFmtId="0" fontId="28" fillId="2" borderId="7" xfId="0" applyFont="1" applyFill="1" applyBorder="1" applyAlignment="1">
      <alignment horizontal="center" wrapText="1"/>
    </xf>
    <xf numFmtId="0" fontId="28" fillId="15" borderId="32" xfId="0" applyFont="1" applyFill="1" applyBorder="1" applyAlignment="1">
      <alignment horizontal="center" vertical="center" wrapText="1"/>
    </xf>
    <xf numFmtId="0" fontId="28" fillId="15" borderId="7" xfId="0" applyFont="1" applyFill="1" applyBorder="1" applyAlignment="1">
      <alignment horizontal="center" vertical="center" wrapText="1"/>
    </xf>
    <xf numFmtId="0" fontId="19" fillId="9" borderId="44" xfId="0" applyFont="1" applyFill="1" applyBorder="1" applyAlignment="1">
      <alignment horizontal="center" vertical="center" textRotation="90"/>
    </xf>
    <xf numFmtId="0" fontId="19" fillId="9" borderId="43" xfId="0" applyFont="1" applyFill="1" applyBorder="1" applyAlignment="1">
      <alignment horizontal="center" vertical="center" textRotation="90"/>
    </xf>
    <xf numFmtId="0" fontId="19" fillId="9" borderId="45" xfId="0" applyFont="1" applyFill="1" applyBorder="1" applyAlignment="1">
      <alignment horizontal="center" vertical="center" textRotation="90"/>
    </xf>
    <xf numFmtId="0" fontId="19" fillId="2" borderId="44" xfId="0" applyFont="1" applyFill="1" applyBorder="1" applyAlignment="1">
      <alignment horizontal="center" vertical="top" textRotation="90"/>
    </xf>
    <xf numFmtId="0" fontId="19" fillId="0" borderId="43" xfId="0" applyFont="1" applyBorder="1" applyAlignment="1">
      <alignment horizontal="center" vertical="top" textRotation="90"/>
    </xf>
    <xf numFmtId="0" fontId="19" fillId="0" borderId="45" xfId="0" applyFont="1" applyBorder="1" applyAlignment="1">
      <alignment horizontal="center" vertical="top" textRotation="90"/>
    </xf>
    <xf numFmtId="0" fontId="15" fillId="9" borderId="44" xfId="0" applyFont="1" applyFill="1" applyBorder="1" applyAlignment="1">
      <alignment horizontal="center" vertical="center" textRotation="90"/>
    </xf>
    <xf numFmtId="0" fontId="0" fillId="9" borderId="43" xfId="0" applyFill="1" applyBorder="1" applyAlignment="1">
      <alignment horizontal="center" vertical="center" textRotation="90"/>
    </xf>
    <xf numFmtId="0" fontId="0" fillId="9" borderId="45" xfId="0" applyFill="1" applyBorder="1" applyAlignment="1">
      <alignment horizontal="center" vertical="center" textRotation="90"/>
    </xf>
    <xf numFmtId="0" fontId="19" fillId="2" borderId="41" xfId="0" applyFont="1" applyFill="1" applyBorder="1" applyAlignment="1">
      <alignment horizontal="center" vertical="top" textRotation="90"/>
    </xf>
    <xf numFmtId="0" fontId="19" fillId="0" borderId="1" xfId="0" applyFont="1" applyBorder="1" applyAlignment="1">
      <alignment horizontal="center" vertical="top" textRotation="90"/>
    </xf>
    <xf numFmtId="0" fontId="0" fillId="0" borderId="1" xfId="0" applyBorder="1" applyAlignment="1">
      <alignment horizontal="center" vertical="top" textRotation="90"/>
    </xf>
    <xf numFmtId="0" fontId="0" fillId="0" borderId="60" xfId="0" applyBorder="1" applyAlignment="1">
      <alignment horizontal="center" vertical="top" textRotation="90"/>
    </xf>
    <xf numFmtId="0" fontId="19" fillId="9" borderId="44" xfId="0" applyFont="1" applyFill="1" applyBorder="1" applyAlignment="1">
      <alignment horizontal="center" vertical="center" textRotation="90" wrapText="1"/>
    </xf>
    <xf numFmtId="0" fontId="19" fillId="9" borderId="43" xfId="0" applyFont="1" applyFill="1" applyBorder="1" applyAlignment="1">
      <alignment horizontal="center" vertical="center" textRotation="90" wrapText="1"/>
    </xf>
    <xf numFmtId="0" fontId="19" fillId="9" borderId="45" xfId="0" applyFont="1" applyFill="1" applyBorder="1" applyAlignment="1">
      <alignment horizontal="center" vertical="center" textRotation="90" wrapText="1"/>
    </xf>
    <xf numFmtId="0" fontId="19" fillId="2" borderId="44" xfId="0" applyFont="1" applyFill="1" applyBorder="1" applyAlignment="1">
      <alignment horizontal="center" vertical="top" textRotation="90" wrapText="1"/>
    </xf>
    <xf numFmtId="0" fontId="19" fillId="0" borderId="43" xfId="0" applyFont="1" applyBorder="1" applyAlignment="1">
      <alignment horizontal="center" vertical="top" textRotation="90" wrapText="1"/>
    </xf>
    <xf numFmtId="0" fontId="19" fillId="0" borderId="45" xfId="0" applyFont="1" applyBorder="1" applyAlignment="1">
      <alignment horizontal="center" vertical="top" textRotation="90" wrapText="1"/>
    </xf>
    <xf numFmtId="0" fontId="19" fillId="2" borderId="41" xfId="0" applyFont="1" applyFill="1" applyBorder="1" applyAlignment="1">
      <alignment horizontal="center" vertical="top" textRotation="90" wrapText="1"/>
    </xf>
    <xf numFmtId="0" fontId="19" fillId="0" borderId="1" xfId="0" applyFont="1" applyBorder="1" applyAlignment="1">
      <alignment horizontal="center" vertical="top" textRotation="90" wrapText="1"/>
    </xf>
    <xf numFmtId="0" fontId="0" fillId="0" borderId="1" xfId="0" applyBorder="1" applyAlignment="1">
      <alignment horizontal="center" vertical="top" textRotation="90" wrapText="1"/>
    </xf>
    <xf numFmtId="0" fontId="0" fillId="0" borderId="60" xfId="0" applyBorder="1" applyAlignment="1">
      <alignment horizontal="center" vertical="top" textRotation="90" wrapText="1"/>
    </xf>
    <xf numFmtId="0" fontId="19" fillId="10" borderId="34"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4" xfId="0" applyBorder="1" applyAlignment="1">
      <alignment horizontal="center"/>
    </xf>
    <xf numFmtId="0" fontId="18" fillId="12" borderId="44" xfId="0" applyFont="1" applyFill="1" applyBorder="1" applyAlignment="1">
      <alignment horizontal="center" vertical="center" wrapText="1"/>
    </xf>
    <xf numFmtId="0" fontId="0" fillId="0" borderId="43" xfId="0" applyBorder="1" applyAlignment="1">
      <alignment wrapText="1"/>
    </xf>
    <xf numFmtId="0" fontId="0" fillId="0" borderId="45" xfId="0" applyBorder="1" applyAlignment="1">
      <alignment wrapText="1"/>
    </xf>
    <xf numFmtId="1" fontId="18" fillId="12" borderId="44" xfId="0" applyNumberFormat="1" applyFont="1" applyFill="1" applyBorder="1" applyAlignment="1">
      <alignment horizontal="center" vertical="center" wrapText="1"/>
    </xf>
    <xf numFmtId="0" fontId="16" fillId="6" borderId="4" xfId="0" applyFont="1" applyFill="1" applyBorder="1" applyAlignment="1">
      <alignment horizontal="left" vertical="center"/>
    </xf>
    <xf numFmtId="0" fontId="0" fillId="0" borderId="5" xfId="0" applyBorder="1" applyAlignment="1">
      <alignment vertical="center"/>
    </xf>
    <xf numFmtId="0" fontId="0" fillId="0" borderId="6" xfId="0" applyBorder="1" applyAlignment="1">
      <alignment vertical="center"/>
    </xf>
    <xf numFmtId="0" fontId="0" fillId="0" borderId="43" xfId="0" applyBorder="1" applyAlignment="1">
      <alignment vertical="center" wrapText="1"/>
    </xf>
    <xf numFmtId="0" fontId="0" fillId="0" borderId="45" xfId="0" applyBorder="1" applyAlignment="1">
      <alignment vertical="center" wrapText="1"/>
    </xf>
    <xf numFmtId="0" fontId="19" fillId="10" borderId="44" xfId="0" applyFont="1" applyFill="1" applyBorder="1" applyAlignment="1">
      <alignment horizontal="center" vertical="center" wrapText="1"/>
    </xf>
    <xf numFmtId="0" fontId="0" fillId="0" borderId="43" xfId="0" applyBorder="1" applyAlignment="1">
      <alignment horizontal="center" vertical="center" wrapText="1"/>
    </xf>
    <xf numFmtId="0" fontId="19" fillId="10" borderId="54" xfId="0" applyFont="1" applyFill="1" applyBorder="1" applyAlignment="1">
      <alignment horizontal="center" vertical="center" wrapText="1"/>
    </xf>
    <xf numFmtId="0" fontId="0" fillId="0" borderId="45" xfId="0" applyBorder="1" applyAlignment="1">
      <alignment horizontal="center" vertical="center" wrapText="1"/>
    </xf>
    <xf numFmtId="0" fontId="19" fillId="10" borderId="25" xfId="0" applyFont="1" applyFill="1" applyBorder="1" applyAlignment="1">
      <alignment horizontal="center" vertical="center" wrapText="1"/>
    </xf>
    <xf numFmtId="0" fontId="0" fillId="0" borderId="2" xfId="0" applyBorder="1" applyAlignment="1">
      <alignment horizontal="center" vertical="center" wrapText="1"/>
    </xf>
    <xf numFmtId="0" fontId="0" fillId="0" borderId="55" xfId="0" applyBorder="1" applyAlignment="1">
      <alignment horizontal="center" vertical="center" wrapText="1"/>
    </xf>
    <xf numFmtId="0" fontId="16" fillId="6" borderId="4" xfId="0" applyFont="1" applyFill="1" applyBorder="1" applyAlignment="1">
      <alignment horizontal="left" vertical="top"/>
    </xf>
    <xf numFmtId="0" fontId="0" fillId="0" borderId="5" xfId="0" applyBorder="1"/>
    <xf numFmtId="0" fontId="0" fillId="0" borderId="6" xfId="0" applyBorder="1"/>
    <xf numFmtId="0" fontId="19" fillId="2" borderId="43" xfId="0" applyFont="1" applyFill="1" applyBorder="1" applyAlignment="1">
      <alignment horizontal="center" vertical="top" textRotation="90"/>
    </xf>
    <xf numFmtId="0" fontId="0" fillId="0" borderId="24" xfId="0" applyBorder="1" applyAlignment="1">
      <alignment horizontal="center" vertical="center"/>
    </xf>
    <xf numFmtId="0" fontId="0" fillId="0" borderId="8" xfId="0" applyBorder="1" applyAlignment="1">
      <alignment horizontal="center" vertical="center"/>
    </xf>
    <xf numFmtId="0" fontId="0" fillId="0" borderId="26" xfId="0" applyBorder="1" applyAlignment="1">
      <alignment horizontal="center" vertical="center"/>
    </xf>
    <xf numFmtId="49" fontId="5" fillId="2" borderId="4" xfId="0" applyNumberFormat="1" applyFont="1" applyFill="1" applyBorder="1" applyAlignment="1">
      <alignment wrapText="1"/>
    </xf>
    <xf numFmtId="0" fontId="5" fillId="2" borderId="5" xfId="0" applyFont="1" applyFill="1" applyBorder="1" applyAlignment="1">
      <alignment wrapText="1"/>
    </xf>
    <xf numFmtId="0" fontId="0" fillId="0" borderId="5" xfId="0" applyBorder="1" applyAlignment="1">
      <alignment wrapText="1"/>
    </xf>
    <xf numFmtId="0" fontId="0" fillId="0" borderId="6" xfId="0" applyBorder="1" applyAlignment="1">
      <alignment wrapText="1"/>
    </xf>
    <xf numFmtId="49" fontId="0" fillId="10" borderId="64" xfId="0" applyNumberFormat="1" applyFill="1" applyBorder="1" applyAlignment="1">
      <alignment wrapText="1"/>
    </xf>
    <xf numFmtId="0" fontId="0" fillId="10" borderId="64" xfId="0" applyFill="1" applyBorder="1" applyAlignment="1">
      <alignment wrapText="1"/>
    </xf>
    <xf numFmtId="0" fontId="0" fillId="10" borderId="65" xfId="0" applyFill="1" applyBorder="1" applyAlignment="1">
      <alignment wrapText="1"/>
    </xf>
    <xf numFmtId="0" fontId="0" fillId="10" borderId="57" xfId="0" applyFill="1" applyBorder="1" applyAlignment="1">
      <alignment wrapText="1"/>
    </xf>
    <xf numFmtId="0" fontId="0" fillId="10" borderId="23" xfId="0" applyFill="1" applyBorder="1" applyAlignment="1">
      <alignment wrapText="1"/>
    </xf>
    <xf numFmtId="49" fontId="0" fillId="10" borderId="63" xfId="0" applyNumberFormat="1" applyFill="1" applyBorder="1" applyAlignment="1">
      <alignment horizontal="right" vertical="center" wrapText="1"/>
    </xf>
    <xf numFmtId="0" fontId="0" fillId="10" borderId="22" xfId="0" applyFill="1" applyBorder="1" applyAlignment="1">
      <alignment vertical="center" wrapText="1"/>
    </xf>
    <xf numFmtId="49" fontId="22" fillId="2" borderId="44" xfId="0" applyNumberFormat="1" applyFont="1" applyFill="1" applyBorder="1" applyAlignment="1">
      <alignment vertical="top" wrapText="1"/>
    </xf>
    <xf numFmtId="0" fontId="24" fillId="0" borderId="43" xfId="0" applyFont="1" applyBorder="1" applyAlignment="1">
      <alignment vertical="top" wrapText="1"/>
    </xf>
    <xf numFmtId="0" fontId="24" fillId="0" borderId="45" xfId="0" applyFont="1" applyBorder="1" applyAlignment="1">
      <alignment vertical="top" wrapText="1"/>
    </xf>
    <xf numFmtId="49" fontId="22" fillId="2" borderId="44" xfId="0" applyNumberFormat="1" applyFont="1" applyFill="1" applyBorder="1" applyAlignment="1">
      <alignment wrapText="1"/>
    </xf>
    <xf numFmtId="0" fontId="24" fillId="0" borderId="43" xfId="0" applyFont="1" applyBorder="1" applyAlignment="1">
      <alignment wrapText="1"/>
    </xf>
    <xf numFmtId="0" fontId="24" fillId="0" borderId="45" xfId="0" applyFont="1" applyBorder="1" applyAlignment="1">
      <alignment wrapText="1"/>
    </xf>
    <xf numFmtId="49" fontId="0" fillId="10" borderId="64" xfId="0" applyNumberFormat="1" applyFill="1" applyBorder="1" applyAlignment="1">
      <alignment vertical="center" wrapText="1"/>
    </xf>
    <xf numFmtId="0" fontId="0" fillId="10" borderId="64" xfId="0" applyFill="1" applyBorder="1" applyAlignment="1">
      <alignment vertical="center" wrapText="1"/>
    </xf>
    <xf numFmtId="0" fontId="0" fillId="10" borderId="65" xfId="0" applyFill="1" applyBorder="1" applyAlignment="1">
      <alignment vertical="center" wrapText="1"/>
    </xf>
    <xf numFmtId="0" fontId="0" fillId="10" borderId="57" xfId="0" applyFill="1" applyBorder="1" applyAlignment="1">
      <alignment vertical="center" wrapText="1"/>
    </xf>
    <xf numFmtId="0" fontId="0" fillId="10" borderId="23" xfId="0" applyFill="1" applyBorder="1" applyAlignment="1">
      <alignment vertical="center" wrapText="1"/>
    </xf>
    <xf numFmtId="0" fontId="27" fillId="3" borderId="0" xfId="5" applyFont="1" applyFill="1" applyBorder="1" applyAlignment="1">
      <alignment horizontal="center" vertical="center"/>
    </xf>
  </cellXfs>
  <cellStyles count="6">
    <cellStyle name="Cálculo" xfId="5" builtinId="22"/>
    <cellStyle name="Hipervínculo 2" xfId="3"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s>
  <dxfs count="282">
    <dxf>
      <font>
        <color rgb="FFFF0000"/>
      </font>
    </dxf>
    <dxf>
      <font>
        <color theme="4"/>
      </font>
    </dxf>
    <dxf>
      <font>
        <color rgb="FFFFC000"/>
      </font>
    </dxf>
    <dxf>
      <font>
        <color rgb="FFFF0000"/>
      </font>
    </dxf>
    <dxf>
      <font>
        <color theme="4"/>
      </font>
    </dxf>
    <dxf>
      <font>
        <color rgb="FFFFC000"/>
      </font>
    </dxf>
    <dxf>
      <font>
        <color rgb="FFFF0000"/>
      </font>
    </dxf>
    <dxf>
      <font>
        <color theme="4"/>
      </font>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0000"/>
      </font>
    </dxf>
    <dxf>
      <font>
        <color theme="4"/>
      </font>
    </dxf>
    <dxf>
      <font>
        <color rgb="FFFFC000"/>
      </font>
    </dxf>
    <dxf>
      <font>
        <color theme="4"/>
      </font>
    </dxf>
    <dxf>
      <font>
        <color rgb="FFFF0000"/>
      </font>
    </dxf>
    <dxf>
      <font>
        <color rgb="FFFFC000"/>
      </font>
    </dxf>
    <dxf>
      <font>
        <color rgb="FFFF0000"/>
      </font>
    </dxf>
    <dxf>
      <font>
        <color theme="4"/>
      </font>
    </dxf>
    <dxf>
      <font>
        <color rgb="FFFFC000"/>
      </font>
    </dxf>
    <dxf>
      <font>
        <color rgb="FFFF0000"/>
      </font>
      <fill>
        <patternFill>
          <bgColor theme="0"/>
        </patternFill>
      </fill>
    </dxf>
    <dxf>
      <font>
        <color rgb="FFFF0000"/>
      </font>
    </dxf>
    <dxf>
      <font>
        <color rgb="FFFF0000"/>
      </font>
    </dxf>
    <dxf>
      <font>
        <color theme="4"/>
      </font>
    </dxf>
    <dxf>
      <font>
        <color rgb="FFFFC000"/>
      </font>
    </dxf>
    <dxf>
      <fill>
        <patternFill>
          <bgColor rgb="FFFF0000"/>
        </patternFill>
      </fill>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C000"/>
      </font>
    </dxf>
    <dxf>
      <font>
        <color rgb="FFFFC000"/>
      </font>
    </dxf>
    <dxf>
      <font>
        <color theme="4"/>
      </font>
    </dxf>
    <dxf>
      <font>
        <color rgb="FFFF0000"/>
      </font>
    </dxf>
    <dxf>
      <font>
        <color rgb="FFFFC000"/>
      </font>
    </dxf>
    <dxf>
      <font>
        <color theme="4"/>
      </font>
    </dxf>
    <dxf>
      <font>
        <color rgb="FFFF0000"/>
      </font>
    </dxf>
    <dxf>
      <font>
        <color theme="4"/>
      </font>
    </dxf>
    <dxf>
      <font>
        <color rgb="FFFF0000"/>
      </font>
    </dxf>
    <dxf>
      <font>
        <color rgb="FFFFC000"/>
      </font>
    </dxf>
    <dxf>
      <font>
        <color rgb="FFFF0000"/>
      </font>
    </dxf>
    <dxf>
      <font>
        <color theme="4"/>
      </font>
    </dxf>
    <dxf>
      <font>
        <color rgb="FFFFC000"/>
      </font>
    </dxf>
    <dxf>
      <font>
        <color rgb="FFFFC000"/>
      </font>
    </dxf>
    <dxf>
      <font>
        <color theme="4"/>
      </font>
    </dxf>
    <dxf>
      <font>
        <color rgb="FFFF0000"/>
      </font>
    </dxf>
    <dxf>
      <font>
        <color rgb="FFFFC000"/>
      </font>
    </dxf>
    <dxf>
      <font>
        <color theme="4"/>
      </font>
    </dxf>
    <dxf>
      <font>
        <color rgb="FFFF0000"/>
      </font>
    </dxf>
    <dxf>
      <font>
        <color rgb="FFFF0000"/>
      </font>
    </dxf>
    <dxf>
      <font>
        <color theme="4"/>
      </font>
    </dxf>
    <dxf>
      <font>
        <color rgb="FFFFC000"/>
      </font>
    </dxf>
    <dxf>
      <font>
        <color rgb="FFFFC000"/>
      </font>
    </dxf>
    <dxf>
      <font>
        <color rgb="FFFF0000"/>
      </font>
    </dxf>
    <dxf>
      <font>
        <color rgb="FFFFC000"/>
      </font>
    </dxf>
    <dxf>
      <font>
        <color rgb="FFFF0000"/>
      </font>
    </dxf>
    <dxf>
      <font>
        <color rgb="FFFF0000"/>
      </font>
    </dxf>
    <dxf>
      <font>
        <color rgb="FFFFC000"/>
      </font>
    </dxf>
    <dxf>
      <font>
        <color rgb="FFFF0000"/>
      </font>
    </dxf>
    <dxf>
      <font>
        <color rgb="FFFFC000"/>
      </font>
    </dxf>
    <dxf>
      <font>
        <color rgb="FFFF0000"/>
      </font>
    </dxf>
    <dxf>
      <font>
        <color theme="4"/>
      </font>
    </dxf>
    <dxf>
      <font>
        <color rgb="FFFFC000"/>
      </font>
    </dxf>
    <dxf>
      <font>
        <color theme="4"/>
      </font>
    </dxf>
    <dxf>
      <font>
        <color rgb="FFFF0000"/>
      </font>
    </dxf>
    <dxf>
      <font>
        <color rgb="FFFFC000"/>
      </font>
    </dxf>
    <dxf>
      <font>
        <color rgb="FFFFC000"/>
      </font>
    </dxf>
    <dxf>
      <font>
        <color theme="4"/>
      </font>
    </dxf>
    <dxf>
      <font>
        <color rgb="FFFF0000"/>
      </font>
    </dxf>
    <dxf>
      <font>
        <color theme="4"/>
      </font>
    </dxf>
    <dxf>
      <font>
        <color rgb="FFFFC000"/>
      </font>
    </dxf>
    <dxf>
      <font>
        <color rgb="FFFF0000"/>
      </font>
    </dxf>
    <dxf>
      <font>
        <color rgb="FFFF0000"/>
      </font>
    </dxf>
    <dxf>
      <font>
        <color theme="4"/>
      </font>
    </dxf>
    <dxf>
      <font>
        <color rgb="FFFFC000"/>
      </font>
    </dxf>
    <dxf>
      <font>
        <color rgb="FFFFC000"/>
      </font>
    </dxf>
    <dxf>
      <font>
        <color theme="4"/>
      </font>
    </dxf>
    <dxf>
      <font>
        <color rgb="FFFF0000"/>
      </font>
    </dxf>
    <dxf>
      <font>
        <color rgb="FFFF0000"/>
      </font>
    </dxf>
    <dxf>
      <font>
        <color theme="4"/>
      </font>
    </dxf>
    <dxf>
      <font>
        <color rgb="FFFFC000"/>
      </font>
    </dxf>
    <dxf>
      <font>
        <color theme="4"/>
      </font>
    </dxf>
    <dxf>
      <font>
        <color rgb="FFFFC000"/>
      </font>
    </dxf>
    <dxf>
      <font>
        <color rgb="FFFF0000"/>
      </font>
    </dxf>
    <dxf>
      <font>
        <color theme="4"/>
      </font>
    </dxf>
    <dxf>
      <font>
        <color rgb="FFFFC000"/>
      </font>
    </dxf>
    <dxf>
      <fill>
        <patternFill>
          <bgColor rgb="FFFF0000"/>
        </patternFill>
      </fill>
    </dxf>
    <dxf>
      <font>
        <color rgb="FFFF0000"/>
      </font>
    </dxf>
    <dxf>
      <font>
        <color rgb="FFFF0000"/>
      </font>
    </dxf>
    <dxf>
      <font>
        <color rgb="FFFF0000"/>
      </font>
      <fill>
        <patternFill>
          <bgColor theme="0"/>
        </patternFill>
      </fill>
    </dxf>
    <dxf>
      <font>
        <color theme="4"/>
      </font>
    </dxf>
    <dxf>
      <font>
        <color rgb="FFFF0000"/>
      </font>
    </dxf>
    <dxf>
      <font>
        <color rgb="FFFFC000"/>
      </font>
    </dxf>
    <dxf>
      <font>
        <color theme="4"/>
      </font>
    </dxf>
    <dxf>
      <font>
        <color rgb="FFFFC000"/>
      </font>
    </dxf>
    <dxf>
      <font>
        <color rgb="FFFF0000"/>
      </font>
    </dxf>
    <dxf>
      <font>
        <color rgb="FFFFC000"/>
      </font>
    </dxf>
    <dxf>
      <font>
        <color theme="4"/>
      </font>
    </dxf>
    <dxf>
      <font>
        <color rgb="FFFFC000"/>
      </font>
    </dxf>
    <dxf>
      <font>
        <color rgb="FFFF0000"/>
      </font>
    </dxf>
    <dxf>
      <font>
        <color rgb="FFFF0000"/>
      </font>
    </dxf>
    <dxf>
      <font>
        <color theme="4"/>
      </font>
    </dxf>
    <dxf>
      <font>
        <color rgb="FFFF0000"/>
      </font>
    </dxf>
    <dxf>
      <font>
        <color theme="4"/>
      </font>
    </dxf>
    <dxf>
      <font>
        <color rgb="FFFFC000"/>
      </font>
    </dxf>
    <dxf>
      <font>
        <color theme="4"/>
      </font>
    </dxf>
    <dxf>
      <font>
        <color rgb="FFFF0000"/>
      </font>
    </dxf>
    <dxf>
      <font>
        <color rgb="FFFFC000"/>
      </font>
    </dxf>
    <dxf>
      <font>
        <color rgb="FFFF0000"/>
      </font>
    </dxf>
    <dxf>
      <font>
        <color theme="4"/>
      </font>
    </dxf>
    <dxf>
      <font>
        <color rgb="FFFFC000"/>
      </font>
    </dxf>
    <dxf>
      <font>
        <color theme="4"/>
      </font>
    </dxf>
    <dxf>
      <font>
        <color rgb="FFFFC000"/>
      </font>
    </dxf>
    <dxf>
      <font>
        <color rgb="FFFF0000"/>
      </font>
    </dxf>
    <dxf>
      <font>
        <color rgb="FFFFC000"/>
      </font>
    </dxf>
    <dxf>
      <font>
        <color theme="4"/>
      </font>
    </dxf>
    <dxf>
      <font>
        <color rgb="FFFF0000"/>
      </font>
    </dxf>
    <dxf>
      <font>
        <color theme="4"/>
      </font>
    </dxf>
    <dxf>
      <font>
        <color rgb="FFFF0000"/>
      </font>
    </dxf>
    <dxf>
      <font>
        <color rgb="FFFFC000"/>
      </font>
    </dxf>
    <dxf>
      <font>
        <color rgb="FFFF0000"/>
      </font>
    </dxf>
    <dxf>
      <font>
        <color rgb="FFFFC000"/>
      </font>
    </dxf>
    <dxf>
      <font>
        <color theme="4"/>
      </font>
    </dxf>
    <dxf>
      <font>
        <color rgb="FFFF0000"/>
      </font>
    </dxf>
    <dxf>
      <font>
        <color rgb="FFFFC000"/>
      </font>
    </dxf>
    <dxf>
      <font>
        <color theme="4"/>
      </font>
    </dxf>
    <dxf>
      <font>
        <color rgb="FFFF0000"/>
      </font>
    </dxf>
    <dxf>
      <font>
        <color theme="4"/>
      </font>
    </dxf>
    <dxf>
      <font>
        <color rgb="FFFFC000"/>
      </font>
    </dxf>
    <dxf>
      <font>
        <color rgb="FFFFC000"/>
      </font>
    </dxf>
    <dxf>
      <font>
        <color rgb="FFFF0000"/>
      </font>
    </dxf>
    <dxf>
      <font>
        <color rgb="FFFF0000"/>
      </font>
    </dxf>
    <dxf>
      <font>
        <color rgb="FFFFC000"/>
      </font>
    </dxf>
    <dxf>
      <font>
        <color theme="4"/>
      </font>
    </dxf>
    <dxf>
      <font>
        <color theme="4"/>
      </font>
    </dxf>
    <dxf>
      <font>
        <color rgb="FFFFC000"/>
      </font>
    </dxf>
    <dxf>
      <font>
        <color rgb="FFFF0000"/>
      </font>
    </dxf>
    <dxf>
      <font>
        <color theme="4"/>
      </font>
    </dxf>
    <dxf>
      <font>
        <color rgb="FFFFC000"/>
      </font>
    </dxf>
    <dxf>
      <font>
        <color rgb="FFFF0000"/>
      </font>
    </dxf>
    <dxf>
      <font>
        <color rgb="FFFF0000"/>
      </font>
    </dxf>
    <dxf>
      <font>
        <color theme="4"/>
      </font>
    </dxf>
    <dxf>
      <font>
        <color rgb="FFFFC000"/>
      </font>
    </dxf>
    <dxf>
      <font>
        <color rgb="FFFF0000"/>
      </font>
    </dxf>
    <dxf>
      <font>
        <color theme="4"/>
      </font>
    </dxf>
    <dxf>
      <font>
        <color rgb="FFFFC000"/>
      </font>
    </dxf>
    <dxf>
      <font>
        <color rgb="FFFF0000"/>
      </font>
    </dxf>
    <dxf>
      <fill>
        <patternFill>
          <bgColor rgb="FFFF0000"/>
        </patternFill>
      </fill>
    </dxf>
    <dxf>
      <font>
        <color rgb="FFFF0000"/>
      </font>
    </dxf>
    <dxf>
      <font>
        <color theme="4"/>
      </font>
    </dxf>
    <dxf>
      <font>
        <color rgb="FFFFC000"/>
      </font>
    </dxf>
    <dxf>
      <font>
        <color rgb="FFFF0000"/>
      </font>
    </dxf>
    <dxf>
      <font>
        <color theme="4"/>
      </font>
    </dxf>
    <dxf>
      <font>
        <color rgb="FFFFC000"/>
      </font>
    </dxf>
    <dxf>
      <font>
        <color rgb="FFFF0000"/>
      </font>
      <fill>
        <patternFill>
          <bgColor theme="0"/>
        </patternFill>
      </fill>
    </dxf>
    <dxf>
      <font>
        <color rgb="FFFF0000"/>
      </font>
    </dxf>
    <dxf>
      <font>
        <color theme="4"/>
      </font>
    </dxf>
    <dxf>
      <font>
        <color rgb="FFFFC000"/>
      </font>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C000"/>
      </font>
    </dxf>
    <dxf>
      <font>
        <color theme="4"/>
      </font>
    </dxf>
    <dxf>
      <font>
        <color rgb="FFFF0000"/>
      </font>
    </dxf>
    <dxf>
      <font>
        <color rgb="FFFFC000"/>
      </font>
    </dxf>
    <dxf>
      <font>
        <color rgb="FFFF0000"/>
      </font>
    </dxf>
    <dxf>
      <font>
        <color rgb="FFFFC000"/>
      </font>
    </dxf>
    <dxf>
      <font>
        <color theme="4"/>
      </font>
    </dxf>
    <dxf>
      <font>
        <color rgb="FFFF0000"/>
      </font>
    </dxf>
    <dxf>
      <font>
        <color rgb="FFFFC000"/>
      </font>
    </dxf>
    <dxf>
      <font>
        <color theme="4"/>
      </font>
    </dxf>
    <dxf>
      <font>
        <color rgb="FFFF0000"/>
      </font>
    </dxf>
    <dxf>
      <font>
        <color theme="4"/>
      </font>
    </dxf>
    <dxf>
      <font>
        <color rgb="FFFFC000"/>
      </font>
    </dxf>
    <dxf>
      <font>
        <color rgb="FFFFC000"/>
      </font>
    </dxf>
    <dxf>
      <font>
        <color rgb="FFFF0000"/>
      </font>
    </dxf>
    <dxf>
      <font>
        <color rgb="FFFF0000"/>
      </font>
    </dxf>
    <dxf>
      <font>
        <color rgb="FFFFC000"/>
      </font>
    </dxf>
    <dxf>
      <font>
        <color theme="4"/>
      </font>
    </dxf>
    <dxf>
      <font>
        <color theme="4"/>
      </font>
    </dxf>
    <dxf>
      <font>
        <color rgb="FFFFC000"/>
      </font>
    </dxf>
    <dxf>
      <font>
        <color rgb="FFFF0000"/>
      </font>
    </dxf>
    <dxf>
      <font>
        <color theme="4"/>
      </font>
    </dxf>
    <dxf>
      <font>
        <color rgb="FFFFC000"/>
      </font>
    </dxf>
    <dxf>
      <font>
        <color rgb="FFFF0000"/>
      </font>
    </dxf>
    <dxf>
      <font>
        <color rgb="FFFF0000"/>
      </font>
    </dxf>
    <dxf>
      <font>
        <color theme="4"/>
      </font>
    </dxf>
    <dxf>
      <font>
        <color rgb="FFFFC000"/>
      </font>
    </dxf>
    <dxf>
      <font>
        <color rgb="FFFF0000"/>
      </font>
    </dxf>
    <dxf>
      <font>
        <color theme="4"/>
      </font>
    </dxf>
    <dxf>
      <font>
        <color rgb="FFFFC000"/>
      </font>
    </dxf>
    <dxf>
      <font>
        <color rgb="FFFF0000"/>
      </font>
    </dxf>
    <dxf>
      <fill>
        <patternFill>
          <bgColor rgb="FFFF0000"/>
        </patternFill>
      </fill>
    </dxf>
    <dxf>
      <font>
        <color rgb="FFFF0000"/>
      </font>
    </dxf>
    <dxf>
      <font>
        <color theme="4"/>
      </font>
    </dxf>
    <dxf>
      <font>
        <color rgb="FFFFC000"/>
      </font>
    </dxf>
    <dxf>
      <font>
        <color rgb="FFFF0000"/>
      </font>
    </dxf>
    <dxf>
      <font>
        <color theme="4"/>
      </font>
    </dxf>
    <dxf>
      <font>
        <color rgb="FFFFC000"/>
      </font>
    </dxf>
    <dxf>
      <font>
        <color rgb="FFFF0000"/>
      </font>
      <fill>
        <patternFill>
          <bgColor theme="0"/>
        </patternFill>
      </fill>
    </dxf>
    <dxf>
      <font>
        <color rgb="FFFF0000"/>
      </font>
    </dxf>
    <dxf>
      <font>
        <color theme="4"/>
      </font>
    </dxf>
    <dxf>
      <font>
        <color rgb="FFFFC000"/>
      </font>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C000"/>
      </font>
    </dxf>
    <dxf>
      <font>
        <color theme="4"/>
      </font>
    </dxf>
    <dxf>
      <font>
        <color rgb="FFFF0000"/>
      </font>
    </dxf>
    <dxf>
      <font>
        <color rgb="FFFFC000"/>
      </font>
    </dxf>
    <dxf>
      <font>
        <color rgb="FFFF0000"/>
      </font>
    </dxf>
    <dxf>
      <font>
        <color rgb="FFFFC000"/>
      </font>
    </dxf>
    <dxf>
      <font>
        <color theme="4"/>
      </font>
    </dxf>
    <dxf>
      <font>
        <color rgb="FFFF0000"/>
      </font>
    </dxf>
    <dxf>
      <font>
        <color rgb="FFFFC000"/>
      </font>
    </dxf>
    <dxf>
      <font>
        <color theme="4"/>
      </font>
    </dxf>
    <dxf>
      <font>
        <color rgb="FFFF0000"/>
      </font>
    </dxf>
    <dxf>
      <font>
        <color theme="4"/>
      </font>
    </dxf>
    <dxf>
      <font>
        <color rgb="FFFFC000"/>
      </font>
    </dxf>
    <dxf>
      <font>
        <color rgb="FFFFC000"/>
      </font>
    </dxf>
    <dxf>
      <font>
        <color rgb="FFFF0000"/>
      </font>
    </dxf>
    <dxf>
      <font>
        <color rgb="FFFF0000"/>
      </font>
    </dxf>
    <dxf>
      <font>
        <color rgb="FFFFC000"/>
      </font>
    </dxf>
    <dxf>
      <font>
        <color theme="4"/>
      </font>
    </dxf>
    <dxf>
      <font>
        <color theme="4"/>
      </font>
    </dxf>
    <dxf>
      <font>
        <color rgb="FFFFC000"/>
      </font>
    </dxf>
    <dxf>
      <font>
        <color rgb="FFFF0000"/>
      </font>
    </dxf>
    <dxf>
      <font>
        <color theme="4"/>
      </font>
    </dxf>
    <dxf>
      <font>
        <color rgb="FFFFC000"/>
      </font>
    </dxf>
    <dxf>
      <font>
        <color rgb="FFFF0000"/>
      </font>
    </dxf>
    <dxf>
      <font>
        <color rgb="FFFF0000"/>
      </font>
    </dxf>
    <dxf>
      <font>
        <color theme="4"/>
      </font>
    </dxf>
    <dxf>
      <font>
        <color rgb="FFFFC000"/>
      </font>
    </dxf>
    <dxf>
      <font>
        <color rgb="FFFF0000"/>
      </font>
    </dxf>
    <dxf>
      <font>
        <color theme="4"/>
      </font>
    </dxf>
    <dxf>
      <font>
        <color rgb="FFFFC000"/>
      </font>
    </dxf>
    <dxf>
      <font>
        <color rgb="FFFF0000"/>
      </font>
    </dxf>
    <dxf>
      <fill>
        <patternFill>
          <bgColor rgb="FFFF0000"/>
        </patternFill>
      </fill>
    </dxf>
    <dxf>
      <font>
        <color rgb="FFFF0000"/>
      </font>
    </dxf>
    <dxf>
      <font>
        <color theme="4"/>
      </font>
    </dxf>
    <dxf>
      <font>
        <color rgb="FFFFC000"/>
      </font>
    </dxf>
    <dxf>
      <font>
        <color rgb="FFFF0000"/>
      </font>
    </dxf>
    <dxf>
      <font>
        <color theme="4"/>
      </font>
    </dxf>
    <dxf>
      <font>
        <color rgb="FFFFC000"/>
      </font>
    </dxf>
    <dxf>
      <font>
        <color rgb="FFFF0000"/>
      </font>
      <fill>
        <patternFill>
          <bgColor theme="0"/>
        </patternFill>
      </fill>
    </dxf>
    <dxf>
      <font>
        <color rgb="FFFF0000"/>
      </font>
    </dxf>
    <dxf>
      <font>
        <color theme="4"/>
      </font>
    </dxf>
    <dxf>
      <font>
        <color rgb="FFFFC000"/>
      </font>
    </dxf>
    <dxf>
      <font>
        <color rgb="FFFF0000"/>
      </font>
    </dxf>
    <dxf>
      <font>
        <color theme="4"/>
      </font>
    </dxf>
    <dxf>
      <font>
        <color rgb="FFFFC000"/>
      </font>
    </dxf>
    <dxf>
      <font>
        <color rgb="FFFF0000"/>
      </font>
    </dxf>
    <dxf>
      <font>
        <color theme="4"/>
      </font>
    </dxf>
    <dxf>
      <font>
        <color rgb="FFFFC000"/>
      </font>
    </dxf>
    <dxf>
      <font>
        <color theme="4"/>
      </font>
    </dxf>
    <dxf>
      <font>
        <color rgb="FFFF0000"/>
      </font>
    </dxf>
    <dxf>
      <font>
        <color rgb="FFFFC000"/>
      </font>
    </dxf>
    <dxf>
      <font>
        <color theme="4"/>
      </font>
    </dxf>
    <dxf>
      <font>
        <color rgb="FFFF0000"/>
      </font>
    </dxf>
    <dxf>
      <font>
        <color rgb="FFFFC000"/>
      </font>
    </dxf>
    <dxf>
      <font>
        <color rgb="FFFF0000"/>
      </font>
    </dxf>
    <dxf>
      <font>
        <color rgb="FFFFC000"/>
      </font>
    </dxf>
    <dxf>
      <font>
        <color theme="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12.emf"/><Relationship Id="rId1" Type="http://schemas.openxmlformats.org/officeDocument/2006/relationships/image" Target="../media/image11.png"/><Relationship Id="rId5" Type="http://schemas.openxmlformats.org/officeDocument/2006/relationships/image" Target="../media/image14.emf"/><Relationship Id="rId4" Type="http://schemas.openxmlformats.org/officeDocument/2006/relationships/image" Target="../media/image1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13607</xdr:colOff>
          <xdr:row>1</xdr:row>
          <xdr:rowOff>0</xdr:rowOff>
        </xdr:from>
        <xdr:to>
          <xdr:col>13</xdr:col>
          <xdr:colOff>1246141</xdr:colOff>
          <xdr:row>5</xdr:row>
          <xdr:rowOff>159304</xdr:rowOff>
        </xdr:to>
        <xdr:pic>
          <xdr:nvPicPr>
            <xdr:cNvPr id="2" name="Picture 6">
              <a:extLst>
                <a:ext uri="{FF2B5EF4-FFF2-40B4-BE49-F238E27FC236}">
                  <a16:creationId xmlns:a16="http://schemas.microsoft.com/office/drawing/2014/main" id="{27C429AA-C4D5-430C-A96D-26F6C8008072}"/>
                </a:ext>
              </a:extLst>
            </xdr:cNvPr>
            <xdr:cNvPicPr>
              <a:picLocks noChangeAspect="1" noChangeArrowheads="1"/>
              <a:extLst>
                <a:ext uri="{84589F7E-364E-4C9E-8A38-B11213B215E9}">
                  <a14:cameraTool cellRange="[1]Leyenda!$B$2:$B$5" spid="_x0000_s4041"/>
                </a:ext>
              </a:extLst>
            </xdr:cNvPicPr>
          </xdr:nvPicPr>
          <xdr:blipFill>
            <a:blip xmlns:r="http://schemas.openxmlformats.org/officeDocument/2006/relationships" r:embed="rId1"/>
            <a:srcRect/>
            <a:stretch>
              <a:fillRect/>
            </a:stretch>
          </xdr:blipFill>
          <xdr:spPr bwMode="auto">
            <a:xfrm>
              <a:off x="18274393" y="272143"/>
              <a:ext cx="1238249" cy="933006"/>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26</xdr:col>
          <xdr:colOff>380998</xdr:colOff>
          <xdr:row>1</xdr:row>
          <xdr:rowOff>13607</xdr:rowOff>
        </xdr:from>
        <xdr:to>
          <xdr:col>28</xdr:col>
          <xdr:colOff>107223</xdr:colOff>
          <xdr:row>316</xdr:row>
          <xdr:rowOff>74293</xdr:rowOff>
        </xdr:to>
        <xdr:pic>
          <xdr:nvPicPr>
            <xdr:cNvPr id="2" name="Picture 6">
              <a:extLst>
                <a:ext uri="{FF2B5EF4-FFF2-40B4-BE49-F238E27FC236}">
                  <a16:creationId xmlns:a16="http://schemas.microsoft.com/office/drawing/2014/main" id="{5AA3A4FA-2D28-4CB2-9521-F6ED88F501C0}"/>
                </a:ext>
              </a:extLst>
            </xdr:cNvPr>
            <xdr:cNvPicPr>
              <a:picLocks noChangeAspect="1" noChangeArrowheads="1"/>
              <a:extLst>
                <a:ext uri="{84589F7E-364E-4C9E-8A38-B11213B215E9}">
                  <a14:cameraTool cellRange="[1]Leyenda!$B$2:$B$5" spid="_x0000_s17434"/>
                </a:ext>
              </a:extLst>
            </xdr:cNvPicPr>
          </xdr:nvPicPr>
          <xdr:blipFill>
            <a:blip xmlns:r="http://schemas.openxmlformats.org/officeDocument/2006/relationships" r:embed="rId1"/>
            <a:srcRect/>
            <a:stretch>
              <a:fillRect/>
            </a:stretch>
          </xdr:blipFill>
          <xdr:spPr bwMode="auto">
            <a:xfrm>
              <a:off x="24822148" y="337457"/>
              <a:ext cx="1231175" cy="76775036"/>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380998</xdr:colOff>
          <xdr:row>1</xdr:row>
          <xdr:rowOff>13607</xdr:rowOff>
        </xdr:from>
        <xdr:to>
          <xdr:col>25</xdr:col>
          <xdr:colOff>107222</xdr:colOff>
          <xdr:row>424</xdr:row>
          <xdr:rowOff>7618</xdr:rowOff>
        </xdr:to>
        <xdr:pic>
          <xdr:nvPicPr>
            <xdr:cNvPr id="2" name="Picture 6">
              <a:extLst>
                <a:ext uri="{FF2B5EF4-FFF2-40B4-BE49-F238E27FC236}">
                  <a16:creationId xmlns:a16="http://schemas.microsoft.com/office/drawing/2014/main" id="{8774449D-4D6C-4471-A076-EE75FC1D22EB}"/>
                </a:ext>
              </a:extLst>
            </xdr:cNvPr>
            <xdr:cNvPicPr>
              <a:picLocks noChangeAspect="1" noChangeArrowheads="1"/>
              <a:extLst>
                <a:ext uri="{84589F7E-364E-4C9E-8A38-B11213B215E9}">
                  <a14:cameraTool cellRange="[1]Leyenda!$B$2:$B$5" spid="_x0000_s12596"/>
                </a:ext>
              </a:extLst>
            </xdr:cNvPicPr>
          </xdr:nvPicPr>
          <xdr:blipFill>
            <a:blip xmlns:r="http://schemas.openxmlformats.org/officeDocument/2006/relationships" r:embed="rId1"/>
            <a:srcRect/>
            <a:stretch>
              <a:fillRect/>
            </a:stretch>
          </xdr:blipFill>
          <xdr:spPr bwMode="auto">
            <a:xfrm>
              <a:off x="21703391" y="190500"/>
              <a:ext cx="1223010" cy="7887461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6</xdr:col>
      <xdr:colOff>9525</xdr:colOff>
      <xdr:row>6</xdr:row>
      <xdr:rowOff>114300</xdr:rowOff>
    </xdr:from>
    <xdr:to>
      <xdr:col>9</xdr:col>
      <xdr:colOff>761687</xdr:colOff>
      <xdr:row>9</xdr:row>
      <xdr:rowOff>285625</xdr:rowOff>
    </xdr:to>
    <xdr:pic>
      <xdr:nvPicPr>
        <xdr:cNvPr id="2" name="Imagen 1">
          <a:extLst>
            <a:ext uri="{FF2B5EF4-FFF2-40B4-BE49-F238E27FC236}">
              <a16:creationId xmlns:a16="http://schemas.microsoft.com/office/drawing/2014/main" id="{D5D6AA1E-02AD-4AEE-B813-EA6F3A3CF2A5}"/>
            </a:ext>
          </a:extLst>
        </xdr:cNvPr>
        <xdr:cNvPicPr>
          <a:picLocks noChangeAspect="1"/>
        </xdr:cNvPicPr>
      </xdr:nvPicPr>
      <xdr:blipFill>
        <a:blip xmlns:r="http://schemas.openxmlformats.org/officeDocument/2006/relationships" r:embed="rId1"/>
        <a:stretch>
          <a:fillRect/>
        </a:stretch>
      </xdr:blipFill>
      <xdr:spPr>
        <a:xfrm>
          <a:off x="10753725" y="1619250"/>
          <a:ext cx="2504762" cy="1000000"/>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1</xdr:row>
      <xdr:rowOff>0</xdr:rowOff>
    </xdr:from>
    <xdr:to>
      <xdr:col>7</xdr:col>
      <xdr:colOff>256501</xdr:colOff>
      <xdr:row>13</xdr:row>
      <xdr:rowOff>180667</xdr:rowOff>
    </xdr:to>
    <xdr:pic>
      <xdr:nvPicPr>
        <xdr:cNvPr id="2" name="Imagen 1">
          <a:extLst>
            <a:ext uri="{FF2B5EF4-FFF2-40B4-BE49-F238E27FC236}">
              <a16:creationId xmlns:a16="http://schemas.microsoft.com/office/drawing/2014/main" id="{51B1E668-FEBD-45A7-8A2D-98639DDBD7E1}"/>
            </a:ext>
          </a:extLst>
        </xdr:cNvPr>
        <xdr:cNvPicPr>
          <a:picLocks noChangeAspect="1"/>
        </xdr:cNvPicPr>
      </xdr:nvPicPr>
      <xdr:blipFill>
        <a:blip xmlns:r="http://schemas.openxmlformats.org/officeDocument/2006/relationships" r:embed="rId1"/>
        <a:stretch>
          <a:fillRect/>
        </a:stretch>
      </xdr:blipFill>
      <xdr:spPr>
        <a:xfrm>
          <a:off x="200025" y="190500"/>
          <a:ext cx="5390476" cy="2466667"/>
        </a:xfrm>
        <a:prstGeom prst="rect">
          <a:avLst/>
        </a:prstGeom>
      </xdr:spPr>
    </xdr:pic>
    <xdr:clientData/>
  </xdr:twoCellAnchor>
  <xdr:twoCellAnchor editAs="oneCell">
    <xdr:from>
      <xdr:col>8</xdr:col>
      <xdr:colOff>9525</xdr:colOff>
      <xdr:row>1</xdr:row>
      <xdr:rowOff>0</xdr:rowOff>
    </xdr:from>
    <xdr:to>
      <xdr:col>15</xdr:col>
      <xdr:colOff>132668</xdr:colOff>
      <xdr:row>14</xdr:row>
      <xdr:rowOff>75881</xdr:rowOff>
    </xdr:to>
    <xdr:pic>
      <xdr:nvPicPr>
        <xdr:cNvPr id="3" name="Imagen 2">
          <a:extLst>
            <a:ext uri="{FF2B5EF4-FFF2-40B4-BE49-F238E27FC236}">
              <a16:creationId xmlns:a16="http://schemas.microsoft.com/office/drawing/2014/main" id="{A716DB60-15C9-4B26-A9B1-CAB308087BB9}"/>
            </a:ext>
          </a:extLst>
        </xdr:cNvPr>
        <xdr:cNvPicPr>
          <a:picLocks noChangeAspect="1"/>
        </xdr:cNvPicPr>
      </xdr:nvPicPr>
      <xdr:blipFill>
        <a:blip xmlns:r="http://schemas.openxmlformats.org/officeDocument/2006/relationships" r:embed="rId2"/>
        <a:stretch>
          <a:fillRect/>
        </a:stretch>
      </xdr:blipFill>
      <xdr:spPr>
        <a:xfrm>
          <a:off x="6105525" y="190500"/>
          <a:ext cx="5457143" cy="2552381"/>
        </a:xfrm>
        <a:prstGeom prst="rect">
          <a:avLst/>
        </a:prstGeom>
      </xdr:spPr>
    </xdr:pic>
    <xdr:clientData/>
  </xdr:twoCellAnchor>
  <xdr:twoCellAnchor editAs="oneCell">
    <xdr:from>
      <xdr:col>0</xdr:col>
      <xdr:colOff>0</xdr:colOff>
      <xdr:row>14</xdr:row>
      <xdr:rowOff>0</xdr:rowOff>
    </xdr:from>
    <xdr:to>
      <xdr:col>7</xdr:col>
      <xdr:colOff>532667</xdr:colOff>
      <xdr:row>25</xdr:row>
      <xdr:rowOff>152119</xdr:rowOff>
    </xdr:to>
    <xdr:pic>
      <xdr:nvPicPr>
        <xdr:cNvPr id="4" name="Imagen 3">
          <a:extLst>
            <a:ext uri="{FF2B5EF4-FFF2-40B4-BE49-F238E27FC236}">
              <a16:creationId xmlns:a16="http://schemas.microsoft.com/office/drawing/2014/main" id="{388ACE38-4511-4CCE-A83D-860119683677}"/>
            </a:ext>
          </a:extLst>
        </xdr:cNvPr>
        <xdr:cNvPicPr>
          <a:picLocks noChangeAspect="1"/>
        </xdr:cNvPicPr>
      </xdr:nvPicPr>
      <xdr:blipFill>
        <a:blip xmlns:r="http://schemas.openxmlformats.org/officeDocument/2006/relationships" r:embed="rId3"/>
        <a:stretch>
          <a:fillRect/>
        </a:stretch>
      </xdr:blipFill>
      <xdr:spPr>
        <a:xfrm>
          <a:off x="0" y="2667000"/>
          <a:ext cx="5866667" cy="2247619"/>
        </a:xfrm>
        <a:prstGeom prst="rect">
          <a:avLst/>
        </a:prstGeom>
      </xdr:spPr>
    </xdr:pic>
    <xdr:clientData/>
  </xdr:twoCellAnchor>
  <xdr:twoCellAnchor editAs="oneCell">
    <xdr:from>
      <xdr:col>8</xdr:col>
      <xdr:colOff>0</xdr:colOff>
      <xdr:row>14</xdr:row>
      <xdr:rowOff>0</xdr:rowOff>
    </xdr:from>
    <xdr:to>
      <xdr:col>15</xdr:col>
      <xdr:colOff>513619</xdr:colOff>
      <xdr:row>31</xdr:row>
      <xdr:rowOff>28167</xdr:rowOff>
    </xdr:to>
    <xdr:pic>
      <xdr:nvPicPr>
        <xdr:cNvPr id="5" name="Imagen 4">
          <a:extLst>
            <a:ext uri="{FF2B5EF4-FFF2-40B4-BE49-F238E27FC236}">
              <a16:creationId xmlns:a16="http://schemas.microsoft.com/office/drawing/2014/main" id="{381E7A66-D744-4294-BB03-D6B84BC2B01E}"/>
            </a:ext>
          </a:extLst>
        </xdr:cNvPr>
        <xdr:cNvPicPr>
          <a:picLocks noChangeAspect="1"/>
        </xdr:cNvPicPr>
      </xdr:nvPicPr>
      <xdr:blipFill>
        <a:blip xmlns:r="http://schemas.openxmlformats.org/officeDocument/2006/relationships" r:embed="rId4"/>
        <a:stretch>
          <a:fillRect/>
        </a:stretch>
      </xdr:blipFill>
      <xdr:spPr>
        <a:xfrm>
          <a:off x="6096000" y="2667000"/>
          <a:ext cx="5847619" cy="3266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666750</xdr:colOff>
      <xdr:row>1</xdr:row>
      <xdr:rowOff>142875</xdr:rowOff>
    </xdr:from>
    <xdr:to>
      <xdr:col>7</xdr:col>
      <xdr:colOff>551798</xdr:colOff>
      <xdr:row>15</xdr:row>
      <xdr:rowOff>9208</xdr:rowOff>
    </xdr:to>
    <xdr:pic>
      <xdr:nvPicPr>
        <xdr:cNvPr id="2" name="Imagen 1">
          <a:extLst>
            <a:ext uri="{FF2B5EF4-FFF2-40B4-BE49-F238E27FC236}">
              <a16:creationId xmlns:a16="http://schemas.microsoft.com/office/drawing/2014/main" id="{B4712303-FB81-4190-B4D7-DCC28E610B03}"/>
            </a:ext>
          </a:extLst>
        </xdr:cNvPr>
        <xdr:cNvPicPr>
          <a:picLocks noChangeAspect="1"/>
        </xdr:cNvPicPr>
      </xdr:nvPicPr>
      <xdr:blipFill>
        <a:blip xmlns:r="http://schemas.openxmlformats.org/officeDocument/2006/relationships" r:embed="rId1"/>
        <a:stretch>
          <a:fillRect/>
        </a:stretch>
      </xdr:blipFill>
      <xdr:spPr>
        <a:xfrm>
          <a:off x="666750" y="333375"/>
          <a:ext cx="5219048" cy="2533333"/>
        </a:xfrm>
        <a:prstGeom prst="rect">
          <a:avLst/>
        </a:prstGeom>
      </xdr:spPr>
    </xdr:pic>
    <xdr:clientData/>
  </xdr:twoCellAnchor>
  <xdr:twoCellAnchor editAs="oneCell">
    <xdr:from>
      <xdr:col>7</xdr:col>
      <xdr:colOff>714375</xdr:colOff>
      <xdr:row>1</xdr:row>
      <xdr:rowOff>114300</xdr:rowOff>
    </xdr:from>
    <xdr:to>
      <xdr:col>14</xdr:col>
      <xdr:colOff>532756</xdr:colOff>
      <xdr:row>14</xdr:row>
      <xdr:rowOff>171133</xdr:rowOff>
    </xdr:to>
    <xdr:pic>
      <xdr:nvPicPr>
        <xdr:cNvPr id="3" name="Imagen 2">
          <a:extLst>
            <a:ext uri="{FF2B5EF4-FFF2-40B4-BE49-F238E27FC236}">
              <a16:creationId xmlns:a16="http://schemas.microsoft.com/office/drawing/2014/main" id="{B09B3E0E-8C7A-4685-8D25-D36AB84CAE53}"/>
            </a:ext>
          </a:extLst>
        </xdr:cNvPr>
        <xdr:cNvPicPr>
          <a:picLocks noChangeAspect="1"/>
        </xdr:cNvPicPr>
      </xdr:nvPicPr>
      <xdr:blipFill>
        <a:blip xmlns:r="http://schemas.openxmlformats.org/officeDocument/2006/relationships" r:embed="rId2"/>
        <a:stretch>
          <a:fillRect/>
        </a:stretch>
      </xdr:blipFill>
      <xdr:spPr>
        <a:xfrm>
          <a:off x="6048375" y="304800"/>
          <a:ext cx="5152381" cy="25333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116417</xdr:colOff>
      <xdr:row>6</xdr:row>
      <xdr:rowOff>76200</xdr:rowOff>
    </xdr:to>
    <xdr:pic>
      <xdr:nvPicPr>
        <xdr:cNvPr id="2" name="Picture 31" descr="Monitor Plus Logo-01[4][16]">
          <a:extLst>
            <a:ext uri="{FF2B5EF4-FFF2-40B4-BE49-F238E27FC236}">
              <a16:creationId xmlns:a16="http://schemas.microsoft.com/office/drawing/2014/main" id="{07092E08-7B71-49CA-B9F1-BF84013EB3B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11817" cy="1219200"/>
        </a:xfrm>
        <a:prstGeom prst="rect">
          <a:avLst/>
        </a:prstGeom>
        <a:noFill/>
        <a:ln>
          <a:noFill/>
        </a:ln>
      </xdr:spPr>
    </xdr:pic>
    <xdr:clientData/>
  </xdr:twoCellAnchor>
  <xdr:twoCellAnchor editAs="oneCell">
    <xdr:from>
      <xdr:col>5</xdr:col>
      <xdr:colOff>1672167</xdr:colOff>
      <xdr:row>4</xdr:row>
      <xdr:rowOff>179916</xdr:rowOff>
    </xdr:from>
    <xdr:to>
      <xdr:col>9</xdr:col>
      <xdr:colOff>2386541</xdr:colOff>
      <xdr:row>8</xdr:row>
      <xdr:rowOff>8466</xdr:rowOff>
    </xdr:to>
    <xdr:pic>
      <xdr:nvPicPr>
        <xdr:cNvPr id="3" name="Picture 7">
          <a:extLst>
            <a:ext uri="{FF2B5EF4-FFF2-40B4-BE49-F238E27FC236}">
              <a16:creationId xmlns:a16="http://schemas.microsoft.com/office/drawing/2014/main" id="{C8826A82-1CCB-48A7-86C2-59A1E51FE2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77267" y="941916"/>
          <a:ext cx="6086474"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169334</xdr:colOff>
          <xdr:row>1</xdr:row>
          <xdr:rowOff>148167</xdr:rowOff>
        </xdr:from>
        <xdr:to>
          <xdr:col>5</xdr:col>
          <xdr:colOff>448470</xdr:colOff>
          <xdr:row>7</xdr:row>
          <xdr:rowOff>108627</xdr:rowOff>
        </xdr:to>
        <xdr:pic>
          <xdr:nvPicPr>
            <xdr:cNvPr id="4" name="Picture 9">
              <a:extLst>
                <a:ext uri="{FF2B5EF4-FFF2-40B4-BE49-F238E27FC236}">
                  <a16:creationId xmlns:a16="http://schemas.microsoft.com/office/drawing/2014/main" id="{2B19266A-C4D1-476D-9741-B3B9D358E512}"/>
                </a:ext>
              </a:extLst>
            </xdr:cNvPr>
            <xdr:cNvPicPr>
              <a:picLocks noChangeAspect="1" noChangeArrowheads="1"/>
              <a:extLst>
                <a:ext uri="{84589F7E-364E-4C9E-8A38-B11213B215E9}">
                  <a14:cameraTool cellRange="[2]Leyenda!$B$2:$B$5" spid="_x0000_s11606"/>
                </a:ext>
              </a:extLst>
            </xdr:cNvPicPr>
          </xdr:nvPicPr>
          <xdr:blipFill>
            <a:blip xmlns:r="http://schemas.openxmlformats.org/officeDocument/2006/relationships" r:embed="rId3"/>
            <a:srcRect/>
            <a:stretch>
              <a:fillRect/>
            </a:stretch>
          </xdr:blipFill>
          <xdr:spPr bwMode="auto">
            <a:xfrm>
              <a:off x="1683809" y="338667"/>
              <a:ext cx="1469761" cy="11034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5</xdr:col>
      <xdr:colOff>1259417</xdr:colOff>
      <xdr:row>1</xdr:row>
      <xdr:rowOff>10583</xdr:rowOff>
    </xdr:from>
    <xdr:to>
      <xdr:col>9</xdr:col>
      <xdr:colOff>2882900</xdr:colOff>
      <xdr:row>4</xdr:row>
      <xdr:rowOff>48683</xdr:rowOff>
    </xdr:to>
    <xdr:pic>
      <xdr:nvPicPr>
        <xdr:cNvPr id="5" name="Picture 13">
          <a:extLst>
            <a:ext uri="{FF2B5EF4-FFF2-40B4-BE49-F238E27FC236}">
              <a16:creationId xmlns:a16="http://schemas.microsoft.com/office/drawing/2014/main" id="{81B9DDE9-81C5-4B39-93AC-92E329C1A1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964517" y="201083"/>
          <a:ext cx="6995583"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106</xdr:row>
      <xdr:rowOff>0</xdr:rowOff>
    </xdr:from>
    <xdr:to>
      <xdr:col>9</xdr:col>
      <xdr:colOff>3098094</xdr:colOff>
      <xdr:row>111</xdr:row>
      <xdr:rowOff>177800</xdr:rowOff>
    </xdr:to>
    <xdr:pic>
      <xdr:nvPicPr>
        <xdr:cNvPr id="6" name="Imagen 5">
          <a:extLst>
            <a:ext uri="{FF2B5EF4-FFF2-40B4-BE49-F238E27FC236}">
              <a16:creationId xmlns:a16="http://schemas.microsoft.com/office/drawing/2014/main" id="{C71CC876-A52B-455F-ABC5-57A6F9E6987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705100" y="20459700"/>
          <a:ext cx="8470194" cy="113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stuardo%20Funes/Desktop/PLUS/SOLUCIONES/MODULOS/Plantilla%20de%20Documentac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exussa.sharepoint.com/Users/Estuardo%20Funes/Desktop/PLUS/SOLUCIONES/MODULOS/Plantilla%20de%20Documentac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o"/>
      <sheetName val="Leyenda"/>
      <sheetName val="DescripcionRegistroACRM"/>
      <sheetName val="DescripcionRegistroACRMI"/>
      <sheetName val="PieDocumento"/>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o"/>
      <sheetName val="Leyenda"/>
      <sheetName val="DescripcionRegistroACRM"/>
      <sheetName val="DescripcionRegistroACRMI"/>
      <sheetName val="PieDocumento"/>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80C83-1EBD-4517-8419-972C9504B4A8}">
  <dimension ref="A1:R161"/>
  <sheetViews>
    <sheetView zoomScale="70" zoomScaleNormal="70" workbookViewId="0">
      <pane ySplit="1" topLeftCell="A2" activePane="bottomLeft" state="frozen"/>
      <selection activeCell="C1" sqref="C1"/>
      <selection pane="bottomLeft" activeCell="H5" sqref="H5"/>
    </sheetView>
  </sheetViews>
  <sheetFormatPr baseColWidth="10" defaultColWidth="11.28515625" defaultRowHeight="15" x14ac:dyDescent="0.25"/>
  <cols>
    <col min="1" max="1" width="6" style="6" bestFit="1" customWidth="1"/>
    <col min="2" max="2" width="6.85546875" style="6" bestFit="1" customWidth="1"/>
    <col min="3" max="3" width="4.42578125" style="6" customWidth="1"/>
    <col min="4" max="4" width="11.140625" style="1" bestFit="1" customWidth="1"/>
    <col min="5" max="5" width="40.42578125" customWidth="1"/>
    <col min="6" max="6" width="6.7109375" customWidth="1"/>
    <col min="7" max="7" width="7.85546875" style="1" bestFit="1" customWidth="1"/>
    <col min="8" max="8" width="6.85546875" style="1" bestFit="1" customWidth="1"/>
    <col min="9" max="9" width="6.42578125" style="1" bestFit="1" customWidth="1"/>
    <col min="10" max="10" width="30.28515625" style="65" customWidth="1"/>
    <col min="11" max="11" width="0.28515625" customWidth="1"/>
    <col min="12" max="12" width="68.28515625" style="14" customWidth="1"/>
    <col min="13" max="13" width="90.28515625" customWidth="1"/>
    <col min="14" max="14" width="42.140625" customWidth="1"/>
    <col min="15" max="15" width="9.85546875" customWidth="1"/>
  </cols>
  <sheetData>
    <row r="1" spans="1:13" s="2" customFormat="1" ht="21" customHeight="1" thickBot="1" x14ac:dyDescent="0.3">
      <c r="A1" s="217"/>
      <c r="B1" s="102" t="s">
        <v>27</v>
      </c>
      <c r="C1" s="102"/>
      <c r="D1" s="103" t="s">
        <v>28</v>
      </c>
      <c r="E1" s="102" t="s">
        <v>29</v>
      </c>
      <c r="F1" s="102"/>
      <c r="G1" s="102" t="s">
        <v>30</v>
      </c>
      <c r="H1" s="102" t="s">
        <v>31</v>
      </c>
      <c r="I1" s="102" t="s">
        <v>32</v>
      </c>
      <c r="J1" s="104" t="s">
        <v>33</v>
      </c>
      <c r="L1" s="104" t="s">
        <v>34</v>
      </c>
      <c r="M1" s="104" t="s">
        <v>366</v>
      </c>
    </row>
    <row r="2" spans="1:13" s="118" customFormat="1" x14ac:dyDescent="0.25">
      <c r="A2" s="217">
        <v>1</v>
      </c>
      <c r="B2" s="105" t="s">
        <v>35</v>
      </c>
      <c r="C2" s="381" t="s">
        <v>36</v>
      </c>
      <c r="D2" s="112" t="s">
        <v>1</v>
      </c>
      <c r="E2" s="113" t="s">
        <v>367</v>
      </c>
      <c r="F2" s="113" t="s">
        <v>37</v>
      </c>
      <c r="G2" s="114" t="s">
        <v>38</v>
      </c>
      <c r="H2" s="107">
        <v>6</v>
      </c>
      <c r="I2" s="107">
        <v>0</v>
      </c>
      <c r="J2" s="115" t="s">
        <v>368</v>
      </c>
      <c r="K2" s="116"/>
      <c r="L2" s="117" t="s">
        <v>369</v>
      </c>
      <c r="M2" s="117" t="s">
        <v>369</v>
      </c>
    </row>
    <row r="3" spans="1:13" s="118" customFormat="1" x14ac:dyDescent="0.25">
      <c r="A3" s="221">
        <v>2</v>
      </c>
      <c r="B3" s="108" t="s">
        <v>35</v>
      </c>
      <c r="C3" s="382"/>
      <c r="D3" s="119" t="s">
        <v>2</v>
      </c>
      <c r="E3" s="120" t="s">
        <v>10</v>
      </c>
      <c r="F3" s="120" t="s">
        <v>37</v>
      </c>
      <c r="G3" s="121" t="s">
        <v>41</v>
      </c>
      <c r="H3" s="110">
        <v>12</v>
      </c>
      <c r="I3" s="110">
        <v>0</v>
      </c>
      <c r="J3" s="122" t="s">
        <v>370</v>
      </c>
      <c r="K3" s="123"/>
      <c r="L3" s="124" t="s">
        <v>371</v>
      </c>
      <c r="M3" s="124" t="s">
        <v>371</v>
      </c>
    </row>
    <row r="4" spans="1:13" s="118" customFormat="1" x14ac:dyDescent="0.25">
      <c r="A4" s="221">
        <v>3</v>
      </c>
      <c r="B4" s="108" t="s">
        <v>35</v>
      </c>
      <c r="C4" s="382"/>
      <c r="D4" s="119" t="s">
        <v>2</v>
      </c>
      <c r="E4" s="120" t="s">
        <v>15</v>
      </c>
      <c r="F4" s="120" t="s">
        <v>37</v>
      </c>
      <c r="G4" s="121" t="s">
        <v>41</v>
      </c>
      <c r="H4" s="110">
        <v>5</v>
      </c>
      <c r="I4" s="110">
        <v>0</v>
      </c>
      <c r="J4" s="122" t="s">
        <v>15</v>
      </c>
      <c r="K4" s="123"/>
      <c r="L4" s="124" t="s">
        <v>372</v>
      </c>
      <c r="M4" s="124" t="s">
        <v>372</v>
      </c>
    </row>
    <row r="5" spans="1:13" s="118" customFormat="1" x14ac:dyDescent="0.25">
      <c r="A5" s="221">
        <v>4</v>
      </c>
      <c r="B5" s="108" t="s">
        <v>35</v>
      </c>
      <c r="C5" s="382"/>
      <c r="D5" s="119" t="s">
        <v>2</v>
      </c>
      <c r="E5" s="120" t="s">
        <v>16</v>
      </c>
      <c r="F5" s="120" t="s">
        <v>37</v>
      </c>
      <c r="G5" s="121" t="s">
        <v>38</v>
      </c>
      <c r="H5" s="110">
        <v>4</v>
      </c>
      <c r="I5" s="110">
        <v>0</v>
      </c>
      <c r="J5" s="122" t="s">
        <v>373</v>
      </c>
      <c r="K5" s="123"/>
      <c r="L5" s="124" t="s">
        <v>374</v>
      </c>
      <c r="M5" s="124" t="s">
        <v>374</v>
      </c>
    </row>
    <row r="6" spans="1:13" s="118" customFormat="1" ht="15.75" thickBot="1" x14ac:dyDescent="0.3">
      <c r="A6" s="222">
        <v>5</v>
      </c>
      <c r="B6" s="111" t="s">
        <v>35</v>
      </c>
      <c r="C6" s="383"/>
      <c r="D6" s="125" t="s">
        <v>2</v>
      </c>
      <c r="E6" s="126" t="s">
        <v>17</v>
      </c>
      <c r="F6" s="126" t="s">
        <v>37</v>
      </c>
      <c r="G6" s="127" t="s">
        <v>41</v>
      </c>
      <c r="H6" s="110">
        <v>8</v>
      </c>
      <c r="I6" s="227">
        <v>0</v>
      </c>
      <c r="J6" s="128" t="s">
        <v>375</v>
      </c>
      <c r="K6" s="129"/>
      <c r="L6" s="130" t="s">
        <v>376</v>
      </c>
      <c r="M6" s="130" t="s">
        <v>376</v>
      </c>
    </row>
    <row r="7" spans="1:13" s="118" customFormat="1" ht="30" x14ac:dyDescent="0.25">
      <c r="A7" s="217">
        <v>6</v>
      </c>
      <c r="B7" s="105" t="s">
        <v>35</v>
      </c>
      <c r="C7" s="384" t="s">
        <v>55</v>
      </c>
      <c r="D7" s="106">
        <v>87549</v>
      </c>
      <c r="E7" s="113" t="s">
        <v>56</v>
      </c>
      <c r="F7" s="113" t="s">
        <v>37</v>
      </c>
      <c r="G7" s="114" t="s">
        <v>41</v>
      </c>
      <c r="H7" s="107">
        <v>4</v>
      </c>
      <c r="I7" s="107">
        <v>0</v>
      </c>
      <c r="J7" s="115" t="s">
        <v>57</v>
      </c>
      <c r="K7" s="116"/>
      <c r="L7" s="117" t="s">
        <v>58</v>
      </c>
      <c r="M7" s="117" t="s">
        <v>377</v>
      </c>
    </row>
    <row r="8" spans="1:13" s="118" customFormat="1" ht="41.25" x14ac:dyDescent="0.25">
      <c r="A8" s="221">
        <v>7</v>
      </c>
      <c r="B8" s="108" t="s">
        <v>35</v>
      </c>
      <c r="C8" s="385"/>
      <c r="D8" s="109">
        <v>87642</v>
      </c>
      <c r="E8" s="121" t="s">
        <v>59</v>
      </c>
      <c r="F8" s="120" t="s">
        <v>37</v>
      </c>
      <c r="G8" s="121" t="s">
        <v>38</v>
      </c>
      <c r="H8" s="110">
        <v>128</v>
      </c>
      <c r="I8" s="110">
        <v>0</v>
      </c>
      <c r="J8" s="122" t="s">
        <v>60</v>
      </c>
      <c r="K8" s="123"/>
      <c r="L8" s="124" t="s">
        <v>61</v>
      </c>
      <c r="M8" s="131" t="s">
        <v>378</v>
      </c>
    </row>
    <row r="9" spans="1:13" s="118" customFormat="1" ht="30.75" customHeight="1" x14ac:dyDescent="0.25">
      <c r="A9" s="221">
        <v>8</v>
      </c>
      <c r="B9" s="108" t="s">
        <v>35</v>
      </c>
      <c r="C9" s="385"/>
      <c r="D9" s="109">
        <v>87550</v>
      </c>
      <c r="E9" s="121" t="s">
        <v>62</v>
      </c>
      <c r="F9" s="120" t="s">
        <v>37</v>
      </c>
      <c r="G9" s="121" t="s">
        <v>38</v>
      </c>
      <c r="H9" s="110">
        <v>2</v>
      </c>
      <c r="I9" s="110">
        <v>0</v>
      </c>
      <c r="J9" s="122" t="s">
        <v>63</v>
      </c>
      <c r="K9" s="123"/>
      <c r="L9" s="124" t="s">
        <v>64</v>
      </c>
      <c r="M9" s="124" t="s">
        <v>379</v>
      </c>
    </row>
    <row r="10" spans="1:13" s="118" customFormat="1" ht="36.75" customHeight="1" x14ac:dyDescent="0.25">
      <c r="A10" s="221">
        <v>9</v>
      </c>
      <c r="B10" s="108" t="s">
        <v>35</v>
      </c>
      <c r="C10" s="385"/>
      <c r="D10" s="109">
        <v>87501</v>
      </c>
      <c r="E10" s="121" t="s">
        <v>65</v>
      </c>
      <c r="F10" s="120" t="s">
        <v>37</v>
      </c>
      <c r="G10" s="121" t="s">
        <v>41</v>
      </c>
      <c r="H10" s="110">
        <v>4</v>
      </c>
      <c r="I10" s="110">
        <v>0</v>
      </c>
      <c r="J10" s="122" t="s">
        <v>66</v>
      </c>
      <c r="K10" s="123"/>
      <c r="L10" s="124" t="s">
        <v>67</v>
      </c>
      <c r="M10" s="224" t="s">
        <v>380</v>
      </c>
    </row>
    <row r="11" spans="1:13" s="118" customFormat="1" ht="31.5" customHeight="1" x14ac:dyDescent="0.25">
      <c r="A11" s="221">
        <v>10</v>
      </c>
      <c r="B11" s="108" t="s">
        <v>35</v>
      </c>
      <c r="C11" s="385"/>
      <c r="D11" s="109">
        <v>87502</v>
      </c>
      <c r="E11" s="121" t="s">
        <v>68</v>
      </c>
      <c r="F11" s="120" t="s">
        <v>37</v>
      </c>
      <c r="G11" s="121" t="s">
        <v>38</v>
      </c>
      <c r="H11" s="110">
        <v>1</v>
      </c>
      <c r="I11" s="110">
        <v>0</v>
      </c>
      <c r="J11" s="122" t="s">
        <v>69</v>
      </c>
      <c r="K11" s="123"/>
      <c r="L11" s="124" t="s">
        <v>70</v>
      </c>
      <c r="M11" s="124" t="s">
        <v>70</v>
      </c>
    </row>
    <row r="12" spans="1:13" s="118" customFormat="1" ht="45" customHeight="1" x14ac:dyDescent="0.25">
      <c r="A12" s="221">
        <v>11</v>
      </c>
      <c r="B12" s="108" t="s">
        <v>35</v>
      </c>
      <c r="C12" s="385"/>
      <c r="D12" s="109">
        <v>87503</v>
      </c>
      <c r="E12" s="121" t="s">
        <v>71</v>
      </c>
      <c r="F12" s="120" t="s">
        <v>37</v>
      </c>
      <c r="G12" s="121" t="s">
        <v>41</v>
      </c>
      <c r="H12" s="110">
        <v>12</v>
      </c>
      <c r="I12" s="110">
        <v>2</v>
      </c>
      <c r="J12" s="122" t="s">
        <v>72</v>
      </c>
      <c r="K12" s="123"/>
      <c r="L12" s="124" t="s">
        <v>73</v>
      </c>
      <c r="M12" s="124" t="s">
        <v>73</v>
      </c>
    </row>
    <row r="13" spans="1:13" s="118" customFormat="1" ht="42" customHeight="1" x14ac:dyDescent="0.25">
      <c r="A13" s="221">
        <v>12</v>
      </c>
      <c r="B13" s="108" t="s">
        <v>35</v>
      </c>
      <c r="C13" s="385"/>
      <c r="D13" s="109">
        <v>87504</v>
      </c>
      <c r="E13" s="121" t="s">
        <v>74</v>
      </c>
      <c r="F13" s="120" t="s">
        <v>37</v>
      </c>
      <c r="G13" s="121" t="s">
        <v>41</v>
      </c>
      <c r="H13" s="110">
        <v>12</v>
      </c>
      <c r="I13" s="110">
        <v>2</v>
      </c>
      <c r="J13" s="122" t="s">
        <v>75</v>
      </c>
      <c r="K13" s="123"/>
      <c r="L13" s="124" t="s">
        <v>73</v>
      </c>
      <c r="M13" s="124" t="s">
        <v>381</v>
      </c>
    </row>
    <row r="14" spans="1:13" s="118" customFormat="1" ht="45" x14ac:dyDescent="0.25">
      <c r="A14" s="221">
        <v>13</v>
      </c>
      <c r="B14" s="108" t="s">
        <v>35</v>
      </c>
      <c r="C14" s="385"/>
      <c r="D14" s="109">
        <v>87553</v>
      </c>
      <c r="E14" s="121" t="s">
        <v>382</v>
      </c>
      <c r="F14" s="120" t="s">
        <v>37</v>
      </c>
      <c r="G14" s="121" t="s">
        <v>41</v>
      </c>
      <c r="H14" s="110">
        <v>12</v>
      </c>
      <c r="I14" s="110">
        <v>2</v>
      </c>
      <c r="J14" s="122" t="s">
        <v>383</v>
      </c>
      <c r="K14" s="123"/>
      <c r="L14" s="124" t="s">
        <v>384</v>
      </c>
      <c r="M14" s="124" t="s">
        <v>385</v>
      </c>
    </row>
    <row r="15" spans="1:13" s="118" customFormat="1" ht="45" x14ac:dyDescent="0.25">
      <c r="A15" s="221">
        <v>14</v>
      </c>
      <c r="B15" s="108" t="s">
        <v>35</v>
      </c>
      <c r="C15" s="385"/>
      <c r="D15" s="109">
        <v>87560</v>
      </c>
      <c r="E15" s="121" t="s">
        <v>76</v>
      </c>
      <c r="F15" s="120" t="s">
        <v>37</v>
      </c>
      <c r="G15" s="121" t="s">
        <v>41</v>
      </c>
      <c r="H15" s="110">
        <v>12</v>
      </c>
      <c r="I15" s="110">
        <v>0</v>
      </c>
      <c r="J15" s="122" t="s">
        <v>77</v>
      </c>
      <c r="K15" s="123"/>
      <c r="L15" s="124" t="s">
        <v>78</v>
      </c>
      <c r="M15" s="124" t="s">
        <v>386</v>
      </c>
    </row>
    <row r="16" spans="1:13" s="118" customFormat="1" ht="20.25" customHeight="1" x14ac:dyDescent="0.25">
      <c r="A16" s="221">
        <v>15</v>
      </c>
      <c r="B16" s="108" t="s">
        <v>35</v>
      </c>
      <c r="C16" s="385"/>
      <c r="D16" s="109">
        <v>87561</v>
      </c>
      <c r="E16" s="121" t="s">
        <v>79</v>
      </c>
      <c r="F16" s="120" t="s">
        <v>37</v>
      </c>
      <c r="G16" s="121" t="s">
        <v>41</v>
      </c>
      <c r="H16" s="110">
        <v>8</v>
      </c>
      <c r="I16" s="110">
        <v>3</v>
      </c>
      <c r="J16" s="122" t="s">
        <v>80</v>
      </c>
      <c r="K16" s="123"/>
      <c r="L16" s="124" t="s">
        <v>81</v>
      </c>
      <c r="M16" s="124" t="s">
        <v>128</v>
      </c>
    </row>
    <row r="17" spans="1:13" s="118" customFormat="1" ht="29.25" customHeight="1" x14ac:dyDescent="0.25">
      <c r="A17" s="221">
        <v>16</v>
      </c>
      <c r="B17" s="108" t="s">
        <v>35</v>
      </c>
      <c r="C17" s="385"/>
      <c r="D17" s="109">
        <v>87505</v>
      </c>
      <c r="E17" s="121" t="s">
        <v>82</v>
      </c>
      <c r="F17" s="120" t="s">
        <v>37</v>
      </c>
      <c r="G17" s="121" t="s">
        <v>41</v>
      </c>
      <c r="H17" s="110">
        <v>6</v>
      </c>
      <c r="I17" s="110">
        <v>0</v>
      </c>
      <c r="J17" s="122" t="s">
        <v>83</v>
      </c>
      <c r="K17" s="123"/>
      <c r="L17" s="124" t="s">
        <v>84</v>
      </c>
      <c r="M17" s="124" t="s">
        <v>387</v>
      </c>
    </row>
    <row r="18" spans="1:13" s="118" customFormat="1" ht="37.5" customHeight="1" x14ac:dyDescent="0.25">
      <c r="A18" s="221">
        <v>17</v>
      </c>
      <c r="B18" s="108" t="s">
        <v>35</v>
      </c>
      <c r="C18" s="385"/>
      <c r="D18" s="109">
        <v>87506</v>
      </c>
      <c r="E18" s="121" t="s">
        <v>85</v>
      </c>
      <c r="F18" s="120" t="s">
        <v>37</v>
      </c>
      <c r="G18" s="121" t="s">
        <v>41</v>
      </c>
      <c r="H18" s="110">
        <v>6</v>
      </c>
      <c r="I18" s="110">
        <v>0</v>
      </c>
      <c r="J18" s="122" t="s">
        <v>86</v>
      </c>
      <c r="K18" s="123"/>
      <c r="L18" s="124" t="s">
        <v>87</v>
      </c>
      <c r="M18" s="133" t="s">
        <v>388</v>
      </c>
    </row>
    <row r="19" spans="1:13" s="118" customFormat="1" ht="40.5" customHeight="1" x14ac:dyDescent="0.25">
      <c r="A19" s="221">
        <v>18</v>
      </c>
      <c r="B19" s="108" t="s">
        <v>35</v>
      </c>
      <c r="C19" s="385"/>
      <c r="D19" s="109">
        <v>87507</v>
      </c>
      <c r="E19" s="121" t="s">
        <v>88</v>
      </c>
      <c r="F19" s="120" t="s">
        <v>37</v>
      </c>
      <c r="G19" s="121" t="s">
        <v>41</v>
      </c>
      <c r="H19" s="110">
        <v>8</v>
      </c>
      <c r="I19" s="110">
        <v>0</v>
      </c>
      <c r="J19" s="122" t="s">
        <v>89</v>
      </c>
      <c r="K19" s="123"/>
      <c r="L19" s="124" t="s">
        <v>90</v>
      </c>
      <c r="M19" s="133" t="s">
        <v>389</v>
      </c>
    </row>
    <row r="20" spans="1:13" ht="27" customHeight="1" x14ac:dyDescent="0.25">
      <c r="A20" s="218">
        <v>19</v>
      </c>
      <c r="B20" s="93" t="s">
        <v>35</v>
      </c>
      <c r="C20" s="385"/>
      <c r="D20" s="94">
        <v>87508</v>
      </c>
      <c r="E20" s="9" t="s">
        <v>91</v>
      </c>
      <c r="F20" s="8" t="s">
        <v>37</v>
      </c>
      <c r="G20" s="9" t="s">
        <v>41</v>
      </c>
      <c r="H20" s="7">
        <v>4</v>
      </c>
      <c r="I20" s="7">
        <v>0</v>
      </c>
      <c r="J20" s="10" t="s">
        <v>92</v>
      </c>
      <c r="K20" s="11"/>
      <c r="L20" s="15" t="s">
        <v>93</v>
      </c>
      <c r="M20" s="15" t="s">
        <v>390</v>
      </c>
    </row>
    <row r="21" spans="1:13" ht="45" x14ac:dyDescent="0.25">
      <c r="A21" s="218">
        <v>20</v>
      </c>
      <c r="B21" s="93" t="s">
        <v>35</v>
      </c>
      <c r="C21" s="385"/>
      <c r="D21" s="94">
        <v>87606</v>
      </c>
      <c r="E21" s="9" t="s">
        <v>391</v>
      </c>
      <c r="F21" s="8" t="s">
        <v>37</v>
      </c>
      <c r="G21" s="9" t="s">
        <v>41</v>
      </c>
      <c r="H21" s="7">
        <v>4</v>
      </c>
      <c r="I21" s="7">
        <v>0</v>
      </c>
      <c r="J21" s="10" t="s">
        <v>392</v>
      </c>
      <c r="K21" s="11"/>
      <c r="L21" s="15" t="s">
        <v>393</v>
      </c>
      <c r="M21" s="124" t="s">
        <v>128</v>
      </c>
    </row>
    <row r="22" spans="1:13" ht="20.25" customHeight="1" x14ac:dyDescent="0.25">
      <c r="A22" s="218">
        <v>21</v>
      </c>
      <c r="B22" s="93" t="s">
        <v>35</v>
      </c>
      <c r="C22" s="385"/>
      <c r="D22" s="94">
        <v>87509</v>
      </c>
      <c r="E22" s="9" t="s">
        <v>94</v>
      </c>
      <c r="F22" s="8" t="s">
        <v>37</v>
      </c>
      <c r="G22" s="9" t="s">
        <v>38</v>
      </c>
      <c r="H22" s="7">
        <v>1</v>
      </c>
      <c r="I22" s="7">
        <v>0</v>
      </c>
      <c r="J22" s="10" t="s">
        <v>95</v>
      </c>
      <c r="K22" s="11"/>
      <c r="L22" s="15" t="s">
        <v>96</v>
      </c>
      <c r="M22" s="15" t="s">
        <v>394</v>
      </c>
    </row>
    <row r="23" spans="1:13" ht="17.25" customHeight="1" x14ac:dyDescent="0.25">
      <c r="A23" s="218">
        <v>22</v>
      </c>
      <c r="B23" s="93" t="s">
        <v>35</v>
      </c>
      <c r="C23" s="385"/>
      <c r="D23" s="94">
        <v>87563</v>
      </c>
      <c r="E23" s="9" t="s">
        <v>97</v>
      </c>
      <c r="F23" s="8" t="s">
        <v>37</v>
      </c>
      <c r="G23" s="9" t="s">
        <v>41</v>
      </c>
      <c r="H23" s="7">
        <v>8</v>
      </c>
      <c r="I23" s="7">
        <v>0</v>
      </c>
      <c r="J23" s="10" t="s">
        <v>98</v>
      </c>
      <c r="K23" s="11"/>
      <c r="L23" s="15" t="s">
        <v>90</v>
      </c>
      <c r="M23" s="15" t="s">
        <v>90</v>
      </c>
    </row>
    <row r="24" spans="1:13" ht="30" x14ac:dyDescent="0.25">
      <c r="A24" s="218">
        <v>23</v>
      </c>
      <c r="B24" s="93" t="s">
        <v>35</v>
      </c>
      <c r="C24" s="385"/>
      <c r="D24" s="94">
        <v>87510</v>
      </c>
      <c r="E24" s="9" t="s">
        <v>99</v>
      </c>
      <c r="F24" s="8" t="s">
        <v>37</v>
      </c>
      <c r="G24" s="9" t="s">
        <v>41</v>
      </c>
      <c r="H24" s="7">
        <v>4</v>
      </c>
      <c r="I24" s="7">
        <v>0</v>
      </c>
      <c r="J24" s="10" t="s">
        <v>100</v>
      </c>
      <c r="K24" s="11"/>
      <c r="L24" s="15" t="s">
        <v>101</v>
      </c>
      <c r="M24" s="15" t="s">
        <v>395</v>
      </c>
    </row>
    <row r="25" spans="1:13" ht="30.75" customHeight="1" x14ac:dyDescent="0.25">
      <c r="A25" s="218">
        <v>24</v>
      </c>
      <c r="B25" s="93" t="s">
        <v>35</v>
      </c>
      <c r="C25" s="385"/>
      <c r="D25" s="94">
        <v>87543</v>
      </c>
      <c r="E25" s="9" t="s">
        <v>102</v>
      </c>
      <c r="F25" s="8" t="s">
        <v>37</v>
      </c>
      <c r="G25" s="9" t="s">
        <v>41</v>
      </c>
      <c r="H25" s="7">
        <v>3</v>
      </c>
      <c r="I25" s="7">
        <v>0</v>
      </c>
      <c r="J25" s="10" t="s">
        <v>103</v>
      </c>
      <c r="K25" s="11"/>
      <c r="L25" s="15" t="s">
        <v>104</v>
      </c>
      <c r="M25" s="15" t="s">
        <v>396</v>
      </c>
    </row>
    <row r="26" spans="1:13" ht="14.25" customHeight="1" x14ac:dyDescent="0.25">
      <c r="A26" s="218">
        <v>25</v>
      </c>
      <c r="B26" s="93" t="s">
        <v>35</v>
      </c>
      <c r="C26" s="385"/>
      <c r="D26" s="94">
        <v>87564</v>
      </c>
      <c r="E26" s="9" t="s">
        <v>105</v>
      </c>
      <c r="F26" s="8" t="s">
        <v>37</v>
      </c>
      <c r="G26" s="9" t="s">
        <v>41</v>
      </c>
      <c r="H26" s="7">
        <v>3</v>
      </c>
      <c r="I26" s="7">
        <v>0</v>
      </c>
      <c r="J26" s="10" t="s">
        <v>106</v>
      </c>
      <c r="K26" s="11"/>
      <c r="L26" s="15" t="s">
        <v>397</v>
      </c>
      <c r="M26" s="15" t="s">
        <v>397</v>
      </c>
    </row>
    <row r="27" spans="1:13" ht="15.75" customHeight="1" x14ac:dyDescent="0.25">
      <c r="A27" s="218">
        <v>26</v>
      </c>
      <c r="B27" s="93" t="s">
        <v>35</v>
      </c>
      <c r="C27" s="385"/>
      <c r="D27" s="94">
        <v>87544</v>
      </c>
      <c r="E27" s="9" t="s">
        <v>108</v>
      </c>
      <c r="F27" s="8" t="s">
        <v>37</v>
      </c>
      <c r="G27" s="9" t="s">
        <v>41</v>
      </c>
      <c r="H27" s="7">
        <v>3</v>
      </c>
      <c r="I27" s="7">
        <v>0</v>
      </c>
      <c r="J27" s="10" t="s">
        <v>109</v>
      </c>
      <c r="K27" s="11"/>
      <c r="L27" s="15" t="s">
        <v>397</v>
      </c>
      <c r="M27" s="15" t="s">
        <v>397</v>
      </c>
    </row>
    <row r="28" spans="1:13" ht="30" customHeight="1" x14ac:dyDescent="0.25">
      <c r="A28" s="218">
        <v>27</v>
      </c>
      <c r="B28" s="93" t="s">
        <v>35</v>
      </c>
      <c r="C28" s="385"/>
      <c r="D28" s="94">
        <v>87511</v>
      </c>
      <c r="E28" s="9" t="s">
        <v>110</v>
      </c>
      <c r="F28" s="8" t="s">
        <v>37</v>
      </c>
      <c r="G28" s="9" t="s">
        <v>38</v>
      </c>
      <c r="H28" s="7">
        <v>2</v>
      </c>
      <c r="I28" s="7">
        <v>0</v>
      </c>
      <c r="J28" s="10" t="s">
        <v>111</v>
      </c>
      <c r="K28" s="11"/>
      <c r="L28" s="15" t="s">
        <v>398</v>
      </c>
      <c r="M28" s="15" t="s">
        <v>399</v>
      </c>
    </row>
    <row r="29" spans="1:13" ht="41.25" x14ac:dyDescent="0.25">
      <c r="A29" s="218">
        <v>28</v>
      </c>
      <c r="B29" s="93" t="s">
        <v>35</v>
      </c>
      <c r="C29" s="385"/>
      <c r="D29" s="94">
        <v>87579</v>
      </c>
      <c r="E29" s="9" t="s">
        <v>113</v>
      </c>
      <c r="F29" s="8" t="s">
        <v>37</v>
      </c>
      <c r="G29" s="9" t="s">
        <v>38</v>
      </c>
      <c r="H29" s="7">
        <v>2</v>
      </c>
      <c r="I29" s="7">
        <v>0</v>
      </c>
      <c r="J29" s="10" t="s">
        <v>114</v>
      </c>
      <c r="K29" s="11"/>
      <c r="L29" s="15" t="s">
        <v>115</v>
      </c>
      <c r="M29" s="132" t="s">
        <v>400</v>
      </c>
    </row>
    <row r="30" spans="1:13" ht="41.25" x14ac:dyDescent="0.25">
      <c r="A30" s="218">
        <v>29</v>
      </c>
      <c r="B30" s="93" t="s">
        <v>35</v>
      </c>
      <c r="C30" s="385"/>
      <c r="D30" s="94">
        <v>87545</v>
      </c>
      <c r="E30" s="9" t="s">
        <v>116</v>
      </c>
      <c r="F30" s="8" t="s">
        <v>37</v>
      </c>
      <c r="G30" s="9" t="s">
        <v>41</v>
      </c>
      <c r="H30" s="7">
        <v>19</v>
      </c>
      <c r="I30" s="7">
        <v>0</v>
      </c>
      <c r="J30" s="10"/>
      <c r="K30" s="11"/>
      <c r="L30" s="15" t="s">
        <v>61</v>
      </c>
      <c r="M30" s="131" t="s">
        <v>378</v>
      </c>
    </row>
    <row r="31" spans="1:13" ht="30" x14ac:dyDescent="0.25">
      <c r="A31" s="218">
        <v>30</v>
      </c>
      <c r="B31" s="93" t="s">
        <v>35</v>
      </c>
      <c r="C31" s="385"/>
      <c r="D31" s="94">
        <v>87512</v>
      </c>
      <c r="E31" s="9" t="s">
        <v>117</v>
      </c>
      <c r="F31" s="8" t="s">
        <v>37</v>
      </c>
      <c r="G31" s="9" t="s">
        <v>41</v>
      </c>
      <c r="H31" s="7">
        <v>2</v>
      </c>
      <c r="I31" s="7">
        <v>0</v>
      </c>
      <c r="J31" s="138" t="s">
        <v>118</v>
      </c>
      <c r="K31" s="11"/>
      <c r="L31" s="15" t="s">
        <v>119</v>
      </c>
      <c r="M31" s="15" t="s">
        <v>401</v>
      </c>
    </row>
    <row r="32" spans="1:13" ht="15.75" customHeight="1" x14ac:dyDescent="0.25">
      <c r="A32" s="218">
        <v>31</v>
      </c>
      <c r="B32" s="93" t="s">
        <v>35</v>
      </c>
      <c r="C32" s="385"/>
      <c r="D32" s="94">
        <v>87513</v>
      </c>
      <c r="E32" s="9" t="s">
        <v>120</v>
      </c>
      <c r="F32" s="8" t="s">
        <v>37</v>
      </c>
      <c r="G32" s="9" t="s">
        <v>41</v>
      </c>
      <c r="H32" s="7">
        <v>11</v>
      </c>
      <c r="I32" s="7">
        <v>0</v>
      </c>
      <c r="J32" s="10" t="s">
        <v>121</v>
      </c>
      <c r="K32" s="11"/>
      <c r="L32" s="15" t="s">
        <v>122</v>
      </c>
      <c r="M32" s="91" t="s">
        <v>402</v>
      </c>
    </row>
    <row r="33" spans="1:13" ht="30" x14ac:dyDescent="0.25">
      <c r="A33" s="218">
        <v>32</v>
      </c>
      <c r="B33" s="93" t="s">
        <v>35</v>
      </c>
      <c r="C33" s="385"/>
      <c r="D33" s="94">
        <v>87546</v>
      </c>
      <c r="E33" s="9" t="s">
        <v>123</v>
      </c>
      <c r="F33" s="8" t="s">
        <v>37</v>
      </c>
      <c r="G33" s="9" t="s">
        <v>41</v>
      </c>
      <c r="H33" s="7">
        <v>11</v>
      </c>
      <c r="I33" s="7">
        <v>0</v>
      </c>
      <c r="J33" s="10" t="s">
        <v>124</v>
      </c>
      <c r="K33" s="11"/>
      <c r="L33" s="15" t="s">
        <v>403</v>
      </c>
      <c r="M33" s="15" t="s">
        <v>128</v>
      </c>
    </row>
    <row r="34" spans="1:13" ht="17.25" customHeight="1" x14ac:dyDescent="0.25">
      <c r="A34" s="218">
        <v>33</v>
      </c>
      <c r="B34" s="93" t="s">
        <v>35</v>
      </c>
      <c r="C34" s="385"/>
      <c r="D34" s="94">
        <v>87558</v>
      </c>
      <c r="E34" s="9" t="s">
        <v>126</v>
      </c>
      <c r="F34" s="8" t="s">
        <v>37</v>
      </c>
      <c r="G34" s="9" t="s">
        <v>41</v>
      </c>
      <c r="H34" s="7">
        <v>11</v>
      </c>
      <c r="I34" s="7">
        <v>0</v>
      </c>
      <c r="J34" s="10" t="s">
        <v>127</v>
      </c>
      <c r="K34" s="11"/>
      <c r="L34" s="15" t="s">
        <v>128</v>
      </c>
      <c r="M34" s="15" t="s">
        <v>128</v>
      </c>
    </row>
    <row r="35" spans="1:13" ht="45" x14ac:dyDescent="0.25">
      <c r="A35" s="218">
        <v>34</v>
      </c>
      <c r="B35" s="93" t="s">
        <v>35</v>
      </c>
      <c r="C35" s="385"/>
      <c r="D35" s="94">
        <v>87633</v>
      </c>
      <c r="E35" s="9" t="s">
        <v>129</v>
      </c>
      <c r="F35" s="8" t="s">
        <v>37</v>
      </c>
      <c r="G35" s="9" t="s">
        <v>38</v>
      </c>
      <c r="H35" s="7">
        <v>6</v>
      </c>
      <c r="I35" s="7">
        <v>0</v>
      </c>
      <c r="J35" s="10" t="s">
        <v>130</v>
      </c>
      <c r="K35" s="11"/>
      <c r="L35" s="15" t="s">
        <v>131</v>
      </c>
      <c r="M35" s="15" t="s">
        <v>131</v>
      </c>
    </row>
    <row r="36" spans="1:13" ht="26.25" x14ac:dyDescent="0.25">
      <c r="A36" s="218">
        <v>35</v>
      </c>
      <c r="B36" s="93" t="s">
        <v>35</v>
      </c>
      <c r="C36" s="385"/>
      <c r="D36" s="94">
        <v>87514</v>
      </c>
      <c r="E36" s="9" t="s">
        <v>404</v>
      </c>
      <c r="F36" s="8" t="s">
        <v>37</v>
      </c>
      <c r="G36" s="9" t="s">
        <v>38</v>
      </c>
      <c r="H36" s="7">
        <v>6</v>
      </c>
      <c r="I36" s="7">
        <v>0</v>
      </c>
      <c r="J36" s="10" t="s">
        <v>405</v>
      </c>
      <c r="K36" s="11"/>
      <c r="L36" s="15" t="s">
        <v>406</v>
      </c>
      <c r="M36" s="15" t="s">
        <v>407</v>
      </c>
    </row>
    <row r="37" spans="1:13" ht="30" x14ac:dyDescent="0.25">
      <c r="A37" s="218">
        <v>36</v>
      </c>
      <c r="B37" s="93" t="s">
        <v>35</v>
      </c>
      <c r="C37" s="385"/>
      <c r="D37" s="94">
        <v>87515</v>
      </c>
      <c r="E37" s="9" t="s">
        <v>408</v>
      </c>
      <c r="F37" s="8" t="s">
        <v>37</v>
      </c>
      <c r="G37" s="9" t="s">
        <v>38</v>
      </c>
      <c r="H37" s="7">
        <v>3</v>
      </c>
      <c r="I37" s="7">
        <v>0</v>
      </c>
      <c r="J37" s="10" t="s">
        <v>409</v>
      </c>
      <c r="K37" s="11"/>
      <c r="L37" s="15" t="s">
        <v>410</v>
      </c>
      <c r="M37" s="15" t="s">
        <v>411</v>
      </c>
    </row>
    <row r="38" spans="1:13" ht="45" x14ac:dyDescent="0.25">
      <c r="A38" s="218">
        <v>37</v>
      </c>
      <c r="B38" s="93" t="s">
        <v>35</v>
      </c>
      <c r="C38" s="385"/>
      <c r="D38" s="94">
        <v>87562</v>
      </c>
      <c r="E38" s="9" t="s">
        <v>412</v>
      </c>
      <c r="F38" s="8" t="s">
        <v>37</v>
      </c>
      <c r="G38" s="9" t="s">
        <v>38</v>
      </c>
      <c r="H38" s="7">
        <v>45</v>
      </c>
      <c r="I38" s="7">
        <v>0</v>
      </c>
      <c r="J38" s="10" t="s">
        <v>413</v>
      </c>
      <c r="K38" s="11"/>
      <c r="L38" s="15" t="s">
        <v>414</v>
      </c>
      <c r="M38" s="15" t="s">
        <v>414</v>
      </c>
    </row>
    <row r="39" spans="1:13" ht="30" x14ac:dyDescent="0.25">
      <c r="A39" s="218">
        <v>38</v>
      </c>
      <c r="B39" s="93" t="s">
        <v>35</v>
      </c>
      <c r="C39" s="385"/>
      <c r="D39" s="94">
        <v>87529</v>
      </c>
      <c r="E39" s="9" t="s">
        <v>132</v>
      </c>
      <c r="F39" s="8" t="s">
        <v>37</v>
      </c>
      <c r="G39" s="9" t="s">
        <v>41</v>
      </c>
      <c r="H39" s="7">
        <v>3</v>
      </c>
      <c r="I39" s="7">
        <v>0</v>
      </c>
      <c r="J39" s="10" t="s">
        <v>133</v>
      </c>
      <c r="K39" s="11"/>
      <c r="L39" s="15" t="s">
        <v>415</v>
      </c>
      <c r="M39" s="15" t="s">
        <v>128</v>
      </c>
    </row>
    <row r="40" spans="1:13" ht="45" x14ac:dyDescent="0.25">
      <c r="A40" s="218">
        <v>39</v>
      </c>
      <c r="B40" s="93" t="s">
        <v>35</v>
      </c>
      <c r="C40" s="385"/>
      <c r="D40" s="94">
        <v>87516</v>
      </c>
      <c r="E40" s="9" t="s">
        <v>135</v>
      </c>
      <c r="F40" s="8" t="s">
        <v>37</v>
      </c>
      <c r="G40" s="9" t="s">
        <v>38</v>
      </c>
      <c r="H40" s="7">
        <v>15</v>
      </c>
      <c r="I40" s="7">
        <v>0</v>
      </c>
      <c r="J40" s="10" t="s">
        <v>136</v>
      </c>
      <c r="K40" s="11"/>
      <c r="L40" s="15" t="s">
        <v>416</v>
      </c>
      <c r="M40" s="15" t="s">
        <v>417</v>
      </c>
    </row>
    <row r="41" spans="1:13" ht="60" x14ac:dyDescent="0.25">
      <c r="A41" s="218">
        <v>40</v>
      </c>
      <c r="B41" s="93" t="s">
        <v>35</v>
      </c>
      <c r="C41" s="385"/>
      <c r="D41" s="94">
        <v>87531</v>
      </c>
      <c r="E41" s="9" t="s">
        <v>138</v>
      </c>
      <c r="F41" s="8" t="s">
        <v>37</v>
      </c>
      <c r="G41" s="9" t="s">
        <v>38</v>
      </c>
      <c r="H41" s="7">
        <v>15</v>
      </c>
      <c r="I41" s="7">
        <v>0</v>
      </c>
      <c r="J41" s="10" t="s">
        <v>139</v>
      </c>
      <c r="K41" s="11"/>
      <c r="L41" s="15" t="s">
        <v>418</v>
      </c>
      <c r="M41" s="15" t="s">
        <v>419</v>
      </c>
    </row>
    <row r="42" spans="1:13" ht="60" x14ac:dyDescent="0.25">
      <c r="A42" s="218">
        <v>41</v>
      </c>
      <c r="B42" s="93" t="s">
        <v>35</v>
      </c>
      <c r="C42" s="385"/>
      <c r="D42" s="94">
        <v>87518</v>
      </c>
      <c r="E42" s="9" t="s">
        <v>141</v>
      </c>
      <c r="F42" s="8" t="s">
        <v>37</v>
      </c>
      <c r="G42" s="9" t="s">
        <v>38</v>
      </c>
      <c r="H42" s="7">
        <v>40</v>
      </c>
      <c r="I42" s="7">
        <v>0</v>
      </c>
      <c r="J42" s="10" t="s">
        <v>142</v>
      </c>
      <c r="K42" s="11"/>
      <c r="L42" s="15" t="s">
        <v>420</v>
      </c>
      <c r="M42" s="15" t="s">
        <v>421</v>
      </c>
    </row>
    <row r="43" spans="1:13" ht="105" x14ac:dyDescent="0.25">
      <c r="A43" s="218">
        <v>42</v>
      </c>
      <c r="B43" s="93" t="s">
        <v>35</v>
      </c>
      <c r="C43" s="385"/>
      <c r="D43" s="94">
        <v>87607</v>
      </c>
      <c r="E43" s="9" t="s">
        <v>422</v>
      </c>
      <c r="F43" s="8" t="s">
        <v>37</v>
      </c>
      <c r="G43" s="9" t="s">
        <v>38</v>
      </c>
      <c r="H43" s="7">
        <v>2</v>
      </c>
      <c r="I43" s="7">
        <v>0</v>
      </c>
      <c r="J43" s="10" t="s">
        <v>423</v>
      </c>
      <c r="K43" s="11"/>
      <c r="L43" s="15" t="s">
        <v>424</v>
      </c>
      <c r="M43" s="140" t="s">
        <v>172</v>
      </c>
    </row>
    <row r="44" spans="1:13" ht="41.25" x14ac:dyDescent="0.25">
      <c r="A44" s="218">
        <v>43</v>
      </c>
      <c r="B44" s="93" t="s">
        <v>35</v>
      </c>
      <c r="C44" s="385"/>
      <c r="D44" s="94">
        <v>87528</v>
      </c>
      <c r="E44" s="9" t="s">
        <v>144</v>
      </c>
      <c r="F44" s="8" t="s">
        <v>37</v>
      </c>
      <c r="G44" s="9" t="s">
        <v>38</v>
      </c>
      <c r="H44" s="7">
        <v>13</v>
      </c>
      <c r="I44" s="7">
        <v>0</v>
      </c>
      <c r="J44" s="10" t="s">
        <v>145</v>
      </c>
      <c r="K44" s="11"/>
      <c r="L44" s="15" t="s">
        <v>146</v>
      </c>
      <c r="M44" s="15" t="s">
        <v>425</v>
      </c>
    </row>
    <row r="45" spans="1:13" ht="30" x14ac:dyDescent="0.25">
      <c r="A45" s="218">
        <v>44</v>
      </c>
      <c r="B45" s="93" t="s">
        <v>35</v>
      </c>
      <c r="C45" s="385"/>
      <c r="D45" s="94">
        <v>87519</v>
      </c>
      <c r="E45" s="9" t="s">
        <v>147</v>
      </c>
      <c r="F45" s="8" t="s">
        <v>37</v>
      </c>
      <c r="G45" s="9" t="s">
        <v>38</v>
      </c>
      <c r="H45" s="7">
        <v>3</v>
      </c>
      <c r="I45" s="7">
        <v>0</v>
      </c>
      <c r="J45" s="10" t="s">
        <v>148</v>
      </c>
      <c r="K45" s="11"/>
      <c r="L45" s="15" t="s">
        <v>149</v>
      </c>
      <c r="M45" s="21" t="s">
        <v>396</v>
      </c>
    </row>
    <row r="46" spans="1:13" ht="30" x14ac:dyDescent="0.25">
      <c r="A46" s="218">
        <v>45</v>
      </c>
      <c r="B46" s="93" t="s">
        <v>35</v>
      </c>
      <c r="C46" s="385"/>
      <c r="D46" s="94">
        <v>87530</v>
      </c>
      <c r="E46" s="9" t="s">
        <v>150</v>
      </c>
      <c r="F46" s="8" t="s">
        <v>37</v>
      </c>
      <c r="G46" s="9" t="s">
        <v>38</v>
      </c>
      <c r="H46" s="7">
        <v>15</v>
      </c>
      <c r="I46" s="7">
        <v>0</v>
      </c>
      <c r="J46" s="10" t="s">
        <v>151</v>
      </c>
      <c r="K46" s="11"/>
      <c r="L46" s="15" t="s">
        <v>128</v>
      </c>
      <c r="M46" s="21" t="s">
        <v>128</v>
      </c>
    </row>
    <row r="47" spans="1:13" ht="74.650000000000006" customHeight="1" x14ac:dyDescent="0.25">
      <c r="A47" s="218">
        <v>46</v>
      </c>
      <c r="B47" s="93" t="s">
        <v>35</v>
      </c>
      <c r="C47" s="385"/>
      <c r="D47" s="94">
        <v>87537</v>
      </c>
      <c r="E47" s="9" t="s">
        <v>152</v>
      </c>
      <c r="F47" s="20" t="s">
        <v>153</v>
      </c>
      <c r="G47" s="9" t="s">
        <v>38</v>
      </c>
      <c r="H47" s="7">
        <v>25</v>
      </c>
      <c r="I47" s="7">
        <v>0</v>
      </c>
      <c r="J47" s="10" t="s">
        <v>154</v>
      </c>
      <c r="K47" s="11"/>
      <c r="L47" s="15" t="s">
        <v>128</v>
      </c>
      <c r="M47" s="21" t="s">
        <v>128</v>
      </c>
    </row>
    <row r="48" spans="1:13" ht="59.25" customHeight="1" x14ac:dyDescent="0.25">
      <c r="A48" s="218">
        <v>47</v>
      </c>
      <c r="B48" s="93" t="s">
        <v>35</v>
      </c>
      <c r="C48" s="385"/>
      <c r="D48" s="94">
        <v>87631</v>
      </c>
      <c r="E48" s="9" t="s">
        <v>155</v>
      </c>
      <c r="F48" s="8" t="s">
        <v>37</v>
      </c>
      <c r="G48" s="9" t="s">
        <v>38</v>
      </c>
      <c r="H48" s="7">
        <v>1</v>
      </c>
      <c r="I48" s="7">
        <v>0</v>
      </c>
      <c r="J48" s="10" t="s">
        <v>156</v>
      </c>
      <c r="K48" s="11"/>
      <c r="L48" s="15" t="s">
        <v>426</v>
      </c>
      <c r="M48" s="21" t="s">
        <v>253</v>
      </c>
    </row>
    <row r="49" spans="1:13" ht="17.25" customHeight="1" x14ac:dyDescent="0.25">
      <c r="A49" s="218">
        <v>48</v>
      </c>
      <c r="B49" s="93" t="s">
        <v>35</v>
      </c>
      <c r="C49" s="385"/>
      <c r="D49" s="94">
        <v>87632</v>
      </c>
      <c r="E49" s="9" t="s">
        <v>158</v>
      </c>
      <c r="F49" s="8" t="s">
        <v>37</v>
      </c>
      <c r="G49" s="9" t="s">
        <v>38</v>
      </c>
      <c r="H49" s="7">
        <v>1</v>
      </c>
      <c r="I49" s="7">
        <v>0</v>
      </c>
      <c r="J49" s="10" t="s">
        <v>159</v>
      </c>
      <c r="K49" s="11"/>
      <c r="L49" s="21" t="s">
        <v>160</v>
      </c>
      <c r="M49" s="21" t="s">
        <v>160</v>
      </c>
    </row>
    <row r="50" spans="1:13" ht="15.75" customHeight="1" x14ac:dyDescent="0.25">
      <c r="A50" s="218">
        <v>49</v>
      </c>
      <c r="B50" s="93" t="s">
        <v>35</v>
      </c>
      <c r="C50" s="385"/>
      <c r="D50" s="94">
        <v>87567</v>
      </c>
      <c r="E50" s="9" t="s">
        <v>427</v>
      </c>
      <c r="F50" s="8" t="s">
        <v>37</v>
      </c>
      <c r="G50" s="9" t="s">
        <v>38</v>
      </c>
      <c r="H50" s="7">
        <v>3</v>
      </c>
      <c r="I50" s="7">
        <v>0</v>
      </c>
      <c r="J50" s="10" t="s">
        <v>428</v>
      </c>
      <c r="K50" s="11"/>
      <c r="L50" s="15" t="s">
        <v>429</v>
      </c>
      <c r="M50" s="21" t="s">
        <v>172</v>
      </c>
    </row>
    <row r="51" spans="1:13" ht="33.75" customHeight="1" x14ac:dyDescent="0.25">
      <c r="A51" s="218">
        <v>50</v>
      </c>
      <c r="B51" s="93" t="s">
        <v>35</v>
      </c>
      <c r="C51" s="385"/>
      <c r="D51" s="94">
        <v>87520</v>
      </c>
      <c r="E51" s="9" t="s">
        <v>161</v>
      </c>
      <c r="F51" s="8" t="s">
        <v>37</v>
      </c>
      <c r="G51" s="9" t="s">
        <v>38</v>
      </c>
      <c r="H51" s="7">
        <v>25</v>
      </c>
      <c r="I51" s="7">
        <v>0</v>
      </c>
      <c r="J51" s="10" t="s">
        <v>162</v>
      </c>
      <c r="K51" s="11"/>
      <c r="L51" s="15" t="s">
        <v>163</v>
      </c>
      <c r="M51" s="21" t="s">
        <v>172</v>
      </c>
    </row>
    <row r="52" spans="1:13" ht="31.5" customHeight="1" x14ac:dyDescent="0.25">
      <c r="A52" s="218">
        <v>51</v>
      </c>
      <c r="B52" s="93" t="s">
        <v>35</v>
      </c>
      <c r="C52" s="385"/>
      <c r="D52" s="94">
        <v>87525</v>
      </c>
      <c r="E52" s="9" t="s">
        <v>430</v>
      </c>
      <c r="F52" s="8" t="s">
        <v>37</v>
      </c>
      <c r="G52" s="9" t="s">
        <v>38</v>
      </c>
      <c r="H52" s="7">
        <v>25</v>
      </c>
      <c r="I52" s="7">
        <v>0</v>
      </c>
      <c r="J52" s="10" t="s">
        <v>431</v>
      </c>
      <c r="K52" s="11"/>
      <c r="L52" s="15" t="s">
        <v>432</v>
      </c>
      <c r="M52" s="21" t="s">
        <v>172</v>
      </c>
    </row>
    <row r="53" spans="1:13" ht="41.25" x14ac:dyDescent="0.25">
      <c r="A53" s="218">
        <v>52</v>
      </c>
      <c r="B53" s="93" t="s">
        <v>35</v>
      </c>
      <c r="C53" s="385"/>
      <c r="D53" s="94">
        <v>87547</v>
      </c>
      <c r="E53" s="9" t="s">
        <v>164</v>
      </c>
      <c r="F53" s="8" t="s">
        <v>37</v>
      </c>
      <c r="G53" s="9" t="s">
        <v>41</v>
      </c>
      <c r="H53" s="7">
        <v>3</v>
      </c>
      <c r="I53" s="7">
        <v>0</v>
      </c>
      <c r="J53" s="10" t="s">
        <v>165</v>
      </c>
      <c r="K53" s="11"/>
      <c r="L53" s="22" t="s">
        <v>433</v>
      </c>
      <c r="M53" s="15" t="s">
        <v>434</v>
      </c>
    </row>
    <row r="54" spans="1:13" ht="45" x14ac:dyDescent="0.25">
      <c r="A54" s="218">
        <v>53</v>
      </c>
      <c r="B54" s="93" t="s">
        <v>35</v>
      </c>
      <c r="C54" s="385"/>
      <c r="D54" s="95">
        <v>87548</v>
      </c>
      <c r="E54" s="4" t="s">
        <v>167</v>
      </c>
      <c r="F54" s="13" t="s">
        <v>37</v>
      </c>
      <c r="G54" s="4" t="s">
        <v>41</v>
      </c>
      <c r="H54" s="3">
        <v>3</v>
      </c>
      <c r="I54" s="12">
        <v>0</v>
      </c>
      <c r="J54" s="5" t="s">
        <v>168</v>
      </c>
      <c r="K54" s="23"/>
      <c r="L54" s="24" t="s">
        <v>435</v>
      </c>
      <c r="M54" s="15" t="s">
        <v>436</v>
      </c>
    </row>
    <row r="55" spans="1:13" ht="36" customHeight="1" x14ac:dyDescent="0.25">
      <c r="A55" s="218">
        <v>54</v>
      </c>
      <c r="B55" s="93" t="s">
        <v>35</v>
      </c>
      <c r="C55" s="385"/>
      <c r="D55" s="94">
        <v>87527</v>
      </c>
      <c r="E55" s="9" t="s">
        <v>437</v>
      </c>
      <c r="F55" s="8" t="s">
        <v>37</v>
      </c>
      <c r="G55" s="9" t="s">
        <v>41</v>
      </c>
      <c r="H55" s="7">
        <v>12</v>
      </c>
      <c r="I55" s="7">
        <v>2</v>
      </c>
      <c r="J55" s="10" t="s">
        <v>438</v>
      </c>
      <c r="K55" s="11"/>
      <c r="L55" s="15" t="s">
        <v>439</v>
      </c>
      <c r="M55" s="21" t="s">
        <v>128</v>
      </c>
    </row>
    <row r="56" spans="1:13" ht="33" customHeight="1" x14ac:dyDescent="0.25">
      <c r="A56" s="218">
        <v>55</v>
      </c>
      <c r="B56" s="93" t="s">
        <v>35</v>
      </c>
      <c r="C56" s="385"/>
      <c r="D56" s="94">
        <v>87568</v>
      </c>
      <c r="E56" s="9" t="s">
        <v>440</v>
      </c>
      <c r="F56" s="8" t="s">
        <v>37</v>
      </c>
      <c r="G56" s="9" t="s">
        <v>41</v>
      </c>
      <c r="H56" s="7">
        <v>12</v>
      </c>
      <c r="I56" s="7">
        <v>0</v>
      </c>
      <c r="J56" s="10" t="s">
        <v>441</v>
      </c>
      <c r="K56" s="11"/>
      <c r="L56" s="15" t="s">
        <v>442</v>
      </c>
      <c r="M56" s="21" t="s">
        <v>128</v>
      </c>
    </row>
    <row r="57" spans="1:13" ht="13.5" customHeight="1" x14ac:dyDescent="0.25">
      <c r="A57" s="218">
        <v>56</v>
      </c>
      <c r="B57" s="93" t="s">
        <v>35</v>
      </c>
      <c r="C57" s="385"/>
      <c r="D57" s="94">
        <v>87569</v>
      </c>
      <c r="E57" s="9" t="s">
        <v>170</v>
      </c>
      <c r="F57" s="8" t="s">
        <v>37</v>
      </c>
      <c r="G57" s="9" t="s">
        <v>38</v>
      </c>
      <c r="H57" s="7">
        <v>23</v>
      </c>
      <c r="I57" s="7">
        <v>0</v>
      </c>
      <c r="J57" s="10" t="s">
        <v>171</v>
      </c>
      <c r="K57" s="11"/>
      <c r="L57" s="15" t="s">
        <v>172</v>
      </c>
      <c r="M57" s="15" t="s">
        <v>172</v>
      </c>
    </row>
    <row r="58" spans="1:13" ht="13.5" customHeight="1" x14ac:dyDescent="0.25">
      <c r="A58" s="218">
        <v>57</v>
      </c>
      <c r="B58" s="93" t="s">
        <v>35</v>
      </c>
      <c r="C58" s="385"/>
      <c r="D58" s="94">
        <v>87570</v>
      </c>
      <c r="E58" s="9" t="s">
        <v>173</v>
      </c>
      <c r="F58" s="8" t="s">
        <v>37</v>
      </c>
      <c r="G58" s="9" t="s">
        <v>38</v>
      </c>
      <c r="H58" s="7">
        <v>23</v>
      </c>
      <c r="I58" s="7">
        <v>0</v>
      </c>
      <c r="J58" s="10" t="s">
        <v>174</v>
      </c>
      <c r="K58" s="11"/>
      <c r="L58" s="15" t="s">
        <v>172</v>
      </c>
      <c r="M58" s="15" t="s">
        <v>172</v>
      </c>
    </row>
    <row r="59" spans="1:13" ht="13.5" customHeight="1" x14ac:dyDescent="0.25">
      <c r="A59" s="218">
        <v>58</v>
      </c>
      <c r="B59" s="93" t="s">
        <v>35</v>
      </c>
      <c r="C59" s="385"/>
      <c r="D59" s="94">
        <v>87571</v>
      </c>
      <c r="E59" s="9" t="s">
        <v>175</v>
      </c>
      <c r="F59" s="8" t="s">
        <v>37</v>
      </c>
      <c r="G59" s="9" t="s">
        <v>38</v>
      </c>
      <c r="H59" s="7">
        <v>15</v>
      </c>
      <c r="I59" s="7">
        <v>0</v>
      </c>
      <c r="J59" s="10" t="s">
        <v>176</v>
      </c>
      <c r="K59" s="11"/>
      <c r="L59" s="15" t="s">
        <v>128</v>
      </c>
      <c r="M59" s="15" t="s">
        <v>128</v>
      </c>
    </row>
    <row r="60" spans="1:13" ht="30" x14ac:dyDescent="0.25">
      <c r="A60" s="218">
        <v>59</v>
      </c>
      <c r="B60" s="93" t="s">
        <v>35</v>
      </c>
      <c r="C60" s="385"/>
      <c r="D60" s="94">
        <v>87572</v>
      </c>
      <c r="E60" s="9" t="s">
        <v>177</v>
      </c>
      <c r="F60" s="8" t="s">
        <v>37</v>
      </c>
      <c r="G60" s="9" t="s">
        <v>38</v>
      </c>
      <c r="H60" s="7">
        <v>3</v>
      </c>
      <c r="I60" s="7">
        <v>0</v>
      </c>
      <c r="J60" s="10" t="s">
        <v>178</v>
      </c>
      <c r="K60" s="11"/>
      <c r="L60" s="15" t="s">
        <v>443</v>
      </c>
      <c r="M60" s="21" t="s">
        <v>172</v>
      </c>
    </row>
    <row r="61" spans="1:13" ht="18.75" customHeight="1" x14ac:dyDescent="0.25">
      <c r="A61" s="218">
        <v>60</v>
      </c>
      <c r="B61" s="93" t="s">
        <v>35</v>
      </c>
      <c r="C61" s="385"/>
      <c r="D61" s="94">
        <v>87595</v>
      </c>
      <c r="E61" s="9" t="s">
        <v>180</v>
      </c>
      <c r="F61" s="8" t="s">
        <v>37</v>
      </c>
      <c r="G61" s="9" t="s">
        <v>38</v>
      </c>
      <c r="H61" s="7">
        <v>25</v>
      </c>
      <c r="I61" s="7">
        <v>0</v>
      </c>
      <c r="J61" s="10" t="s">
        <v>181</v>
      </c>
      <c r="K61" s="11"/>
      <c r="L61" s="15" t="s">
        <v>172</v>
      </c>
      <c r="M61" s="21" t="s">
        <v>172</v>
      </c>
    </row>
    <row r="62" spans="1:13" ht="18" customHeight="1" x14ac:dyDescent="0.25">
      <c r="A62" s="218">
        <v>61</v>
      </c>
      <c r="B62" s="93" t="s">
        <v>35</v>
      </c>
      <c r="C62" s="385"/>
      <c r="D62" s="94">
        <v>87654</v>
      </c>
      <c r="E62" s="9" t="s">
        <v>182</v>
      </c>
      <c r="F62" s="8" t="s">
        <v>37</v>
      </c>
      <c r="G62" s="9" t="s">
        <v>38</v>
      </c>
      <c r="H62" s="7">
        <v>25</v>
      </c>
      <c r="I62" s="7">
        <v>0</v>
      </c>
      <c r="J62" s="10" t="s">
        <v>183</v>
      </c>
      <c r="K62" s="11"/>
      <c r="L62" s="15" t="s">
        <v>172</v>
      </c>
      <c r="M62" s="21" t="s">
        <v>172</v>
      </c>
    </row>
    <row r="63" spans="1:13" ht="17.25" customHeight="1" x14ac:dyDescent="0.25">
      <c r="A63" s="218">
        <v>62</v>
      </c>
      <c r="B63" s="93" t="s">
        <v>35</v>
      </c>
      <c r="C63" s="385"/>
      <c r="D63" s="94">
        <v>87655</v>
      </c>
      <c r="E63" s="9" t="s">
        <v>184</v>
      </c>
      <c r="F63" s="8" t="s">
        <v>37</v>
      </c>
      <c r="G63" s="9" t="s">
        <v>38</v>
      </c>
      <c r="H63" s="7">
        <v>25</v>
      </c>
      <c r="I63" s="7">
        <v>0</v>
      </c>
      <c r="J63" s="10" t="s">
        <v>185</v>
      </c>
      <c r="K63" s="11"/>
      <c r="L63" s="15" t="s">
        <v>172</v>
      </c>
      <c r="M63" s="21" t="s">
        <v>172</v>
      </c>
    </row>
    <row r="64" spans="1:13" x14ac:dyDescent="0.25">
      <c r="A64" s="218">
        <v>63</v>
      </c>
      <c r="B64" s="93" t="s">
        <v>35</v>
      </c>
      <c r="C64" s="385"/>
      <c r="D64" s="94">
        <v>87762</v>
      </c>
      <c r="E64" s="9" t="s">
        <v>444</v>
      </c>
      <c r="F64" s="8" t="s">
        <v>37</v>
      </c>
      <c r="G64" s="9" t="s">
        <v>38</v>
      </c>
      <c r="H64" s="7">
        <v>25</v>
      </c>
      <c r="I64" s="7">
        <v>0</v>
      </c>
      <c r="J64" s="10" t="s">
        <v>445</v>
      </c>
      <c r="K64" s="11"/>
      <c r="L64" s="15" t="s">
        <v>128</v>
      </c>
      <c r="M64" s="21" t="s">
        <v>128</v>
      </c>
    </row>
    <row r="65" spans="1:13" ht="64.5" customHeight="1" x14ac:dyDescent="0.25">
      <c r="A65" s="218">
        <v>64</v>
      </c>
      <c r="B65" s="93" t="s">
        <v>35</v>
      </c>
      <c r="C65" s="385"/>
      <c r="D65" s="94">
        <v>87763</v>
      </c>
      <c r="E65" s="9" t="s">
        <v>446</v>
      </c>
      <c r="F65" s="8" t="s">
        <v>37</v>
      </c>
      <c r="G65" s="9" t="s">
        <v>38</v>
      </c>
      <c r="H65" s="7">
        <v>25</v>
      </c>
      <c r="I65" s="7">
        <v>0</v>
      </c>
      <c r="J65" s="10" t="s">
        <v>447</v>
      </c>
      <c r="K65" s="11"/>
      <c r="L65" s="15" t="s">
        <v>448</v>
      </c>
      <c r="M65" s="21" t="s">
        <v>172</v>
      </c>
    </row>
    <row r="66" spans="1:13" ht="45" x14ac:dyDescent="0.25">
      <c r="A66" s="218">
        <v>65</v>
      </c>
      <c r="B66" s="93" t="s">
        <v>35</v>
      </c>
      <c r="C66" s="385"/>
      <c r="D66" s="94">
        <v>87580</v>
      </c>
      <c r="E66" s="9" t="s">
        <v>186</v>
      </c>
      <c r="F66" s="8" t="s">
        <v>37</v>
      </c>
      <c r="G66" s="9" t="s">
        <v>38</v>
      </c>
      <c r="H66" s="7">
        <v>6</v>
      </c>
      <c r="I66" s="7">
        <v>0</v>
      </c>
      <c r="J66" s="10" t="s">
        <v>187</v>
      </c>
      <c r="K66" s="11"/>
      <c r="L66" s="15" t="s">
        <v>403</v>
      </c>
      <c r="M66" s="21" t="s">
        <v>128</v>
      </c>
    </row>
    <row r="67" spans="1:13" ht="30" x14ac:dyDescent="0.25">
      <c r="A67" s="218">
        <v>66</v>
      </c>
      <c r="B67" s="93" t="s">
        <v>35</v>
      </c>
      <c r="C67" s="385"/>
      <c r="D67" s="94">
        <v>87535</v>
      </c>
      <c r="E67" s="9" t="s">
        <v>189</v>
      </c>
      <c r="F67" s="8" t="s">
        <v>37</v>
      </c>
      <c r="G67" s="9" t="s">
        <v>38</v>
      </c>
      <c r="H67" s="7">
        <v>6</v>
      </c>
      <c r="I67" s="7">
        <v>0</v>
      </c>
      <c r="J67" s="10" t="s">
        <v>190</v>
      </c>
      <c r="K67" s="11"/>
      <c r="L67" s="15" t="s">
        <v>449</v>
      </c>
      <c r="M67" s="15" t="s">
        <v>449</v>
      </c>
    </row>
    <row r="68" spans="1:13" ht="33.75" customHeight="1" x14ac:dyDescent="0.25">
      <c r="A68" s="218">
        <v>67</v>
      </c>
      <c r="B68" s="93" t="s">
        <v>35</v>
      </c>
      <c r="C68" s="385"/>
      <c r="D68" s="94">
        <v>87521</v>
      </c>
      <c r="E68" s="9" t="s">
        <v>450</v>
      </c>
      <c r="F68" s="8" t="s">
        <v>37</v>
      </c>
      <c r="G68" s="9" t="s">
        <v>38</v>
      </c>
      <c r="H68" s="7">
        <v>2</v>
      </c>
      <c r="I68" s="7">
        <v>0</v>
      </c>
      <c r="J68" s="10" t="s">
        <v>451</v>
      </c>
      <c r="K68" s="11"/>
      <c r="L68" s="15" t="s">
        <v>452</v>
      </c>
      <c r="M68" s="21" t="s">
        <v>172</v>
      </c>
    </row>
    <row r="69" spans="1:13" ht="30" x14ac:dyDescent="0.25">
      <c r="A69" s="218">
        <v>68</v>
      </c>
      <c r="B69" s="93" t="s">
        <v>35</v>
      </c>
      <c r="C69" s="385"/>
      <c r="D69" s="94">
        <v>87522</v>
      </c>
      <c r="E69" s="9" t="s">
        <v>192</v>
      </c>
      <c r="F69" s="8" t="s">
        <v>37</v>
      </c>
      <c r="G69" s="9" t="s">
        <v>38</v>
      </c>
      <c r="H69" s="7">
        <v>1</v>
      </c>
      <c r="I69" s="7">
        <v>0</v>
      </c>
      <c r="J69" s="10" t="s">
        <v>193</v>
      </c>
      <c r="K69" s="11"/>
      <c r="L69" s="25" t="s">
        <v>194</v>
      </c>
      <c r="M69" s="21" t="s">
        <v>253</v>
      </c>
    </row>
    <row r="70" spans="1:13" ht="33" customHeight="1" x14ac:dyDescent="0.25">
      <c r="A70" s="218">
        <v>69</v>
      </c>
      <c r="B70" s="93" t="s">
        <v>35</v>
      </c>
      <c r="C70" s="385"/>
      <c r="D70" s="94">
        <v>87523</v>
      </c>
      <c r="E70" s="9" t="s">
        <v>195</v>
      </c>
      <c r="F70" s="8" t="s">
        <v>37</v>
      </c>
      <c r="G70" s="9" t="s">
        <v>38</v>
      </c>
      <c r="H70" s="7">
        <v>1</v>
      </c>
      <c r="I70" s="7">
        <v>0</v>
      </c>
      <c r="J70" s="10" t="s">
        <v>196</v>
      </c>
      <c r="K70" s="11"/>
      <c r="L70" s="15" t="s">
        <v>197</v>
      </c>
      <c r="M70" s="21" t="s">
        <v>253</v>
      </c>
    </row>
    <row r="71" spans="1:13" ht="29.25" customHeight="1" x14ac:dyDescent="0.25">
      <c r="A71" s="218">
        <v>70</v>
      </c>
      <c r="B71" s="93" t="s">
        <v>35</v>
      </c>
      <c r="C71" s="385"/>
      <c r="D71" s="94">
        <v>87581</v>
      </c>
      <c r="E71" s="9" t="s">
        <v>453</v>
      </c>
      <c r="F71" s="8" t="s">
        <v>37</v>
      </c>
      <c r="G71" s="9" t="s">
        <v>41</v>
      </c>
      <c r="H71" s="7">
        <v>12</v>
      </c>
      <c r="I71" s="7">
        <v>0</v>
      </c>
      <c r="J71" s="10" t="s">
        <v>454</v>
      </c>
      <c r="K71" s="11"/>
      <c r="L71" s="15" t="s">
        <v>455</v>
      </c>
      <c r="M71" s="21" t="s">
        <v>128</v>
      </c>
    </row>
    <row r="72" spans="1:13" ht="15.75" customHeight="1" x14ac:dyDescent="0.25">
      <c r="A72" s="218">
        <v>71</v>
      </c>
      <c r="B72" s="93" t="s">
        <v>35</v>
      </c>
      <c r="C72" s="385"/>
      <c r="D72" s="94">
        <v>87582</v>
      </c>
      <c r="E72" s="9" t="s">
        <v>198</v>
      </c>
      <c r="F72" s="8" t="s">
        <v>37</v>
      </c>
      <c r="G72" s="9" t="s">
        <v>41</v>
      </c>
      <c r="H72" s="7">
        <v>12</v>
      </c>
      <c r="I72" s="7">
        <v>0</v>
      </c>
      <c r="J72" s="10" t="s">
        <v>199</v>
      </c>
      <c r="K72" s="11"/>
      <c r="L72" s="15" t="s">
        <v>128</v>
      </c>
      <c r="M72" s="21" t="s">
        <v>128</v>
      </c>
    </row>
    <row r="73" spans="1:13" ht="30" x14ac:dyDescent="0.25">
      <c r="A73" s="218">
        <v>72</v>
      </c>
      <c r="B73" s="93" t="s">
        <v>35</v>
      </c>
      <c r="C73" s="385"/>
      <c r="D73" s="94">
        <v>87583</v>
      </c>
      <c r="E73" s="9" t="s">
        <v>200</v>
      </c>
      <c r="F73" s="8" t="s">
        <v>37</v>
      </c>
      <c r="G73" s="9" t="s">
        <v>38</v>
      </c>
      <c r="H73" s="7">
        <v>6</v>
      </c>
      <c r="I73" s="7">
        <v>0</v>
      </c>
      <c r="J73" s="10" t="s">
        <v>201</v>
      </c>
      <c r="K73" s="11"/>
      <c r="L73" s="25" t="s">
        <v>202</v>
      </c>
      <c r="M73" s="25" t="s">
        <v>202</v>
      </c>
    </row>
    <row r="74" spans="1:13" ht="14.25" customHeight="1" x14ac:dyDescent="0.25">
      <c r="A74" s="218">
        <v>73</v>
      </c>
      <c r="B74" s="93" t="s">
        <v>35</v>
      </c>
      <c r="C74" s="385"/>
      <c r="D74" s="94">
        <v>87536</v>
      </c>
      <c r="E74" s="9" t="s">
        <v>203</v>
      </c>
      <c r="F74" s="8" t="s">
        <v>37</v>
      </c>
      <c r="G74" s="9" t="s">
        <v>38</v>
      </c>
      <c r="H74" s="7">
        <v>13</v>
      </c>
      <c r="I74" s="7">
        <v>0</v>
      </c>
      <c r="J74" s="10" t="s">
        <v>204</v>
      </c>
      <c r="K74" s="11"/>
      <c r="L74" s="15" t="s">
        <v>172</v>
      </c>
      <c r="M74" s="21" t="s">
        <v>172</v>
      </c>
    </row>
    <row r="75" spans="1:13" ht="17.25" customHeight="1" x14ac:dyDescent="0.25">
      <c r="A75" s="218">
        <v>74</v>
      </c>
      <c r="B75" s="93" t="s">
        <v>35</v>
      </c>
      <c r="C75" s="385"/>
      <c r="D75" s="94">
        <v>87554</v>
      </c>
      <c r="E75" s="9" t="s">
        <v>205</v>
      </c>
      <c r="F75" s="8" t="s">
        <v>37</v>
      </c>
      <c r="G75" s="9" t="s">
        <v>38</v>
      </c>
      <c r="H75" s="7">
        <v>3</v>
      </c>
      <c r="I75" s="7">
        <v>0</v>
      </c>
      <c r="J75" s="10" t="s">
        <v>206</v>
      </c>
      <c r="K75" s="11"/>
      <c r="L75" s="25" t="s">
        <v>456</v>
      </c>
      <c r="M75" s="21" t="s">
        <v>172</v>
      </c>
    </row>
    <row r="76" spans="1:13" ht="30" x14ac:dyDescent="0.25">
      <c r="A76" s="218">
        <v>75</v>
      </c>
      <c r="B76" s="93" t="s">
        <v>35</v>
      </c>
      <c r="C76" s="385"/>
      <c r="D76" s="94">
        <v>87524</v>
      </c>
      <c r="E76" s="9" t="s">
        <v>208</v>
      </c>
      <c r="F76" s="8" t="s">
        <v>37</v>
      </c>
      <c r="G76" s="9" t="s">
        <v>38</v>
      </c>
      <c r="H76" s="7">
        <v>15</v>
      </c>
      <c r="I76" s="7">
        <v>0</v>
      </c>
      <c r="J76" s="10" t="s">
        <v>209</v>
      </c>
      <c r="K76" s="11"/>
      <c r="L76" s="15" t="s">
        <v>457</v>
      </c>
      <c r="M76" s="21" t="s">
        <v>172</v>
      </c>
    </row>
    <row r="77" spans="1:13" ht="30" x14ac:dyDescent="0.25">
      <c r="A77" s="218">
        <v>76</v>
      </c>
      <c r="B77" s="93" t="s">
        <v>35</v>
      </c>
      <c r="C77" s="385"/>
      <c r="D77" s="94">
        <v>87575</v>
      </c>
      <c r="E77" s="9" t="s">
        <v>211</v>
      </c>
      <c r="F77" s="8" t="s">
        <v>37</v>
      </c>
      <c r="G77" s="9" t="s">
        <v>38</v>
      </c>
      <c r="H77" s="7">
        <v>12</v>
      </c>
      <c r="I77" s="7">
        <v>0</v>
      </c>
      <c r="J77" s="10" t="s">
        <v>212</v>
      </c>
      <c r="K77" s="11"/>
      <c r="L77" s="15" t="s">
        <v>213</v>
      </c>
      <c r="M77" s="21" t="s">
        <v>172</v>
      </c>
    </row>
    <row r="78" spans="1:13" ht="30" x14ac:dyDescent="0.25">
      <c r="A78" s="218">
        <v>77</v>
      </c>
      <c r="B78" s="93" t="s">
        <v>35</v>
      </c>
      <c r="C78" s="385"/>
      <c r="D78" s="94">
        <v>87576</v>
      </c>
      <c r="E78" s="9" t="s">
        <v>458</v>
      </c>
      <c r="F78" s="8" t="s">
        <v>37</v>
      </c>
      <c r="G78" s="9" t="s">
        <v>38</v>
      </c>
      <c r="H78" s="7">
        <v>12</v>
      </c>
      <c r="I78" s="7">
        <v>0</v>
      </c>
      <c r="J78" s="10" t="s">
        <v>459</v>
      </c>
      <c r="K78" s="11"/>
      <c r="L78" s="15" t="s">
        <v>460</v>
      </c>
      <c r="M78" s="21" t="s">
        <v>172</v>
      </c>
    </row>
    <row r="79" spans="1:13" ht="30" x14ac:dyDescent="0.25">
      <c r="A79" s="218">
        <v>78</v>
      </c>
      <c r="B79" s="93" t="s">
        <v>35</v>
      </c>
      <c r="C79" s="385"/>
      <c r="D79" s="94">
        <v>87577</v>
      </c>
      <c r="E79" s="9" t="s">
        <v>214</v>
      </c>
      <c r="F79" s="8" t="s">
        <v>37</v>
      </c>
      <c r="G79" s="9" t="s">
        <v>38</v>
      </c>
      <c r="H79" s="7">
        <v>12</v>
      </c>
      <c r="I79" s="7">
        <v>0</v>
      </c>
      <c r="J79" s="10" t="s">
        <v>215</v>
      </c>
      <c r="K79" s="11"/>
      <c r="L79" s="15" t="s">
        <v>216</v>
      </c>
      <c r="M79" s="21" t="s">
        <v>172</v>
      </c>
    </row>
    <row r="80" spans="1:13" ht="30" x14ac:dyDescent="0.25">
      <c r="A80" s="218">
        <v>79</v>
      </c>
      <c r="B80" s="93" t="s">
        <v>35</v>
      </c>
      <c r="C80" s="385"/>
      <c r="D80" s="94">
        <v>87578</v>
      </c>
      <c r="E80" s="9" t="s">
        <v>461</v>
      </c>
      <c r="F80" s="8" t="s">
        <v>37</v>
      </c>
      <c r="G80" s="9" t="s">
        <v>38</v>
      </c>
      <c r="H80" s="7">
        <v>12</v>
      </c>
      <c r="I80" s="7">
        <v>0</v>
      </c>
      <c r="J80" s="10" t="s">
        <v>462</v>
      </c>
      <c r="K80" s="11"/>
      <c r="L80" s="15" t="s">
        <v>463</v>
      </c>
      <c r="M80" s="21" t="s">
        <v>172</v>
      </c>
    </row>
    <row r="81" spans="1:13" ht="45" x14ac:dyDescent="0.25">
      <c r="A81" s="218">
        <v>80</v>
      </c>
      <c r="B81" s="93" t="s">
        <v>35</v>
      </c>
      <c r="C81" s="385"/>
      <c r="D81" s="94">
        <v>87584</v>
      </c>
      <c r="E81" s="9" t="s">
        <v>217</v>
      </c>
      <c r="F81" s="8" t="s">
        <v>37</v>
      </c>
      <c r="G81" s="9" t="s">
        <v>38</v>
      </c>
      <c r="H81" s="7">
        <v>15</v>
      </c>
      <c r="I81" s="7">
        <v>0</v>
      </c>
      <c r="J81" s="10" t="s">
        <v>218</v>
      </c>
      <c r="K81" s="11"/>
      <c r="L81" s="15" t="s">
        <v>210</v>
      </c>
      <c r="M81" s="21" t="s">
        <v>172</v>
      </c>
    </row>
    <row r="82" spans="1:13" ht="30.75" customHeight="1" x14ac:dyDescent="0.25">
      <c r="A82" s="218">
        <v>81</v>
      </c>
      <c r="B82" s="93" t="s">
        <v>35</v>
      </c>
      <c r="C82" s="385"/>
      <c r="D82" s="94">
        <v>87585</v>
      </c>
      <c r="E82" s="9" t="s">
        <v>219</v>
      </c>
      <c r="F82" s="8" t="s">
        <v>37</v>
      </c>
      <c r="G82" s="9" t="s">
        <v>41</v>
      </c>
      <c r="H82" s="7">
        <v>8</v>
      </c>
      <c r="I82" s="7">
        <v>0</v>
      </c>
      <c r="J82" s="10" t="s">
        <v>220</v>
      </c>
      <c r="K82" s="11"/>
      <c r="L82" s="15" t="s">
        <v>221</v>
      </c>
      <c r="M82" s="21" t="s">
        <v>128</v>
      </c>
    </row>
    <row r="83" spans="1:13" ht="30.75" customHeight="1" x14ac:dyDescent="0.25">
      <c r="A83" s="218">
        <v>82</v>
      </c>
      <c r="B83" s="93" t="s">
        <v>35</v>
      </c>
      <c r="C83" s="385"/>
      <c r="D83" s="94">
        <v>87586</v>
      </c>
      <c r="E83" s="9" t="s">
        <v>222</v>
      </c>
      <c r="F83" s="8" t="s">
        <v>37</v>
      </c>
      <c r="G83" s="9" t="s">
        <v>38</v>
      </c>
      <c r="H83" s="7">
        <v>2</v>
      </c>
      <c r="I83" s="7">
        <v>0</v>
      </c>
      <c r="J83" s="10" t="s">
        <v>223</v>
      </c>
      <c r="K83" s="11"/>
      <c r="L83" s="15" t="s">
        <v>224</v>
      </c>
      <c r="M83" s="15" t="s">
        <v>464</v>
      </c>
    </row>
    <row r="84" spans="1:13" ht="30" x14ac:dyDescent="0.25">
      <c r="A84" s="218">
        <v>83</v>
      </c>
      <c r="B84" s="93" t="s">
        <v>35</v>
      </c>
      <c r="C84" s="385"/>
      <c r="D84" s="94">
        <v>87587</v>
      </c>
      <c r="E84" s="9" t="s">
        <v>465</v>
      </c>
      <c r="F84" s="8" t="s">
        <v>37</v>
      </c>
      <c r="G84" s="9" t="s">
        <v>38</v>
      </c>
      <c r="H84" s="7">
        <v>35</v>
      </c>
      <c r="I84" s="7">
        <v>0</v>
      </c>
      <c r="J84" s="10" t="s">
        <v>466</v>
      </c>
      <c r="K84" s="11"/>
      <c r="L84" s="15" t="s">
        <v>467</v>
      </c>
      <c r="M84" s="21" t="s">
        <v>172</v>
      </c>
    </row>
    <row r="85" spans="1:13" ht="30" x14ac:dyDescent="0.25">
      <c r="A85" s="218">
        <v>84</v>
      </c>
      <c r="B85" s="93" t="s">
        <v>35</v>
      </c>
      <c r="C85" s="385"/>
      <c r="D85" s="94">
        <v>87588</v>
      </c>
      <c r="E85" s="9" t="s">
        <v>468</v>
      </c>
      <c r="F85" s="8" t="s">
        <v>37</v>
      </c>
      <c r="G85" s="9" t="s">
        <v>38</v>
      </c>
      <c r="H85" s="7">
        <v>35</v>
      </c>
      <c r="I85" s="7">
        <v>0</v>
      </c>
      <c r="J85" s="10" t="s">
        <v>469</v>
      </c>
      <c r="K85" s="11"/>
      <c r="L85" s="15" t="s">
        <v>470</v>
      </c>
      <c r="M85" s="21" t="s">
        <v>172</v>
      </c>
    </row>
    <row r="86" spans="1:13" x14ac:dyDescent="0.25">
      <c r="A86" s="218">
        <v>85</v>
      </c>
      <c r="B86" s="93" t="s">
        <v>35</v>
      </c>
      <c r="C86" s="385"/>
      <c r="D86" s="94">
        <v>87589</v>
      </c>
      <c r="E86" s="9" t="s">
        <v>471</v>
      </c>
      <c r="F86" s="8" t="s">
        <v>37</v>
      </c>
      <c r="G86" s="9" t="s">
        <v>38</v>
      </c>
      <c r="H86" s="7">
        <v>12</v>
      </c>
      <c r="I86" s="7">
        <v>0</v>
      </c>
      <c r="J86" s="10" t="s">
        <v>472</v>
      </c>
      <c r="K86" s="11"/>
      <c r="L86" s="15" t="s">
        <v>473</v>
      </c>
      <c r="M86" s="21" t="s">
        <v>172</v>
      </c>
    </row>
    <row r="87" spans="1:13" x14ac:dyDescent="0.25">
      <c r="A87" s="218">
        <v>86</v>
      </c>
      <c r="B87" s="93" t="s">
        <v>35</v>
      </c>
      <c r="C87" s="385"/>
      <c r="D87" s="96">
        <v>87590</v>
      </c>
      <c r="E87" s="9" t="s">
        <v>474</v>
      </c>
      <c r="F87" s="8" t="s">
        <v>37</v>
      </c>
      <c r="G87" s="9" t="s">
        <v>38</v>
      </c>
      <c r="H87" s="7">
        <v>12</v>
      </c>
      <c r="I87" s="7">
        <v>0</v>
      </c>
      <c r="J87" s="10" t="s">
        <v>475</v>
      </c>
      <c r="K87" s="11"/>
      <c r="L87" s="15" t="s">
        <v>476</v>
      </c>
      <c r="M87" s="21" t="s">
        <v>172</v>
      </c>
    </row>
    <row r="88" spans="1:13" x14ac:dyDescent="0.25">
      <c r="A88" s="218">
        <v>87</v>
      </c>
      <c r="B88" s="93" t="s">
        <v>35</v>
      </c>
      <c r="C88" s="385"/>
      <c r="D88" s="96">
        <v>87591</v>
      </c>
      <c r="E88" s="9" t="s">
        <v>225</v>
      </c>
      <c r="F88" s="8" t="s">
        <v>37</v>
      </c>
      <c r="G88" s="9" t="s">
        <v>38</v>
      </c>
      <c r="H88" s="7">
        <v>12</v>
      </c>
      <c r="I88" s="7">
        <v>0</v>
      </c>
      <c r="J88" s="10" t="s">
        <v>226</v>
      </c>
      <c r="K88" s="11"/>
      <c r="L88" s="15" t="s">
        <v>227</v>
      </c>
      <c r="M88" s="21" t="s">
        <v>172</v>
      </c>
    </row>
    <row r="89" spans="1:13" ht="95.25" customHeight="1" x14ac:dyDescent="0.25">
      <c r="A89" s="218">
        <v>88</v>
      </c>
      <c r="B89" s="93" t="s">
        <v>35</v>
      </c>
      <c r="C89" s="385"/>
      <c r="D89" s="96">
        <v>87552</v>
      </c>
      <c r="E89" s="9" t="s">
        <v>228</v>
      </c>
      <c r="F89" s="8" t="s">
        <v>37</v>
      </c>
      <c r="G89" s="9" t="s">
        <v>38</v>
      </c>
      <c r="H89" s="7">
        <v>2</v>
      </c>
      <c r="I89" s="7">
        <v>0</v>
      </c>
      <c r="J89" s="10" t="s">
        <v>229</v>
      </c>
      <c r="K89" s="11"/>
      <c r="L89" s="25" t="s">
        <v>230</v>
      </c>
      <c r="M89" s="25" t="s">
        <v>230</v>
      </c>
    </row>
    <row r="90" spans="1:13" ht="60" x14ac:dyDescent="0.25">
      <c r="A90" s="218">
        <v>89</v>
      </c>
      <c r="B90" s="93" t="s">
        <v>35</v>
      </c>
      <c r="C90" s="385"/>
      <c r="D90" s="96">
        <v>87555</v>
      </c>
      <c r="E90" s="9" t="s">
        <v>231</v>
      </c>
      <c r="F90" s="8" t="s">
        <v>37</v>
      </c>
      <c r="G90" s="9" t="s">
        <v>38</v>
      </c>
      <c r="H90" s="7">
        <v>6</v>
      </c>
      <c r="I90" s="7">
        <v>0</v>
      </c>
      <c r="J90" s="10" t="s">
        <v>232</v>
      </c>
      <c r="K90" s="11"/>
      <c r="L90" s="25" t="s">
        <v>477</v>
      </c>
      <c r="M90" s="21" t="s">
        <v>172</v>
      </c>
    </row>
    <row r="91" spans="1:13" ht="60" x14ac:dyDescent="0.25">
      <c r="A91" s="218">
        <v>90</v>
      </c>
      <c r="B91" s="93" t="s">
        <v>35</v>
      </c>
      <c r="C91" s="385"/>
      <c r="D91" s="96">
        <v>87557</v>
      </c>
      <c r="E91" s="9" t="s">
        <v>234</v>
      </c>
      <c r="F91" s="8" t="s">
        <v>37</v>
      </c>
      <c r="G91" s="9" t="s">
        <v>38</v>
      </c>
      <c r="H91" s="7">
        <v>4</v>
      </c>
      <c r="I91" s="7">
        <v>0</v>
      </c>
      <c r="J91" s="10" t="s">
        <v>235</v>
      </c>
      <c r="K91" s="11"/>
      <c r="L91" s="15" t="s">
        <v>478</v>
      </c>
      <c r="M91" s="225" t="s">
        <v>479</v>
      </c>
    </row>
    <row r="92" spans="1:13" ht="16.5" customHeight="1" x14ac:dyDescent="0.25">
      <c r="A92" s="218">
        <v>91</v>
      </c>
      <c r="B92" s="93" t="s">
        <v>35</v>
      </c>
      <c r="C92" s="385"/>
      <c r="D92" s="96">
        <v>87559</v>
      </c>
      <c r="E92" s="9" t="s">
        <v>480</v>
      </c>
      <c r="F92" s="8" t="s">
        <v>37</v>
      </c>
      <c r="G92" s="9" t="s">
        <v>41</v>
      </c>
      <c r="H92" s="7">
        <v>12</v>
      </c>
      <c r="I92" s="7">
        <v>2</v>
      </c>
      <c r="J92" s="10" t="s">
        <v>481</v>
      </c>
      <c r="K92" s="11"/>
      <c r="L92" s="15" t="s">
        <v>128</v>
      </c>
      <c r="M92" s="15" t="s">
        <v>128</v>
      </c>
    </row>
    <row r="93" spans="1:13" ht="60" x14ac:dyDescent="0.25">
      <c r="A93" s="218">
        <v>92</v>
      </c>
      <c r="B93" s="93" t="s">
        <v>35</v>
      </c>
      <c r="C93" s="385"/>
      <c r="D93" s="96">
        <v>87601</v>
      </c>
      <c r="E93" s="9" t="s">
        <v>236</v>
      </c>
      <c r="F93" s="8" t="s">
        <v>37</v>
      </c>
      <c r="G93" s="9" t="s">
        <v>38</v>
      </c>
      <c r="H93" s="7">
        <v>1</v>
      </c>
      <c r="I93" s="7">
        <v>0</v>
      </c>
      <c r="J93" s="10" t="s">
        <v>237</v>
      </c>
      <c r="K93" s="11"/>
      <c r="L93" s="15" t="s">
        <v>253</v>
      </c>
      <c r="M93" s="226" t="s">
        <v>253</v>
      </c>
    </row>
    <row r="94" spans="1:13" ht="15.75" customHeight="1" x14ac:dyDescent="0.25">
      <c r="A94" s="218">
        <v>93</v>
      </c>
      <c r="B94" s="93" t="s">
        <v>35</v>
      </c>
      <c r="C94" s="385"/>
      <c r="D94" s="96">
        <v>87602</v>
      </c>
      <c r="E94" s="9" t="s">
        <v>238</v>
      </c>
      <c r="F94" s="8" t="s">
        <v>37</v>
      </c>
      <c r="G94" s="9" t="s">
        <v>41</v>
      </c>
      <c r="H94" s="7">
        <v>3</v>
      </c>
      <c r="I94" s="7">
        <v>0</v>
      </c>
      <c r="J94" s="10" t="s">
        <v>239</v>
      </c>
      <c r="K94" s="11"/>
      <c r="L94" s="15" t="s">
        <v>128</v>
      </c>
      <c r="M94" s="15" t="s">
        <v>128</v>
      </c>
    </row>
    <row r="95" spans="1:13" ht="86.25" x14ac:dyDescent="0.25">
      <c r="A95" s="218">
        <v>94</v>
      </c>
      <c r="B95" s="93" t="s">
        <v>35</v>
      </c>
      <c r="C95" s="385"/>
      <c r="D95" s="96">
        <v>87645</v>
      </c>
      <c r="E95" s="9" t="s">
        <v>240</v>
      </c>
      <c r="F95" s="8" t="s">
        <v>37</v>
      </c>
      <c r="G95" s="9" t="s">
        <v>41</v>
      </c>
      <c r="H95" s="7">
        <v>4</v>
      </c>
      <c r="I95" s="7">
        <v>0</v>
      </c>
      <c r="J95" s="10" t="s">
        <v>241</v>
      </c>
      <c r="K95" s="11"/>
      <c r="L95" s="25" t="s">
        <v>482</v>
      </c>
      <c r="M95" s="15" t="s">
        <v>483</v>
      </c>
    </row>
    <row r="96" spans="1:13" ht="60" x14ac:dyDescent="0.25">
      <c r="A96" s="218">
        <v>95</v>
      </c>
      <c r="B96" s="93" t="s">
        <v>35</v>
      </c>
      <c r="C96" s="385"/>
      <c r="D96" s="96">
        <v>87646</v>
      </c>
      <c r="E96" s="9" t="s">
        <v>243</v>
      </c>
      <c r="F96" s="8" t="s">
        <v>37</v>
      </c>
      <c r="G96" s="9" t="s">
        <v>38</v>
      </c>
      <c r="H96" s="7">
        <v>2</v>
      </c>
      <c r="I96" s="7">
        <v>0</v>
      </c>
      <c r="J96" s="10" t="s">
        <v>244</v>
      </c>
      <c r="K96" s="11"/>
      <c r="L96" s="15" t="s">
        <v>128</v>
      </c>
      <c r="M96" s="15" t="s">
        <v>128</v>
      </c>
    </row>
    <row r="97" spans="1:13" ht="96.75" customHeight="1" x14ac:dyDescent="0.25">
      <c r="A97" s="218">
        <v>96</v>
      </c>
      <c r="B97" s="93" t="s">
        <v>35</v>
      </c>
      <c r="C97" s="385"/>
      <c r="D97" s="96">
        <v>87647</v>
      </c>
      <c r="E97" s="9" t="s">
        <v>245</v>
      </c>
      <c r="F97" s="8" t="s">
        <v>37</v>
      </c>
      <c r="G97" s="9" t="s">
        <v>38</v>
      </c>
      <c r="H97" s="7">
        <v>2</v>
      </c>
      <c r="I97" s="7">
        <v>0</v>
      </c>
      <c r="J97" s="10" t="s">
        <v>246</v>
      </c>
      <c r="K97" s="11"/>
      <c r="L97" s="15" t="s">
        <v>172</v>
      </c>
      <c r="M97" s="15" t="s">
        <v>172</v>
      </c>
    </row>
    <row r="98" spans="1:13" ht="93.75" customHeight="1" x14ac:dyDescent="0.25">
      <c r="A98" s="218">
        <v>97</v>
      </c>
      <c r="B98" s="93" t="s">
        <v>35</v>
      </c>
      <c r="C98" s="385"/>
      <c r="D98" s="96">
        <v>87648</v>
      </c>
      <c r="E98" s="9" t="s">
        <v>248</v>
      </c>
      <c r="F98" s="8" t="s">
        <v>37</v>
      </c>
      <c r="G98" s="9" t="s">
        <v>38</v>
      </c>
      <c r="H98" s="7">
        <v>2</v>
      </c>
      <c r="I98" s="7">
        <v>0</v>
      </c>
      <c r="J98" s="10" t="s">
        <v>249</v>
      </c>
      <c r="K98" s="11"/>
      <c r="L98" s="25" t="s">
        <v>484</v>
      </c>
      <c r="M98" s="25" t="s">
        <v>484</v>
      </c>
    </row>
    <row r="99" spans="1:13" ht="15.75" customHeight="1" x14ac:dyDescent="0.25">
      <c r="A99" s="218">
        <v>98</v>
      </c>
      <c r="B99" s="93" t="s">
        <v>35</v>
      </c>
      <c r="C99" s="385"/>
      <c r="D99" s="96">
        <v>87635</v>
      </c>
      <c r="E99" s="9" t="s">
        <v>251</v>
      </c>
      <c r="F99" s="8" t="s">
        <v>37</v>
      </c>
      <c r="G99" s="9" t="s">
        <v>38</v>
      </c>
      <c r="H99" s="7">
        <v>1</v>
      </c>
      <c r="I99" s="7">
        <v>0</v>
      </c>
      <c r="J99" s="10" t="s">
        <v>252</v>
      </c>
      <c r="K99" s="11"/>
      <c r="L99" s="15" t="s">
        <v>253</v>
      </c>
      <c r="M99" s="15" t="s">
        <v>253</v>
      </c>
    </row>
    <row r="100" spans="1:13" ht="15.75" customHeight="1" x14ac:dyDescent="0.25">
      <c r="A100" s="218">
        <v>99</v>
      </c>
      <c r="B100" s="93" t="s">
        <v>35</v>
      </c>
      <c r="C100" s="385"/>
      <c r="D100" s="96">
        <v>87636</v>
      </c>
      <c r="E100" s="9" t="s">
        <v>254</v>
      </c>
      <c r="F100" s="8" t="s">
        <v>37</v>
      </c>
      <c r="G100" s="9" t="s">
        <v>41</v>
      </c>
      <c r="H100" s="7">
        <v>4</v>
      </c>
      <c r="I100" s="7">
        <v>0</v>
      </c>
      <c r="J100" s="10" t="s">
        <v>255</v>
      </c>
      <c r="K100" s="11"/>
      <c r="L100" s="15" t="s">
        <v>128</v>
      </c>
      <c r="M100" s="15" t="s">
        <v>128</v>
      </c>
    </row>
    <row r="101" spans="1:13" ht="15.75" customHeight="1" x14ac:dyDescent="0.25">
      <c r="A101" s="218">
        <v>100</v>
      </c>
      <c r="B101" s="93" t="s">
        <v>35</v>
      </c>
      <c r="C101" s="385"/>
      <c r="D101" s="96">
        <v>87637</v>
      </c>
      <c r="E101" s="9" t="s">
        <v>256</v>
      </c>
      <c r="F101" s="8" t="s">
        <v>37</v>
      </c>
      <c r="G101" s="9" t="s">
        <v>38</v>
      </c>
      <c r="H101" s="7">
        <v>1</v>
      </c>
      <c r="I101" s="7">
        <v>0</v>
      </c>
      <c r="J101" s="10" t="s">
        <v>257</v>
      </c>
      <c r="K101" s="11"/>
      <c r="L101" s="15" t="s">
        <v>253</v>
      </c>
      <c r="M101" s="15" t="s">
        <v>253</v>
      </c>
    </row>
    <row r="102" spans="1:13" ht="45" x14ac:dyDescent="0.25">
      <c r="A102" s="218">
        <v>101</v>
      </c>
      <c r="B102" s="93" t="s">
        <v>35</v>
      </c>
      <c r="C102" s="385"/>
      <c r="D102" s="96">
        <v>87608</v>
      </c>
      <c r="E102" s="9" t="s">
        <v>258</v>
      </c>
      <c r="F102" s="8" t="s">
        <v>37</v>
      </c>
      <c r="G102" s="9" t="s">
        <v>38</v>
      </c>
      <c r="H102" s="7">
        <v>9</v>
      </c>
      <c r="I102" s="7">
        <v>0</v>
      </c>
      <c r="J102" s="10" t="s">
        <v>259</v>
      </c>
      <c r="K102" s="11"/>
      <c r="L102" s="15" t="s">
        <v>191</v>
      </c>
      <c r="M102" s="15" t="s">
        <v>191</v>
      </c>
    </row>
    <row r="103" spans="1:13" ht="15.75" customHeight="1" x14ac:dyDescent="0.25">
      <c r="A103" s="218">
        <v>102</v>
      </c>
      <c r="B103" s="93" t="s">
        <v>35</v>
      </c>
      <c r="C103" s="385"/>
      <c r="D103" s="96">
        <v>87605</v>
      </c>
      <c r="E103" s="9" t="s">
        <v>260</v>
      </c>
      <c r="F103" s="8" t="s">
        <v>37</v>
      </c>
      <c r="G103" s="9" t="s">
        <v>38</v>
      </c>
      <c r="H103" s="7">
        <v>25</v>
      </c>
      <c r="I103" s="7">
        <v>0</v>
      </c>
      <c r="J103" s="10" t="s">
        <v>261</v>
      </c>
      <c r="K103" s="11"/>
      <c r="L103" s="15" t="s">
        <v>172</v>
      </c>
      <c r="M103" s="15" t="s">
        <v>172</v>
      </c>
    </row>
    <row r="104" spans="1:13" ht="15.75" customHeight="1" x14ac:dyDescent="0.25">
      <c r="A104" s="218">
        <v>103</v>
      </c>
      <c r="B104" s="93" t="s">
        <v>35</v>
      </c>
      <c r="C104" s="385"/>
      <c r="D104" s="96">
        <v>87693</v>
      </c>
      <c r="E104" s="9" t="s">
        <v>262</v>
      </c>
      <c r="F104" s="8" t="s">
        <v>37</v>
      </c>
      <c r="G104" s="9" t="s">
        <v>38</v>
      </c>
      <c r="H104" s="7">
        <v>1</v>
      </c>
      <c r="I104" s="7">
        <v>0</v>
      </c>
      <c r="J104" s="10" t="s">
        <v>263</v>
      </c>
      <c r="K104" s="11"/>
      <c r="L104" s="15" t="s">
        <v>253</v>
      </c>
      <c r="M104" s="15" t="s">
        <v>253</v>
      </c>
    </row>
    <row r="105" spans="1:13" ht="15.75" customHeight="1" x14ac:dyDescent="0.25">
      <c r="A105" s="218">
        <v>104</v>
      </c>
      <c r="B105" s="93" t="s">
        <v>35</v>
      </c>
      <c r="C105" s="385"/>
      <c r="D105" s="96">
        <v>87694</v>
      </c>
      <c r="E105" s="9" t="s">
        <v>264</v>
      </c>
      <c r="F105" s="8" t="s">
        <v>37</v>
      </c>
      <c r="G105" s="9" t="s">
        <v>38</v>
      </c>
      <c r="H105" s="7">
        <v>1</v>
      </c>
      <c r="I105" s="7">
        <v>0</v>
      </c>
      <c r="J105" s="10" t="s">
        <v>265</v>
      </c>
      <c r="K105" s="11"/>
      <c r="L105" s="15" t="s">
        <v>253</v>
      </c>
      <c r="M105" s="15" t="s">
        <v>253</v>
      </c>
    </row>
    <row r="106" spans="1:13" ht="15.75" customHeight="1" x14ac:dyDescent="0.25">
      <c r="A106" s="218">
        <v>105</v>
      </c>
      <c r="B106" s="93" t="s">
        <v>35</v>
      </c>
      <c r="C106" s="385"/>
      <c r="D106" s="96">
        <v>87651</v>
      </c>
      <c r="E106" s="9" t="s">
        <v>485</v>
      </c>
      <c r="F106" s="8" t="s">
        <v>37</v>
      </c>
      <c r="G106" s="9" t="s">
        <v>41</v>
      </c>
      <c r="H106" s="7">
        <v>4</v>
      </c>
      <c r="I106" s="7">
        <v>0</v>
      </c>
      <c r="J106" s="10" t="s">
        <v>486</v>
      </c>
      <c r="K106" s="11"/>
      <c r="L106" s="15" t="s">
        <v>128</v>
      </c>
      <c r="M106" s="15" t="s">
        <v>128</v>
      </c>
    </row>
    <row r="107" spans="1:13" ht="15.75" customHeight="1" x14ac:dyDescent="0.25">
      <c r="A107" s="218">
        <v>106</v>
      </c>
      <c r="B107" s="93" t="s">
        <v>35</v>
      </c>
      <c r="C107" s="385"/>
      <c r="D107" s="96">
        <v>87652</v>
      </c>
      <c r="E107" s="9" t="s">
        <v>487</v>
      </c>
      <c r="F107" s="8" t="s">
        <v>37</v>
      </c>
      <c r="G107" s="9" t="s">
        <v>41</v>
      </c>
      <c r="H107" s="7">
        <v>4</v>
      </c>
      <c r="I107" s="7">
        <v>0</v>
      </c>
      <c r="J107" s="10" t="s">
        <v>486</v>
      </c>
      <c r="K107" s="11"/>
      <c r="L107" s="15" t="s">
        <v>128</v>
      </c>
      <c r="M107" s="15" t="s">
        <v>128</v>
      </c>
    </row>
    <row r="108" spans="1:13" ht="15.75" customHeight="1" x14ac:dyDescent="0.25">
      <c r="A108" s="218">
        <v>107</v>
      </c>
      <c r="B108" s="93" t="s">
        <v>35</v>
      </c>
      <c r="C108" s="385"/>
      <c r="D108" s="96">
        <v>87653</v>
      </c>
      <c r="E108" s="9" t="s">
        <v>488</v>
      </c>
      <c r="F108" s="8" t="s">
        <v>37</v>
      </c>
      <c r="G108" s="9" t="s">
        <v>41</v>
      </c>
      <c r="H108" s="7">
        <v>4</v>
      </c>
      <c r="I108" s="7">
        <v>0</v>
      </c>
      <c r="J108" s="10" t="s">
        <v>486</v>
      </c>
      <c r="K108" s="11"/>
      <c r="L108" s="15" t="s">
        <v>128</v>
      </c>
      <c r="M108" s="15" t="s">
        <v>128</v>
      </c>
    </row>
    <row r="109" spans="1:13" ht="45" x14ac:dyDescent="0.25">
      <c r="A109" s="218">
        <v>108</v>
      </c>
      <c r="B109" s="93" t="s">
        <v>35</v>
      </c>
      <c r="C109" s="385"/>
      <c r="D109" s="96">
        <v>87712</v>
      </c>
      <c r="E109" s="9" t="s">
        <v>489</v>
      </c>
      <c r="F109" s="8" t="s">
        <v>37</v>
      </c>
      <c r="G109" s="9" t="s">
        <v>38</v>
      </c>
      <c r="H109" s="7">
        <v>1</v>
      </c>
      <c r="I109" s="7">
        <v>0</v>
      </c>
      <c r="J109" s="10" t="s">
        <v>490</v>
      </c>
      <c r="K109" s="11"/>
      <c r="L109" s="15" t="s">
        <v>491</v>
      </c>
      <c r="M109" s="15" t="s">
        <v>491</v>
      </c>
    </row>
    <row r="110" spans="1:13" ht="34.5" customHeight="1" x14ac:dyDescent="0.25">
      <c r="A110" s="218">
        <v>109</v>
      </c>
      <c r="B110" s="93" t="s">
        <v>35</v>
      </c>
      <c r="C110" s="385"/>
      <c r="D110" s="96">
        <v>87713</v>
      </c>
      <c r="E110" s="9" t="s">
        <v>492</v>
      </c>
      <c r="F110" s="8" t="s">
        <v>37</v>
      </c>
      <c r="G110" s="9" t="s">
        <v>38</v>
      </c>
      <c r="H110" s="7">
        <v>1</v>
      </c>
      <c r="I110" s="7">
        <v>0</v>
      </c>
      <c r="J110" s="10" t="s">
        <v>493</v>
      </c>
      <c r="K110" s="11"/>
      <c r="L110" s="15" t="s">
        <v>491</v>
      </c>
      <c r="M110" s="15" t="s">
        <v>491</v>
      </c>
    </row>
    <row r="111" spans="1:13" ht="34.5" customHeight="1" x14ac:dyDescent="0.25">
      <c r="A111" s="218">
        <v>110</v>
      </c>
      <c r="B111" s="93" t="s">
        <v>35</v>
      </c>
      <c r="C111" s="385"/>
      <c r="D111" s="96">
        <v>87714</v>
      </c>
      <c r="E111" s="9" t="s">
        <v>494</v>
      </c>
      <c r="F111" s="8" t="s">
        <v>37</v>
      </c>
      <c r="G111" s="9" t="s">
        <v>38</v>
      </c>
      <c r="H111" s="7">
        <v>1</v>
      </c>
      <c r="I111" s="7">
        <v>0</v>
      </c>
      <c r="J111" s="10" t="s">
        <v>495</v>
      </c>
      <c r="K111" s="11"/>
      <c r="L111" s="15" t="s">
        <v>491</v>
      </c>
      <c r="M111" s="15" t="s">
        <v>491</v>
      </c>
    </row>
    <row r="112" spans="1:13" ht="34.5" customHeight="1" x14ac:dyDescent="0.25">
      <c r="A112" s="218">
        <v>111</v>
      </c>
      <c r="B112" s="93" t="s">
        <v>35</v>
      </c>
      <c r="C112" s="385"/>
      <c r="D112" s="96">
        <v>87715</v>
      </c>
      <c r="E112" s="9" t="s">
        <v>496</v>
      </c>
      <c r="F112" s="8" t="s">
        <v>37</v>
      </c>
      <c r="G112" s="9" t="s">
        <v>38</v>
      </c>
      <c r="H112" s="7">
        <v>40</v>
      </c>
      <c r="I112" s="7">
        <v>0</v>
      </c>
      <c r="J112" s="10" t="s">
        <v>497</v>
      </c>
      <c r="K112" s="11"/>
      <c r="L112" s="15" t="s">
        <v>498</v>
      </c>
      <c r="M112" s="15" t="s">
        <v>498</v>
      </c>
    </row>
    <row r="113" spans="1:13" ht="34.5" customHeight="1" x14ac:dyDescent="0.25">
      <c r="A113" s="218">
        <v>112</v>
      </c>
      <c r="B113" s="93" t="s">
        <v>35</v>
      </c>
      <c r="C113" s="385"/>
      <c r="D113" s="96">
        <v>87716</v>
      </c>
      <c r="E113" s="9" t="s">
        <v>499</v>
      </c>
      <c r="F113" s="8" t="s">
        <v>37</v>
      </c>
      <c r="G113" s="9" t="s">
        <v>38</v>
      </c>
      <c r="H113" s="7">
        <v>40</v>
      </c>
      <c r="I113" s="7">
        <v>0</v>
      </c>
      <c r="J113" s="10" t="s">
        <v>500</v>
      </c>
      <c r="K113" s="11"/>
      <c r="L113" s="15" t="s">
        <v>172</v>
      </c>
      <c r="M113" s="15" t="s">
        <v>172</v>
      </c>
    </row>
    <row r="114" spans="1:13" ht="41.25" x14ac:dyDescent="0.25">
      <c r="A114" s="218">
        <v>113</v>
      </c>
      <c r="B114" s="93" t="s">
        <v>35</v>
      </c>
      <c r="C114" s="385"/>
      <c r="D114" s="94">
        <v>87862</v>
      </c>
      <c r="E114" s="9" t="s">
        <v>266</v>
      </c>
      <c r="F114" s="8" t="s">
        <v>37</v>
      </c>
      <c r="G114" s="9" t="s">
        <v>38</v>
      </c>
      <c r="H114" s="7">
        <v>128</v>
      </c>
      <c r="I114" s="7">
        <v>0</v>
      </c>
      <c r="J114" s="10" t="s">
        <v>267</v>
      </c>
      <c r="K114" s="11"/>
      <c r="L114" s="15" t="s">
        <v>61</v>
      </c>
      <c r="M114" s="131" t="s">
        <v>378</v>
      </c>
    </row>
    <row r="115" spans="1:13" ht="42" thickBot="1" x14ac:dyDescent="0.3">
      <c r="A115" s="219">
        <v>114</v>
      </c>
      <c r="B115" s="99" t="s">
        <v>35</v>
      </c>
      <c r="C115" s="386"/>
      <c r="D115" s="101">
        <v>89003</v>
      </c>
      <c r="E115" s="84" t="s">
        <v>501</v>
      </c>
      <c r="F115" s="90" t="s">
        <v>37</v>
      </c>
      <c r="G115" s="84" t="s">
        <v>38</v>
      </c>
      <c r="H115" s="85">
        <v>128</v>
      </c>
      <c r="I115" s="85">
        <v>0</v>
      </c>
      <c r="J115" s="86"/>
      <c r="K115" s="87"/>
      <c r="L115" s="88" t="s">
        <v>61</v>
      </c>
      <c r="M115" s="131" t="s">
        <v>502</v>
      </c>
    </row>
    <row r="116" spans="1:13" ht="15" customHeight="1" x14ac:dyDescent="0.25">
      <c r="A116" s="220">
        <v>115</v>
      </c>
      <c r="B116" s="98" t="s">
        <v>272</v>
      </c>
      <c r="C116" s="384" t="s">
        <v>273</v>
      </c>
      <c r="D116" s="97">
        <v>87720</v>
      </c>
      <c r="E116" s="81" t="s">
        <v>274</v>
      </c>
      <c r="F116" s="100" t="s">
        <v>153</v>
      </c>
      <c r="G116" s="81" t="s">
        <v>38</v>
      </c>
      <c r="H116" s="80">
        <v>20</v>
      </c>
      <c r="I116" s="80">
        <v>0</v>
      </c>
      <c r="J116" s="82" t="s">
        <v>275</v>
      </c>
      <c r="K116" s="83"/>
      <c r="L116" s="92" t="s">
        <v>172</v>
      </c>
      <c r="M116" s="92" t="s">
        <v>172</v>
      </c>
    </row>
    <row r="117" spans="1:13" ht="72.75" customHeight="1" x14ac:dyDescent="0.25">
      <c r="A117" s="218">
        <v>116</v>
      </c>
      <c r="B117" s="93" t="s">
        <v>35</v>
      </c>
      <c r="C117" s="385"/>
      <c r="D117" s="96">
        <v>89149</v>
      </c>
      <c r="E117" s="9" t="s">
        <v>277</v>
      </c>
      <c r="F117" s="20" t="s">
        <v>153</v>
      </c>
      <c r="G117" s="9" t="s">
        <v>38</v>
      </c>
      <c r="H117" s="7">
        <v>3</v>
      </c>
      <c r="I117" s="7">
        <v>0</v>
      </c>
      <c r="J117" s="10" t="s">
        <v>278</v>
      </c>
      <c r="K117" s="11"/>
      <c r="L117" s="15" t="s">
        <v>279</v>
      </c>
      <c r="M117" s="15" t="s">
        <v>503</v>
      </c>
    </row>
    <row r="118" spans="1:13" ht="59.25" customHeight="1" x14ac:dyDescent="0.25">
      <c r="A118" s="218">
        <v>117</v>
      </c>
      <c r="B118" s="93" t="s">
        <v>276</v>
      </c>
      <c r="C118" s="385"/>
      <c r="D118" s="96">
        <v>89150</v>
      </c>
      <c r="E118" s="9" t="s">
        <v>280</v>
      </c>
      <c r="F118" s="20" t="s">
        <v>153</v>
      </c>
      <c r="G118" s="9" t="s">
        <v>38</v>
      </c>
      <c r="H118" s="7">
        <v>32</v>
      </c>
      <c r="I118" s="7">
        <v>0</v>
      </c>
      <c r="J118" s="10" t="s">
        <v>278</v>
      </c>
      <c r="K118" s="11"/>
      <c r="L118" s="15" t="s">
        <v>281</v>
      </c>
      <c r="M118" s="15" t="s">
        <v>281</v>
      </c>
    </row>
    <row r="119" spans="1:13" ht="45" x14ac:dyDescent="0.25">
      <c r="A119" s="218">
        <v>118</v>
      </c>
      <c r="B119" s="93" t="s">
        <v>276</v>
      </c>
      <c r="C119" s="385"/>
      <c r="D119" s="96">
        <v>89151</v>
      </c>
      <c r="E119" s="9" t="s">
        <v>282</v>
      </c>
      <c r="F119" s="20" t="s">
        <v>153</v>
      </c>
      <c r="G119" s="9" t="s">
        <v>38</v>
      </c>
      <c r="H119" s="7">
        <v>3</v>
      </c>
      <c r="I119" s="7">
        <v>0</v>
      </c>
      <c r="J119" s="10" t="s">
        <v>278</v>
      </c>
      <c r="K119" s="11"/>
      <c r="L119" s="15" t="s">
        <v>283</v>
      </c>
      <c r="M119" s="15" t="s">
        <v>283</v>
      </c>
    </row>
    <row r="120" spans="1:13" ht="30" x14ac:dyDescent="0.25">
      <c r="A120" s="218">
        <v>119</v>
      </c>
      <c r="B120" s="93" t="s">
        <v>276</v>
      </c>
      <c r="C120" s="385"/>
      <c r="D120" s="96">
        <v>89153</v>
      </c>
      <c r="E120" s="9" t="s">
        <v>284</v>
      </c>
      <c r="F120" s="20" t="s">
        <v>153</v>
      </c>
      <c r="G120" s="9" t="s">
        <v>38</v>
      </c>
      <c r="H120" s="7">
        <v>1</v>
      </c>
      <c r="I120" s="7">
        <v>0</v>
      </c>
      <c r="J120" s="10" t="s">
        <v>278</v>
      </c>
      <c r="K120" s="11"/>
      <c r="L120" s="15" t="s">
        <v>285</v>
      </c>
      <c r="M120" s="15" t="s">
        <v>285</v>
      </c>
    </row>
    <row r="121" spans="1:13" ht="30.75" thickBot="1" x14ac:dyDescent="0.3">
      <c r="A121" s="218">
        <v>120</v>
      </c>
      <c r="B121" s="93" t="s">
        <v>276</v>
      </c>
      <c r="C121" s="385"/>
      <c r="D121" s="96">
        <v>89152</v>
      </c>
      <c r="E121" s="9" t="s">
        <v>286</v>
      </c>
      <c r="F121" s="20" t="s">
        <v>153</v>
      </c>
      <c r="G121" s="9" t="s">
        <v>38</v>
      </c>
      <c r="H121" s="7">
        <v>40</v>
      </c>
      <c r="I121" s="7">
        <v>0</v>
      </c>
      <c r="J121" s="10" t="s">
        <v>278</v>
      </c>
      <c r="K121" s="11"/>
      <c r="L121" s="15" t="s">
        <v>287</v>
      </c>
      <c r="M121" s="15" t="s">
        <v>287</v>
      </c>
    </row>
    <row r="122" spans="1:13" ht="45.75" thickBot="1" x14ac:dyDescent="0.3">
      <c r="A122" s="218">
        <v>121</v>
      </c>
      <c r="B122" s="93" t="s">
        <v>276</v>
      </c>
      <c r="C122" s="385"/>
      <c r="D122" s="96">
        <v>87853</v>
      </c>
      <c r="E122" s="9" t="s">
        <v>288</v>
      </c>
      <c r="F122" s="20" t="s">
        <v>153</v>
      </c>
      <c r="G122" s="9" t="s">
        <v>41</v>
      </c>
      <c r="H122" s="7">
        <v>2</v>
      </c>
      <c r="I122" s="7">
        <v>0</v>
      </c>
      <c r="J122" s="10" t="s">
        <v>289</v>
      </c>
      <c r="K122" s="11"/>
      <c r="L122" s="15" t="s">
        <v>128</v>
      </c>
      <c r="M122" s="92" t="s">
        <v>504</v>
      </c>
    </row>
    <row r="123" spans="1:13" ht="30.75" thickBot="1" x14ac:dyDescent="0.3">
      <c r="A123" s="218">
        <v>122</v>
      </c>
      <c r="B123" s="93" t="s">
        <v>276</v>
      </c>
      <c r="C123" s="385"/>
      <c r="D123" s="96">
        <v>87854</v>
      </c>
      <c r="E123" s="9" t="s">
        <v>290</v>
      </c>
      <c r="F123" s="20" t="s">
        <v>153</v>
      </c>
      <c r="G123" s="9" t="s">
        <v>38</v>
      </c>
      <c r="H123" s="7">
        <v>15</v>
      </c>
      <c r="I123" s="7">
        <v>0</v>
      </c>
      <c r="J123" s="10" t="s">
        <v>291</v>
      </c>
      <c r="K123" s="11"/>
      <c r="L123" s="15" t="s">
        <v>172</v>
      </c>
      <c r="M123" s="92" t="s">
        <v>505</v>
      </c>
    </row>
    <row r="124" spans="1:13" ht="60.75" thickBot="1" x14ac:dyDescent="0.3">
      <c r="A124" s="218">
        <v>123</v>
      </c>
      <c r="B124" s="93" t="s">
        <v>276</v>
      </c>
      <c r="C124" s="385"/>
      <c r="D124" s="96">
        <v>87855</v>
      </c>
      <c r="E124" s="9" t="s">
        <v>292</v>
      </c>
      <c r="F124" s="20" t="s">
        <v>153</v>
      </c>
      <c r="G124" s="9" t="s">
        <v>41</v>
      </c>
      <c r="H124" s="7">
        <v>4</v>
      </c>
      <c r="I124" s="7">
        <v>0</v>
      </c>
      <c r="J124" s="10" t="s">
        <v>293</v>
      </c>
      <c r="K124" s="11"/>
      <c r="L124" s="15" t="s">
        <v>128</v>
      </c>
      <c r="M124" s="92" t="s">
        <v>504</v>
      </c>
    </row>
    <row r="125" spans="1:13" ht="60.75" thickBot="1" x14ac:dyDescent="0.3">
      <c r="A125" s="218">
        <v>124</v>
      </c>
      <c r="B125" s="93" t="s">
        <v>276</v>
      </c>
      <c r="C125" s="385"/>
      <c r="D125" s="96">
        <v>87856</v>
      </c>
      <c r="E125" s="9" t="s">
        <v>294</v>
      </c>
      <c r="F125" s="20" t="s">
        <v>153</v>
      </c>
      <c r="G125" s="9" t="s">
        <v>38</v>
      </c>
      <c r="H125" s="7">
        <v>1</v>
      </c>
      <c r="I125" s="7">
        <v>0</v>
      </c>
      <c r="J125" s="10" t="s">
        <v>295</v>
      </c>
      <c r="K125" s="11"/>
      <c r="L125" s="15" t="s">
        <v>172</v>
      </c>
      <c r="M125" s="92" t="s">
        <v>505</v>
      </c>
    </row>
    <row r="126" spans="1:13" ht="30.75" thickBot="1" x14ac:dyDescent="0.3">
      <c r="A126" s="218">
        <v>125</v>
      </c>
      <c r="B126" s="93" t="s">
        <v>276</v>
      </c>
      <c r="C126" s="385"/>
      <c r="D126" s="96">
        <v>87857</v>
      </c>
      <c r="E126" s="9" t="s">
        <v>296</v>
      </c>
      <c r="F126" s="20" t="s">
        <v>153</v>
      </c>
      <c r="G126" s="9" t="s">
        <v>38</v>
      </c>
      <c r="H126" s="7">
        <v>1</v>
      </c>
      <c r="I126" s="7">
        <v>0</v>
      </c>
      <c r="J126" s="10" t="s">
        <v>297</v>
      </c>
      <c r="K126" s="11"/>
      <c r="L126" s="15" t="s">
        <v>172</v>
      </c>
      <c r="M126" s="92" t="s">
        <v>505</v>
      </c>
    </row>
    <row r="127" spans="1:13" ht="30.75" thickBot="1" x14ac:dyDescent="0.3">
      <c r="A127" s="218">
        <v>126</v>
      </c>
      <c r="B127" s="93" t="s">
        <v>276</v>
      </c>
      <c r="C127" s="385"/>
      <c r="D127" s="96">
        <v>87858</v>
      </c>
      <c r="E127" s="9" t="s">
        <v>298</v>
      </c>
      <c r="F127" s="20" t="s">
        <v>153</v>
      </c>
      <c r="G127" s="9" t="s">
        <v>38</v>
      </c>
      <c r="H127" s="7">
        <v>1</v>
      </c>
      <c r="I127" s="7">
        <v>0</v>
      </c>
      <c r="J127" s="10" t="s">
        <v>299</v>
      </c>
      <c r="K127" s="11"/>
      <c r="L127" s="15" t="s">
        <v>172</v>
      </c>
      <c r="M127" s="92" t="s">
        <v>505</v>
      </c>
    </row>
    <row r="128" spans="1:13" ht="56.25" customHeight="1" thickBot="1" x14ac:dyDescent="0.3">
      <c r="A128" s="218">
        <v>127</v>
      </c>
      <c r="B128" s="93" t="s">
        <v>276</v>
      </c>
      <c r="C128" s="385"/>
      <c r="D128" s="96">
        <v>87859</v>
      </c>
      <c r="E128" s="9" t="s">
        <v>300</v>
      </c>
      <c r="F128" s="20" t="s">
        <v>153</v>
      </c>
      <c r="G128" s="9" t="s">
        <v>38</v>
      </c>
      <c r="H128" s="7">
        <v>1</v>
      </c>
      <c r="I128" s="7">
        <v>0</v>
      </c>
      <c r="J128" s="10" t="s">
        <v>301</v>
      </c>
      <c r="K128" s="11"/>
      <c r="L128" s="15" t="s">
        <v>302</v>
      </c>
      <c r="M128" s="92" t="s">
        <v>172</v>
      </c>
    </row>
    <row r="129" spans="1:13" ht="60.75" thickBot="1" x14ac:dyDescent="0.3">
      <c r="A129" s="246">
        <v>128</v>
      </c>
      <c r="B129" s="229" t="s">
        <v>276</v>
      </c>
      <c r="C129" s="385"/>
      <c r="D129" s="230">
        <v>87860</v>
      </c>
      <c r="E129" s="231" t="s">
        <v>303</v>
      </c>
      <c r="F129" s="232" t="s">
        <v>153</v>
      </c>
      <c r="G129" s="231" t="s">
        <v>41</v>
      </c>
      <c r="H129" s="233">
        <v>4</v>
      </c>
      <c r="I129" s="233">
        <v>0</v>
      </c>
      <c r="J129" s="234" t="s">
        <v>304</v>
      </c>
      <c r="K129" s="235"/>
      <c r="L129" s="92" t="s">
        <v>128</v>
      </c>
      <c r="M129" s="92" t="s">
        <v>504</v>
      </c>
    </row>
    <row r="130" spans="1:13" ht="45" x14ac:dyDescent="0.25">
      <c r="A130" s="220">
        <v>129</v>
      </c>
      <c r="B130" s="80" t="s">
        <v>35</v>
      </c>
      <c r="C130" s="390" t="s">
        <v>305</v>
      </c>
      <c r="D130" s="238">
        <v>87800</v>
      </c>
      <c r="E130" s="81" t="s">
        <v>306</v>
      </c>
      <c r="F130" s="89" t="s">
        <v>37</v>
      </c>
      <c r="G130" s="81" t="s">
        <v>41</v>
      </c>
      <c r="H130" s="80">
        <v>11</v>
      </c>
      <c r="I130" s="80">
        <v>0</v>
      </c>
      <c r="J130" s="82" t="s">
        <v>307</v>
      </c>
      <c r="K130" s="83"/>
      <c r="L130" s="257" t="s">
        <v>308</v>
      </c>
      <c r="M130" s="239" t="s">
        <v>506</v>
      </c>
    </row>
    <row r="131" spans="1:13" ht="30" x14ac:dyDescent="0.25">
      <c r="A131" s="218">
        <v>130</v>
      </c>
      <c r="B131" s="7" t="s">
        <v>35</v>
      </c>
      <c r="C131" s="391"/>
      <c r="D131" s="237">
        <v>87801</v>
      </c>
      <c r="E131" s="9" t="s">
        <v>309</v>
      </c>
      <c r="F131" s="8" t="s">
        <v>37</v>
      </c>
      <c r="G131" s="9" t="s">
        <v>38</v>
      </c>
      <c r="H131" s="7">
        <v>1</v>
      </c>
      <c r="I131" s="7">
        <v>0</v>
      </c>
      <c r="J131" s="10" t="s">
        <v>310</v>
      </c>
      <c r="K131" s="11"/>
      <c r="L131" s="15" t="s">
        <v>311</v>
      </c>
      <c r="M131" s="240" t="s">
        <v>172</v>
      </c>
    </row>
    <row r="132" spans="1:13" ht="30" x14ac:dyDescent="0.25">
      <c r="A132" s="218">
        <v>131</v>
      </c>
      <c r="B132" s="7" t="s">
        <v>35</v>
      </c>
      <c r="C132" s="391"/>
      <c r="D132" s="237">
        <v>87802</v>
      </c>
      <c r="E132" s="9" t="s">
        <v>312</v>
      </c>
      <c r="F132" s="8" t="s">
        <v>37</v>
      </c>
      <c r="G132" s="9" t="s">
        <v>38</v>
      </c>
      <c r="H132" s="7">
        <v>1</v>
      </c>
      <c r="I132" s="7">
        <v>0</v>
      </c>
      <c r="J132" s="10" t="s">
        <v>313</v>
      </c>
      <c r="K132" s="11"/>
      <c r="L132" s="15" t="s">
        <v>314</v>
      </c>
      <c r="M132" s="240" t="s">
        <v>172</v>
      </c>
    </row>
    <row r="133" spans="1:13" ht="45" x14ac:dyDescent="0.25">
      <c r="A133" s="218">
        <v>132</v>
      </c>
      <c r="B133" s="7" t="s">
        <v>35</v>
      </c>
      <c r="C133" s="391"/>
      <c r="D133" s="237">
        <v>87803</v>
      </c>
      <c r="E133" s="9" t="s">
        <v>315</v>
      </c>
      <c r="F133" s="8" t="s">
        <v>37</v>
      </c>
      <c r="G133" s="9" t="s">
        <v>38</v>
      </c>
      <c r="H133" s="7">
        <v>1</v>
      </c>
      <c r="I133" s="7">
        <v>0</v>
      </c>
      <c r="J133" s="10" t="s">
        <v>316</v>
      </c>
      <c r="K133" s="11"/>
      <c r="L133" s="15" t="s">
        <v>317</v>
      </c>
      <c r="M133" s="240" t="s">
        <v>172</v>
      </c>
    </row>
    <row r="134" spans="1:13" ht="30" x14ac:dyDescent="0.25">
      <c r="A134" s="218">
        <v>133</v>
      </c>
      <c r="B134" s="7" t="s">
        <v>35</v>
      </c>
      <c r="C134" s="391"/>
      <c r="D134" s="237">
        <v>87804</v>
      </c>
      <c r="E134" s="9" t="s">
        <v>318</v>
      </c>
      <c r="F134" s="8" t="s">
        <v>37</v>
      </c>
      <c r="G134" s="9" t="s">
        <v>38</v>
      </c>
      <c r="H134" s="7">
        <v>1</v>
      </c>
      <c r="I134" s="7">
        <v>0</v>
      </c>
      <c r="J134" s="10" t="s">
        <v>319</v>
      </c>
      <c r="K134" s="11"/>
      <c r="L134" s="15" t="s">
        <v>320</v>
      </c>
      <c r="M134" s="240" t="s">
        <v>172</v>
      </c>
    </row>
    <row r="135" spans="1:13" ht="75" x14ac:dyDescent="0.25">
      <c r="A135" s="218">
        <v>134</v>
      </c>
      <c r="B135" s="110" t="s">
        <v>276</v>
      </c>
      <c r="C135" s="392"/>
      <c r="D135" s="244">
        <v>87805</v>
      </c>
      <c r="E135" s="242" t="s">
        <v>321</v>
      </c>
      <c r="F135" s="176"/>
      <c r="G135" s="110" t="s">
        <v>38</v>
      </c>
      <c r="H135" s="110">
        <v>1</v>
      </c>
      <c r="I135" s="110">
        <v>0</v>
      </c>
      <c r="J135" s="177" t="s">
        <v>322</v>
      </c>
      <c r="K135" s="11"/>
      <c r="L135" s="15" t="s">
        <v>323</v>
      </c>
      <c r="M135" s="15" t="s">
        <v>323</v>
      </c>
    </row>
    <row r="136" spans="1:13" ht="75" x14ac:dyDescent="0.25">
      <c r="A136" s="218">
        <v>135</v>
      </c>
      <c r="B136" s="110" t="s">
        <v>276</v>
      </c>
      <c r="C136" s="392"/>
      <c r="D136" s="244">
        <v>87806</v>
      </c>
      <c r="E136" s="242" t="s">
        <v>324</v>
      </c>
      <c r="F136" s="176"/>
      <c r="G136" s="110" t="s">
        <v>38</v>
      </c>
      <c r="H136" s="110">
        <v>1</v>
      </c>
      <c r="I136" s="110">
        <v>0</v>
      </c>
      <c r="J136" s="177" t="s">
        <v>325</v>
      </c>
      <c r="K136" s="11"/>
      <c r="L136" s="15" t="s">
        <v>326</v>
      </c>
      <c r="M136" s="15" t="s">
        <v>326</v>
      </c>
    </row>
    <row r="137" spans="1:13" ht="75" x14ac:dyDescent="0.25">
      <c r="A137" s="218">
        <v>136</v>
      </c>
      <c r="B137" s="110" t="s">
        <v>276</v>
      </c>
      <c r="C137" s="392"/>
      <c r="D137" s="244">
        <v>87807</v>
      </c>
      <c r="E137" s="242" t="s">
        <v>327</v>
      </c>
      <c r="F137" s="176"/>
      <c r="G137" s="110" t="s">
        <v>38</v>
      </c>
      <c r="H137" s="110">
        <v>1</v>
      </c>
      <c r="I137" s="110">
        <v>0</v>
      </c>
      <c r="J137" s="177" t="s">
        <v>328</v>
      </c>
      <c r="K137" s="11"/>
      <c r="L137" s="15" t="s">
        <v>329</v>
      </c>
      <c r="M137" s="15" t="s">
        <v>329</v>
      </c>
    </row>
    <row r="138" spans="1:13" ht="45" x14ac:dyDescent="0.25">
      <c r="A138" s="218">
        <v>137</v>
      </c>
      <c r="B138" s="110" t="s">
        <v>276</v>
      </c>
      <c r="C138" s="392"/>
      <c r="D138" s="244">
        <v>87808</v>
      </c>
      <c r="E138" s="242" t="s">
        <v>330</v>
      </c>
      <c r="F138" s="176"/>
      <c r="G138" s="110" t="s">
        <v>38</v>
      </c>
      <c r="H138" s="110">
        <v>4</v>
      </c>
      <c r="I138" s="110">
        <v>0</v>
      </c>
      <c r="J138" s="177" t="s">
        <v>331</v>
      </c>
      <c r="K138" s="11"/>
      <c r="L138" s="15" t="s">
        <v>332</v>
      </c>
      <c r="M138" s="15" t="s">
        <v>332</v>
      </c>
    </row>
    <row r="139" spans="1:13" ht="105" x14ac:dyDescent="0.25">
      <c r="A139" s="218">
        <v>138</v>
      </c>
      <c r="B139" s="110" t="s">
        <v>276</v>
      </c>
      <c r="C139" s="392"/>
      <c r="D139" s="244">
        <v>87809</v>
      </c>
      <c r="E139" s="242" t="s">
        <v>333</v>
      </c>
      <c r="F139" s="176"/>
      <c r="G139" s="110" t="s">
        <v>38</v>
      </c>
      <c r="H139" s="110">
        <v>1</v>
      </c>
      <c r="I139" s="110">
        <v>0</v>
      </c>
      <c r="J139" s="177" t="s">
        <v>334</v>
      </c>
      <c r="K139" s="11"/>
      <c r="L139" s="15" t="s">
        <v>335</v>
      </c>
      <c r="M139" s="15" t="s">
        <v>335</v>
      </c>
    </row>
    <row r="140" spans="1:13" ht="45" x14ac:dyDescent="0.25">
      <c r="A140" s="218">
        <v>139</v>
      </c>
      <c r="B140" s="110" t="s">
        <v>276</v>
      </c>
      <c r="C140" s="392"/>
      <c r="D140" s="244">
        <v>87810</v>
      </c>
      <c r="E140" s="242" t="s">
        <v>336</v>
      </c>
      <c r="F140" s="176"/>
      <c r="G140" s="110" t="s">
        <v>38</v>
      </c>
      <c r="H140" s="110">
        <v>1</v>
      </c>
      <c r="I140" s="110">
        <v>0</v>
      </c>
      <c r="J140" s="177" t="s">
        <v>337</v>
      </c>
      <c r="K140" s="11"/>
      <c r="L140" s="15" t="s">
        <v>338</v>
      </c>
      <c r="M140" s="15" t="s">
        <v>338</v>
      </c>
    </row>
    <row r="141" spans="1:13" ht="105" x14ac:dyDescent="0.25">
      <c r="A141" s="218">
        <v>140</v>
      </c>
      <c r="B141" s="110" t="s">
        <v>276</v>
      </c>
      <c r="C141" s="392"/>
      <c r="D141" s="244">
        <v>87811</v>
      </c>
      <c r="E141" s="242" t="s">
        <v>339</v>
      </c>
      <c r="F141" s="176"/>
      <c r="G141" s="110" t="s">
        <v>38</v>
      </c>
      <c r="H141" s="110">
        <v>1</v>
      </c>
      <c r="I141" s="110">
        <v>0</v>
      </c>
      <c r="J141" s="177" t="s">
        <v>340</v>
      </c>
      <c r="K141" s="11"/>
      <c r="L141" s="15" t="s">
        <v>341</v>
      </c>
      <c r="M141" s="15" t="s">
        <v>341</v>
      </c>
    </row>
    <row r="142" spans="1:13" ht="45" x14ac:dyDescent="0.25">
      <c r="A142" s="218">
        <v>141</v>
      </c>
      <c r="B142" s="110" t="s">
        <v>276</v>
      </c>
      <c r="C142" s="392"/>
      <c r="D142" s="244">
        <v>87812</v>
      </c>
      <c r="E142" s="242" t="s">
        <v>342</v>
      </c>
      <c r="F142" s="176"/>
      <c r="G142" s="110" t="s">
        <v>38</v>
      </c>
      <c r="H142" s="110">
        <v>42</v>
      </c>
      <c r="I142" s="110">
        <v>0</v>
      </c>
      <c r="J142" s="177" t="s">
        <v>343</v>
      </c>
      <c r="K142" s="11"/>
      <c r="L142" s="15" t="s">
        <v>344</v>
      </c>
      <c r="M142" s="15" t="s">
        <v>344</v>
      </c>
    </row>
    <row r="143" spans="1:13" ht="45" x14ac:dyDescent="0.25">
      <c r="A143" s="218">
        <v>142</v>
      </c>
      <c r="B143" s="110" t="s">
        <v>276</v>
      </c>
      <c r="C143" s="392"/>
      <c r="D143" s="244">
        <v>87813</v>
      </c>
      <c r="E143" s="242" t="s">
        <v>345</v>
      </c>
      <c r="F143" s="176"/>
      <c r="G143" s="110" t="s">
        <v>41</v>
      </c>
      <c r="H143" s="110">
        <v>5</v>
      </c>
      <c r="I143" s="110">
        <v>0</v>
      </c>
      <c r="J143" s="177" t="s">
        <v>346</v>
      </c>
      <c r="K143" s="11"/>
      <c r="L143" s="15" t="s">
        <v>347</v>
      </c>
      <c r="M143" s="15" t="s">
        <v>347</v>
      </c>
    </row>
    <row r="144" spans="1:13" ht="45" x14ac:dyDescent="0.25">
      <c r="A144" s="218">
        <v>143</v>
      </c>
      <c r="B144" s="110" t="s">
        <v>276</v>
      </c>
      <c r="C144" s="392"/>
      <c r="D144" s="244">
        <v>87814</v>
      </c>
      <c r="E144" s="242" t="s">
        <v>348</v>
      </c>
      <c r="F144" s="176"/>
      <c r="G144" s="110" t="s">
        <v>38</v>
      </c>
      <c r="H144" s="110">
        <v>1</v>
      </c>
      <c r="I144" s="110">
        <v>0</v>
      </c>
      <c r="J144" s="177" t="s">
        <v>349</v>
      </c>
      <c r="K144" s="11"/>
      <c r="L144" s="15" t="s">
        <v>350</v>
      </c>
      <c r="M144" s="15" t="s">
        <v>350</v>
      </c>
    </row>
    <row r="145" spans="1:18" ht="45" x14ac:dyDescent="0.25">
      <c r="A145" s="218">
        <v>144</v>
      </c>
      <c r="B145" s="110" t="s">
        <v>276</v>
      </c>
      <c r="C145" s="392"/>
      <c r="D145" s="244">
        <v>87815</v>
      </c>
      <c r="E145" s="242" t="s">
        <v>351</v>
      </c>
      <c r="F145" s="176"/>
      <c r="G145" s="110" t="s">
        <v>38</v>
      </c>
      <c r="H145" s="110">
        <v>9</v>
      </c>
      <c r="I145" s="110">
        <v>0</v>
      </c>
      <c r="J145" s="177" t="s">
        <v>352</v>
      </c>
      <c r="K145" s="11"/>
      <c r="L145" s="15" t="s">
        <v>353</v>
      </c>
      <c r="M145" s="15" t="s">
        <v>353</v>
      </c>
    </row>
    <row r="146" spans="1:18" ht="75" x14ac:dyDescent="0.25">
      <c r="A146" s="218">
        <v>145</v>
      </c>
      <c r="B146" s="110" t="s">
        <v>276</v>
      </c>
      <c r="C146" s="392"/>
      <c r="D146" s="244">
        <v>87816</v>
      </c>
      <c r="E146" s="242" t="s">
        <v>354</v>
      </c>
      <c r="F146" s="176"/>
      <c r="G146" s="110" t="s">
        <v>38</v>
      </c>
      <c r="H146" s="110">
        <v>4</v>
      </c>
      <c r="I146" s="110">
        <v>0</v>
      </c>
      <c r="J146" s="177" t="s">
        <v>355</v>
      </c>
      <c r="K146" s="11"/>
      <c r="L146" s="15" t="s">
        <v>356</v>
      </c>
      <c r="M146" s="15" t="s">
        <v>356</v>
      </c>
    </row>
    <row r="147" spans="1:18" ht="90" x14ac:dyDescent="0.25">
      <c r="A147" s="218">
        <v>146</v>
      </c>
      <c r="B147" s="110" t="s">
        <v>276</v>
      </c>
      <c r="C147" s="392"/>
      <c r="D147" s="244">
        <v>87817</v>
      </c>
      <c r="E147" s="242" t="s">
        <v>357</v>
      </c>
      <c r="F147" s="176"/>
      <c r="G147" s="110" t="s">
        <v>38</v>
      </c>
      <c r="H147" s="110">
        <v>1</v>
      </c>
      <c r="I147" s="110">
        <v>0</v>
      </c>
      <c r="J147" s="177" t="s">
        <v>358</v>
      </c>
      <c r="K147" s="11"/>
      <c r="L147" s="15" t="s">
        <v>359</v>
      </c>
      <c r="M147" s="15" t="s">
        <v>359</v>
      </c>
    </row>
    <row r="148" spans="1:18" ht="60" x14ac:dyDescent="0.25">
      <c r="A148" s="218">
        <v>147</v>
      </c>
      <c r="B148" s="110" t="s">
        <v>276</v>
      </c>
      <c r="C148" s="392"/>
      <c r="D148" s="244">
        <v>87818</v>
      </c>
      <c r="E148" s="242" t="s">
        <v>360</v>
      </c>
      <c r="F148" s="176"/>
      <c r="G148" s="110" t="s">
        <v>38</v>
      </c>
      <c r="H148" s="110">
        <v>1</v>
      </c>
      <c r="I148" s="110">
        <v>0</v>
      </c>
      <c r="J148" s="177" t="s">
        <v>361</v>
      </c>
      <c r="K148" s="11"/>
      <c r="L148" s="15" t="s">
        <v>362</v>
      </c>
      <c r="M148" s="15" t="s">
        <v>362</v>
      </c>
    </row>
    <row r="149" spans="1:18" ht="60.75" thickBot="1" x14ac:dyDescent="0.3">
      <c r="A149" s="219">
        <v>148</v>
      </c>
      <c r="B149" s="227" t="s">
        <v>276</v>
      </c>
      <c r="C149" s="393"/>
      <c r="D149" s="245">
        <v>87819</v>
      </c>
      <c r="E149" s="243" t="s">
        <v>363</v>
      </c>
      <c r="F149" s="184"/>
      <c r="G149" s="227" t="s">
        <v>38</v>
      </c>
      <c r="H149" s="227">
        <v>1</v>
      </c>
      <c r="I149" s="227">
        <v>0</v>
      </c>
      <c r="J149" s="185" t="s">
        <v>364</v>
      </c>
      <c r="K149" s="87"/>
      <c r="L149" s="88" t="s">
        <v>365</v>
      </c>
      <c r="M149" s="88" t="s">
        <v>365</v>
      </c>
    </row>
    <row r="150" spans="1:18" s="118" customFormat="1" ht="47.25" customHeight="1" thickBot="1" x14ac:dyDescent="0.3">
      <c r="A150" s="247">
        <v>149</v>
      </c>
      <c r="B150" s="248" t="s">
        <v>35</v>
      </c>
      <c r="C150" s="223" t="s">
        <v>36</v>
      </c>
      <c r="D150" s="249" t="s">
        <v>6</v>
      </c>
      <c r="E150" s="250" t="s">
        <v>507</v>
      </c>
      <c r="F150" s="250" t="s">
        <v>37</v>
      </c>
      <c r="G150" s="251" t="s">
        <v>38</v>
      </c>
      <c r="H150" s="252">
        <v>5</v>
      </c>
      <c r="I150" s="253">
        <v>0</v>
      </c>
      <c r="J150" s="254" t="s">
        <v>508</v>
      </c>
      <c r="K150" s="255"/>
      <c r="L150" s="256" t="s">
        <v>509</v>
      </c>
      <c r="M150" s="256" t="s">
        <v>509</v>
      </c>
    </row>
    <row r="151" spans="1:18" ht="15.75" thickBot="1" x14ac:dyDescent="0.3">
      <c r="C151"/>
      <c r="H151" s="136">
        <f>SUM(H2:H150)</f>
        <v>1712</v>
      </c>
      <c r="I151" s="137">
        <f>SUM(I2:I150)</f>
        <v>13</v>
      </c>
      <c r="J151" s="139"/>
      <c r="K151" s="1"/>
      <c r="L151" s="1"/>
    </row>
    <row r="152" spans="1:18" ht="15.75" thickBot="1" x14ac:dyDescent="0.3">
      <c r="C152"/>
      <c r="H152" s="134"/>
      <c r="I152" s="135">
        <f>H151+I151</f>
        <v>1725</v>
      </c>
      <c r="J152" s="139"/>
      <c r="K152" s="1"/>
      <c r="L152" s="1"/>
    </row>
    <row r="153" spans="1:18" x14ac:dyDescent="0.25">
      <c r="C153"/>
      <c r="J153" s="139"/>
      <c r="K153" s="1"/>
      <c r="L153" s="1"/>
    </row>
    <row r="154" spans="1:18" x14ac:dyDescent="0.25">
      <c r="C154"/>
      <c r="J154" s="139"/>
      <c r="K154" s="1"/>
      <c r="L154" s="1"/>
    </row>
    <row r="155" spans="1:18" x14ac:dyDescent="0.25">
      <c r="C155"/>
      <c r="J155" s="139"/>
      <c r="K155" s="1"/>
      <c r="L155" s="1"/>
    </row>
    <row r="156" spans="1:18" ht="15.75" thickBot="1" x14ac:dyDescent="0.3">
      <c r="C156"/>
      <c r="J156" s="139"/>
      <c r="K156" s="1"/>
      <c r="L156" s="1"/>
    </row>
    <row r="157" spans="1:18" x14ac:dyDescent="0.25">
      <c r="J157" s="139"/>
      <c r="K157" s="1"/>
      <c r="L157" s="1"/>
      <c r="R157" s="387"/>
    </row>
    <row r="158" spans="1:18" x14ac:dyDescent="0.25">
      <c r="R158" s="388"/>
    </row>
    <row r="159" spans="1:18" x14ac:dyDescent="0.25">
      <c r="R159" s="388"/>
    </row>
    <row r="160" spans="1:18" x14ac:dyDescent="0.25">
      <c r="R160" s="388"/>
    </row>
    <row r="161" spans="18:18" ht="15.75" thickBot="1" x14ac:dyDescent="0.3">
      <c r="R161" s="389"/>
    </row>
  </sheetData>
  <mergeCells count="5">
    <mergeCell ref="C2:C6"/>
    <mergeCell ref="C7:C115"/>
    <mergeCell ref="C116:C129"/>
    <mergeCell ref="R157:R161"/>
    <mergeCell ref="C130:C149"/>
  </mergeCells>
  <conditionalFormatting sqref="B2:B150">
    <cfRule type="expression" dxfId="281" priority="75" stopIfTrue="1">
      <formula>B2="S"</formula>
    </cfRule>
    <cfRule type="expression" dxfId="280" priority="74" stopIfTrue="1">
      <formula>B2="O"</formula>
    </cfRule>
    <cfRule type="expression" dxfId="279" priority="76" stopIfTrue="1">
      <formula>B2="R"</formula>
    </cfRule>
  </conditionalFormatting>
  <conditionalFormatting sqref="B78:B134">
    <cfRule type="expression" dxfId="278" priority="223" stopIfTrue="1">
      <formula>B78="O"</formula>
    </cfRule>
    <cfRule type="expression" dxfId="277" priority="222" stopIfTrue="1">
      <formula>B78="R"</formula>
    </cfRule>
    <cfRule type="expression" dxfId="276" priority="221" stopIfTrue="1">
      <formula>B78="S"</formula>
    </cfRule>
    <cfRule type="expression" dxfId="275" priority="220" stopIfTrue="1">
      <formula>B78="O"</formula>
    </cfRule>
    <cfRule type="expression" dxfId="274" priority="225" stopIfTrue="1">
      <formula>B78="R"</formula>
    </cfRule>
    <cfRule type="expression" dxfId="273" priority="224" stopIfTrue="1">
      <formula>B78="S"</formula>
    </cfRule>
  </conditionalFormatting>
  <conditionalFormatting sqref="B135:B149">
    <cfRule type="expression" dxfId="272" priority="68" stopIfTrue="1">
      <formula>B135="O"</formula>
    </cfRule>
    <cfRule type="expression" dxfId="271" priority="69" stopIfTrue="1">
      <formula>B135="S"</formula>
    </cfRule>
    <cfRule type="expression" dxfId="270" priority="70" stopIfTrue="1">
      <formula>B135="R"</formula>
    </cfRule>
    <cfRule type="expression" dxfId="269" priority="71" stopIfTrue="1">
      <formula>B135="O"</formula>
    </cfRule>
    <cfRule type="expression" dxfId="268" priority="72" stopIfTrue="1">
      <formula>B135="S"</formula>
    </cfRule>
    <cfRule type="expression" dxfId="267" priority="73" stopIfTrue="1">
      <formula>B135="R"</formula>
    </cfRule>
  </conditionalFormatting>
  <conditionalFormatting sqref="D2:D150 F130:F150">
    <cfRule type="expression" dxfId="266" priority="83" stopIfTrue="1">
      <formula>B2="O"</formula>
    </cfRule>
    <cfRule type="expression" dxfId="265" priority="84" stopIfTrue="1">
      <formula>B2="S"</formula>
    </cfRule>
    <cfRule type="expression" dxfId="264" priority="85" stopIfTrue="1">
      <formula>B2="R"</formula>
    </cfRule>
  </conditionalFormatting>
  <conditionalFormatting sqref="D78:D86">
    <cfRule type="expression" dxfId="263" priority="314" stopIfTrue="1">
      <formula>#REF!="R"</formula>
    </cfRule>
    <cfRule type="expression" dxfId="262" priority="316" stopIfTrue="1">
      <formula>B78="O"</formula>
    </cfRule>
    <cfRule type="expression" dxfId="261" priority="317" stopIfTrue="1">
      <formula>B78="S"</formula>
    </cfRule>
    <cfRule type="expression" dxfId="260" priority="318" stopIfTrue="1">
      <formula>B78="R"</formula>
    </cfRule>
    <cfRule type="expression" dxfId="259" priority="319" stopIfTrue="1">
      <formula>B78="O"</formula>
    </cfRule>
    <cfRule type="expression" dxfId="258" priority="320" stopIfTrue="1">
      <formula>B78="S"</formula>
    </cfRule>
    <cfRule type="expression" dxfId="257" priority="321" stopIfTrue="1">
      <formula>B78="R"</formula>
    </cfRule>
    <cfRule type="expression" dxfId="256" priority="315">
      <formula>#REF!="R"</formula>
    </cfRule>
    <cfRule type="expression" dxfId="255" priority="313">
      <formula>#REF!="R"</formula>
    </cfRule>
  </conditionalFormatting>
  <conditionalFormatting sqref="E3:E6">
    <cfRule type="expression" dxfId="254" priority="175" stopIfTrue="1">
      <formula>B3="O"</formula>
    </cfRule>
    <cfRule type="expression" dxfId="253" priority="176" stopIfTrue="1">
      <formula>B3="S"</formula>
    </cfRule>
    <cfRule type="expression" dxfId="252" priority="177" stopIfTrue="1">
      <formula>B3="R"</formula>
    </cfRule>
  </conditionalFormatting>
  <conditionalFormatting sqref="E130:E150">
    <cfRule type="expression" dxfId="251" priority="77" stopIfTrue="1">
      <formula>B130="O"</formula>
    </cfRule>
    <cfRule type="expression" dxfId="250" priority="78" stopIfTrue="1">
      <formula>B130="S"</formula>
    </cfRule>
    <cfRule type="expression" dxfId="249" priority="79" stopIfTrue="1">
      <formula>B130="R"</formula>
    </cfRule>
  </conditionalFormatting>
  <conditionalFormatting sqref="E2:F2 E7:F59 E60:E121 E122:F129">
    <cfRule type="expression" dxfId="248" priority="197" stopIfTrue="1">
      <formula>B2="R"</formula>
    </cfRule>
    <cfRule type="expression" dxfId="247" priority="195" stopIfTrue="1">
      <formula>B2="O"</formula>
    </cfRule>
    <cfRule type="expression" dxfId="246" priority="196" stopIfTrue="1">
      <formula>B2="S"</formula>
    </cfRule>
  </conditionalFormatting>
  <conditionalFormatting sqref="F3:F6">
    <cfRule type="expression" dxfId="245" priority="182" stopIfTrue="1">
      <formula>D3="R"</formula>
    </cfRule>
    <cfRule type="expression" dxfId="244" priority="180" stopIfTrue="1">
      <formula>D3="O"</formula>
    </cfRule>
    <cfRule type="expression" dxfId="243" priority="181" stopIfTrue="1">
      <formula>D3="S"</formula>
    </cfRule>
  </conditionalFormatting>
  <conditionalFormatting sqref="F60:F121">
    <cfRule type="expression" dxfId="242" priority="95" stopIfTrue="1">
      <formula>D60="S"</formula>
    </cfRule>
    <cfRule type="expression" dxfId="241" priority="94" stopIfTrue="1">
      <formula>D60="O"</formula>
    </cfRule>
    <cfRule type="expression" dxfId="240" priority="96" stopIfTrue="1">
      <formula>D60="R"</formula>
    </cfRule>
  </conditionalFormatting>
  <conditionalFormatting sqref="G2:G150">
    <cfRule type="expression" dxfId="239" priority="2" stopIfTrue="1">
      <formula>B2="R"</formula>
    </cfRule>
    <cfRule type="expression" dxfId="238" priority="1" stopIfTrue="1">
      <formula>B2="O"</formula>
    </cfRule>
  </conditionalFormatting>
  <conditionalFormatting sqref="H2:H150">
    <cfRule type="expression" dxfId="237" priority="3" stopIfTrue="1">
      <formula>B2="O"</formula>
    </cfRule>
    <cfRule type="expression" dxfId="236" priority="4" stopIfTrue="1">
      <formula>B2="S"</formula>
    </cfRule>
    <cfRule type="expression" dxfId="235" priority="5" stopIfTrue="1">
      <formula>B2="R"</formula>
    </cfRule>
  </conditionalFormatting>
  <conditionalFormatting sqref="I2:I150">
    <cfRule type="expression" dxfId="234" priority="81" stopIfTrue="1">
      <formula>B2="S"</formula>
    </cfRule>
    <cfRule type="expression" dxfId="233" priority="80" stopIfTrue="1">
      <formula>B2="O"</formula>
    </cfRule>
    <cfRule type="expression" dxfId="232" priority="82" stopIfTrue="1">
      <formula>B2="R"</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799C-8400-45ED-A83C-E31117737043}">
  <dimension ref="A1"/>
  <sheetViews>
    <sheetView workbookViewId="0"/>
  </sheetViews>
  <sheetFormatPr baseColWidth="10" defaultColWidth="11.42578125" defaultRowHeight="15" x14ac:dyDescent="0.25"/>
  <cols>
    <col min="1" max="16384" width="11.42578125" style="141"/>
  </cols>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ED9B-FCCE-4034-97A1-CB053D559F8D}">
  <dimension ref="A1"/>
  <sheetViews>
    <sheetView workbookViewId="0"/>
  </sheetViews>
  <sheetFormatPr baseColWidth="10" defaultColWidth="11.42578125" defaultRowHeight="15" x14ac:dyDescent="0.25"/>
  <cols>
    <col min="1" max="16384" width="11.42578125" style="141"/>
  </cols>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73EDB-4E3A-48C0-8ED5-6A2A9DBDEB7F}">
  <dimension ref="B7:J104"/>
  <sheetViews>
    <sheetView showGridLines="0" topLeftCell="A12" zoomScale="90" zoomScaleNormal="90" workbookViewId="0">
      <selection activeCell="E79" sqref="E79"/>
    </sheetView>
  </sheetViews>
  <sheetFormatPr baseColWidth="10" defaultColWidth="11.42578125" defaultRowHeight="15" x14ac:dyDescent="0.25"/>
  <cols>
    <col min="1" max="1" width="4.7109375" customWidth="1"/>
    <col min="2" max="2" width="14.7109375" customWidth="1"/>
    <col min="3" max="3" width="3.28515625" bestFit="1" customWidth="1"/>
    <col min="4" max="4" width="9.5703125" style="6" bestFit="1" customWidth="1"/>
    <col min="5" max="5" width="8.28515625" style="1" bestFit="1" customWidth="1"/>
    <col min="6" max="6" width="53.5703125" bestFit="1" customWidth="1"/>
    <col min="7" max="7" width="5.5703125" style="1" bestFit="1" customWidth="1"/>
    <col min="8" max="8" width="10.42578125" style="1" bestFit="1" customWidth="1"/>
    <col min="9" max="9" width="11" style="1" bestFit="1" customWidth="1"/>
    <col min="10" max="10" width="109" bestFit="1" customWidth="1"/>
    <col min="12" max="12" width="6" bestFit="1" customWidth="1"/>
    <col min="13" max="13" width="40.28515625" bestFit="1" customWidth="1"/>
    <col min="14" max="14" width="6.28515625" bestFit="1" customWidth="1"/>
    <col min="15" max="15" width="3" bestFit="1" customWidth="1"/>
    <col min="16" max="16" width="2" bestFit="1" customWidth="1"/>
  </cols>
  <sheetData>
    <row r="7" spans="2:10" x14ac:dyDescent="0.25">
      <c r="D7"/>
    </row>
    <row r="8" spans="2:10" x14ac:dyDescent="0.25">
      <c r="B8" s="263"/>
      <c r="D8"/>
    </row>
    <row r="9" spans="2:10" x14ac:dyDescent="0.25">
      <c r="B9" s="263"/>
      <c r="D9"/>
    </row>
    <row r="10" spans="2:10" ht="21" x14ac:dyDescent="0.25">
      <c r="B10" s="264"/>
      <c r="D10" s="452" t="s">
        <v>1011</v>
      </c>
      <c r="E10" s="452"/>
      <c r="F10" s="452"/>
      <c r="G10" s="452"/>
      <c r="H10" s="452"/>
      <c r="I10" s="452"/>
      <c r="J10" s="452"/>
    </row>
    <row r="11" spans="2:10" s="2" customFormat="1" x14ac:dyDescent="0.25">
      <c r="D11" s="265" t="s">
        <v>1012</v>
      </c>
      <c r="E11" s="266" t="s">
        <v>28</v>
      </c>
      <c r="F11" s="265" t="s">
        <v>29</v>
      </c>
      <c r="G11" s="265" t="s">
        <v>30</v>
      </c>
      <c r="H11" s="265" t="s">
        <v>1013</v>
      </c>
      <c r="I11" s="265" t="s">
        <v>1014</v>
      </c>
      <c r="J11" s="265" t="s">
        <v>33</v>
      </c>
    </row>
    <row r="12" spans="2:10" x14ac:dyDescent="0.25">
      <c r="C12">
        <v>1</v>
      </c>
      <c r="D12" s="3" t="s">
        <v>35</v>
      </c>
      <c r="E12" s="3">
        <v>90600</v>
      </c>
      <c r="F12" s="4" t="s">
        <v>1015</v>
      </c>
      <c r="G12" s="4" t="s">
        <v>38</v>
      </c>
      <c r="H12" s="3">
        <v>1</v>
      </c>
      <c r="I12" s="3">
        <v>0</v>
      </c>
      <c r="J12" s="5" t="s">
        <v>1016</v>
      </c>
    </row>
    <row r="13" spans="2:10" x14ac:dyDescent="0.25">
      <c r="C13">
        <f>+C12+1</f>
        <v>2</v>
      </c>
      <c r="D13" s="3" t="s">
        <v>35</v>
      </c>
      <c r="E13" s="3">
        <v>87531</v>
      </c>
      <c r="F13" s="4" t="s">
        <v>138</v>
      </c>
      <c r="G13" s="4" t="s">
        <v>38</v>
      </c>
      <c r="H13" s="3">
        <v>15</v>
      </c>
      <c r="I13" s="3">
        <v>0</v>
      </c>
      <c r="J13" s="5" t="s">
        <v>1017</v>
      </c>
    </row>
    <row r="14" spans="2:10" x14ac:dyDescent="0.25">
      <c r="C14">
        <f t="shared" ref="C14:C77" si="0">+C13+1</f>
        <v>3</v>
      </c>
      <c r="D14" s="3" t="s">
        <v>35</v>
      </c>
      <c r="E14" s="3">
        <v>87922</v>
      </c>
      <c r="F14" s="4" t="s">
        <v>1018</v>
      </c>
      <c r="G14" s="4" t="s">
        <v>41</v>
      </c>
      <c r="H14" s="3">
        <v>8</v>
      </c>
      <c r="I14" s="3">
        <v>0</v>
      </c>
      <c r="J14" s="267" t="s">
        <v>1019</v>
      </c>
    </row>
    <row r="15" spans="2:10" x14ac:dyDescent="0.25">
      <c r="C15">
        <f t="shared" si="0"/>
        <v>4</v>
      </c>
      <c r="D15" s="3" t="s">
        <v>35</v>
      </c>
      <c r="E15" s="3">
        <v>90601</v>
      </c>
      <c r="F15" s="4" t="s">
        <v>1020</v>
      </c>
      <c r="G15" s="4" t="s">
        <v>38</v>
      </c>
      <c r="H15" s="3">
        <v>15</v>
      </c>
      <c r="I15" s="3">
        <v>0</v>
      </c>
      <c r="J15" s="267" t="s">
        <v>1021</v>
      </c>
    </row>
    <row r="16" spans="2:10" x14ac:dyDescent="0.25">
      <c r="C16">
        <f t="shared" si="0"/>
        <v>5</v>
      </c>
      <c r="D16" s="3" t="s">
        <v>35</v>
      </c>
      <c r="E16" s="3">
        <v>90602</v>
      </c>
      <c r="F16" s="4" t="s">
        <v>1022</v>
      </c>
      <c r="G16" s="4" t="s">
        <v>41</v>
      </c>
      <c r="H16" s="3">
        <v>15</v>
      </c>
      <c r="I16" s="3">
        <v>2</v>
      </c>
      <c r="J16" s="267" t="s">
        <v>1023</v>
      </c>
    </row>
    <row r="17" spans="3:10" x14ac:dyDescent="0.25">
      <c r="C17">
        <f t="shared" si="0"/>
        <v>6</v>
      </c>
      <c r="D17" s="3" t="s">
        <v>35</v>
      </c>
      <c r="E17" s="3">
        <v>87945</v>
      </c>
      <c r="F17" s="4" t="s">
        <v>1024</v>
      </c>
      <c r="G17" s="4" t="s">
        <v>41</v>
      </c>
      <c r="H17" s="3">
        <v>15</v>
      </c>
      <c r="I17" s="3">
        <v>2</v>
      </c>
      <c r="J17" s="267" t="s">
        <v>1025</v>
      </c>
    </row>
    <row r="18" spans="3:10" x14ac:dyDescent="0.25">
      <c r="C18">
        <f t="shared" si="0"/>
        <v>7</v>
      </c>
      <c r="D18" s="3" t="s">
        <v>35</v>
      </c>
      <c r="E18" s="3">
        <v>87943</v>
      </c>
      <c r="F18" s="4" t="s">
        <v>1026</v>
      </c>
      <c r="G18" s="4" t="s">
        <v>41</v>
      </c>
      <c r="H18" s="3">
        <v>15</v>
      </c>
      <c r="I18" s="3">
        <v>2</v>
      </c>
      <c r="J18" s="267" t="s">
        <v>1027</v>
      </c>
    </row>
    <row r="19" spans="3:10" x14ac:dyDescent="0.25">
      <c r="C19">
        <f t="shared" si="0"/>
        <v>8</v>
      </c>
      <c r="D19" s="3" t="s">
        <v>35</v>
      </c>
      <c r="E19" s="3">
        <v>90603</v>
      </c>
      <c r="F19" s="4" t="s">
        <v>1028</v>
      </c>
      <c r="G19" s="4" t="s">
        <v>41</v>
      </c>
      <c r="H19" s="3">
        <v>5</v>
      </c>
      <c r="I19" s="3">
        <v>0</v>
      </c>
      <c r="J19" s="267" t="s">
        <v>1029</v>
      </c>
    </row>
    <row r="20" spans="3:10" x14ac:dyDescent="0.25">
      <c r="C20">
        <f t="shared" si="0"/>
        <v>9</v>
      </c>
      <c r="D20" s="3" t="s">
        <v>35</v>
      </c>
      <c r="E20" s="3">
        <v>87944</v>
      </c>
      <c r="F20" s="4" t="s">
        <v>1030</v>
      </c>
      <c r="G20" s="4" t="s">
        <v>41</v>
      </c>
      <c r="H20" s="3">
        <v>15</v>
      </c>
      <c r="I20" s="3">
        <v>2</v>
      </c>
      <c r="J20" s="267" t="s">
        <v>1031</v>
      </c>
    </row>
    <row r="21" spans="3:10" x14ac:dyDescent="0.25">
      <c r="C21">
        <f t="shared" si="0"/>
        <v>10</v>
      </c>
      <c r="D21" s="3" t="s">
        <v>35</v>
      </c>
      <c r="E21" s="3">
        <v>90604</v>
      </c>
      <c r="F21" s="4" t="s">
        <v>1032</v>
      </c>
      <c r="G21" s="4" t="s">
        <v>41</v>
      </c>
      <c r="H21" s="3">
        <v>9</v>
      </c>
      <c r="I21" s="3">
        <v>3</v>
      </c>
      <c r="J21" s="267" t="s">
        <v>1033</v>
      </c>
    </row>
    <row r="22" spans="3:10" x14ac:dyDescent="0.25">
      <c r="C22">
        <f t="shared" si="0"/>
        <v>11</v>
      </c>
      <c r="D22" s="3" t="s">
        <v>35</v>
      </c>
      <c r="E22" s="3">
        <v>87947</v>
      </c>
      <c r="F22" s="4" t="s">
        <v>1034</v>
      </c>
      <c r="G22" s="4" t="s">
        <v>41</v>
      </c>
      <c r="H22" s="3">
        <v>15</v>
      </c>
      <c r="I22" s="3">
        <v>2</v>
      </c>
      <c r="J22" s="267" t="s">
        <v>1035</v>
      </c>
    </row>
    <row r="23" spans="3:10" x14ac:dyDescent="0.25">
      <c r="C23">
        <f t="shared" si="0"/>
        <v>12</v>
      </c>
      <c r="D23" s="3" t="s">
        <v>35</v>
      </c>
      <c r="E23" s="3">
        <v>90605</v>
      </c>
      <c r="F23" s="4" t="s">
        <v>1036</v>
      </c>
      <c r="G23" s="4" t="s">
        <v>41</v>
      </c>
      <c r="H23" s="3">
        <v>7</v>
      </c>
      <c r="I23" s="3">
        <v>0</v>
      </c>
      <c r="J23" s="267" t="s">
        <v>1037</v>
      </c>
    </row>
    <row r="24" spans="3:10" x14ac:dyDescent="0.25">
      <c r="C24">
        <f t="shared" si="0"/>
        <v>13</v>
      </c>
      <c r="D24" s="3" t="s">
        <v>35</v>
      </c>
      <c r="E24" s="3">
        <v>90606</v>
      </c>
      <c r="F24" s="4" t="s">
        <v>1038</v>
      </c>
      <c r="G24" s="4" t="s">
        <v>41</v>
      </c>
      <c r="H24" s="3">
        <v>15</v>
      </c>
      <c r="I24" s="3">
        <v>0</v>
      </c>
      <c r="J24" s="267" t="s">
        <v>1039</v>
      </c>
    </row>
    <row r="25" spans="3:10" x14ac:dyDescent="0.25">
      <c r="C25">
        <f t="shared" si="0"/>
        <v>14</v>
      </c>
      <c r="D25" s="3" t="s">
        <v>35</v>
      </c>
      <c r="E25" s="3">
        <v>87963</v>
      </c>
      <c r="F25" s="4" t="s">
        <v>1040</v>
      </c>
      <c r="G25" s="4" t="s">
        <v>41</v>
      </c>
      <c r="H25" s="3">
        <v>15</v>
      </c>
      <c r="I25" s="3">
        <v>2</v>
      </c>
      <c r="J25" s="5" t="s">
        <v>1041</v>
      </c>
    </row>
    <row r="26" spans="3:10" x14ac:dyDescent="0.25">
      <c r="C26">
        <f t="shared" si="0"/>
        <v>15</v>
      </c>
      <c r="D26" s="3" t="s">
        <v>35</v>
      </c>
      <c r="E26" s="3">
        <v>90607</v>
      </c>
      <c r="F26" s="4" t="s">
        <v>1042</v>
      </c>
      <c r="G26" s="4" t="s">
        <v>41</v>
      </c>
      <c r="H26" s="3">
        <v>5</v>
      </c>
      <c r="I26" s="3">
        <v>0</v>
      </c>
      <c r="J26" s="267" t="s">
        <v>1043</v>
      </c>
    </row>
    <row r="27" spans="3:10" x14ac:dyDescent="0.25">
      <c r="C27">
        <f t="shared" si="0"/>
        <v>16</v>
      </c>
      <c r="D27" s="3" t="s">
        <v>35</v>
      </c>
      <c r="E27" s="3">
        <v>90608</v>
      </c>
      <c r="F27" s="4" t="s">
        <v>1044</v>
      </c>
      <c r="G27" s="4" t="s">
        <v>41</v>
      </c>
      <c r="H27" s="3">
        <v>5</v>
      </c>
      <c r="I27" s="3">
        <v>0</v>
      </c>
      <c r="J27" s="267" t="s">
        <v>1045</v>
      </c>
    </row>
    <row r="28" spans="3:10" x14ac:dyDescent="0.25">
      <c r="C28">
        <f t="shared" si="0"/>
        <v>17</v>
      </c>
      <c r="D28" s="3" t="s">
        <v>35</v>
      </c>
      <c r="E28" s="3">
        <v>87965</v>
      </c>
      <c r="F28" s="4" t="s">
        <v>1046</v>
      </c>
      <c r="G28" s="4" t="s">
        <v>41</v>
      </c>
      <c r="H28" s="3">
        <v>9</v>
      </c>
      <c r="I28" s="3">
        <v>3</v>
      </c>
      <c r="J28" s="267" t="s">
        <v>1047</v>
      </c>
    </row>
    <row r="29" spans="3:10" x14ac:dyDescent="0.25">
      <c r="C29">
        <f t="shared" si="0"/>
        <v>18</v>
      </c>
      <c r="D29" s="3" t="s">
        <v>35</v>
      </c>
      <c r="E29" s="3">
        <v>87518</v>
      </c>
      <c r="F29" s="4" t="s">
        <v>141</v>
      </c>
      <c r="G29" s="4" t="s">
        <v>38</v>
      </c>
      <c r="H29" s="3">
        <v>40</v>
      </c>
      <c r="I29" s="3">
        <v>0</v>
      </c>
      <c r="J29" s="267" t="s">
        <v>1048</v>
      </c>
    </row>
    <row r="30" spans="3:10" x14ac:dyDescent="0.25">
      <c r="C30">
        <f t="shared" si="0"/>
        <v>19</v>
      </c>
      <c r="D30" s="3" t="s">
        <v>276</v>
      </c>
      <c r="E30" s="3">
        <v>87923</v>
      </c>
      <c r="F30" s="4" t="s">
        <v>1049</v>
      </c>
      <c r="G30" s="4" t="s">
        <v>38</v>
      </c>
      <c r="H30" s="3">
        <v>15</v>
      </c>
      <c r="I30" s="3">
        <v>0</v>
      </c>
      <c r="J30" s="267" t="s">
        <v>1050</v>
      </c>
    </row>
    <row r="31" spans="3:10" x14ac:dyDescent="0.25">
      <c r="C31">
        <f t="shared" si="0"/>
        <v>20</v>
      </c>
      <c r="D31" s="3" t="s">
        <v>35</v>
      </c>
      <c r="E31" s="3">
        <v>87907</v>
      </c>
      <c r="F31" s="4" t="s">
        <v>1051</v>
      </c>
      <c r="G31" s="4" t="s">
        <v>38</v>
      </c>
      <c r="H31" s="3">
        <v>50</v>
      </c>
      <c r="I31" s="3">
        <v>0</v>
      </c>
      <c r="J31" s="267" t="s">
        <v>1052</v>
      </c>
    </row>
    <row r="32" spans="3:10" x14ac:dyDescent="0.25">
      <c r="C32">
        <f t="shared" si="0"/>
        <v>21</v>
      </c>
      <c r="D32" s="3" t="s">
        <v>35</v>
      </c>
      <c r="E32" s="3">
        <v>90619</v>
      </c>
      <c r="F32" s="4" t="s">
        <v>1053</v>
      </c>
      <c r="G32" s="4" t="s">
        <v>38</v>
      </c>
      <c r="H32" s="3">
        <v>15</v>
      </c>
      <c r="I32" s="3">
        <v>0</v>
      </c>
      <c r="J32" s="267" t="s">
        <v>1054</v>
      </c>
    </row>
    <row r="33" spans="3:10" x14ac:dyDescent="0.25">
      <c r="C33">
        <f t="shared" si="0"/>
        <v>22</v>
      </c>
      <c r="D33" s="3" t="s">
        <v>35</v>
      </c>
      <c r="E33" s="3">
        <v>87528</v>
      </c>
      <c r="F33" s="4" t="s">
        <v>144</v>
      </c>
      <c r="G33" s="4" t="s">
        <v>38</v>
      </c>
      <c r="H33" s="3">
        <v>13</v>
      </c>
      <c r="I33" s="3">
        <v>0</v>
      </c>
      <c r="J33" s="267" t="s">
        <v>1055</v>
      </c>
    </row>
    <row r="34" spans="3:10" x14ac:dyDescent="0.25">
      <c r="C34">
        <f t="shared" si="0"/>
        <v>23</v>
      </c>
      <c r="D34" s="3" t="s">
        <v>35</v>
      </c>
      <c r="E34" s="3">
        <v>87607</v>
      </c>
      <c r="F34" s="4" t="s">
        <v>422</v>
      </c>
      <c r="G34" s="4" t="s">
        <v>38</v>
      </c>
      <c r="H34" s="3">
        <v>2</v>
      </c>
      <c r="I34" s="3">
        <v>0</v>
      </c>
      <c r="J34" s="267" t="s">
        <v>1056</v>
      </c>
    </row>
    <row r="35" spans="3:10" x14ac:dyDescent="0.25">
      <c r="C35">
        <f t="shared" si="0"/>
        <v>24</v>
      </c>
      <c r="D35" s="3" t="s">
        <v>35</v>
      </c>
      <c r="E35" s="3">
        <v>87925</v>
      </c>
      <c r="F35" s="4" t="s">
        <v>1057</v>
      </c>
      <c r="G35" s="4" t="s">
        <v>38</v>
      </c>
      <c r="H35" s="3">
        <v>15</v>
      </c>
      <c r="I35" s="3">
        <v>0</v>
      </c>
      <c r="J35" s="267" t="s">
        <v>1058</v>
      </c>
    </row>
    <row r="36" spans="3:10" x14ac:dyDescent="0.25">
      <c r="C36">
        <f t="shared" si="0"/>
        <v>25</v>
      </c>
      <c r="D36" s="3" t="s">
        <v>276</v>
      </c>
      <c r="E36" s="3">
        <v>90609</v>
      </c>
      <c r="F36" s="4" t="s">
        <v>1059</v>
      </c>
      <c r="G36" s="4" t="s">
        <v>38</v>
      </c>
      <c r="H36" s="3">
        <v>20</v>
      </c>
      <c r="I36" s="3">
        <v>0</v>
      </c>
      <c r="J36" s="267" t="s">
        <v>1060</v>
      </c>
    </row>
    <row r="37" spans="3:10" x14ac:dyDescent="0.25">
      <c r="C37">
        <f t="shared" si="0"/>
        <v>26</v>
      </c>
      <c r="D37" s="3" t="s">
        <v>35</v>
      </c>
      <c r="E37" s="3">
        <v>90610</v>
      </c>
      <c r="F37" s="4" t="s">
        <v>1061</v>
      </c>
      <c r="G37" s="4" t="s">
        <v>38</v>
      </c>
      <c r="H37" s="3">
        <v>20</v>
      </c>
      <c r="I37" s="3">
        <v>0</v>
      </c>
      <c r="J37" s="267" t="s">
        <v>1062</v>
      </c>
    </row>
    <row r="38" spans="3:10" x14ac:dyDescent="0.25">
      <c r="C38">
        <f t="shared" si="0"/>
        <v>27</v>
      </c>
      <c r="D38" s="3" t="s">
        <v>35</v>
      </c>
      <c r="E38" s="3">
        <v>87510</v>
      </c>
      <c r="F38" s="4" t="s">
        <v>99</v>
      </c>
      <c r="G38" s="4" t="s">
        <v>41</v>
      </c>
      <c r="H38" s="3">
        <v>4</v>
      </c>
      <c r="I38" s="3">
        <v>0</v>
      </c>
      <c r="J38" s="267" t="s">
        <v>1063</v>
      </c>
    </row>
    <row r="39" spans="3:10" x14ac:dyDescent="0.25">
      <c r="C39">
        <f t="shared" si="0"/>
        <v>28</v>
      </c>
      <c r="D39" s="3" t="s">
        <v>35</v>
      </c>
      <c r="E39" s="3">
        <v>87981</v>
      </c>
      <c r="F39" s="4" t="s">
        <v>1064</v>
      </c>
      <c r="G39" s="4" t="s">
        <v>38</v>
      </c>
      <c r="H39" s="3">
        <v>2</v>
      </c>
      <c r="I39" s="3">
        <v>0</v>
      </c>
      <c r="J39" s="267" t="s">
        <v>1065</v>
      </c>
    </row>
    <row r="40" spans="3:10" x14ac:dyDescent="0.25">
      <c r="C40">
        <f t="shared" si="0"/>
        <v>29</v>
      </c>
      <c r="D40" s="3" t="s">
        <v>35</v>
      </c>
      <c r="E40" s="3">
        <v>87959</v>
      </c>
      <c r="F40" s="4" t="s">
        <v>1066</v>
      </c>
      <c r="G40" s="4" t="s">
        <v>38</v>
      </c>
      <c r="H40" s="3">
        <v>30</v>
      </c>
      <c r="I40" s="3">
        <v>0</v>
      </c>
      <c r="J40" s="267" t="s">
        <v>1067</v>
      </c>
    </row>
    <row r="41" spans="3:10" x14ac:dyDescent="0.25">
      <c r="C41">
        <f t="shared" si="0"/>
        <v>30</v>
      </c>
      <c r="D41" s="3" t="s">
        <v>35</v>
      </c>
      <c r="E41" s="3">
        <v>87961</v>
      </c>
      <c r="F41" s="4" t="s">
        <v>1068</v>
      </c>
      <c r="G41" s="4" t="s">
        <v>38</v>
      </c>
      <c r="H41" s="3">
        <v>15</v>
      </c>
      <c r="I41" s="3">
        <v>0</v>
      </c>
      <c r="J41" s="267" t="s">
        <v>1069</v>
      </c>
    </row>
    <row r="42" spans="3:10" x14ac:dyDescent="0.25">
      <c r="C42">
        <f t="shared" si="0"/>
        <v>31</v>
      </c>
      <c r="D42" s="3" t="s">
        <v>35</v>
      </c>
      <c r="E42" s="3">
        <v>87661</v>
      </c>
      <c r="F42" s="4" t="s">
        <v>1070</v>
      </c>
      <c r="G42" s="4" t="s">
        <v>38</v>
      </c>
      <c r="H42" s="3">
        <v>35</v>
      </c>
      <c r="I42" s="3">
        <v>0</v>
      </c>
      <c r="J42" s="267" t="s">
        <v>1071</v>
      </c>
    </row>
    <row r="43" spans="3:10" ht="30" x14ac:dyDescent="0.25">
      <c r="C43">
        <f t="shared" si="0"/>
        <v>32</v>
      </c>
      <c r="D43" s="3" t="s">
        <v>35</v>
      </c>
      <c r="E43" s="3">
        <v>87960</v>
      </c>
      <c r="F43" s="4" t="s">
        <v>1072</v>
      </c>
      <c r="G43" s="4" t="s">
        <v>38</v>
      </c>
      <c r="H43" s="3">
        <v>15</v>
      </c>
      <c r="I43" s="3">
        <v>0</v>
      </c>
      <c r="J43" s="267" t="s">
        <v>1073</v>
      </c>
    </row>
    <row r="44" spans="3:10" x14ac:dyDescent="0.25">
      <c r="C44">
        <f t="shared" si="0"/>
        <v>33</v>
      </c>
      <c r="D44" s="3" t="s">
        <v>35</v>
      </c>
      <c r="E44" s="3">
        <v>87910</v>
      </c>
      <c r="F44" s="4" t="s">
        <v>1074</v>
      </c>
      <c r="G44" s="4" t="s">
        <v>38</v>
      </c>
      <c r="H44" s="3">
        <v>1</v>
      </c>
      <c r="I44" s="3">
        <v>0</v>
      </c>
      <c r="J44" s="267" t="s">
        <v>1075</v>
      </c>
    </row>
    <row r="45" spans="3:10" x14ac:dyDescent="0.25">
      <c r="C45">
        <f t="shared" si="0"/>
        <v>34</v>
      </c>
      <c r="D45" s="3" t="s">
        <v>276</v>
      </c>
      <c r="E45" s="3">
        <v>87911</v>
      </c>
      <c r="F45" s="4" t="s">
        <v>1076</v>
      </c>
      <c r="G45" s="4" t="s">
        <v>41</v>
      </c>
      <c r="H45" s="3">
        <v>8</v>
      </c>
      <c r="I45" s="3">
        <v>0</v>
      </c>
      <c r="J45" s="267" t="s">
        <v>1077</v>
      </c>
    </row>
    <row r="46" spans="3:10" x14ac:dyDescent="0.25">
      <c r="C46">
        <f t="shared" si="0"/>
        <v>35</v>
      </c>
      <c r="D46" s="3" t="s">
        <v>276</v>
      </c>
      <c r="E46" s="3">
        <v>87912</v>
      </c>
      <c r="F46" s="4" t="s">
        <v>1078</v>
      </c>
      <c r="G46" s="4" t="s">
        <v>38</v>
      </c>
      <c r="H46" s="3">
        <v>15</v>
      </c>
      <c r="I46" s="3">
        <v>0</v>
      </c>
      <c r="J46" s="267" t="s">
        <v>1079</v>
      </c>
    </row>
    <row r="47" spans="3:10" x14ac:dyDescent="0.25">
      <c r="C47">
        <f t="shared" si="0"/>
        <v>36</v>
      </c>
      <c r="D47" s="3" t="s">
        <v>35</v>
      </c>
      <c r="E47" s="3">
        <v>87982</v>
      </c>
      <c r="F47" s="4" t="s">
        <v>1080</v>
      </c>
      <c r="G47" s="4" t="s">
        <v>38</v>
      </c>
      <c r="H47" s="3">
        <v>2</v>
      </c>
      <c r="I47" s="3">
        <v>0</v>
      </c>
      <c r="J47" s="267" t="s">
        <v>1081</v>
      </c>
    </row>
    <row r="48" spans="3:10" x14ac:dyDescent="0.25">
      <c r="C48">
        <f t="shared" si="0"/>
        <v>37</v>
      </c>
      <c r="D48" s="3" t="s">
        <v>35</v>
      </c>
      <c r="E48" s="3">
        <v>87570</v>
      </c>
      <c r="F48" s="4" t="s">
        <v>173</v>
      </c>
      <c r="G48" s="4" t="s">
        <v>38</v>
      </c>
      <c r="H48" s="3">
        <v>23</v>
      </c>
      <c r="I48" s="3">
        <v>0</v>
      </c>
      <c r="J48" s="267" t="s">
        <v>1082</v>
      </c>
    </row>
    <row r="49" spans="3:10" x14ac:dyDescent="0.25">
      <c r="C49">
        <f t="shared" si="0"/>
        <v>38</v>
      </c>
      <c r="D49" s="3" t="s">
        <v>35</v>
      </c>
      <c r="E49" s="3">
        <v>90611</v>
      </c>
      <c r="F49" s="4" t="s">
        <v>1083</v>
      </c>
      <c r="G49" s="4" t="s">
        <v>38</v>
      </c>
      <c r="H49" s="3">
        <v>23</v>
      </c>
      <c r="I49" s="3">
        <v>0</v>
      </c>
      <c r="J49" s="267" t="s">
        <v>1084</v>
      </c>
    </row>
    <row r="50" spans="3:10" x14ac:dyDescent="0.25">
      <c r="C50">
        <f t="shared" si="0"/>
        <v>39</v>
      </c>
      <c r="D50" s="3" t="s">
        <v>35</v>
      </c>
      <c r="E50" s="3">
        <v>87558</v>
      </c>
      <c r="F50" s="4" t="s">
        <v>126</v>
      </c>
      <c r="G50" s="4" t="s">
        <v>41</v>
      </c>
      <c r="H50" s="3">
        <v>11</v>
      </c>
      <c r="I50" s="3">
        <v>0</v>
      </c>
      <c r="J50" s="267" t="s">
        <v>1085</v>
      </c>
    </row>
    <row r="51" spans="3:10" x14ac:dyDescent="0.25">
      <c r="C51">
        <f t="shared" si="0"/>
        <v>40</v>
      </c>
      <c r="D51" s="3" t="s">
        <v>35</v>
      </c>
      <c r="E51" s="3">
        <v>87513</v>
      </c>
      <c r="F51" s="4" t="s">
        <v>120</v>
      </c>
      <c r="G51" s="4" t="s">
        <v>41</v>
      </c>
      <c r="H51" s="3">
        <v>11</v>
      </c>
      <c r="I51" s="3">
        <v>0</v>
      </c>
      <c r="J51" s="267" t="s">
        <v>1086</v>
      </c>
    </row>
    <row r="52" spans="3:10" x14ac:dyDescent="0.25">
      <c r="C52">
        <f t="shared" si="0"/>
        <v>41</v>
      </c>
      <c r="D52" s="3" t="s">
        <v>35</v>
      </c>
      <c r="E52" s="3">
        <v>87908</v>
      </c>
      <c r="F52" s="4" t="s">
        <v>1087</v>
      </c>
      <c r="G52" s="4" t="s">
        <v>38</v>
      </c>
      <c r="H52" s="3">
        <v>15</v>
      </c>
      <c r="I52" s="3">
        <v>0</v>
      </c>
      <c r="J52" s="267" t="s">
        <v>1088</v>
      </c>
    </row>
    <row r="53" spans="3:10" x14ac:dyDescent="0.25">
      <c r="C53">
        <f t="shared" si="0"/>
        <v>42</v>
      </c>
      <c r="D53" s="3" t="s">
        <v>35</v>
      </c>
      <c r="E53" s="3">
        <v>87909</v>
      </c>
      <c r="F53" s="4" t="s">
        <v>1089</v>
      </c>
      <c r="G53" s="4" t="s">
        <v>38</v>
      </c>
      <c r="H53" s="3">
        <v>45</v>
      </c>
      <c r="I53" s="3">
        <v>0</v>
      </c>
      <c r="J53" s="267" t="s">
        <v>1090</v>
      </c>
    </row>
    <row r="54" spans="3:10" x14ac:dyDescent="0.25">
      <c r="C54">
        <f t="shared" si="0"/>
        <v>43</v>
      </c>
      <c r="D54" s="3" t="s">
        <v>35</v>
      </c>
      <c r="E54" s="3">
        <v>87953</v>
      </c>
      <c r="F54" s="4" t="s">
        <v>1091</v>
      </c>
      <c r="G54" s="4" t="s">
        <v>38</v>
      </c>
      <c r="H54" s="3">
        <v>30</v>
      </c>
      <c r="I54" s="3">
        <v>0</v>
      </c>
      <c r="J54" s="267" t="s">
        <v>1092</v>
      </c>
    </row>
    <row r="55" spans="3:10" x14ac:dyDescent="0.25">
      <c r="C55">
        <f t="shared" si="0"/>
        <v>44</v>
      </c>
      <c r="D55" s="3" t="s">
        <v>35</v>
      </c>
      <c r="E55" s="3">
        <v>87954</v>
      </c>
      <c r="F55" s="4" t="s">
        <v>1093</v>
      </c>
      <c r="G55" s="4" t="s">
        <v>38</v>
      </c>
      <c r="H55" s="3">
        <v>20</v>
      </c>
      <c r="I55" s="3">
        <v>0</v>
      </c>
      <c r="J55" s="267" t="s">
        <v>1094</v>
      </c>
    </row>
    <row r="56" spans="3:10" x14ac:dyDescent="0.25">
      <c r="C56">
        <f t="shared" si="0"/>
        <v>45</v>
      </c>
      <c r="D56" s="3" t="s">
        <v>35</v>
      </c>
      <c r="E56" s="3">
        <v>87955</v>
      </c>
      <c r="F56" s="4" t="s">
        <v>1095</v>
      </c>
      <c r="G56" s="4" t="s">
        <v>38</v>
      </c>
      <c r="H56" s="3">
        <v>15</v>
      </c>
      <c r="I56" s="3">
        <v>0</v>
      </c>
      <c r="J56" s="267" t="s">
        <v>1096</v>
      </c>
    </row>
    <row r="57" spans="3:10" x14ac:dyDescent="0.25">
      <c r="C57">
        <f t="shared" si="0"/>
        <v>46</v>
      </c>
      <c r="D57" s="3" t="s">
        <v>35</v>
      </c>
      <c r="E57" s="3">
        <v>87956</v>
      </c>
      <c r="F57" s="4" t="s">
        <v>1097</v>
      </c>
      <c r="G57" s="4" t="s">
        <v>38</v>
      </c>
      <c r="H57" s="3">
        <v>30</v>
      </c>
      <c r="I57" s="3">
        <v>0</v>
      </c>
      <c r="J57" s="267" t="s">
        <v>1098</v>
      </c>
    </row>
    <row r="58" spans="3:10" x14ac:dyDescent="0.25">
      <c r="C58">
        <f t="shared" si="0"/>
        <v>47</v>
      </c>
      <c r="D58" s="3" t="s">
        <v>35</v>
      </c>
      <c r="E58" s="3">
        <v>87957</v>
      </c>
      <c r="F58" s="4" t="s">
        <v>1099</v>
      </c>
      <c r="G58" s="4" t="s">
        <v>38</v>
      </c>
      <c r="H58" s="3">
        <v>20</v>
      </c>
      <c r="I58" s="3">
        <v>0</v>
      </c>
      <c r="J58" s="267" t="s">
        <v>1100</v>
      </c>
    </row>
    <row r="59" spans="3:10" x14ac:dyDescent="0.25">
      <c r="C59">
        <f t="shared" si="0"/>
        <v>48</v>
      </c>
      <c r="D59" s="3" t="s">
        <v>35</v>
      </c>
      <c r="E59" s="3">
        <v>87958</v>
      </c>
      <c r="F59" s="4" t="s">
        <v>1101</v>
      </c>
      <c r="G59" s="4" t="s">
        <v>38</v>
      </c>
      <c r="H59" s="3">
        <v>15</v>
      </c>
      <c r="I59" s="3">
        <v>0</v>
      </c>
      <c r="J59" s="267" t="s">
        <v>1102</v>
      </c>
    </row>
    <row r="60" spans="3:10" x14ac:dyDescent="0.25">
      <c r="C60">
        <f t="shared" si="0"/>
        <v>49</v>
      </c>
      <c r="D60" s="3" t="s">
        <v>35</v>
      </c>
      <c r="E60" s="3">
        <v>87987</v>
      </c>
      <c r="F60" s="4" t="s">
        <v>1103</v>
      </c>
      <c r="G60" s="4" t="s">
        <v>38</v>
      </c>
      <c r="H60" s="3">
        <v>45</v>
      </c>
      <c r="I60" s="3">
        <v>0</v>
      </c>
      <c r="J60" s="267" t="s">
        <v>1104</v>
      </c>
    </row>
    <row r="61" spans="3:10" x14ac:dyDescent="0.25">
      <c r="C61">
        <f t="shared" si="0"/>
        <v>50</v>
      </c>
      <c r="D61" s="3" t="s">
        <v>35</v>
      </c>
      <c r="E61" s="3">
        <v>87988</v>
      </c>
      <c r="F61" s="4" t="s">
        <v>1105</v>
      </c>
      <c r="G61" s="4" t="s">
        <v>38</v>
      </c>
      <c r="H61" s="3">
        <v>45</v>
      </c>
      <c r="I61" s="3">
        <v>0</v>
      </c>
      <c r="J61" s="267" t="s">
        <v>1106</v>
      </c>
    </row>
    <row r="62" spans="3:10" x14ac:dyDescent="0.25">
      <c r="C62">
        <f t="shared" si="0"/>
        <v>51</v>
      </c>
      <c r="D62" s="3" t="s">
        <v>35</v>
      </c>
      <c r="E62" s="3">
        <v>87989</v>
      </c>
      <c r="F62" s="4" t="s">
        <v>1107</v>
      </c>
      <c r="G62" s="4" t="s">
        <v>38</v>
      </c>
      <c r="H62" s="3">
        <v>45</v>
      </c>
      <c r="I62" s="3">
        <v>0</v>
      </c>
      <c r="J62" s="267" t="s">
        <v>1108</v>
      </c>
    </row>
    <row r="63" spans="3:10" x14ac:dyDescent="0.25">
      <c r="C63">
        <f t="shared" si="0"/>
        <v>52</v>
      </c>
      <c r="D63" s="3" t="s">
        <v>35</v>
      </c>
      <c r="E63" s="3">
        <v>90612</v>
      </c>
      <c r="F63" s="4" t="s">
        <v>1109</v>
      </c>
      <c r="G63" s="4" t="s">
        <v>38</v>
      </c>
      <c r="H63" s="3">
        <v>20</v>
      </c>
      <c r="I63" s="3">
        <v>0</v>
      </c>
      <c r="J63" s="267" t="s">
        <v>1110</v>
      </c>
    </row>
    <row r="64" spans="3:10" x14ac:dyDescent="0.25">
      <c r="C64">
        <f t="shared" si="0"/>
        <v>53</v>
      </c>
      <c r="D64" s="3" t="s">
        <v>35</v>
      </c>
      <c r="E64" s="3">
        <v>90613</v>
      </c>
      <c r="F64" s="4" t="s">
        <v>1111</v>
      </c>
      <c r="G64" s="4" t="s">
        <v>38</v>
      </c>
      <c r="H64" s="3">
        <v>20</v>
      </c>
      <c r="I64" s="3">
        <v>0</v>
      </c>
      <c r="J64" s="267" t="s">
        <v>1112</v>
      </c>
    </row>
    <row r="65" spans="3:10" x14ac:dyDescent="0.25">
      <c r="C65">
        <f t="shared" si="0"/>
        <v>54</v>
      </c>
      <c r="D65" s="3" t="s">
        <v>35</v>
      </c>
      <c r="E65" s="3">
        <v>87962</v>
      </c>
      <c r="F65" s="4" t="s">
        <v>1113</v>
      </c>
      <c r="G65" s="4" t="s">
        <v>38</v>
      </c>
      <c r="H65" s="3">
        <v>15</v>
      </c>
      <c r="I65" s="3">
        <v>0</v>
      </c>
      <c r="J65" s="267" t="s">
        <v>1114</v>
      </c>
    </row>
    <row r="66" spans="3:10" x14ac:dyDescent="0.25">
      <c r="C66">
        <f t="shared" si="0"/>
        <v>55</v>
      </c>
      <c r="D66" s="3" t="s">
        <v>35</v>
      </c>
      <c r="E66" s="3">
        <v>87970</v>
      </c>
      <c r="F66" s="4" t="s">
        <v>1115</v>
      </c>
      <c r="G66" s="4" t="s">
        <v>38</v>
      </c>
      <c r="H66" s="3">
        <v>20</v>
      </c>
      <c r="I66" s="3">
        <v>0</v>
      </c>
      <c r="J66" s="267" t="s">
        <v>1116</v>
      </c>
    </row>
    <row r="67" spans="3:10" x14ac:dyDescent="0.25">
      <c r="C67">
        <f t="shared" si="0"/>
        <v>56</v>
      </c>
      <c r="D67" s="3" t="s">
        <v>35</v>
      </c>
      <c r="E67" s="3">
        <v>87971</v>
      </c>
      <c r="F67" s="4" t="s">
        <v>1117</v>
      </c>
      <c r="G67" s="4" t="s">
        <v>38</v>
      </c>
      <c r="H67" s="3">
        <v>20</v>
      </c>
      <c r="I67" s="3">
        <v>0</v>
      </c>
      <c r="J67" s="267" t="s">
        <v>1118</v>
      </c>
    </row>
    <row r="68" spans="3:10" x14ac:dyDescent="0.25">
      <c r="C68">
        <f t="shared" si="0"/>
        <v>57</v>
      </c>
      <c r="D68" s="3" t="s">
        <v>35</v>
      </c>
      <c r="E68" s="3">
        <v>87913</v>
      </c>
      <c r="F68" s="4" t="s">
        <v>1119</v>
      </c>
      <c r="G68" s="4" t="s">
        <v>38</v>
      </c>
      <c r="H68" s="3">
        <v>1</v>
      </c>
      <c r="I68" s="3">
        <v>0</v>
      </c>
      <c r="J68" s="267" t="s">
        <v>1120</v>
      </c>
    </row>
    <row r="69" spans="3:10" x14ac:dyDescent="0.25">
      <c r="C69">
        <f t="shared" si="0"/>
        <v>58</v>
      </c>
      <c r="D69" s="3" t="s">
        <v>35</v>
      </c>
      <c r="E69" s="3">
        <v>87914</v>
      </c>
      <c r="F69" s="4" t="s">
        <v>1121</v>
      </c>
      <c r="G69" s="4" t="s">
        <v>38</v>
      </c>
      <c r="H69" s="3">
        <v>1</v>
      </c>
      <c r="I69" s="3">
        <v>0</v>
      </c>
      <c r="J69" s="267" t="s">
        <v>1122</v>
      </c>
    </row>
    <row r="70" spans="3:10" x14ac:dyDescent="0.25">
      <c r="C70">
        <f t="shared" si="0"/>
        <v>59</v>
      </c>
      <c r="D70" s="3" t="s">
        <v>35</v>
      </c>
      <c r="E70" s="3">
        <v>87915</v>
      </c>
      <c r="F70" s="4" t="s">
        <v>1123</v>
      </c>
      <c r="G70" s="4" t="s">
        <v>38</v>
      </c>
      <c r="H70" s="3">
        <v>1</v>
      </c>
      <c r="I70" s="3">
        <v>0</v>
      </c>
      <c r="J70" s="267" t="s">
        <v>1124</v>
      </c>
    </row>
    <row r="71" spans="3:10" x14ac:dyDescent="0.25">
      <c r="C71">
        <f t="shared" si="0"/>
        <v>60</v>
      </c>
      <c r="D71" s="3" t="s">
        <v>35</v>
      </c>
      <c r="E71" s="3">
        <v>87916</v>
      </c>
      <c r="F71" s="4" t="s">
        <v>1125</v>
      </c>
      <c r="G71" s="4" t="s">
        <v>38</v>
      </c>
      <c r="H71" s="3">
        <v>1</v>
      </c>
      <c r="I71" s="3">
        <v>0</v>
      </c>
      <c r="J71" s="267" t="s">
        <v>1126</v>
      </c>
    </row>
    <row r="72" spans="3:10" x14ac:dyDescent="0.25">
      <c r="C72">
        <f t="shared" si="0"/>
        <v>61</v>
      </c>
      <c r="D72" s="3" t="s">
        <v>35</v>
      </c>
      <c r="E72" s="3">
        <v>87917</v>
      </c>
      <c r="F72" s="4" t="s">
        <v>1127</v>
      </c>
      <c r="G72" s="4" t="s">
        <v>38</v>
      </c>
      <c r="H72" s="3">
        <v>1</v>
      </c>
      <c r="I72" s="3">
        <v>0</v>
      </c>
      <c r="J72" s="267" t="s">
        <v>1128</v>
      </c>
    </row>
    <row r="73" spans="3:10" x14ac:dyDescent="0.25">
      <c r="C73">
        <f t="shared" si="0"/>
        <v>62</v>
      </c>
      <c r="D73" s="3" t="s">
        <v>35</v>
      </c>
      <c r="E73" s="3">
        <v>87918</v>
      </c>
      <c r="F73" s="4" t="s">
        <v>1129</v>
      </c>
      <c r="G73" s="4" t="s">
        <v>38</v>
      </c>
      <c r="H73" s="3">
        <v>1</v>
      </c>
      <c r="I73" s="3">
        <v>0</v>
      </c>
      <c r="J73" s="267" t="s">
        <v>1130</v>
      </c>
    </row>
    <row r="74" spans="3:10" x14ac:dyDescent="0.25">
      <c r="C74">
        <f t="shared" si="0"/>
        <v>63</v>
      </c>
      <c r="D74" s="3" t="s">
        <v>35</v>
      </c>
      <c r="E74" s="3">
        <v>87919</v>
      </c>
      <c r="F74" s="4" t="s">
        <v>1131</v>
      </c>
      <c r="G74" s="4" t="s">
        <v>38</v>
      </c>
      <c r="H74" s="3">
        <v>1</v>
      </c>
      <c r="I74" s="3">
        <v>0</v>
      </c>
      <c r="J74" s="267" t="s">
        <v>1132</v>
      </c>
    </row>
    <row r="75" spans="3:10" x14ac:dyDescent="0.25">
      <c r="C75">
        <f t="shared" si="0"/>
        <v>64</v>
      </c>
      <c r="D75" s="3" t="s">
        <v>35</v>
      </c>
      <c r="E75" s="3">
        <v>87920</v>
      </c>
      <c r="F75" s="4" t="s">
        <v>1133</v>
      </c>
      <c r="G75" s="4" t="s">
        <v>38</v>
      </c>
      <c r="H75" s="3">
        <v>1</v>
      </c>
      <c r="I75" s="3">
        <v>0</v>
      </c>
      <c r="J75" s="267" t="s">
        <v>1134</v>
      </c>
    </row>
    <row r="76" spans="3:10" x14ac:dyDescent="0.25">
      <c r="C76">
        <f t="shared" si="0"/>
        <v>65</v>
      </c>
      <c r="D76" s="3" t="s">
        <v>35</v>
      </c>
      <c r="E76" s="3">
        <v>87951</v>
      </c>
      <c r="F76" s="4" t="s">
        <v>1135</v>
      </c>
      <c r="G76" s="4" t="s">
        <v>41</v>
      </c>
      <c r="H76" s="3">
        <v>3</v>
      </c>
      <c r="I76" s="3">
        <v>0</v>
      </c>
      <c r="J76" s="267" t="s">
        <v>1136</v>
      </c>
    </row>
    <row r="77" spans="3:10" x14ac:dyDescent="0.25">
      <c r="C77">
        <f t="shared" si="0"/>
        <v>66</v>
      </c>
      <c r="D77" s="3" t="s">
        <v>35</v>
      </c>
      <c r="E77" s="3">
        <v>90614</v>
      </c>
      <c r="F77" s="4" t="s">
        <v>1137</v>
      </c>
      <c r="G77" s="4" t="s">
        <v>38</v>
      </c>
      <c r="H77" s="3">
        <v>1</v>
      </c>
      <c r="I77" s="3">
        <v>0</v>
      </c>
      <c r="J77" s="267" t="s">
        <v>1138</v>
      </c>
    </row>
    <row r="78" spans="3:10" x14ac:dyDescent="0.25">
      <c r="C78">
        <f t="shared" ref="C78:C104" si="1">+C77+1</f>
        <v>67</v>
      </c>
      <c r="D78" s="3" t="s">
        <v>35</v>
      </c>
      <c r="E78" s="3">
        <v>90615</v>
      </c>
      <c r="F78" s="4" t="s">
        <v>1139</v>
      </c>
      <c r="G78" s="4" t="s">
        <v>38</v>
      </c>
      <c r="H78" s="3">
        <v>1</v>
      </c>
      <c r="I78" s="3">
        <v>0</v>
      </c>
      <c r="J78" s="267" t="s">
        <v>1140</v>
      </c>
    </row>
    <row r="79" spans="3:10" x14ac:dyDescent="0.25">
      <c r="C79">
        <f t="shared" si="1"/>
        <v>68</v>
      </c>
      <c r="D79" s="3" t="s">
        <v>35</v>
      </c>
      <c r="E79" s="3">
        <v>87927</v>
      </c>
      <c r="F79" s="4" t="s">
        <v>1141</v>
      </c>
      <c r="G79" s="4" t="s">
        <v>41</v>
      </c>
      <c r="H79" s="3">
        <v>15</v>
      </c>
      <c r="I79" s="3">
        <v>2</v>
      </c>
      <c r="J79" s="267" t="s">
        <v>1142</v>
      </c>
    </row>
    <row r="80" spans="3:10" x14ac:dyDescent="0.25">
      <c r="C80">
        <f t="shared" si="1"/>
        <v>69</v>
      </c>
      <c r="D80" s="3" t="s">
        <v>35</v>
      </c>
      <c r="E80" s="3">
        <v>87966</v>
      </c>
      <c r="F80" s="4" t="s">
        <v>1143</v>
      </c>
      <c r="G80" s="4" t="s">
        <v>41</v>
      </c>
      <c r="H80" s="3">
        <v>12</v>
      </c>
      <c r="I80" s="3">
        <v>2</v>
      </c>
      <c r="J80" s="267" t="s">
        <v>1144</v>
      </c>
    </row>
    <row r="81" spans="3:10" x14ac:dyDescent="0.25">
      <c r="C81">
        <f t="shared" si="1"/>
        <v>70</v>
      </c>
      <c r="D81" s="3" t="s">
        <v>35</v>
      </c>
      <c r="E81" s="3">
        <v>90616</v>
      </c>
      <c r="F81" s="4" t="s">
        <v>1145</v>
      </c>
      <c r="G81" s="4" t="s">
        <v>41</v>
      </c>
      <c r="H81" s="3">
        <v>8</v>
      </c>
      <c r="I81" s="3">
        <v>0</v>
      </c>
      <c r="J81" s="267" t="s">
        <v>1146</v>
      </c>
    </row>
    <row r="82" spans="3:10" x14ac:dyDescent="0.25">
      <c r="C82">
        <f t="shared" si="1"/>
        <v>71</v>
      </c>
      <c r="D82" s="3" t="s">
        <v>276</v>
      </c>
      <c r="E82" s="3">
        <v>90617</v>
      </c>
      <c r="F82" s="4" t="s">
        <v>1147</v>
      </c>
      <c r="G82" s="4" t="s">
        <v>41</v>
      </c>
      <c r="H82" s="3">
        <v>8</v>
      </c>
      <c r="I82" s="3">
        <v>0</v>
      </c>
      <c r="J82" s="267" t="s">
        <v>1148</v>
      </c>
    </row>
    <row r="83" spans="3:10" x14ac:dyDescent="0.25">
      <c r="C83">
        <f t="shared" si="1"/>
        <v>72</v>
      </c>
      <c r="D83" s="3" t="s">
        <v>276</v>
      </c>
      <c r="E83" s="3">
        <v>90618</v>
      </c>
      <c r="F83" s="4" t="s">
        <v>1149</v>
      </c>
      <c r="G83" s="4" t="s">
        <v>41</v>
      </c>
      <c r="H83" s="3">
        <v>8</v>
      </c>
      <c r="I83" s="3">
        <v>0</v>
      </c>
      <c r="J83" s="267" t="s">
        <v>1150</v>
      </c>
    </row>
    <row r="84" spans="3:10" x14ac:dyDescent="0.25">
      <c r="C84">
        <f t="shared" si="1"/>
        <v>73</v>
      </c>
      <c r="D84" s="3" t="s">
        <v>35</v>
      </c>
      <c r="E84" s="3">
        <v>87972</v>
      </c>
      <c r="F84" s="4" t="s">
        <v>1151</v>
      </c>
      <c r="G84" s="4" t="s">
        <v>38</v>
      </c>
      <c r="H84" s="3">
        <v>15</v>
      </c>
      <c r="I84" s="3">
        <v>0</v>
      </c>
      <c r="J84" s="267" t="s">
        <v>1152</v>
      </c>
    </row>
    <row r="85" spans="3:10" x14ac:dyDescent="0.25">
      <c r="C85">
        <f t="shared" si="1"/>
        <v>74</v>
      </c>
      <c r="D85" s="3" t="s">
        <v>35</v>
      </c>
      <c r="E85" s="3">
        <v>87973</v>
      </c>
      <c r="F85" s="4" t="s">
        <v>1153</v>
      </c>
      <c r="G85" s="4" t="s">
        <v>38</v>
      </c>
      <c r="H85" s="3">
        <v>1</v>
      </c>
      <c r="I85" s="3">
        <v>0</v>
      </c>
      <c r="J85" s="267" t="s">
        <v>1154</v>
      </c>
    </row>
    <row r="86" spans="3:10" x14ac:dyDescent="0.25">
      <c r="C86">
        <f t="shared" si="1"/>
        <v>75</v>
      </c>
      <c r="D86" s="3" t="s">
        <v>35</v>
      </c>
      <c r="E86" s="3">
        <v>87974</v>
      </c>
      <c r="F86" s="4" t="s">
        <v>1155</v>
      </c>
      <c r="G86" s="4" t="s">
        <v>41</v>
      </c>
      <c r="H86" s="3">
        <v>8</v>
      </c>
      <c r="I86" s="3">
        <v>0</v>
      </c>
      <c r="J86" s="267" t="s">
        <v>1156</v>
      </c>
    </row>
    <row r="87" spans="3:10" x14ac:dyDescent="0.25">
      <c r="C87">
        <f t="shared" si="1"/>
        <v>76</v>
      </c>
      <c r="D87" s="3" t="s">
        <v>35</v>
      </c>
      <c r="E87" s="3">
        <v>87924</v>
      </c>
      <c r="F87" s="4" t="s">
        <v>1157</v>
      </c>
      <c r="G87" s="4" t="s">
        <v>41</v>
      </c>
      <c r="H87" s="3">
        <v>4</v>
      </c>
      <c r="I87" s="3">
        <v>0</v>
      </c>
      <c r="J87" s="267" t="s">
        <v>1158</v>
      </c>
    </row>
    <row r="88" spans="3:10" x14ac:dyDescent="0.25">
      <c r="C88">
        <f t="shared" si="1"/>
        <v>77</v>
      </c>
      <c r="D88" s="3" t="s">
        <v>35</v>
      </c>
      <c r="E88" s="3">
        <v>87985</v>
      </c>
      <c r="F88" s="4" t="s">
        <v>1159</v>
      </c>
      <c r="G88" s="4" t="s">
        <v>38</v>
      </c>
      <c r="H88" s="3">
        <v>15</v>
      </c>
      <c r="I88" s="3">
        <v>0</v>
      </c>
      <c r="J88" s="267" t="s">
        <v>1160</v>
      </c>
    </row>
    <row r="89" spans="3:10" x14ac:dyDescent="0.25">
      <c r="C89">
        <f t="shared" si="1"/>
        <v>78</v>
      </c>
      <c r="D89" s="3" t="s">
        <v>35</v>
      </c>
      <c r="E89" s="3">
        <v>55019</v>
      </c>
      <c r="F89" s="4" t="s">
        <v>1161</v>
      </c>
      <c r="G89" s="4" t="s">
        <v>38</v>
      </c>
      <c r="H89" s="3">
        <v>12</v>
      </c>
      <c r="I89" s="3">
        <v>0</v>
      </c>
      <c r="J89" s="267" t="s">
        <v>1162</v>
      </c>
    </row>
    <row r="90" spans="3:10" x14ac:dyDescent="0.25">
      <c r="C90">
        <f t="shared" si="1"/>
        <v>79</v>
      </c>
      <c r="D90" s="3" t="s">
        <v>35</v>
      </c>
      <c r="E90" s="3">
        <v>87547</v>
      </c>
      <c r="F90" s="4" t="s">
        <v>164</v>
      </c>
      <c r="G90" s="4" t="s">
        <v>41</v>
      </c>
      <c r="H90" s="3">
        <v>3</v>
      </c>
      <c r="I90" s="3">
        <v>0</v>
      </c>
      <c r="J90" s="267" t="s">
        <v>1163</v>
      </c>
    </row>
    <row r="91" spans="3:10" x14ac:dyDescent="0.25">
      <c r="C91">
        <f t="shared" si="1"/>
        <v>80</v>
      </c>
      <c r="D91" s="3" t="s">
        <v>276</v>
      </c>
      <c r="E91" s="3">
        <v>87928</v>
      </c>
      <c r="F91" s="4" t="s">
        <v>1164</v>
      </c>
      <c r="G91" s="4" t="s">
        <v>41</v>
      </c>
      <c r="H91" s="3">
        <v>6</v>
      </c>
      <c r="I91" s="3">
        <v>0</v>
      </c>
      <c r="J91" s="267" t="s">
        <v>1165</v>
      </c>
    </row>
    <row r="92" spans="3:10" x14ac:dyDescent="0.25">
      <c r="C92">
        <f t="shared" si="1"/>
        <v>81</v>
      </c>
      <c r="D92" s="3" t="s">
        <v>276</v>
      </c>
      <c r="E92" s="3">
        <v>87929</v>
      </c>
      <c r="F92" s="4" t="s">
        <v>1166</v>
      </c>
      <c r="G92" s="4" t="s">
        <v>41</v>
      </c>
      <c r="H92" s="3">
        <v>6</v>
      </c>
      <c r="I92" s="3">
        <v>0</v>
      </c>
      <c r="J92" s="267" t="s">
        <v>1167</v>
      </c>
    </row>
    <row r="93" spans="3:10" x14ac:dyDescent="0.25">
      <c r="C93">
        <f t="shared" si="1"/>
        <v>82</v>
      </c>
      <c r="D93" s="3" t="s">
        <v>276</v>
      </c>
      <c r="E93" s="3">
        <v>87930</v>
      </c>
      <c r="F93" s="4" t="s">
        <v>1168</v>
      </c>
      <c r="G93" s="4" t="s">
        <v>41</v>
      </c>
      <c r="H93" s="3">
        <v>6</v>
      </c>
      <c r="I93" s="3">
        <v>0</v>
      </c>
      <c r="J93" s="267" t="s">
        <v>1169</v>
      </c>
    </row>
    <row r="94" spans="3:10" x14ac:dyDescent="0.25">
      <c r="C94">
        <f t="shared" si="1"/>
        <v>83</v>
      </c>
      <c r="D94" s="3" t="s">
        <v>276</v>
      </c>
      <c r="E94" s="3">
        <v>87931</v>
      </c>
      <c r="F94" s="4" t="s">
        <v>1170</v>
      </c>
      <c r="G94" s="4" t="s">
        <v>41</v>
      </c>
      <c r="H94" s="3">
        <v>6</v>
      </c>
      <c r="I94" s="3">
        <v>0</v>
      </c>
      <c r="J94" s="267" t="s">
        <v>1171</v>
      </c>
    </row>
    <row r="95" spans="3:10" x14ac:dyDescent="0.25">
      <c r="C95">
        <f t="shared" si="1"/>
        <v>84</v>
      </c>
      <c r="D95" s="3" t="s">
        <v>276</v>
      </c>
      <c r="E95" s="3">
        <v>87932</v>
      </c>
      <c r="F95" s="4" t="s">
        <v>1172</v>
      </c>
      <c r="G95" s="4" t="s">
        <v>41</v>
      </c>
      <c r="H95" s="3">
        <v>6</v>
      </c>
      <c r="I95" s="3">
        <v>0</v>
      </c>
      <c r="J95" s="267" t="s">
        <v>1173</v>
      </c>
    </row>
    <row r="96" spans="3:10" x14ac:dyDescent="0.25">
      <c r="C96">
        <f t="shared" si="1"/>
        <v>85</v>
      </c>
      <c r="D96" s="3" t="s">
        <v>276</v>
      </c>
      <c r="E96" s="3">
        <v>87933</v>
      </c>
      <c r="F96" s="4" t="s">
        <v>1174</v>
      </c>
      <c r="G96" s="4" t="s">
        <v>41</v>
      </c>
      <c r="H96" s="3">
        <v>6</v>
      </c>
      <c r="I96" s="3">
        <v>0</v>
      </c>
      <c r="J96" s="267" t="s">
        <v>1175</v>
      </c>
    </row>
    <row r="97" spans="3:10" x14ac:dyDescent="0.25">
      <c r="C97">
        <f t="shared" si="1"/>
        <v>86</v>
      </c>
      <c r="D97" s="3" t="s">
        <v>276</v>
      </c>
      <c r="E97" s="3">
        <v>87934</v>
      </c>
      <c r="F97" s="4" t="s">
        <v>1176</v>
      </c>
      <c r="G97" s="4" t="s">
        <v>41</v>
      </c>
      <c r="H97" s="3">
        <v>6</v>
      </c>
      <c r="I97" s="3">
        <v>0</v>
      </c>
      <c r="J97" s="267" t="s">
        <v>1177</v>
      </c>
    </row>
    <row r="98" spans="3:10" x14ac:dyDescent="0.25">
      <c r="C98">
        <f t="shared" si="1"/>
        <v>87</v>
      </c>
      <c r="D98" s="3" t="s">
        <v>276</v>
      </c>
      <c r="E98" s="3">
        <v>87935</v>
      </c>
      <c r="F98" s="4" t="s">
        <v>1178</v>
      </c>
      <c r="G98" s="4" t="s">
        <v>41</v>
      </c>
      <c r="H98" s="3">
        <v>6</v>
      </c>
      <c r="I98" s="3">
        <v>0</v>
      </c>
      <c r="J98" s="267" t="s">
        <v>1179</v>
      </c>
    </row>
    <row r="99" spans="3:10" x14ac:dyDescent="0.25">
      <c r="C99">
        <f t="shared" si="1"/>
        <v>88</v>
      </c>
      <c r="D99" s="3" t="s">
        <v>276</v>
      </c>
      <c r="E99" s="3">
        <v>87936</v>
      </c>
      <c r="F99" s="4" t="s">
        <v>1180</v>
      </c>
      <c r="G99" s="4" t="s">
        <v>41</v>
      </c>
      <c r="H99" s="3">
        <v>6</v>
      </c>
      <c r="I99" s="3">
        <v>0</v>
      </c>
      <c r="J99" s="267" t="s">
        <v>1181</v>
      </c>
    </row>
    <row r="100" spans="3:10" x14ac:dyDescent="0.25">
      <c r="C100">
        <f t="shared" si="1"/>
        <v>89</v>
      </c>
      <c r="D100" s="3" t="s">
        <v>276</v>
      </c>
      <c r="E100" s="3">
        <v>87937</v>
      </c>
      <c r="F100" s="4" t="s">
        <v>1182</v>
      </c>
      <c r="G100" s="4" t="s">
        <v>41</v>
      </c>
      <c r="H100" s="3">
        <v>6</v>
      </c>
      <c r="I100" s="3">
        <v>0</v>
      </c>
      <c r="J100" s="267" t="s">
        <v>1183</v>
      </c>
    </row>
    <row r="101" spans="3:10" x14ac:dyDescent="0.25">
      <c r="C101">
        <f t="shared" si="1"/>
        <v>90</v>
      </c>
      <c r="D101" s="3" t="s">
        <v>276</v>
      </c>
      <c r="E101" s="3">
        <v>87938</v>
      </c>
      <c r="F101" s="4" t="s">
        <v>1184</v>
      </c>
      <c r="G101" s="4" t="s">
        <v>41</v>
      </c>
      <c r="H101" s="3">
        <v>6</v>
      </c>
      <c r="I101" s="3">
        <v>0</v>
      </c>
      <c r="J101" s="267" t="s">
        <v>1185</v>
      </c>
    </row>
    <row r="102" spans="3:10" x14ac:dyDescent="0.25">
      <c r="C102">
        <f t="shared" si="1"/>
        <v>91</v>
      </c>
      <c r="D102" s="3" t="s">
        <v>276</v>
      </c>
      <c r="E102" s="3">
        <v>87939</v>
      </c>
      <c r="F102" s="4" t="s">
        <v>1186</v>
      </c>
      <c r="G102" s="4" t="s">
        <v>41</v>
      </c>
      <c r="H102" s="3">
        <v>6</v>
      </c>
      <c r="I102" s="3">
        <v>0</v>
      </c>
      <c r="J102" s="267" t="s">
        <v>1187</v>
      </c>
    </row>
    <row r="103" spans="3:10" x14ac:dyDescent="0.25">
      <c r="C103">
        <f t="shared" si="1"/>
        <v>92</v>
      </c>
      <c r="D103" s="3" t="s">
        <v>276</v>
      </c>
      <c r="E103" s="3">
        <v>87940</v>
      </c>
      <c r="F103" s="4" t="s">
        <v>1188</v>
      </c>
      <c r="G103" s="4" t="s">
        <v>41</v>
      </c>
      <c r="H103" s="3">
        <v>6</v>
      </c>
      <c r="I103" s="3">
        <v>0</v>
      </c>
      <c r="J103" s="267" t="s">
        <v>1189</v>
      </c>
    </row>
    <row r="104" spans="3:10" x14ac:dyDescent="0.25">
      <c r="C104">
        <f t="shared" si="1"/>
        <v>93</v>
      </c>
      <c r="D104" s="268" t="s">
        <v>276</v>
      </c>
      <c r="E104" s="268">
        <v>87941</v>
      </c>
      <c r="F104" s="269" t="s">
        <v>1190</v>
      </c>
      <c r="G104" s="269" t="s">
        <v>41</v>
      </c>
      <c r="H104" s="268">
        <v>6</v>
      </c>
      <c r="I104" s="268">
        <v>0</v>
      </c>
      <c r="J104" s="270" t="s">
        <v>1191</v>
      </c>
    </row>
  </sheetData>
  <autoFilter ref="C11:J104" xr:uid="{E5773EDB-4E3A-48C0-8ED5-6A2A9DBDEB7F}"/>
  <mergeCells count="1">
    <mergeCell ref="D10:J10"/>
  </mergeCells>
  <conditionalFormatting sqref="D12">
    <cfRule type="expression" dxfId="42" priority="28" stopIfTrue="1">
      <formula>B12="R"</formula>
    </cfRule>
    <cfRule type="expression" dxfId="41" priority="27" stopIfTrue="1">
      <formula>B12="S"</formula>
    </cfRule>
    <cfRule type="expression" dxfId="40" priority="26" stopIfTrue="1">
      <formula>B12="O"</formula>
    </cfRule>
  </conditionalFormatting>
  <conditionalFormatting sqref="D12:D82">
    <cfRule type="expression" dxfId="39" priority="38" stopIfTrue="1">
      <formula>D12="O"</formula>
    </cfRule>
    <cfRule type="expression" dxfId="38" priority="40" stopIfTrue="1">
      <formula>D12="R"</formula>
    </cfRule>
    <cfRule type="expression" dxfId="37" priority="39" stopIfTrue="1">
      <formula>D12="S"</formula>
    </cfRule>
  </conditionalFormatting>
  <conditionalFormatting sqref="D45:D104">
    <cfRule type="expression" dxfId="36" priority="18" stopIfTrue="1">
      <formula>D45="O"</formula>
    </cfRule>
    <cfRule type="expression" dxfId="35" priority="19" stopIfTrue="1">
      <formula>D45="S"</formula>
    </cfRule>
    <cfRule type="expression" dxfId="34" priority="20" stopIfTrue="1">
      <formula>D45="R"</formula>
    </cfRule>
  </conditionalFormatting>
  <conditionalFormatting sqref="D83:D104">
    <cfRule type="expression" dxfId="33" priority="15" stopIfTrue="1">
      <formula>D83="O"</formula>
    </cfRule>
    <cfRule type="expression" dxfId="32" priority="16" stopIfTrue="1">
      <formula>D83="S"</formula>
    </cfRule>
    <cfRule type="expression" dxfId="31" priority="17" stopIfTrue="1">
      <formula>D83="R"</formula>
    </cfRule>
  </conditionalFormatting>
  <conditionalFormatting sqref="E12:E104">
    <cfRule type="expression" dxfId="30" priority="25">
      <formula>B12="R"</formula>
    </cfRule>
    <cfRule type="expression" dxfId="29" priority="41" stopIfTrue="1">
      <formula>D12="O"</formula>
    </cfRule>
    <cfRule type="expression" dxfId="28" priority="42" stopIfTrue="1">
      <formula>D12="S"</formula>
    </cfRule>
    <cfRule type="expression" dxfId="27" priority="43" stopIfTrue="1">
      <formula>D12="R"</formula>
    </cfRule>
    <cfRule type="expression" dxfId="26" priority="23">
      <formula>B12="R"</formula>
    </cfRule>
    <cfRule type="expression" dxfId="25" priority="24" stopIfTrue="1">
      <formula>B12="R"</formula>
    </cfRule>
  </conditionalFormatting>
  <conditionalFormatting sqref="E45:E104">
    <cfRule type="expression" dxfId="24" priority="35" stopIfTrue="1">
      <formula>D45="O"</formula>
    </cfRule>
    <cfRule type="expression" dxfId="23" priority="36" stopIfTrue="1">
      <formula>D45="S"</formula>
    </cfRule>
    <cfRule type="expression" dxfId="22" priority="37" stopIfTrue="1">
      <formula>D45="R"</formula>
    </cfRule>
  </conditionalFormatting>
  <conditionalFormatting sqref="F12:F104">
    <cfRule type="expression" dxfId="21" priority="32" stopIfTrue="1">
      <formula>D12="O"</formula>
    </cfRule>
    <cfRule type="expression" dxfId="20" priority="34" stopIfTrue="1">
      <formula>D12="R"</formula>
    </cfRule>
    <cfRule type="expression" dxfId="19" priority="33" stopIfTrue="1">
      <formula>D12="S"</formula>
    </cfRule>
  </conditionalFormatting>
  <conditionalFormatting sqref="F34:F82">
    <cfRule type="expression" dxfId="18" priority="29" stopIfTrue="1">
      <formula>D34="O"</formula>
    </cfRule>
    <cfRule type="expression" dxfId="17" priority="30" stopIfTrue="1">
      <formula>D34="S"</formula>
    </cfRule>
    <cfRule type="expression" dxfId="16" priority="31" stopIfTrue="1">
      <formula>D34="R"</formula>
    </cfRule>
  </conditionalFormatting>
  <conditionalFormatting sqref="G12:G104">
    <cfRule type="expression" dxfId="15" priority="14" stopIfTrue="1">
      <formula>D12="R"</formula>
    </cfRule>
    <cfRule type="expression" dxfId="14" priority="13" stopIfTrue="1">
      <formula>D12="S"</formula>
    </cfRule>
    <cfRule type="expression" dxfId="13" priority="12" stopIfTrue="1">
      <formula>D12="O"</formula>
    </cfRule>
  </conditionalFormatting>
  <conditionalFormatting sqref="H12:H91">
    <cfRule type="expression" dxfId="12" priority="21" stopIfTrue="1">
      <formula>D12="S"</formula>
    </cfRule>
    <cfRule type="expression" dxfId="11" priority="22" stopIfTrue="1">
      <formula>D12="R"</formula>
    </cfRule>
  </conditionalFormatting>
  <conditionalFormatting sqref="H12:H104">
    <cfRule type="expression" dxfId="10" priority="1" stopIfTrue="1">
      <formula>D12="O"</formula>
    </cfRule>
  </conditionalFormatting>
  <conditionalFormatting sqref="H83:H104">
    <cfRule type="expression" dxfId="9" priority="7" stopIfTrue="1">
      <formula>D83="S"</formula>
    </cfRule>
    <cfRule type="expression" dxfId="8" priority="8" stopIfTrue="1">
      <formula>D83="R"</formula>
    </cfRule>
  </conditionalFormatting>
  <conditionalFormatting sqref="H92:H104">
    <cfRule type="expression" dxfId="7" priority="2" stopIfTrue="1">
      <formula>D92="S"</formula>
    </cfRule>
    <cfRule type="expression" dxfId="6" priority="3" stopIfTrue="1">
      <formula>D92="R"</formula>
    </cfRule>
  </conditionalFormatting>
  <conditionalFormatting sqref="I12:I104">
    <cfRule type="expression" dxfId="5" priority="4" stopIfTrue="1">
      <formula>D12="O"</formula>
    </cfRule>
    <cfRule type="expression" dxfId="4" priority="5" stopIfTrue="1">
      <formula>D12="S"</formula>
    </cfRule>
    <cfRule type="expression" dxfId="3" priority="6" stopIfTrue="1">
      <formula>D12="R"</formula>
    </cfRule>
  </conditionalFormatting>
  <conditionalFormatting sqref="I45:I104">
    <cfRule type="expression" dxfId="2" priority="9" stopIfTrue="1">
      <formula>E12="O"</formula>
    </cfRule>
    <cfRule type="expression" dxfId="1" priority="10" stopIfTrue="1">
      <formula>E12="S"</formula>
    </cfRule>
    <cfRule type="expression" dxfId="0" priority="11" stopIfTrue="1">
      <formula>E12="R"</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433D0-4C36-4EC5-ABD7-A003AEBD307A}">
  <sheetPr codeName="Hoja2"/>
  <dimension ref="A1:S157"/>
  <sheetViews>
    <sheetView tabSelected="1" zoomScale="80" zoomScaleNormal="80" workbookViewId="0">
      <pane ySplit="1" topLeftCell="A2" activePane="bottomLeft" state="frozen"/>
      <selection activeCell="C1" sqref="C1"/>
      <selection pane="bottomLeft" activeCell="I1" sqref="I1"/>
    </sheetView>
  </sheetViews>
  <sheetFormatPr baseColWidth="10" defaultColWidth="11.28515625" defaultRowHeight="13.9" customHeight="1" x14ac:dyDescent="0.25"/>
  <cols>
    <col min="1" max="1" width="6" style="369" bestFit="1" customWidth="1"/>
    <col min="2" max="2" width="6.85546875" style="369" bestFit="1" customWidth="1"/>
    <col min="3" max="3" width="4.42578125" style="369" customWidth="1"/>
    <col min="4" max="4" width="11.140625" style="139" bestFit="1" customWidth="1"/>
    <col min="5" max="5" width="40.42578125" style="65" customWidth="1"/>
    <col min="6" max="6" width="5.28515625" style="65" hidden="1" customWidth="1"/>
    <col min="7" max="7" width="10.85546875" style="139" customWidth="1"/>
    <col min="8" max="8" width="14.140625" style="370" customWidth="1"/>
    <col min="9" max="9" width="12.42578125" style="139" customWidth="1"/>
    <col min="10" max="10" width="12.42578125" style="377" customWidth="1"/>
    <col min="11" max="11" width="10.28515625" style="139" customWidth="1"/>
    <col min="12" max="12" width="14.7109375" style="377" customWidth="1"/>
    <col min="13" max="13" width="42.42578125" style="65" customWidth="1"/>
    <col min="14" max="14" width="0.28515625" style="65" customWidth="1"/>
    <col min="15" max="15" width="25" style="14" customWidth="1"/>
    <col min="16" max="16" width="26.7109375" style="65" customWidth="1"/>
    <col min="17" max="17" width="16.42578125" style="65" bestFit="1" customWidth="1"/>
    <col min="18" max="18" width="17.7109375" style="65" bestFit="1" customWidth="1"/>
    <col min="19" max="19" width="17.140625" style="65" bestFit="1" customWidth="1"/>
    <col min="20" max="20" width="17.7109375" style="65" customWidth="1"/>
    <col min="21" max="16384" width="11.28515625" style="65"/>
  </cols>
  <sheetData>
    <row r="1" spans="1:19" s="275" customFormat="1" ht="25.5" customHeight="1" thickBot="1" x14ac:dyDescent="0.3">
      <c r="A1" s="271"/>
      <c r="B1" s="104" t="s">
        <v>27</v>
      </c>
      <c r="C1" s="104"/>
      <c r="D1" s="272" t="s">
        <v>28</v>
      </c>
      <c r="E1" s="104" t="s">
        <v>29</v>
      </c>
      <c r="F1" s="104"/>
      <c r="G1" s="104" t="s">
        <v>30</v>
      </c>
      <c r="H1" s="273" t="s">
        <v>1256</v>
      </c>
      <c r="I1" s="104" t="s">
        <v>1257</v>
      </c>
      <c r="J1" s="274" t="s">
        <v>1258</v>
      </c>
      <c r="K1" s="104" t="s">
        <v>32</v>
      </c>
      <c r="L1" s="274" t="s">
        <v>1259</v>
      </c>
      <c r="M1" s="104" t="s">
        <v>33</v>
      </c>
      <c r="O1" s="104" t="s">
        <v>34</v>
      </c>
      <c r="P1" s="104" t="s">
        <v>366</v>
      </c>
      <c r="Q1" s="104" t="s">
        <v>1193</v>
      </c>
      <c r="R1" s="104" t="s">
        <v>1194</v>
      </c>
      <c r="S1" s="104" t="s">
        <v>1195</v>
      </c>
    </row>
    <row r="2" spans="1:19" s="286" customFormat="1" ht="25.5" customHeight="1" x14ac:dyDescent="0.25">
      <c r="A2" s="271">
        <v>1</v>
      </c>
      <c r="B2" s="276" t="s">
        <v>35</v>
      </c>
      <c r="C2" s="394" t="s">
        <v>36</v>
      </c>
      <c r="D2" s="277" t="s">
        <v>1</v>
      </c>
      <c r="E2" s="278" t="s">
        <v>367</v>
      </c>
      <c r="F2" s="278" t="s">
        <v>37</v>
      </c>
      <c r="G2" s="279" t="s">
        <v>38</v>
      </c>
      <c r="H2" s="280">
        <v>0</v>
      </c>
      <c r="I2" s="281">
        <v>6</v>
      </c>
      <c r="J2" s="282">
        <v>1</v>
      </c>
      <c r="K2" s="283">
        <v>0</v>
      </c>
      <c r="L2" s="284"/>
      <c r="M2" s="115" t="s">
        <v>368</v>
      </c>
      <c r="N2" s="285"/>
      <c r="O2" s="117" t="s">
        <v>369</v>
      </c>
      <c r="P2" s="117" t="s">
        <v>369</v>
      </c>
    </row>
    <row r="3" spans="1:19" s="286" customFormat="1" ht="25.5" customHeight="1" x14ac:dyDescent="0.25">
      <c r="A3" s="287">
        <v>2</v>
      </c>
      <c r="B3" s="288" t="s">
        <v>35</v>
      </c>
      <c r="C3" s="395"/>
      <c r="D3" s="289" t="s">
        <v>2</v>
      </c>
      <c r="E3" s="290" t="s">
        <v>10</v>
      </c>
      <c r="F3" s="290" t="s">
        <v>37</v>
      </c>
      <c r="G3" s="291" t="s">
        <v>41</v>
      </c>
      <c r="H3" s="280">
        <v>0</v>
      </c>
      <c r="I3" s="292">
        <v>12</v>
      </c>
      <c r="J3" s="293">
        <f>J2+I2</f>
        <v>7</v>
      </c>
      <c r="K3" s="294">
        <v>0</v>
      </c>
      <c r="L3" s="273"/>
      <c r="M3" s="122" t="s">
        <v>370</v>
      </c>
      <c r="N3" s="295"/>
      <c r="O3" s="124" t="s">
        <v>371</v>
      </c>
      <c r="P3" s="124" t="s">
        <v>371</v>
      </c>
    </row>
    <row r="4" spans="1:19" s="286" customFormat="1" ht="25.5" customHeight="1" x14ac:dyDescent="0.25">
      <c r="A4" s="287">
        <v>3</v>
      </c>
      <c r="B4" s="288" t="s">
        <v>35</v>
      </c>
      <c r="C4" s="395"/>
      <c r="D4" s="289" t="s">
        <v>2</v>
      </c>
      <c r="E4" s="290" t="s">
        <v>15</v>
      </c>
      <c r="F4" s="290" t="s">
        <v>37</v>
      </c>
      <c r="G4" s="291" t="s">
        <v>41</v>
      </c>
      <c r="H4" s="280">
        <v>0</v>
      </c>
      <c r="I4" s="292">
        <v>5</v>
      </c>
      <c r="J4" s="293">
        <f t="shared" ref="J4:J67" si="0">J3+I3</f>
        <v>19</v>
      </c>
      <c r="K4" s="294">
        <v>0</v>
      </c>
      <c r="L4" s="273"/>
      <c r="M4" s="122" t="s">
        <v>15</v>
      </c>
      <c r="N4" s="295"/>
      <c r="O4" s="124" t="s">
        <v>372</v>
      </c>
      <c r="P4" s="124" t="s">
        <v>372</v>
      </c>
    </row>
    <row r="5" spans="1:19" s="286" customFormat="1" ht="25.5" customHeight="1" x14ac:dyDescent="0.25">
      <c r="A5" s="287">
        <v>4</v>
      </c>
      <c r="B5" s="288" t="s">
        <v>35</v>
      </c>
      <c r="C5" s="395"/>
      <c r="D5" s="289" t="s">
        <v>2</v>
      </c>
      <c r="E5" s="290" t="s">
        <v>16</v>
      </c>
      <c r="F5" s="290" t="s">
        <v>37</v>
      </c>
      <c r="G5" s="291" t="s">
        <v>38</v>
      </c>
      <c r="H5" s="280">
        <v>0</v>
      </c>
      <c r="I5" s="292">
        <v>2</v>
      </c>
      <c r="J5" s="293">
        <f t="shared" si="0"/>
        <v>24</v>
      </c>
      <c r="K5" s="294">
        <v>0</v>
      </c>
      <c r="L5" s="273"/>
      <c r="M5" s="122" t="s">
        <v>373</v>
      </c>
      <c r="N5" s="295"/>
      <c r="O5" s="124" t="s">
        <v>374</v>
      </c>
      <c r="P5" s="124" t="s">
        <v>374</v>
      </c>
    </row>
    <row r="6" spans="1:19" s="286" customFormat="1" ht="25.5" customHeight="1" thickBot="1" x14ac:dyDescent="0.3">
      <c r="A6" s="296">
        <v>5</v>
      </c>
      <c r="B6" s="297" t="s">
        <v>35</v>
      </c>
      <c r="C6" s="396"/>
      <c r="D6" s="299" t="s">
        <v>2</v>
      </c>
      <c r="E6" s="300" t="s">
        <v>17</v>
      </c>
      <c r="F6" s="300" t="s">
        <v>37</v>
      </c>
      <c r="G6" s="301" t="s">
        <v>41</v>
      </c>
      <c r="H6" s="280">
        <v>0</v>
      </c>
      <c r="I6" s="292">
        <v>8</v>
      </c>
      <c r="J6" s="293">
        <f t="shared" si="0"/>
        <v>26</v>
      </c>
      <c r="K6" s="302">
        <v>0</v>
      </c>
      <c r="L6" s="303"/>
      <c r="M6" s="128" t="s">
        <v>375</v>
      </c>
      <c r="N6" s="304"/>
      <c r="O6" s="130" t="s">
        <v>376</v>
      </c>
      <c r="P6" s="130" t="s">
        <v>376</v>
      </c>
    </row>
    <row r="7" spans="1:19" s="286" customFormat="1" ht="25.5" customHeight="1" x14ac:dyDescent="0.25">
      <c r="A7" s="271">
        <v>6</v>
      </c>
      <c r="B7" s="276" t="s">
        <v>35</v>
      </c>
      <c r="C7" s="397" t="s">
        <v>55</v>
      </c>
      <c r="D7" s="281">
        <v>87549</v>
      </c>
      <c r="E7" s="278" t="s">
        <v>56</v>
      </c>
      <c r="F7" s="278" t="s">
        <v>37</v>
      </c>
      <c r="G7" s="279" t="s">
        <v>41</v>
      </c>
      <c r="H7" s="280">
        <v>1</v>
      </c>
      <c r="I7" s="281">
        <v>4</v>
      </c>
      <c r="J7" s="293">
        <f t="shared" si="0"/>
        <v>34</v>
      </c>
      <c r="K7" s="283">
        <v>0</v>
      </c>
      <c r="L7" s="379">
        <v>21</v>
      </c>
      <c r="M7" s="115" t="s">
        <v>57</v>
      </c>
      <c r="N7" s="285"/>
      <c r="O7" s="117" t="s">
        <v>58</v>
      </c>
      <c r="P7" s="117" t="s">
        <v>377</v>
      </c>
      <c r="Q7" s="286" t="s">
        <v>37</v>
      </c>
    </row>
    <row r="8" spans="1:19" s="286" customFormat="1" ht="25.5" customHeight="1" x14ac:dyDescent="0.25">
      <c r="A8" s="287">
        <v>7</v>
      </c>
      <c r="B8" s="288" t="s">
        <v>35</v>
      </c>
      <c r="C8" s="398"/>
      <c r="D8" s="292">
        <v>87642</v>
      </c>
      <c r="E8" s="305" t="s">
        <v>59</v>
      </c>
      <c r="F8" s="290" t="s">
        <v>37</v>
      </c>
      <c r="G8" s="291" t="s">
        <v>38</v>
      </c>
      <c r="H8" s="280">
        <v>1</v>
      </c>
      <c r="I8" s="292">
        <v>128</v>
      </c>
      <c r="J8" s="293">
        <f t="shared" si="0"/>
        <v>38</v>
      </c>
      <c r="K8" s="294">
        <v>0</v>
      </c>
      <c r="L8" s="273"/>
      <c r="M8" s="122" t="s">
        <v>60</v>
      </c>
      <c r="N8" s="295"/>
      <c r="O8" s="124" t="s">
        <v>61</v>
      </c>
      <c r="P8" s="131" t="s">
        <v>378</v>
      </c>
      <c r="Q8" s="286" t="s">
        <v>37</v>
      </c>
    </row>
    <row r="9" spans="1:19" s="286" customFormat="1" ht="25.5" customHeight="1" x14ac:dyDescent="0.25">
      <c r="A9" s="287">
        <v>8</v>
      </c>
      <c r="B9" s="288" t="s">
        <v>35</v>
      </c>
      <c r="C9" s="398"/>
      <c r="D9" s="292">
        <v>87550</v>
      </c>
      <c r="E9" s="305" t="s">
        <v>62</v>
      </c>
      <c r="F9" s="290" t="s">
        <v>37</v>
      </c>
      <c r="G9" s="291" t="s">
        <v>38</v>
      </c>
      <c r="H9" s="280">
        <v>1</v>
      </c>
      <c r="I9" s="292">
        <v>2</v>
      </c>
      <c r="J9" s="293">
        <f t="shared" si="0"/>
        <v>166</v>
      </c>
      <c r="K9" s="294">
        <v>0</v>
      </c>
      <c r="L9" s="273"/>
      <c r="M9" s="122" t="s">
        <v>63</v>
      </c>
      <c r="N9" s="295"/>
      <c r="O9" s="124" t="s">
        <v>64</v>
      </c>
      <c r="P9" s="124" t="s">
        <v>379</v>
      </c>
      <c r="Q9" s="286" t="s">
        <v>37</v>
      </c>
      <c r="S9" s="286" t="s">
        <v>1241</v>
      </c>
    </row>
    <row r="10" spans="1:19" s="286" customFormat="1" ht="25.5" customHeight="1" x14ac:dyDescent="0.25">
      <c r="A10" s="287">
        <v>9</v>
      </c>
      <c r="B10" s="288" t="s">
        <v>35</v>
      </c>
      <c r="C10" s="398"/>
      <c r="D10" s="292">
        <v>87501</v>
      </c>
      <c r="E10" s="305" t="s">
        <v>65</v>
      </c>
      <c r="F10" s="290" t="s">
        <v>37</v>
      </c>
      <c r="G10" s="291" t="s">
        <v>41</v>
      </c>
      <c r="H10" s="280">
        <v>1</v>
      </c>
      <c r="I10" s="292">
        <v>4</v>
      </c>
      <c r="J10" s="293">
        <f t="shared" si="0"/>
        <v>168</v>
      </c>
      <c r="K10" s="294">
        <v>0</v>
      </c>
      <c r="L10" s="380">
        <v>22</v>
      </c>
      <c r="M10" s="122" t="s">
        <v>66</v>
      </c>
      <c r="N10" s="295"/>
      <c r="O10" s="124" t="s">
        <v>67</v>
      </c>
      <c r="P10" s="224" t="s">
        <v>380</v>
      </c>
      <c r="Q10" s="286" t="s">
        <v>37</v>
      </c>
    </row>
    <row r="11" spans="1:19" s="286" customFormat="1" ht="25.5" customHeight="1" x14ac:dyDescent="0.25">
      <c r="A11" s="287">
        <v>10</v>
      </c>
      <c r="B11" s="288" t="s">
        <v>35</v>
      </c>
      <c r="C11" s="398"/>
      <c r="D11" s="292">
        <v>87502</v>
      </c>
      <c r="E11" s="305" t="s">
        <v>68</v>
      </c>
      <c r="F11" s="290" t="s">
        <v>37</v>
      </c>
      <c r="G11" s="291" t="s">
        <v>38</v>
      </c>
      <c r="H11" s="280">
        <v>1</v>
      </c>
      <c r="I11" s="292">
        <v>1</v>
      </c>
      <c r="J11" s="293">
        <f t="shared" si="0"/>
        <v>172</v>
      </c>
      <c r="K11" s="294">
        <v>0</v>
      </c>
      <c r="L11" s="380">
        <v>3</v>
      </c>
      <c r="M11" s="122" t="s">
        <v>69</v>
      </c>
      <c r="N11" s="295"/>
      <c r="O11" s="124" t="s">
        <v>70</v>
      </c>
      <c r="P11" s="124" t="s">
        <v>70</v>
      </c>
      <c r="Q11" s="286" t="s">
        <v>37</v>
      </c>
    </row>
    <row r="12" spans="1:19" s="286" customFormat="1" ht="25.5" customHeight="1" x14ac:dyDescent="0.25">
      <c r="A12" s="287">
        <v>11</v>
      </c>
      <c r="B12" s="288" t="s">
        <v>35</v>
      </c>
      <c r="C12" s="398"/>
      <c r="D12" s="292">
        <v>87503</v>
      </c>
      <c r="E12" s="305" t="s">
        <v>71</v>
      </c>
      <c r="F12" s="290" t="s">
        <v>37</v>
      </c>
      <c r="G12" s="291" t="s">
        <v>41</v>
      </c>
      <c r="H12" s="280">
        <v>1</v>
      </c>
      <c r="I12" s="292">
        <v>12</v>
      </c>
      <c r="J12" s="293">
        <f t="shared" si="0"/>
        <v>173</v>
      </c>
      <c r="K12" s="294">
        <v>2</v>
      </c>
      <c r="L12" s="273"/>
      <c r="M12" s="122" t="s">
        <v>72</v>
      </c>
      <c r="N12" s="295"/>
      <c r="O12" s="124" t="s">
        <v>73</v>
      </c>
      <c r="P12" s="124" t="s">
        <v>73</v>
      </c>
      <c r="Q12" s="286" t="s">
        <v>1198</v>
      </c>
      <c r="R12" s="286" t="s">
        <v>1230</v>
      </c>
    </row>
    <row r="13" spans="1:19" s="286" customFormat="1" ht="25.5" customHeight="1" x14ac:dyDescent="0.25">
      <c r="A13" s="287">
        <v>12</v>
      </c>
      <c r="B13" s="288" t="s">
        <v>35</v>
      </c>
      <c r="C13" s="398"/>
      <c r="D13" s="292">
        <v>87504</v>
      </c>
      <c r="E13" s="305" t="s">
        <v>74</v>
      </c>
      <c r="F13" s="290" t="s">
        <v>37</v>
      </c>
      <c r="G13" s="291" t="s">
        <v>41</v>
      </c>
      <c r="H13" s="280">
        <v>1</v>
      </c>
      <c r="I13" s="292">
        <v>12</v>
      </c>
      <c r="J13" s="293">
        <f t="shared" si="0"/>
        <v>185</v>
      </c>
      <c r="K13" s="294">
        <v>2</v>
      </c>
      <c r="L13" s="273"/>
      <c r="M13" s="122" t="s">
        <v>75</v>
      </c>
      <c r="N13" s="295"/>
      <c r="O13" s="124" t="s">
        <v>73</v>
      </c>
      <c r="P13" s="124" t="s">
        <v>381</v>
      </c>
      <c r="Q13" s="286" t="s">
        <v>1198</v>
      </c>
      <c r="R13" s="286" t="s">
        <v>1230</v>
      </c>
    </row>
    <row r="14" spans="1:19" s="286" customFormat="1" ht="25.5" customHeight="1" x14ac:dyDescent="0.25">
      <c r="A14" s="287">
        <v>13</v>
      </c>
      <c r="B14" s="288" t="s">
        <v>35</v>
      </c>
      <c r="C14" s="398"/>
      <c r="D14" s="292">
        <v>87553</v>
      </c>
      <c r="E14" s="305" t="s">
        <v>382</v>
      </c>
      <c r="F14" s="290" t="s">
        <v>37</v>
      </c>
      <c r="G14" s="291" t="s">
        <v>41</v>
      </c>
      <c r="H14" s="280">
        <v>1</v>
      </c>
      <c r="I14" s="292">
        <v>12</v>
      </c>
      <c r="J14" s="293">
        <f t="shared" si="0"/>
        <v>197</v>
      </c>
      <c r="K14" s="294">
        <v>2</v>
      </c>
      <c r="L14" s="273"/>
      <c r="M14" s="122" t="s">
        <v>383</v>
      </c>
      <c r="N14" s="295"/>
      <c r="O14" s="124" t="s">
        <v>384</v>
      </c>
      <c r="P14" s="124" t="s">
        <v>385</v>
      </c>
      <c r="Q14" s="286" t="s">
        <v>1198</v>
      </c>
      <c r="R14" s="286" t="s">
        <v>1230</v>
      </c>
    </row>
    <row r="15" spans="1:19" s="286" customFormat="1" ht="25.5" customHeight="1" x14ac:dyDescent="0.25">
      <c r="A15" s="287">
        <v>14</v>
      </c>
      <c r="B15" s="288" t="s">
        <v>35</v>
      </c>
      <c r="C15" s="398"/>
      <c r="D15" s="292">
        <v>87560</v>
      </c>
      <c r="E15" s="305" t="s">
        <v>76</v>
      </c>
      <c r="F15" s="290" t="s">
        <v>37</v>
      </c>
      <c r="G15" s="291" t="s">
        <v>41</v>
      </c>
      <c r="H15" s="280">
        <v>1</v>
      </c>
      <c r="I15" s="292">
        <v>12</v>
      </c>
      <c r="J15" s="293">
        <f t="shared" si="0"/>
        <v>209</v>
      </c>
      <c r="K15" s="294">
        <v>0</v>
      </c>
      <c r="L15" s="273"/>
      <c r="M15" s="122" t="s">
        <v>77</v>
      </c>
      <c r="N15" s="295"/>
      <c r="O15" s="124" t="s">
        <v>78</v>
      </c>
      <c r="P15" s="124" t="s">
        <v>386</v>
      </c>
      <c r="Q15" s="286" t="s">
        <v>37</v>
      </c>
    </row>
    <row r="16" spans="1:19" s="286" customFormat="1" ht="25.5" customHeight="1" x14ac:dyDescent="0.25">
      <c r="A16" s="287">
        <v>15</v>
      </c>
      <c r="B16" s="288" t="s">
        <v>35</v>
      </c>
      <c r="C16" s="398"/>
      <c r="D16" s="292">
        <v>87561</v>
      </c>
      <c r="E16" s="305" t="s">
        <v>79</v>
      </c>
      <c r="F16" s="290" t="s">
        <v>37</v>
      </c>
      <c r="G16" s="291" t="s">
        <v>41</v>
      </c>
      <c r="H16" s="280">
        <v>1</v>
      </c>
      <c r="I16" s="292">
        <v>8</v>
      </c>
      <c r="J16" s="293">
        <f t="shared" si="0"/>
        <v>221</v>
      </c>
      <c r="K16" s="294">
        <v>3</v>
      </c>
      <c r="L16" s="273"/>
      <c r="M16" s="122" t="s">
        <v>80</v>
      </c>
      <c r="N16" s="295"/>
      <c r="O16" s="124" t="s">
        <v>81</v>
      </c>
      <c r="P16" s="124" t="s">
        <v>128</v>
      </c>
      <c r="Q16" s="286" t="s">
        <v>1198</v>
      </c>
      <c r="R16" s="286" t="s">
        <v>1230</v>
      </c>
    </row>
    <row r="17" spans="1:18" s="286" customFormat="1" ht="25.5" customHeight="1" x14ac:dyDescent="0.25">
      <c r="A17" s="287">
        <v>16</v>
      </c>
      <c r="B17" s="288" t="s">
        <v>35</v>
      </c>
      <c r="C17" s="398"/>
      <c r="D17" s="292">
        <v>87505</v>
      </c>
      <c r="E17" s="305" t="s">
        <v>82</v>
      </c>
      <c r="F17" s="290" t="s">
        <v>37</v>
      </c>
      <c r="G17" s="291" t="s">
        <v>41</v>
      </c>
      <c r="H17" s="280">
        <v>0</v>
      </c>
      <c r="I17" s="292">
        <v>6</v>
      </c>
      <c r="J17" s="293">
        <f t="shared" si="0"/>
        <v>229</v>
      </c>
      <c r="K17" s="294">
        <v>0</v>
      </c>
      <c r="L17" s="273"/>
      <c r="M17" s="122" t="s">
        <v>83</v>
      </c>
      <c r="N17" s="295"/>
      <c r="O17" s="124" t="s">
        <v>84</v>
      </c>
      <c r="P17" s="124" t="s">
        <v>387</v>
      </c>
      <c r="Q17" s="286" t="s">
        <v>37</v>
      </c>
    </row>
    <row r="18" spans="1:18" s="286" customFormat="1" ht="25.5" customHeight="1" x14ac:dyDescent="0.25">
      <c r="A18" s="287">
        <v>17</v>
      </c>
      <c r="B18" s="288" t="s">
        <v>35</v>
      </c>
      <c r="C18" s="398"/>
      <c r="D18" s="292">
        <v>87506</v>
      </c>
      <c r="E18" s="305" t="s">
        <v>85</v>
      </c>
      <c r="F18" s="290" t="s">
        <v>37</v>
      </c>
      <c r="G18" s="291" t="s">
        <v>41</v>
      </c>
      <c r="H18" s="280">
        <v>0</v>
      </c>
      <c r="I18" s="292">
        <v>6</v>
      </c>
      <c r="J18" s="293">
        <f t="shared" si="0"/>
        <v>235</v>
      </c>
      <c r="K18" s="294">
        <v>0</v>
      </c>
      <c r="L18" s="273"/>
      <c r="M18" s="122" t="s">
        <v>86</v>
      </c>
      <c r="N18" s="295"/>
      <c r="O18" s="124" t="s">
        <v>87</v>
      </c>
      <c r="P18" s="133" t="s">
        <v>388</v>
      </c>
      <c r="Q18" s="286" t="s">
        <v>37</v>
      </c>
    </row>
    <row r="19" spans="1:18" s="286" customFormat="1" ht="25.5" customHeight="1" x14ac:dyDescent="0.25">
      <c r="A19" s="287">
        <v>18</v>
      </c>
      <c r="B19" s="288" t="s">
        <v>35</v>
      </c>
      <c r="C19" s="398"/>
      <c r="D19" s="292">
        <v>87507</v>
      </c>
      <c r="E19" s="305" t="s">
        <v>88</v>
      </c>
      <c r="F19" s="290" t="s">
        <v>37</v>
      </c>
      <c r="G19" s="291" t="s">
        <v>41</v>
      </c>
      <c r="H19" s="280">
        <v>0</v>
      </c>
      <c r="I19" s="292">
        <v>8</v>
      </c>
      <c r="J19" s="293">
        <f t="shared" si="0"/>
        <v>241</v>
      </c>
      <c r="K19" s="294">
        <v>0</v>
      </c>
      <c r="L19" s="273"/>
      <c r="M19" s="122" t="s">
        <v>89</v>
      </c>
      <c r="N19" s="295"/>
      <c r="O19" s="124" t="s">
        <v>90</v>
      </c>
      <c r="P19" s="133" t="s">
        <v>389</v>
      </c>
      <c r="Q19" s="286" t="s">
        <v>37</v>
      </c>
    </row>
    <row r="20" spans="1:18" ht="25.5" customHeight="1" x14ac:dyDescent="0.25">
      <c r="A20" s="306">
        <v>19</v>
      </c>
      <c r="B20" s="307" t="s">
        <v>35</v>
      </c>
      <c r="C20" s="398"/>
      <c r="D20" s="308">
        <v>87508</v>
      </c>
      <c r="E20" s="309" t="s">
        <v>91</v>
      </c>
      <c r="F20" s="310" t="s">
        <v>37</v>
      </c>
      <c r="G20" s="311" t="s">
        <v>41</v>
      </c>
      <c r="H20" s="280">
        <v>0</v>
      </c>
      <c r="I20" s="308">
        <v>4</v>
      </c>
      <c r="J20" s="293">
        <f t="shared" si="0"/>
        <v>249</v>
      </c>
      <c r="K20" s="312">
        <v>0</v>
      </c>
      <c r="L20" s="273"/>
      <c r="M20" s="10" t="s">
        <v>92</v>
      </c>
      <c r="N20" s="16"/>
      <c r="O20" s="15" t="s">
        <v>93</v>
      </c>
      <c r="P20" s="15" t="s">
        <v>390</v>
      </c>
      <c r="Q20" s="286" t="s">
        <v>37</v>
      </c>
    </row>
    <row r="21" spans="1:18" ht="25.5" customHeight="1" x14ac:dyDescent="0.25">
      <c r="A21" s="306">
        <v>20</v>
      </c>
      <c r="B21" s="307" t="s">
        <v>35</v>
      </c>
      <c r="C21" s="398"/>
      <c r="D21" s="308">
        <v>87606</v>
      </c>
      <c r="E21" s="309" t="s">
        <v>391</v>
      </c>
      <c r="F21" s="310" t="s">
        <v>37</v>
      </c>
      <c r="G21" s="311" t="s">
        <v>41</v>
      </c>
      <c r="H21" s="280">
        <v>0</v>
      </c>
      <c r="I21" s="308">
        <v>4</v>
      </c>
      <c r="J21" s="293">
        <f t="shared" si="0"/>
        <v>253</v>
      </c>
      <c r="K21" s="312">
        <v>0</v>
      </c>
      <c r="L21" s="313"/>
      <c r="M21" s="10" t="s">
        <v>392</v>
      </c>
      <c r="N21" s="16"/>
      <c r="O21" s="15" t="s">
        <v>393</v>
      </c>
      <c r="P21" s="124" t="s">
        <v>128</v>
      </c>
      <c r="Q21" s="286" t="s">
        <v>37</v>
      </c>
    </row>
    <row r="22" spans="1:18" ht="25.5" customHeight="1" x14ac:dyDescent="0.25">
      <c r="A22" s="306">
        <v>21</v>
      </c>
      <c r="B22" s="307" t="s">
        <v>35</v>
      </c>
      <c r="C22" s="398"/>
      <c r="D22" s="308">
        <v>87509</v>
      </c>
      <c r="E22" s="309" t="s">
        <v>94</v>
      </c>
      <c r="F22" s="310" t="s">
        <v>37</v>
      </c>
      <c r="G22" s="311" t="s">
        <v>38</v>
      </c>
      <c r="H22" s="280">
        <v>0</v>
      </c>
      <c r="I22" s="308">
        <v>1</v>
      </c>
      <c r="J22" s="293">
        <f t="shared" si="0"/>
        <v>257</v>
      </c>
      <c r="K22" s="312">
        <v>0</v>
      </c>
      <c r="L22" s="313"/>
      <c r="M22" s="10" t="s">
        <v>95</v>
      </c>
      <c r="N22" s="16"/>
      <c r="O22" s="15" t="s">
        <v>96</v>
      </c>
      <c r="P22" s="15" t="s">
        <v>394</v>
      </c>
      <c r="Q22" s="286" t="s">
        <v>37</v>
      </c>
    </row>
    <row r="23" spans="1:18" ht="25.5" customHeight="1" x14ac:dyDescent="0.25">
      <c r="A23" s="306">
        <v>22</v>
      </c>
      <c r="B23" s="307" t="s">
        <v>35</v>
      </c>
      <c r="C23" s="398"/>
      <c r="D23" s="308">
        <v>87563</v>
      </c>
      <c r="E23" s="309" t="s">
        <v>97</v>
      </c>
      <c r="F23" s="310" t="s">
        <v>37</v>
      </c>
      <c r="G23" s="311" t="s">
        <v>41</v>
      </c>
      <c r="H23" s="280">
        <v>0</v>
      </c>
      <c r="I23" s="308">
        <v>8</v>
      </c>
      <c r="J23" s="293">
        <f t="shared" si="0"/>
        <v>258</v>
      </c>
      <c r="K23" s="312">
        <v>0</v>
      </c>
      <c r="L23" s="313"/>
      <c r="M23" s="10" t="s">
        <v>98</v>
      </c>
      <c r="N23" s="16"/>
      <c r="O23" s="15" t="s">
        <v>90</v>
      </c>
      <c r="P23" s="15" t="s">
        <v>90</v>
      </c>
      <c r="Q23" s="286" t="s">
        <v>37</v>
      </c>
    </row>
    <row r="24" spans="1:18" ht="25.5" customHeight="1" x14ac:dyDescent="0.25">
      <c r="A24" s="306">
        <v>23</v>
      </c>
      <c r="B24" s="307" t="s">
        <v>35</v>
      </c>
      <c r="C24" s="398"/>
      <c r="D24" s="308">
        <v>87510</v>
      </c>
      <c r="E24" s="309" t="s">
        <v>99</v>
      </c>
      <c r="F24" s="310" t="s">
        <v>37</v>
      </c>
      <c r="G24" s="311" t="s">
        <v>41</v>
      </c>
      <c r="H24" s="280">
        <v>0</v>
      </c>
      <c r="I24" s="308">
        <v>4</v>
      </c>
      <c r="J24" s="293">
        <f t="shared" si="0"/>
        <v>266</v>
      </c>
      <c r="K24" s="312">
        <v>0</v>
      </c>
      <c r="L24" s="313"/>
      <c r="M24" s="10" t="s">
        <v>100</v>
      </c>
      <c r="N24" s="16"/>
      <c r="O24" s="15" t="s">
        <v>101</v>
      </c>
      <c r="P24" s="15" t="s">
        <v>395</v>
      </c>
      <c r="Q24" s="286" t="s">
        <v>37</v>
      </c>
    </row>
    <row r="25" spans="1:18" ht="25.5" customHeight="1" x14ac:dyDescent="0.25">
      <c r="A25" s="306">
        <v>24</v>
      </c>
      <c r="B25" s="307" t="s">
        <v>35</v>
      </c>
      <c r="C25" s="398"/>
      <c r="D25" s="308">
        <v>87543</v>
      </c>
      <c r="E25" s="309" t="s">
        <v>102</v>
      </c>
      <c r="F25" s="310" t="s">
        <v>37</v>
      </c>
      <c r="G25" s="311" t="s">
        <v>41</v>
      </c>
      <c r="H25" s="280">
        <v>0</v>
      </c>
      <c r="I25" s="308">
        <v>3</v>
      </c>
      <c r="J25" s="293">
        <f t="shared" si="0"/>
        <v>270</v>
      </c>
      <c r="K25" s="312">
        <v>0</v>
      </c>
      <c r="L25" s="313"/>
      <c r="M25" s="10" t="s">
        <v>103</v>
      </c>
      <c r="N25" s="16"/>
      <c r="O25" s="15" t="s">
        <v>104</v>
      </c>
      <c r="P25" s="15" t="s">
        <v>396</v>
      </c>
      <c r="Q25" s="286" t="s">
        <v>37</v>
      </c>
    </row>
    <row r="26" spans="1:18" ht="25.5" customHeight="1" x14ac:dyDescent="0.25">
      <c r="A26" s="306">
        <v>25</v>
      </c>
      <c r="B26" s="307" t="s">
        <v>35</v>
      </c>
      <c r="C26" s="398"/>
      <c r="D26" s="308">
        <v>87564</v>
      </c>
      <c r="E26" s="309" t="s">
        <v>105</v>
      </c>
      <c r="F26" s="310" t="s">
        <v>37</v>
      </c>
      <c r="G26" s="311" t="s">
        <v>41</v>
      </c>
      <c r="H26" s="280">
        <v>0</v>
      </c>
      <c r="I26" s="308">
        <v>3</v>
      </c>
      <c r="J26" s="293">
        <f t="shared" si="0"/>
        <v>273</v>
      </c>
      <c r="K26" s="312">
        <v>0</v>
      </c>
      <c r="L26" s="313"/>
      <c r="M26" s="10" t="s">
        <v>106</v>
      </c>
      <c r="N26" s="16"/>
      <c r="O26" s="15" t="s">
        <v>397</v>
      </c>
      <c r="P26" s="15" t="s">
        <v>397</v>
      </c>
      <c r="Q26" s="286" t="s">
        <v>37</v>
      </c>
    </row>
    <row r="27" spans="1:18" ht="25.5" customHeight="1" x14ac:dyDescent="0.25">
      <c r="A27" s="306">
        <v>26</v>
      </c>
      <c r="B27" s="307" t="s">
        <v>35</v>
      </c>
      <c r="C27" s="398"/>
      <c r="D27" s="308">
        <v>87544</v>
      </c>
      <c r="E27" s="309" t="s">
        <v>108</v>
      </c>
      <c r="F27" s="310" t="s">
        <v>37</v>
      </c>
      <c r="G27" s="311" t="s">
        <v>41</v>
      </c>
      <c r="H27" s="280">
        <v>0</v>
      </c>
      <c r="I27" s="308">
        <v>3</v>
      </c>
      <c r="J27" s="293">
        <f t="shared" si="0"/>
        <v>276</v>
      </c>
      <c r="K27" s="312">
        <v>0</v>
      </c>
      <c r="L27" s="313"/>
      <c r="M27" s="10" t="s">
        <v>109</v>
      </c>
      <c r="N27" s="16"/>
      <c r="O27" s="15" t="s">
        <v>397</v>
      </c>
      <c r="P27" s="15" t="s">
        <v>397</v>
      </c>
      <c r="Q27" s="286" t="s">
        <v>37</v>
      </c>
    </row>
    <row r="28" spans="1:18" ht="25.5" customHeight="1" x14ac:dyDescent="0.25">
      <c r="A28" s="306">
        <v>27</v>
      </c>
      <c r="B28" s="307" t="s">
        <v>35</v>
      </c>
      <c r="C28" s="398"/>
      <c r="D28" s="308">
        <v>87511</v>
      </c>
      <c r="E28" s="309" t="s">
        <v>110</v>
      </c>
      <c r="F28" s="310" t="s">
        <v>37</v>
      </c>
      <c r="G28" s="311" t="s">
        <v>38</v>
      </c>
      <c r="H28" s="280">
        <v>0</v>
      </c>
      <c r="I28" s="308">
        <v>2</v>
      </c>
      <c r="J28" s="293">
        <f t="shared" si="0"/>
        <v>279</v>
      </c>
      <c r="K28" s="312">
        <v>0</v>
      </c>
      <c r="L28" s="313"/>
      <c r="M28" s="10" t="s">
        <v>111</v>
      </c>
      <c r="N28" s="16"/>
      <c r="O28" s="15" t="s">
        <v>398</v>
      </c>
      <c r="P28" s="15" t="s">
        <v>399</v>
      </c>
      <c r="Q28" s="286" t="s">
        <v>37</v>
      </c>
    </row>
    <row r="29" spans="1:18" ht="25.5" customHeight="1" x14ac:dyDescent="0.25">
      <c r="A29" s="306">
        <v>28</v>
      </c>
      <c r="B29" s="307" t="s">
        <v>35</v>
      </c>
      <c r="C29" s="398"/>
      <c r="D29" s="308">
        <v>87579</v>
      </c>
      <c r="E29" s="309" t="s">
        <v>113</v>
      </c>
      <c r="F29" s="310" t="s">
        <v>37</v>
      </c>
      <c r="G29" s="311" t="s">
        <v>38</v>
      </c>
      <c r="H29" s="280">
        <v>0</v>
      </c>
      <c r="I29" s="308">
        <v>2</v>
      </c>
      <c r="J29" s="293">
        <f t="shared" si="0"/>
        <v>281</v>
      </c>
      <c r="K29" s="312">
        <v>0</v>
      </c>
      <c r="L29" s="313"/>
      <c r="M29" s="10" t="s">
        <v>114</v>
      </c>
      <c r="N29" s="16"/>
      <c r="O29" s="15" t="s">
        <v>115</v>
      </c>
      <c r="P29" s="132" t="s">
        <v>400</v>
      </c>
      <c r="Q29" s="286" t="s">
        <v>1198</v>
      </c>
      <c r="R29" s="65" t="s">
        <v>1231</v>
      </c>
    </row>
    <row r="30" spans="1:18" ht="25.5" customHeight="1" x14ac:dyDescent="0.25">
      <c r="A30" s="306">
        <v>29</v>
      </c>
      <c r="B30" s="307" t="s">
        <v>35</v>
      </c>
      <c r="C30" s="398"/>
      <c r="D30" s="308">
        <v>87545</v>
      </c>
      <c r="E30" s="309" t="s">
        <v>116</v>
      </c>
      <c r="F30" s="310" t="s">
        <v>37</v>
      </c>
      <c r="G30" s="311" t="s">
        <v>41</v>
      </c>
      <c r="H30" s="280">
        <v>0</v>
      </c>
      <c r="I30" s="308">
        <v>19</v>
      </c>
      <c r="J30" s="293">
        <f t="shared" si="0"/>
        <v>283</v>
      </c>
      <c r="K30" s="312">
        <v>0</v>
      </c>
      <c r="L30" s="313"/>
      <c r="M30" s="10"/>
      <c r="N30" s="16"/>
      <c r="O30" s="15" t="s">
        <v>61</v>
      </c>
      <c r="P30" s="131" t="s">
        <v>378</v>
      </c>
      <c r="Q30" s="286" t="s">
        <v>37</v>
      </c>
    </row>
    <row r="31" spans="1:18" ht="25.5" customHeight="1" x14ac:dyDescent="0.25">
      <c r="A31" s="306">
        <v>30</v>
      </c>
      <c r="B31" s="307" t="s">
        <v>35</v>
      </c>
      <c r="C31" s="398"/>
      <c r="D31" s="308">
        <v>87512</v>
      </c>
      <c r="E31" s="309" t="s">
        <v>117</v>
      </c>
      <c r="F31" s="310" t="s">
        <v>37</v>
      </c>
      <c r="G31" s="311" t="s">
        <v>41</v>
      </c>
      <c r="H31" s="280">
        <v>0</v>
      </c>
      <c r="I31" s="308">
        <v>2</v>
      </c>
      <c r="J31" s="293">
        <f t="shared" si="0"/>
        <v>302</v>
      </c>
      <c r="K31" s="312">
        <v>0</v>
      </c>
      <c r="L31" s="313"/>
      <c r="M31" s="138" t="s">
        <v>118</v>
      </c>
      <c r="N31" s="16"/>
      <c r="O31" s="15" t="s">
        <v>119</v>
      </c>
      <c r="P31" s="15" t="s">
        <v>401</v>
      </c>
      <c r="Q31" s="286" t="s">
        <v>1198</v>
      </c>
      <c r="R31" s="65" t="s">
        <v>1231</v>
      </c>
    </row>
    <row r="32" spans="1:18" ht="25.5" customHeight="1" x14ac:dyDescent="0.25">
      <c r="A32" s="306">
        <v>31</v>
      </c>
      <c r="B32" s="307" t="s">
        <v>35</v>
      </c>
      <c r="C32" s="398"/>
      <c r="D32" s="308">
        <v>87513</v>
      </c>
      <c r="E32" s="309" t="s">
        <v>120</v>
      </c>
      <c r="F32" s="310" t="s">
        <v>37</v>
      </c>
      <c r="G32" s="311" t="s">
        <v>41</v>
      </c>
      <c r="H32" s="280">
        <v>0</v>
      </c>
      <c r="I32" s="308">
        <v>11</v>
      </c>
      <c r="J32" s="293">
        <f t="shared" si="0"/>
        <v>304</v>
      </c>
      <c r="K32" s="312">
        <v>0</v>
      </c>
      <c r="L32" s="313"/>
      <c r="M32" s="10" t="s">
        <v>121</v>
      </c>
      <c r="N32" s="16"/>
      <c r="O32" s="15" t="s">
        <v>122</v>
      </c>
      <c r="P32" s="91" t="s">
        <v>402</v>
      </c>
      <c r="Q32" s="286" t="s">
        <v>37</v>
      </c>
    </row>
    <row r="33" spans="1:19" ht="25.5" customHeight="1" x14ac:dyDescent="0.25">
      <c r="A33" s="306">
        <v>32</v>
      </c>
      <c r="B33" s="307" t="s">
        <v>35</v>
      </c>
      <c r="C33" s="398"/>
      <c r="D33" s="308">
        <v>87546</v>
      </c>
      <c r="E33" s="309" t="s">
        <v>123</v>
      </c>
      <c r="F33" s="310" t="s">
        <v>37</v>
      </c>
      <c r="G33" s="311" t="s">
        <v>41</v>
      </c>
      <c r="H33" s="280">
        <v>0</v>
      </c>
      <c r="I33" s="308">
        <v>11</v>
      </c>
      <c r="J33" s="293">
        <f t="shared" si="0"/>
        <v>315</v>
      </c>
      <c r="K33" s="312">
        <v>0</v>
      </c>
      <c r="L33" s="313"/>
      <c r="M33" s="10" t="s">
        <v>124</v>
      </c>
      <c r="N33" s="16"/>
      <c r="O33" s="15" t="s">
        <v>403</v>
      </c>
      <c r="P33" s="15" t="s">
        <v>128</v>
      </c>
      <c r="Q33" s="286" t="s">
        <v>37</v>
      </c>
    </row>
    <row r="34" spans="1:19" ht="25.5" customHeight="1" x14ac:dyDescent="0.25">
      <c r="A34" s="306">
        <v>33</v>
      </c>
      <c r="B34" s="307" t="s">
        <v>35</v>
      </c>
      <c r="C34" s="398"/>
      <c r="D34" s="308">
        <v>87558</v>
      </c>
      <c r="E34" s="309" t="s">
        <v>126</v>
      </c>
      <c r="F34" s="310" t="s">
        <v>37</v>
      </c>
      <c r="G34" s="311" t="s">
        <v>41</v>
      </c>
      <c r="H34" s="280">
        <v>0</v>
      </c>
      <c r="I34" s="308">
        <v>11</v>
      </c>
      <c r="J34" s="293">
        <f t="shared" si="0"/>
        <v>326</v>
      </c>
      <c r="K34" s="312">
        <v>0</v>
      </c>
      <c r="L34" s="313"/>
      <c r="M34" s="10" t="s">
        <v>127</v>
      </c>
      <c r="N34" s="16"/>
      <c r="O34" s="15" t="s">
        <v>128</v>
      </c>
      <c r="P34" s="15" t="s">
        <v>128</v>
      </c>
      <c r="Q34" s="286" t="s">
        <v>37</v>
      </c>
    </row>
    <row r="35" spans="1:19" ht="25.5" customHeight="1" x14ac:dyDescent="0.25">
      <c r="A35" s="306">
        <v>34</v>
      </c>
      <c r="B35" s="307" t="s">
        <v>35</v>
      </c>
      <c r="C35" s="398"/>
      <c r="D35" s="308">
        <v>87633</v>
      </c>
      <c r="E35" s="309" t="s">
        <v>129</v>
      </c>
      <c r="F35" s="310" t="s">
        <v>37</v>
      </c>
      <c r="G35" s="311" t="s">
        <v>38</v>
      </c>
      <c r="H35" s="280">
        <v>0</v>
      </c>
      <c r="I35" s="308">
        <v>6</v>
      </c>
      <c r="J35" s="293">
        <f t="shared" si="0"/>
        <v>337</v>
      </c>
      <c r="K35" s="312">
        <v>0</v>
      </c>
      <c r="L35" s="378">
        <v>32</v>
      </c>
      <c r="M35" s="10" t="s">
        <v>130</v>
      </c>
      <c r="N35" s="16"/>
      <c r="O35" s="15" t="s">
        <v>131</v>
      </c>
      <c r="P35" s="15" t="s">
        <v>131</v>
      </c>
      <c r="Q35" s="286" t="s">
        <v>37</v>
      </c>
    </row>
    <row r="36" spans="1:19" ht="25.5" customHeight="1" x14ac:dyDescent="0.25">
      <c r="A36" s="306">
        <v>35</v>
      </c>
      <c r="B36" s="307" t="s">
        <v>35</v>
      </c>
      <c r="C36" s="398"/>
      <c r="D36" s="308">
        <v>87514</v>
      </c>
      <c r="E36" s="309" t="s">
        <v>404</v>
      </c>
      <c r="F36" s="310" t="s">
        <v>37</v>
      </c>
      <c r="G36" s="311" t="s">
        <v>38</v>
      </c>
      <c r="H36" s="280">
        <v>0</v>
      </c>
      <c r="I36" s="308">
        <v>6</v>
      </c>
      <c r="J36" s="293">
        <f t="shared" si="0"/>
        <v>343</v>
      </c>
      <c r="K36" s="312">
        <v>0</v>
      </c>
      <c r="L36" s="313"/>
      <c r="M36" s="10" t="s">
        <v>405</v>
      </c>
      <c r="N36" s="16"/>
      <c r="O36" s="15" t="s">
        <v>406</v>
      </c>
      <c r="P36" s="15" t="s">
        <v>407</v>
      </c>
      <c r="Q36" s="286" t="s">
        <v>37</v>
      </c>
    </row>
    <row r="37" spans="1:19" ht="25.5" customHeight="1" x14ac:dyDescent="0.25">
      <c r="A37" s="306">
        <v>36</v>
      </c>
      <c r="B37" s="307" t="s">
        <v>35</v>
      </c>
      <c r="C37" s="398"/>
      <c r="D37" s="308">
        <v>87515</v>
      </c>
      <c r="E37" s="309" t="s">
        <v>408</v>
      </c>
      <c r="F37" s="310" t="s">
        <v>37</v>
      </c>
      <c r="G37" s="311" t="s">
        <v>38</v>
      </c>
      <c r="H37" s="280">
        <v>0</v>
      </c>
      <c r="I37" s="308">
        <v>3</v>
      </c>
      <c r="J37" s="293">
        <f t="shared" si="0"/>
        <v>349</v>
      </c>
      <c r="K37" s="312">
        <v>0</v>
      </c>
      <c r="L37" s="313"/>
      <c r="M37" s="10" t="s">
        <v>409</v>
      </c>
      <c r="N37" s="16"/>
      <c r="O37" s="15" t="s">
        <v>410</v>
      </c>
      <c r="P37" s="15" t="s">
        <v>411</v>
      </c>
      <c r="Q37" s="286" t="s">
        <v>1198</v>
      </c>
      <c r="R37" s="65" t="s">
        <v>1232</v>
      </c>
    </row>
    <row r="38" spans="1:19" ht="25.5" customHeight="1" x14ac:dyDescent="0.25">
      <c r="A38" s="306">
        <v>37</v>
      </c>
      <c r="B38" s="307" t="s">
        <v>35</v>
      </c>
      <c r="C38" s="398"/>
      <c r="D38" s="308">
        <v>87562</v>
      </c>
      <c r="E38" s="309" t="s">
        <v>412</v>
      </c>
      <c r="F38" s="310" t="s">
        <v>37</v>
      </c>
      <c r="G38" s="311" t="s">
        <v>38</v>
      </c>
      <c r="H38" s="280">
        <v>0</v>
      </c>
      <c r="I38" s="308">
        <v>45</v>
      </c>
      <c r="J38" s="293">
        <f t="shared" si="0"/>
        <v>352</v>
      </c>
      <c r="K38" s="312">
        <v>0</v>
      </c>
      <c r="L38" s="313"/>
      <c r="M38" s="10" t="s">
        <v>413</v>
      </c>
      <c r="N38" s="16"/>
      <c r="O38" s="15" t="s">
        <v>414</v>
      </c>
      <c r="P38" s="15" t="s">
        <v>414</v>
      </c>
      <c r="Q38" s="286" t="s">
        <v>37</v>
      </c>
    </row>
    <row r="39" spans="1:19" ht="25.5" customHeight="1" x14ac:dyDescent="0.25">
      <c r="A39" s="306">
        <v>38</v>
      </c>
      <c r="B39" s="307" t="s">
        <v>35</v>
      </c>
      <c r="C39" s="398"/>
      <c r="D39" s="308">
        <v>87529</v>
      </c>
      <c r="E39" s="309" t="s">
        <v>132</v>
      </c>
      <c r="F39" s="310" t="s">
        <v>37</v>
      </c>
      <c r="G39" s="311" t="s">
        <v>41</v>
      </c>
      <c r="H39" s="280">
        <v>0</v>
      </c>
      <c r="I39" s="308">
        <v>3</v>
      </c>
      <c r="J39" s="293">
        <f t="shared" si="0"/>
        <v>397</v>
      </c>
      <c r="K39" s="312">
        <v>0</v>
      </c>
      <c r="L39" s="313"/>
      <c r="M39" s="10" t="s">
        <v>133</v>
      </c>
      <c r="N39" s="16"/>
      <c r="O39" s="15" t="s">
        <v>415</v>
      </c>
      <c r="P39" s="15" t="s">
        <v>128</v>
      </c>
      <c r="Q39" s="286" t="s">
        <v>37</v>
      </c>
    </row>
    <row r="40" spans="1:19" ht="25.5" customHeight="1" x14ac:dyDescent="0.25">
      <c r="A40" s="306">
        <v>39</v>
      </c>
      <c r="B40" s="307" t="s">
        <v>35</v>
      </c>
      <c r="C40" s="398"/>
      <c r="D40" s="308">
        <v>87516</v>
      </c>
      <c r="E40" s="309" t="s">
        <v>135</v>
      </c>
      <c r="F40" s="310" t="s">
        <v>37</v>
      </c>
      <c r="G40" s="311" t="s">
        <v>38</v>
      </c>
      <c r="H40" s="280">
        <v>0</v>
      </c>
      <c r="I40" s="308">
        <v>15</v>
      </c>
      <c r="J40" s="293">
        <f t="shared" si="0"/>
        <v>400</v>
      </c>
      <c r="K40" s="312">
        <v>0</v>
      </c>
      <c r="L40" s="313"/>
      <c r="M40" s="10" t="s">
        <v>136</v>
      </c>
      <c r="N40" s="16"/>
      <c r="O40" s="15" t="s">
        <v>416</v>
      </c>
      <c r="P40" s="15" t="s">
        <v>417</v>
      </c>
      <c r="Q40" s="286" t="s">
        <v>37</v>
      </c>
    </row>
    <row r="41" spans="1:19" ht="25.5" customHeight="1" x14ac:dyDescent="0.25">
      <c r="A41" s="306">
        <v>40</v>
      </c>
      <c r="B41" s="307" t="s">
        <v>35</v>
      </c>
      <c r="C41" s="398"/>
      <c r="D41" s="308">
        <v>87531</v>
      </c>
      <c r="E41" s="309" t="s">
        <v>138</v>
      </c>
      <c r="F41" s="310" t="s">
        <v>37</v>
      </c>
      <c r="G41" s="311" t="s">
        <v>38</v>
      </c>
      <c r="H41" s="280">
        <v>0</v>
      </c>
      <c r="I41" s="308">
        <v>15</v>
      </c>
      <c r="J41" s="293">
        <f t="shared" si="0"/>
        <v>415</v>
      </c>
      <c r="K41" s="312">
        <v>0</v>
      </c>
      <c r="L41" s="313"/>
      <c r="M41" s="10" t="s">
        <v>139</v>
      </c>
      <c r="N41" s="16"/>
      <c r="O41" s="15" t="s">
        <v>418</v>
      </c>
      <c r="P41" s="15" t="s">
        <v>419</v>
      </c>
      <c r="Q41" s="286" t="s">
        <v>37</v>
      </c>
    </row>
    <row r="42" spans="1:19" ht="25.5" customHeight="1" x14ac:dyDescent="0.25">
      <c r="A42" s="306">
        <v>41</v>
      </c>
      <c r="B42" s="307" t="s">
        <v>35</v>
      </c>
      <c r="C42" s="398"/>
      <c r="D42" s="308">
        <v>87518</v>
      </c>
      <c r="E42" s="309" t="s">
        <v>141</v>
      </c>
      <c r="F42" s="310" t="s">
        <v>37</v>
      </c>
      <c r="G42" s="311" t="s">
        <v>38</v>
      </c>
      <c r="H42" s="280">
        <v>0</v>
      </c>
      <c r="I42" s="308">
        <v>40</v>
      </c>
      <c r="J42" s="293">
        <f t="shared" si="0"/>
        <v>430</v>
      </c>
      <c r="K42" s="312">
        <v>0</v>
      </c>
      <c r="L42" s="378">
        <v>4</v>
      </c>
      <c r="M42" s="10" t="s">
        <v>142</v>
      </c>
      <c r="N42" s="16"/>
      <c r="O42" s="15" t="s">
        <v>420</v>
      </c>
      <c r="P42" s="15" t="s">
        <v>421</v>
      </c>
      <c r="Q42" s="286" t="s">
        <v>37</v>
      </c>
      <c r="S42" s="65" t="s">
        <v>1241</v>
      </c>
    </row>
    <row r="43" spans="1:19" ht="25.5" customHeight="1" x14ac:dyDescent="0.25">
      <c r="A43" s="306">
        <v>42</v>
      </c>
      <c r="B43" s="307" t="s">
        <v>35</v>
      </c>
      <c r="C43" s="398"/>
      <c r="D43" s="308">
        <v>87607</v>
      </c>
      <c r="E43" s="309" t="s">
        <v>422</v>
      </c>
      <c r="F43" s="310" t="s">
        <v>37</v>
      </c>
      <c r="G43" s="311" t="s">
        <v>38</v>
      </c>
      <c r="H43" s="280">
        <v>0</v>
      </c>
      <c r="I43" s="308">
        <v>2</v>
      </c>
      <c r="J43" s="293">
        <f t="shared" si="0"/>
        <v>470</v>
      </c>
      <c r="K43" s="312">
        <v>0</v>
      </c>
      <c r="L43" s="378">
        <v>5</v>
      </c>
      <c r="M43" s="10" t="s">
        <v>423</v>
      </c>
      <c r="N43" s="16"/>
      <c r="O43" s="15" t="s">
        <v>424</v>
      </c>
      <c r="P43" s="140" t="s">
        <v>172</v>
      </c>
      <c r="Q43" s="286" t="s">
        <v>1198</v>
      </c>
    </row>
    <row r="44" spans="1:19" ht="25.5" customHeight="1" x14ac:dyDescent="0.25">
      <c r="A44" s="306">
        <v>43</v>
      </c>
      <c r="B44" s="307" t="s">
        <v>35</v>
      </c>
      <c r="C44" s="398"/>
      <c r="D44" s="308">
        <v>87528</v>
      </c>
      <c r="E44" s="309" t="s">
        <v>144</v>
      </c>
      <c r="F44" s="310" t="s">
        <v>37</v>
      </c>
      <c r="G44" s="311" t="s">
        <v>38</v>
      </c>
      <c r="H44" s="280">
        <v>0</v>
      </c>
      <c r="I44" s="308">
        <v>13</v>
      </c>
      <c r="J44" s="293">
        <f t="shared" si="0"/>
        <v>472</v>
      </c>
      <c r="K44" s="312">
        <v>0</v>
      </c>
      <c r="L44" s="313"/>
      <c r="M44" s="10" t="s">
        <v>145</v>
      </c>
      <c r="N44" s="16"/>
      <c r="O44" s="15" t="s">
        <v>146</v>
      </c>
      <c r="P44" s="15" t="s">
        <v>425</v>
      </c>
      <c r="Q44" s="286" t="s">
        <v>37</v>
      </c>
    </row>
    <row r="45" spans="1:19" ht="25.5" customHeight="1" x14ac:dyDescent="0.25">
      <c r="A45" s="306">
        <v>44</v>
      </c>
      <c r="B45" s="307" t="s">
        <v>35</v>
      </c>
      <c r="C45" s="398"/>
      <c r="D45" s="308">
        <v>87519</v>
      </c>
      <c r="E45" s="309" t="s">
        <v>147</v>
      </c>
      <c r="F45" s="310" t="s">
        <v>37</v>
      </c>
      <c r="G45" s="311" t="s">
        <v>38</v>
      </c>
      <c r="H45" s="280">
        <v>0</v>
      </c>
      <c r="I45" s="308">
        <v>3</v>
      </c>
      <c r="J45" s="293">
        <f t="shared" si="0"/>
        <v>485</v>
      </c>
      <c r="K45" s="312">
        <v>0</v>
      </c>
      <c r="L45" s="313"/>
      <c r="M45" s="10" t="s">
        <v>148</v>
      </c>
      <c r="N45" s="16"/>
      <c r="O45" s="15" t="s">
        <v>149</v>
      </c>
      <c r="P45" s="21" t="s">
        <v>396</v>
      </c>
      <c r="Q45" s="286" t="s">
        <v>37</v>
      </c>
    </row>
    <row r="46" spans="1:19" ht="25.5" customHeight="1" x14ac:dyDescent="0.25">
      <c r="A46" s="306">
        <v>45</v>
      </c>
      <c r="B46" s="307" t="s">
        <v>35</v>
      </c>
      <c r="C46" s="398"/>
      <c r="D46" s="308">
        <v>87530</v>
      </c>
      <c r="E46" s="309" t="s">
        <v>150</v>
      </c>
      <c r="F46" s="310" t="s">
        <v>37</v>
      </c>
      <c r="G46" s="311" t="s">
        <v>38</v>
      </c>
      <c r="H46" s="280">
        <v>0</v>
      </c>
      <c r="I46" s="308">
        <v>15</v>
      </c>
      <c r="J46" s="293">
        <f t="shared" si="0"/>
        <v>488</v>
      </c>
      <c r="K46" s="312">
        <v>0</v>
      </c>
      <c r="L46" s="313"/>
      <c r="M46" s="10" t="s">
        <v>151</v>
      </c>
      <c r="N46" s="16"/>
      <c r="O46" s="15" t="s">
        <v>128</v>
      </c>
      <c r="P46" s="21" t="s">
        <v>128</v>
      </c>
      <c r="Q46" s="286" t="s">
        <v>37</v>
      </c>
    </row>
    <row r="47" spans="1:19" ht="25.5" customHeight="1" x14ac:dyDescent="0.25">
      <c r="A47" s="306">
        <v>46</v>
      </c>
      <c r="B47" s="307" t="s">
        <v>35</v>
      </c>
      <c r="C47" s="398"/>
      <c r="D47" s="308">
        <v>87537</v>
      </c>
      <c r="E47" s="309" t="s">
        <v>152</v>
      </c>
      <c r="F47" s="314" t="s">
        <v>153</v>
      </c>
      <c r="G47" s="311" t="s">
        <v>38</v>
      </c>
      <c r="H47" s="280">
        <v>0</v>
      </c>
      <c r="I47" s="308">
        <v>25</v>
      </c>
      <c r="J47" s="293">
        <f t="shared" si="0"/>
        <v>503</v>
      </c>
      <c r="K47" s="312">
        <v>0</v>
      </c>
      <c r="L47" s="313"/>
      <c r="M47" s="10" t="s">
        <v>154</v>
      </c>
      <c r="N47" s="16"/>
      <c r="O47" s="15" t="s">
        <v>128</v>
      </c>
      <c r="P47" s="21" t="s">
        <v>128</v>
      </c>
      <c r="Q47" s="286" t="s">
        <v>37</v>
      </c>
    </row>
    <row r="48" spans="1:19" ht="25.5" customHeight="1" x14ac:dyDescent="0.25">
      <c r="A48" s="306">
        <v>47</v>
      </c>
      <c r="B48" s="307" t="s">
        <v>35</v>
      </c>
      <c r="C48" s="398"/>
      <c r="D48" s="308">
        <v>87631</v>
      </c>
      <c r="E48" s="309" t="s">
        <v>155</v>
      </c>
      <c r="F48" s="310" t="s">
        <v>37</v>
      </c>
      <c r="G48" s="311" t="s">
        <v>38</v>
      </c>
      <c r="H48" s="280">
        <v>0</v>
      </c>
      <c r="I48" s="308">
        <v>1</v>
      </c>
      <c r="J48" s="293">
        <f t="shared" si="0"/>
        <v>528</v>
      </c>
      <c r="K48" s="312">
        <v>0</v>
      </c>
      <c r="L48" s="313"/>
      <c r="M48" s="10" t="s">
        <v>156</v>
      </c>
      <c r="N48" s="16"/>
      <c r="O48" s="15" t="s">
        <v>426</v>
      </c>
      <c r="P48" s="21" t="s">
        <v>253</v>
      </c>
      <c r="Q48" s="286" t="s">
        <v>37</v>
      </c>
    </row>
    <row r="49" spans="1:18" ht="25.5" customHeight="1" x14ac:dyDescent="0.25">
      <c r="A49" s="306">
        <v>48</v>
      </c>
      <c r="B49" s="307" t="s">
        <v>35</v>
      </c>
      <c r="C49" s="398"/>
      <c r="D49" s="308">
        <v>87632</v>
      </c>
      <c r="E49" s="309" t="s">
        <v>158</v>
      </c>
      <c r="F49" s="310" t="s">
        <v>37</v>
      </c>
      <c r="G49" s="311" t="s">
        <v>38</v>
      </c>
      <c r="H49" s="280">
        <v>0</v>
      </c>
      <c r="I49" s="308">
        <v>1</v>
      </c>
      <c r="J49" s="293">
        <f t="shared" si="0"/>
        <v>529</v>
      </c>
      <c r="K49" s="312">
        <v>0</v>
      </c>
      <c r="L49" s="378">
        <v>23</v>
      </c>
      <c r="M49" s="10" t="s">
        <v>159</v>
      </c>
      <c r="N49" s="16"/>
      <c r="O49" s="21" t="s">
        <v>160</v>
      </c>
      <c r="P49" s="21" t="s">
        <v>160</v>
      </c>
      <c r="Q49" s="286" t="s">
        <v>37</v>
      </c>
    </row>
    <row r="50" spans="1:18" ht="25.5" customHeight="1" x14ac:dyDescent="0.25">
      <c r="A50" s="306">
        <v>49</v>
      </c>
      <c r="B50" s="307" t="s">
        <v>35</v>
      </c>
      <c r="C50" s="398"/>
      <c r="D50" s="308">
        <v>87567</v>
      </c>
      <c r="E50" s="309" t="s">
        <v>427</v>
      </c>
      <c r="F50" s="310" t="s">
        <v>37</v>
      </c>
      <c r="G50" s="311" t="s">
        <v>38</v>
      </c>
      <c r="H50" s="280">
        <v>0</v>
      </c>
      <c r="I50" s="308">
        <v>3</v>
      </c>
      <c r="J50" s="293">
        <f t="shared" si="0"/>
        <v>530</v>
      </c>
      <c r="K50" s="312">
        <v>0</v>
      </c>
      <c r="L50" s="313"/>
      <c r="M50" s="10" t="s">
        <v>428</v>
      </c>
      <c r="N50" s="16"/>
      <c r="O50" s="15" t="s">
        <v>429</v>
      </c>
      <c r="P50" s="21" t="s">
        <v>172</v>
      </c>
      <c r="Q50" s="286" t="s">
        <v>37</v>
      </c>
    </row>
    <row r="51" spans="1:18" ht="25.5" customHeight="1" x14ac:dyDescent="0.25">
      <c r="A51" s="306">
        <v>50</v>
      </c>
      <c r="B51" s="307" t="s">
        <v>35</v>
      </c>
      <c r="C51" s="398"/>
      <c r="D51" s="308">
        <v>87520</v>
      </c>
      <c r="E51" s="309" t="s">
        <v>161</v>
      </c>
      <c r="F51" s="310" t="s">
        <v>37</v>
      </c>
      <c r="G51" s="311" t="s">
        <v>38</v>
      </c>
      <c r="H51" s="280">
        <v>0</v>
      </c>
      <c r="I51" s="308">
        <v>25</v>
      </c>
      <c r="J51" s="293">
        <f t="shared" si="0"/>
        <v>533</v>
      </c>
      <c r="K51" s="312">
        <v>0</v>
      </c>
      <c r="L51" s="313"/>
      <c r="M51" s="10" t="s">
        <v>162</v>
      </c>
      <c r="N51" s="16"/>
      <c r="O51" s="15" t="s">
        <v>163</v>
      </c>
      <c r="P51" s="21" t="s">
        <v>172</v>
      </c>
      <c r="Q51" s="286" t="s">
        <v>37</v>
      </c>
    </row>
    <row r="52" spans="1:18" ht="25.5" customHeight="1" x14ac:dyDescent="0.25">
      <c r="A52" s="306">
        <v>51</v>
      </c>
      <c r="B52" s="307" t="s">
        <v>35</v>
      </c>
      <c r="C52" s="398"/>
      <c r="D52" s="308">
        <v>87525</v>
      </c>
      <c r="E52" s="309" t="s">
        <v>430</v>
      </c>
      <c r="F52" s="310" t="s">
        <v>37</v>
      </c>
      <c r="G52" s="311" t="s">
        <v>38</v>
      </c>
      <c r="H52" s="280">
        <v>0</v>
      </c>
      <c r="I52" s="308">
        <v>25</v>
      </c>
      <c r="J52" s="293">
        <f t="shared" si="0"/>
        <v>558</v>
      </c>
      <c r="K52" s="312">
        <v>0</v>
      </c>
      <c r="L52" s="313"/>
      <c r="M52" s="10" t="s">
        <v>431</v>
      </c>
      <c r="N52" s="16"/>
      <c r="O52" s="15" t="s">
        <v>432</v>
      </c>
      <c r="P52" s="21" t="s">
        <v>172</v>
      </c>
      <c r="Q52" s="286" t="s">
        <v>37</v>
      </c>
    </row>
    <row r="53" spans="1:18" ht="25.5" customHeight="1" x14ac:dyDescent="0.25">
      <c r="A53" s="306">
        <v>52</v>
      </c>
      <c r="B53" s="307" t="s">
        <v>35</v>
      </c>
      <c r="C53" s="398"/>
      <c r="D53" s="308">
        <v>87547</v>
      </c>
      <c r="E53" s="309" t="s">
        <v>164</v>
      </c>
      <c r="F53" s="310" t="s">
        <v>37</v>
      </c>
      <c r="G53" s="311" t="s">
        <v>41</v>
      </c>
      <c r="H53" s="280">
        <v>0</v>
      </c>
      <c r="I53" s="308">
        <v>3</v>
      </c>
      <c r="J53" s="293">
        <f t="shared" si="0"/>
        <v>583</v>
      </c>
      <c r="K53" s="312">
        <v>0</v>
      </c>
      <c r="L53" s="313"/>
      <c r="M53" s="10" t="s">
        <v>165</v>
      </c>
      <c r="N53" s="16"/>
      <c r="O53" s="22" t="s">
        <v>433</v>
      </c>
      <c r="P53" s="15" t="s">
        <v>434</v>
      </c>
      <c r="Q53" s="286" t="s">
        <v>37</v>
      </c>
    </row>
    <row r="54" spans="1:18" ht="25.5" customHeight="1" x14ac:dyDescent="0.25">
      <c r="A54" s="306">
        <v>53</v>
      </c>
      <c r="B54" s="307" t="s">
        <v>35</v>
      </c>
      <c r="C54" s="398"/>
      <c r="D54" s="315">
        <v>87548</v>
      </c>
      <c r="E54" s="316" t="s">
        <v>167</v>
      </c>
      <c r="F54" s="317" t="s">
        <v>37</v>
      </c>
      <c r="G54" s="318" t="s">
        <v>41</v>
      </c>
      <c r="H54" s="280">
        <v>0</v>
      </c>
      <c r="I54" s="315">
        <v>3</v>
      </c>
      <c r="J54" s="293">
        <f t="shared" si="0"/>
        <v>586</v>
      </c>
      <c r="K54" s="319">
        <v>0</v>
      </c>
      <c r="L54" s="320"/>
      <c r="M54" s="5" t="s">
        <v>168</v>
      </c>
      <c r="N54" s="321"/>
      <c r="O54" s="24" t="s">
        <v>435</v>
      </c>
      <c r="P54" s="15" t="s">
        <v>436</v>
      </c>
      <c r="Q54" s="286" t="s">
        <v>37</v>
      </c>
    </row>
    <row r="55" spans="1:18" ht="25.5" customHeight="1" x14ac:dyDescent="0.25">
      <c r="A55" s="306">
        <v>54</v>
      </c>
      <c r="B55" s="307" t="s">
        <v>35</v>
      </c>
      <c r="C55" s="398"/>
      <c r="D55" s="308">
        <v>87527</v>
      </c>
      <c r="E55" s="309" t="s">
        <v>437</v>
      </c>
      <c r="F55" s="310" t="s">
        <v>37</v>
      </c>
      <c r="G55" s="311" t="s">
        <v>41</v>
      </c>
      <c r="H55" s="280">
        <v>0</v>
      </c>
      <c r="I55" s="308">
        <v>12</v>
      </c>
      <c r="J55" s="293">
        <f t="shared" si="0"/>
        <v>589</v>
      </c>
      <c r="K55" s="312">
        <v>2</v>
      </c>
      <c r="L55" s="313"/>
      <c r="M55" s="10" t="s">
        <v>438</v>
      </c>
      <c r="N55" s="16"/>
      <c r="O55" s="15" t="s">
        <v>439</v>
      </c>
      <c r="P55" s="21" t="s">
        <v>128</v>
      </c>
      <c r="Q55" s="286" t="s">
        <v>1198</v>
      </c>
      <c r="R55" s="65" t="s">
        <v>1244</v>
      </c>
    </row>
    <row r="56" spans="1:18" ht="25.5" customHeight="1" x14ac:dyDescent="0.25">
      <c r="A56" s="306">
        <v>55</v>
      </c>
      <c r="B56" s="307" t="s">
        <v>35</v>
      </c>
      <c r="C56" s="398"/>
      <c r="D56" s="308">
        <v>87568</v>
      </c>
      <c r="E56" s="309" t="s">
        <v>440</v>
      </c>
      <c r="F56" s="310" t="s">
        <v>37</v>
      </c>
      <c r="G56" s="311" t="s">
        <v>41</v>
      </c>
      <c r="H56" s="280">
        <v>0</v>
      </c>
      <c r="I56" s="308">
        <v>12</v>
      </c>
      <c r="J56" s="293">
        <f t="shared" si="0"/>
        <v>601</v>
      </c>
      <c r="K56" s="312">
        <v>0</v>
      </c>
      <c r="L56" s="313"/>
      <c r="M56" s="10" t="s">
        <v>441</v>
      </c>
      <c r="N56" s="16"/>
      <c r="O56" s="15" t="s">
        <v>442</v>
      </c>
      <c r="P56" s="21" t="s">
        <v>128</v>
      </c>
      <c r="Q56" s="286" t="s">
        <v>37</v>
      </c>
    </row>
    <row r="57" spans="1:18" ht="25.5" customHeight="1" x14ac:dyDescent="0.25">
      <c r="A57" s="306">
        <v>56</v>
      </c>
      <c r="B57" s="307" t="s">
        <v>35</v>
      </c>
      <c r="C57" s="398"/>
      <c r="D57" s="308">
        <v>87569</v>
      </c>
      <c r="E57" s="309" t="s">
        <v>170</v>
      </c>
      <c r="F57" s="310" t="s">
        <v>37</v>
      </c>
      <c r="G57" s="311" t="s">
        <v>38</v>
      </c>
      <c r="H57" s="280">
        <v>0</v>
      </c>
      <c r="I57" s="308">
        <v>23</v>
      </c>
      <c r="J57" s="293">
        <f t="shared" si="0"/>
        <v>613</v>
      </c>
      <c r="K57" s="312">
        <v>0</v>
      </c>
      <c r="L57" s="313"/>
      <c r="M57" s="10" t="s">
        <v>171</v>
      </c>
      <c r="N57" s="16"/>
      <c r="O57" s="15" t="s">
        <v>172</v>
      </c>
      <c r="P57" s="15" t="s">
        <v>172</v>
      </c>
      <c r="Q57" s="286" t="s">
        <v>37</v>
      </c>
    </row>
    <row r="58" spans="1:18" ht="25.5" customHeight="1" x14ac:dyDescent="0.25">
      <c r="A58" s="306">
        <v>57</v>
      </c>
      <c r="B58" s="307" t="s">
        <v>35</v>
      </c>
      <c r="C58" s="398"/>
      <c r="D58" s="308">
        <v>87570</v>
      </c>
      <c r="E58" s="309" t="s">
        <v>173</v>
      </c>
      <c r="F58" s="310" t="s">
        <v>37</v>
      </c>
      <c r="G58" s="311" t="s">
        <v>38</v>
      </c>
      <c r="H58" s="280">
        <v>0</v>
      </c>
      <c r="I58" s="308">
        <v>23</v>
      </c>
      <c r="J58" s="293">
        <f t="shared" si="0"/>
        <v>636</v>
      </c>
      <c r="K58" s="312">
        <v>0</v>
      </c>
      <c r="L58" s="313"/>
      <c r="M58" s="10" t="s">
        <v>174</v>
      </c>
      <c r="N58" s="16"/>
      <c r="O58" s="15" t="s">
        <v>172</v>
      </c>
      <c r="P58" s="15" t="s">
        <v>172</v>
      </c>
      <c r="Q58" s="286" t="s">
        <v>37</v>
      </c>
    </row>
    <row r="59" spans="1:18" ht="25.5" customHeight="1" x14ac:dyDescent="0.25">
      <c r="A59" s="306">
        <v>58</v>
      </c>
      <c r="B59" s="307" t="s">
        <v>35</v>
      </c>
      <c r="C59" s="398"/>
      <c r="D59" s="308">
        <v>87571</v>
      </c>
      <c r="E59" s="309" t="s">
        <v>175</v>
      </c>
      <c r="F59" s="310" t="s">
        <v>37</v>
      </c>
      <c r="G59" s="311" t="s">
        <v>38</v>
      </c>
      <c r="H59" s="280">
        <v>0</v>
      </c>
      <c r="I59" s="308">
        <v>15</v>
      </c>
      <c r="J59" s="293">
        <f t="shared" si="0"/>
        <v>659</v>
      </c>
      <c r="K59" s="312">
        <v>0</v>
      </c>
      <c r="L59" s="313"/>
      <c r="M59" s="10" t="s">
        <v>176</v>
      </c>
      <c r="N59" s="16"/>
      <c r="O59" s="15" t="s">
        <v>128</v>
      </c>
      <c r="P59" s="15" t="s">
        <v>128</v>
      </c>
      <c r="Q59" s="286" t="s">
        <v>37</v>
      </c>
    </row>
    <row r="60" spans="1:18" ht="25.5" customHeight="1" x14ac:dyDescent="0.25">
      <c r="A60" s="306">
        <v>59</v>
      </c>
      <c r="B60" s="307" t="s">
        <v>35</v>
      </c>
      <c r="C60" s="398"/>
      <c r="D60" s="308">
        <v>87572</v>
      </c>
      <c r="E60" s="309" t="s">
        <v>177</v>
      </c>
      <c r="F60" s="310" t="s">
        <v>37</v>
      </c>
      <c r="G60" s="311" t="s">
        <v>38</v>
      </c>
      <c r="H60" s="280">
        <v>0</v>
      </c>
      <c r="I60" s="308">
        <v>3</v>
      </c>
      <c r="J60" s="293">
        <f t="shared" si="0"/>
        <v>674</v>
      </c>
      <c r="K60" s="312">
        <v>0</v>
      </c>
      <c r="L60" s="378">
        <v>8</v>
      </c>
      <c r="M60" s="10" t="s">
        <v>178</v>
      </c>
      <c r="N60" s="16"/>
      <c r="O60" s="15" t="s">
        <v>443</v>
      </c>
      <c r="P60" s="21" t="s">
        <v>172</v>
      </c>
      <c r="Q60" s="286" t="s">
        <v>37</v>
      </c>
      <c r="R60" s="65" t="s">
        <v>1260</v>
      </c>
    </row>
    <row r="61" spans="1:18" ht="25.5" customHeight="1" x14ac:dyDescent="0.25">
      <c r="A61" s="306">
        <v>60</v>
      </c>
      <c r="B61" s="307" t="s">
        <v>35</v>
      </c>
      <c r="C61" s="398"/>
      <c r="D61" s="308">
        <v>87595</v>
      </c>
      <c r="E61" s="309" t="s">
        <v>180</v>
      </c>
      <c r="F61" s="310" t="s">
        <v>37</v>
      </c>
      <c r="G61" s="311" t="s">
        <v>38</v>
      </c>
      <c r="H61" s="280">
        <v>0</v>
      </c>
      <c r="I61" s="308">
        <v>25</v>
      </c>
      <c r="J61" s="293">
        <f t="shared" si="0"/>
        <v>677</v>
      </c>
      <c r="K61" s="312">
        <v>0</v>
      </c>
      <c r="L61" s="313"/>
      <c r="M61" s="10" t="s">
        <v>181</v>
      </c>
      <c r="N61" s="16"/>
      <c r="O61" s="15" t="s">
        <v>172</v>
      </c>
      <c r="P61" s="21" t="s">
        <v>172</v>
      </c>
      <c r="Q61" s="286" t="s">
        <v>37</v>
      </c>
    </row>
    <row r="62" spans="1:18" ht="25.5" customHeight="1" x14ac:dyDescent="0.25">
      <c r="A62" s="306">
        <v>61</v>
      </c>
      <c r="B62" s="307" t="s">
        <v>35</v>
      </c>
      <c r="C62" s="398"/>
      <c r="D62" s="308">
        <v>87654</v>
      </c>
      <c r="E62" s="309" t="s">
        <v>182</v>
      </c>
      <c r="F62" s="310" t="s">
        <v>37</v>
      </c>
      <c r="G62" s="311" t="s">
        <v>38</v>
      </c>
      <c r="H62" s="280">
        <v>0</v>
      </c>
      <c r="I62" s="308">
        <v>25</v>
      </c>
      <c r="J62" s="293">
        <f t="shared" si="0"/>
        <v>702</v>
      </c>
      <c r="K62" s="312">
        <v>0</v>
      </c>
      <c r="L62" s="313"/>
      <c r="M62" s="10" t="s">
        <v>183</v>
      </c>
      <c r="N62" s="16"/>
      <c r="O62" s="15" t="s">
        <v>172</v>
      </c>
      <c r="P62" s="21" t="s">
        <v>172</v>
      </c>
      <c r="Q62" s="286" t="s">
        <v>37</v>
      </c>
    </row>
    <row r="63" spans="1:18" ht="25.5" customHeight="1" x14ac:dyDescent="0.25">
      <c r="A63" s="306">
        <v>62</v>
      </c>
      <c r="B63" s="307" t="s">
        <v>35</v>
      </c>
      <c r="C63" s="398"/>
      <c r="D63" s="308">
        <v>87655</v>
      </c>
      <c r="E63" s="309" t="s">
        <v>184</v>
      </c>
      <c r="F63" s="310" t="s">
        <v>37</v>
      </c>
      <c r="G63" s="311" t="s">
        <v>38</v>
      </c>
      <c r="H63" s="280">
        <v>0</v>
      </c>
      <c r="I63" s="308">
        <v>25</v>
      </c>
      <c r="J63" s="293">
        <f t="shared" si="0"/>
        <v>727</v>
      </c>
      <c r="K63" s="312">
        <v>0</v>
      </c>
      <c r="L63" s="313"/>
      <c r="M63" s="10" t="s">
        <v>185</v>
      </c>
      <c r="N63" s="16"/>
      <c r="O63" s="15" t="s">
        <v>172</v>
      </c>
      <c r="P63" s="21" t="s">
        <v>172</v>
      </c>
      <c r="Q63" s="286" t="s">
        <v>37</v>
      </c>
    </row>
    <row r="64" spans="1:18" ht="25.5" customHeight="1" x14ac:dyDescent="0.25">
      <c r="A64" s="306">
        <v>63</v>
      </c>
      <c r="B64" s="307" t="s">
        <v>35</v>
      </c>
      <c r="C64" s="398"/>
      <c r="D64" s="308">
        <v>87762</v>
      </c>
      <c r="E64" s="309" t="s">
        <v>444</v>
      </c>
      <c r="F64" s="310" t="s">
        <v>37</v>
      </c>
      <c r="G64" s="311" t="s">
        <v>38</v>
      </c>
      <c r="H64" s="280">
        <v>0</v>
      </c>
      <c r="I64" s="308">
        <v>25</v>
      </c>
      <c r="J64" s="293">
        <f t="shared" si="0"/>
        <v>752</v>
      </c>
      <c r="K64" s="312">
        <v>0</v>
      </c>
      <c r="L64" s="313"/>
      <c r="M64" s="10" t="s">
        <v>445</v>
      </c>
      <c r="N64" s="16"/>
      <c r="O64" s="15" t="s">
        <v>128</v>
      </c>
      <c r="P64" s="21" t="s">
        <v>128</v>
      </c>
      <c r="Q64" s="286" t="s">
        <v>37</v>
      </c>
    </row>
    <row r="65" spans="1:19" ht="25.5" customHeight="1" x14ac:dyDescent="0.25">
      <c r="A65" s="306">
        <v>64</v>
      </c>
      <c r="B65" s="307" t="s">
        <v>35</v>
      </c>
      <c r="C65" s="398"/>
      <c r="D65" s="308">
        <v>87763</v>
      </c>
      <c r="E65" s="309" t="s">
        <v>446</v>
      </c>
      <c r="F65" s="310" t="s">
        <v>37</v>
      </c>
      <c r="G65" s="311" t="s">
        <v>38</v>
      </c>
      <c r="H65" s="280">
        <v>0</v>
      </c>
      <c r="I65" s="308">
        <v>25</v>
      </c>
      <c r="J65" s="293">
        <f t="shared" si="0"/>
        <v>777</v>
      </c>
      <c r="K65" s="312">
        <v>0</v>
      </c>
      <c r="L65" s="313"/>
      <c r="M65" s="10" t="s">
        <v>447</v>
      </c>
      <c r="N65" s="16"/>
      <c r="O65" s="15" t="s">
        <v>448</v>
      </c>
      <c r="P65" s="21" t="s">
        <v>172</v>
      </c>
      <c r="Q65" s="286" t="s">
        <v>37</v>
      </c>
    </row>
    <row r="66" spans="1:19" ht="25.5" customHeight="1" x14ac:dyDescent="0.25">
      <c r="A66" s="306">
        <v>65</v>
      </c>
      <c r="B66" s="307" t="s">
        <v>35</v>
      </c>
      <c r="C66" s="398"/>
      <c r="D66" s="308">
        <v>87580</v>
      </c>
      <c r="E66" s="309" t="s">
        <v>186</v>
      </c>
      <c r="F66" s="310" t="s">
        <v>37</v>
      </c>
      <c r="G66" s="311" t="s">
        <v>38</v>
      </c>
      <c r="H66" s="280">
        <v>0</v>
      </c>
      <c r="I66" s="308">
        <v>6</v>
      </c>
      <c r="J66" s="293">
        <f t="shared" si="0"/>
        <v>802</v>
      </c>
      <c r="K66" s="312">
        <v>0</v>
      </c>
      <c r="L66" s="313"/>
      <c r="M66" s="10" t="s">
        <v>187</v>
      </c>
      <c r="N66" s="16"/>
      <c r="O66" s="15" t="s">
        <v>403</v>
      </c>
      <c r="P66" s="21" t="s">
        <v>128</v>
      </c>
      <c r="Q66" s="286" t="s">
        <v>1198</v>
      </c>
      <c r="R66" s="65" t="s">
        <v>1245</v>
      </c>
      <c r="S66" s="65" t="s">
        <v>1241</v>
      </c>
    </row>
    <row r="67" spans="1:19" ht="25.5" customHeight="1" x14ac:dyDescent="0.25">
      <c r="A67" s="306">
        <v>66</v>
      </c>
      <c r="B67" s="307" t="s">
        <v>35</v>
      </c>
      <c r="C67" s="398"/>
      <c r="D67" s="308">
        <v>87535</v>
      </c>
      <c r="E67" s="309" t="s">
        <v>189</v>
      </c>
      <c r="F67" s="310" t="s">
        <v>37</v>
      </c>
      <c r="G67" s="311" t="s">
        <v>38</v>
      </c>
      <c r="H67" s="280">
        <v>0</v>
      </c>
      <c r="I67" s="308">
        <v>6</v>
      </c>
      <c r="J67" s="293">
        <f t="shared" si="0"/>
        <v>808</v>
      </c>
      <c r="K67" s="312">
        <v>0</v>
      </c>
      <c r="L67" s="378">
        <v>9</v>
      </c>
      <c r="M67" s="10" t="s">
        <v>190</v>
      </c>
      <c r="N67" s="16"/>
      <c r="O67" s="15" t="s">
        <v>449</v>
      </c>
      <c r="P67" s="15" t="s">
        <v>449</v>
      </c>
      <c r="Q67" s="286" t="s">
        <v>37</v>
      </c>
    </row>
    <row r="68" spans="1:19" ht="25.5" customHeight="1" x14ac:dyDescent="0.25">
      <c r="A68" s="306">
        <v>67</v>
      </c>
      <c r="B68" s="307" t="s">
        <v>35</v>
      </c>
      <c r="C68" s="398"/>
      <c r="D68" s="308">
        <v>87521</v>
      </c>
      <c r="E68" s="309" t="s">
        <v>450</v>
      </c>
      <c r="F68" s="310" t="s">
        <v>37</v>
      </c>
      <c r="G68" s="311" t="s">
        <v>38</v>
      </c>
      <c r="H68" s="280">
        <v>0</v>
      </c>
      <c r="I68" s="308">
        <v>2</v>
      </c>
      <c r="J68" s="293">
        <f t="shared" ref="J68:J131" si="1">J67+I67</f>
        <v>814</v>
      </c>
      <c r="K68" s="312">
        <v>0</v>
      </c>
      <c r="L68" s="313"/>
      <c r="M68" s="10" t="s">
        <v>451</v>
      </c>
      <c r="N68" s="16"/>
      <c r="O68" s="15" t="s">
        <v>452</v>
      </c>
      <c r="P68" s="21" t="s">
        <v>172</v>
      </c>
      <c r="Q68" s="286" t="s">
        <v>37</v>
      </c>
      <c r="R68" s="65" t="s">
        <v>1246</v>
      </c>
    </row>
    <row r="69" spans="1:19" ht="25.5" customHeight="1" x14ac:dyDescent="0.25">
      <c r="A69" s="306">
        <v>68</v>
      </c>
      <c r="B69" s="307" t="s">
        <v>35</v>
      </c>
      <c r="C69" s="398"/>
      <c r="D69" s="308">
        <v>87522</v>
      </c>
      <c r="E69" s="309" t="s">
        <v>192</v>
      </c>
      <c r="F69" s="310" t="s">
        <v>37</v>
      </c>
      <c r="G69" s="311" t="s">
        <v>38</v>
      </c>
      <c r="H69" s="280">
        <v>0</v>
      </c>
      <c r="I69" s="308">
        <v>1</v>
      </c>
      <c r="J69" s="293">
        <f t="shared" si="1"/>
        <v>816</v>
      </c>
      <c r="K69" s="312">
        <v>0</v>
      </c>
      <c r="L69" s="378">
        <v>24</v>
      </c>
      <c r="M69" s="10" t="s">
        <v>193</v>
      </c>
      <c r="N69" s="16"/>
      <c r="O69" s="25" t="s">
        <v>194</v>
      </c>
      <c r="P69" s="21" t="s">
        <v>253</v>
      </c>
      <c r="Q69" s="286" t="s">
        <v>37</v>
      </c>
    </row>
    <row r="70" spans="1:19" ht="25.5" customHeight="1" x14ac:dyDescent="0.25">
      <c r="A70" s="306">
        <v>69</v>
      </c>
      <c r="B70" s="307" t="s">
        <v>35</v>
      </c>
      <c r="C70" s="398"/>
      <c r="D70" s="308">
        <v>87523</v>
      </c>
      <c r="E70" s="309" t="s">
        <v>195</v>
      </c>
      <c r="F70" s="310" t="s">
        <v>37</v>
      </c>
      <c r="G70" s="311" t="s">
        <v>38</v>
      </c>
      <c r="H70" s="280">
        <v>0</v>
      </c>
      <c r="I70" s="308">
        <v>1</v>
      </c>
      <c r="J70" s="293">
        <f t="shared" si="1"/>
        <v>817</v>
      </c>
      <c r="K70" s="312">
        <v>0</v>
      </c>
      <c r="L70" s="313"/>
      <c r="M70" s="10" t="s">
        <v>196</v>
      </c>
      <c r="N70" s="16"/>
      <c r="O70" s="15" t="s">
        <v>197</v>
      </c>
      <c r="P70" s="21" t="s">
        <v>253</v>
      </c>
      <c r="Q70" s="286" t="s">
        <v>37</v>
      </c>
    </row>
    <row r="71" spans="1:19" ht="25.5" customHeight="1" x14ac:dyDescent="0.25">
      <c r="A71" s="306">
        <v>70</v>
      </c>
      <c r="B71" s="307" t="s">
        <v>35</v>
      </c>
      <c r="C71" s="398"/>
      <c r="D71" s="308">
        <v>87581</v>
      </c>
      <c r="E71" s="309" t="s">
        <v>453</v>
      </c>
      <c r="F71" s="310" t="s">
        <v>37</v>
      </c>
      <c r="G71" s="311" t="s">
        <v>41</v>
      </c>
      <c r="H71" s="280">
        <v>0</v>
      </c>
      <c r="I71" s="308">
        <v>12</v>
      </c>
      <c r="J71" s="293">
        <f t="shared" si="1"/>
        <v>818</v>
      </c>
      <c r="K71" s="312">
        <v>0</v>
      </c>
      <c r="L71" s="313"/>
      <c r="M71" s="10" t="s">
        <v>454</v>
      </c>
      <c r="N71" s="16"/>
      <c r="O71" s="15" t="s">
        <v>455</v>
      </c>
      <c r="P71" s="21" t="s">
        <v>128</v>
      </c>
      <c r="Q71" s="286" t="s">
        <v>37</v>
      </c>
    </row>
    <row r="72" spans="1:19" ht="25.5" customHeight="1" x14ac:dyDescent="0.25">
      <c r="A72" s="306">
        <v>71</v>
      </c>
      <c r="B72" s="307" t="s">
        <v>35</v>
      </c>
      <c r="C72" s="398"/>
      <c r="D72" s="308">
        <v>87582</v>
      </c>
      <c r="E72" s="309" t="s">
        <v>198</v>
      </c>
      <c r="F72" s="310" t="s">
        <v>37</v>
      </c>
      <c r="G72" s="311" t="s">
        <v>41</v>
      </c>
      <c r="H72" s="280">
        <v>0</v>
      </c>
      <c r="I72" s="308">
        <v>12</v>
      </c>
      <c r="J72" s="293">
        <f t="shared" si="1"/>
        <v>830</v>
      </c>
      <c r="K72" s="312">
        <v>0</v>
      </c>
      <c r="L72" s="313"/>
      <c r="M72" s="10" t="s">
        <v>199</v>
      </c>
      <c r="N72" s="16"/>
      <c r="O72" s="15" t="s">
        <v>128</v>
      </c>
      <c r="P72" s="21" t="s">
        <v>128</v>
      </c>
      <c r="Q72" s="286" t="s">
        <v>37</v>
      </c>
    </row>
    <row r="73" spans="1:19" ht="25.5" customHeight="1" x14ac:dyDescent="0.25">
      <c r="A73" s="306">
        <v>72</v>
      </c>
      <c r="B73" s="307" t="s">
        <v>35</v>
      </c>
      <c r="C73" s="398"/>
      <c r="D73" s="308">
        <v>87583</v>
      </c>
      <c r="E73" s="309" t="s">
        <v>200</v>
      </c>
      <c r="F73" s="310" t="s">
        <v>37</v>
      </c>
      <c r="G73" s="311" t="s">
        <v>38</v>
      </c>
      <c r="H73" s="280">
        <v>0</v>
      </c>
      <c r="I73" s="308">
        <v>6</v>
      </c>
      <c r="J73" s="293">
        <f t="shared" si="1"/>
        <v>842</v>
      </c>
      <c r="K73" s="312">
        <v>0</v>
      </c>
      <c r="L73" s="378">
        <v>25</v>
      </c>
      <c r="M73" s="10" t="s">
        <v>201</v>
      </c>
      <c r="N73" s="16"/>
      <c r="O73" s="25" t="s">
        <v>1261</v>
      </c>
      <c r="P73" s="25" t="s">
        <v>202</v>
      </c>
      <c r="Q73" s="286" t="s">
        <v>37</v>
      </c>
    </row>
    <row r="74" spans="1:19" ht="25.5" customHeight="1" x14ac:dyDescent="0.25">
      <c r="A74" s="306">
        <v>73</v>
      </c>
      <c r="B74" s="307" t="s">
        <v>35</v>
      </c>
      <c r="C74" s="398"/>
      <c r="D74" s="308">
        <v>87536</v>
      </c>
      <c r="E74" s="309" t="s">
        <v>203</v>
      </c>
      <c r="F74" s="310" t="s">
        <v>37</v>
      </c>
      <c r="G74" s="311" t="s">
        <v>38</v>
      </c>
      <c r="H74" s="280">
        <v>0</v>
      </c>
      <c r="I74" s="308">
        <v>13</v>
      </c>
      <c r="J74" s="293">
        <f t="shared" si="1"/>
        <v>848</v>
      </c>
      <c r="K74" s="312">
        <v>0</v>
      </c>
      <c r="L74" s="313"/>
      <c r="M74" s="10" t="s">
        <v>204</v>
      </c>
      <c r="N74" s="16"/>
      <c r="O74" s="15" t="s">
        <v>172</v>
      </c>
      <c r="P74" s="21" t="s">
        <v>172</v>
      </c>
      <c r="Q74" s="286" t="s">
        <v>37</v>
      </c>
    </row>
    <row r="75" spans="1:19" ht="25.5" customHeight="1" x14ac:dyDescent="0.25">
      <c r="A75" s="306">
        <v>74</v>
      </c>
      <c r="B75" s="307" t="s">
        <v>35</v>
      </c>
      <c r="C75" s="398"/>
      <c r="D75" s="308">
        <v>87554</v>
      </c>
      <c r="E75" s="309" t="s">
        <v>205</v>
      </c>
      <c r="F75" s="310" t="s">
        <v>37</v>
      </c>
      <c r="G75" s="311" t="s">
        <v>38</v>
      </c>
      <c r="H75" s="280">
        <v>0</v>
      </c>
      <c r="I75" s="308">
        <v>3</v>
      </c>
      <c r="J75" s="293">
        <f t="shared" si="1"/>
        <v>861</v>
      </c>
      <c r="K75" s="312">
        <v>0</v>
      </c>
      <c r="L75" s="313"/>
      <c r="M75" s="10" t="s">
        <v>206</v>
      </c>
      <c r="N75" s="16"/>
      <c r="O75" s="25" t="s">
        <v>456</v>
      </c>
      <c r="P75" s="21" t="s">
        <v>172</v>
      </c>
      <c r="Q75" s="286" t="s">
        <v>37</v>
      </c>
    </row>
    <row r="76" spans="1:19" ht="25.5" customHeight="1" x14ac:dyDescent="0.25">
      <c r="A76" s="306">
        <v>75</v>
      </c>
      <c r="B76" s="307" t="s">
        <v>35</v>
      </c>
      <c r="C76" s="398"/>
      <c r="D76" s="308">
        <v>87524</v>
      </c>
      <c r="E76" s="309" t="s">
        <v>208</v>
      </c>
      <c r="F76" s="310" t="s">
        <v>37</v>
      </c>
      <c r="G76" s="311" t="s">
        <v>38</v>
      </c>
      <c r="H76" s="280">
        <v>0</v>
      </c>
      <c r="I76" s="308">
        <v>15</v>
      </c>
      <c r="J76" s="293">
        <f t="shared" si="1"/>
        <v>864</v>
      </c>
      <c r="K76" s="312">
        <v>0</v>
      </c>
      <c r="L76" s="313"/>
      <c r="M76" s="10" t="s">
        <v>209</v>
      </c>
      <c r="N76" s="16"/>
      <c r="O76" s="15" t="s">
        <v>457</v>
      </c>
      <c r="P76" s="21" t="s">
        <v>172</v>
      </c>
      <c r="Q76" s="286" t="s">
        <v>37</v>
      </c>
    </row>
    <row r="77" spans="1:19" ht="25.5" customHeight="1" x14ac:dyDescent="0.25">
      <c r="A77" s="306">
        <v>76</v>
      </c>
      <c r="B77" s="307" t="s">
        <v>35</v>
      </c>
      <c r="C77" s="398"/>
      <c r="D77" s="308">
        <v>87575</v>
      </c>
      <c r="E77" s="309" t="s">
        <v>211</v>
      </c>
      <c r="F77" s="310" t="s">
        <v>37</v>
      </c>
      <c r="G77" s="311" t="s">
        <v>38</v>
      </c>
      <c r="H77" s="280">
        <v>0</v>
      </c>
      <c r="I77" s="308">
        <v>12</v>
      </c>
      <c r="J77" s="293">
        <f t="shared" si="1"/>
        <v>879</v>
      </c>
      <c r="K77" s="312">
        <v>0</v>
      </c>
      <c r="L77" s="313"/>
      <c r="M77" s="10" t="s">
        <v>212</v>
      </c>
      <c r="N77" s="16"/>
      <c r="O77" s="15" t="s">
        <v>213</v>
      </c>
      <c r="P77" s="21" t="s">
        <v>172</v>
      </c>
      <c r="Q77" s="286" t="s">
        <v>37</v>
      </c>
    </row>
    <row r="78" spans="1:19" ht="25.5" customHeight="1" x14ac:dyDescent="0.25">
      <c r="A78" s="306">
        <v>77</v>
      </c>
      <c r="B78" s="307" t="s">
        <v>35</v>
      </c>
      <c r="C78" s="398"/>
      <c r="D78" s="308">
        <v>87576</v>
      </c>
      <c r="E78" s="309" t="s">
        <v>458</v>
      </c>
      <c r="F78" s="310" t="s">
        <v>37</v>
      </c>
      <c r="G78" s="311" t="s">
        <v>38</v>
      </c>
      <c r="H78" s="280">
        <v>0</v>
      </c>
      <c r="I78" s="308">
        <v>12</v>
      </c>
      <c r="J78" s="293">
        <f t="shared" si="1"/>
        <v>891</v>
      </c>
      <c r="K78" s="312">
        <v>0</v>
      </c>
      <c r="L78" s="313"/>
      <c r="M78" s="10" t="s">
        <v>459</v>
      </c>
      <c r="N78" s="16"/>
      <c r="O78" s="15" t="s">
        <v>460</v>
      </c>
      <c r="P78" s="21" t="s">
        <v>172</v>
      </c>
      <c r="Q78" s="286" t="s">
        <v>37</v>
      </c>
    </row>
    <row r="79" spans="1:19" ht="25.5" customHeight="1" x14ac:dyDescent="0.25">
      <c r="A79" s="306">
        <v>78</v>
      </c>
      <c r="B79" s="307" t="s">
        <v>35</v>
      </c>
      <c r="C79" s="398"/>
      <c r="D79" s="308">
        <v>87577</v>
      </c>
      <c r="E79" s="309" t="s">
        <v>214</v>
      </c>
      <c r="F79" s="310" t="s">
        <v>37</v>
      </c>
      <c r="G79" s="311" t="s">
        <v>38</v>
      </c>
      <c r="H79" s="280">
        <v>0</v>
      </c>
      <c r="I79" s="308">
        <v>12</v>
      </c>
      <c r="J79" s="293">
        <f t="shared" si="1"/>
        <v>903</v>
      </c>
      <c r="K79" s="312">
        <v>0</v>
      </c>
      <c r="L79" s="313"/>
      <c r="M79" s="10" t="s">
        <v>215</v>
      </c>
      <c r="N79" s="16"/>
      <c r="O79" s="15" t="s">
        <v>216</v>
      </c>
      <c r="P79" s="21" t="s">
        <v>172</v>
      </c>
      <c r="Q79" s="286" t="s">
        <v>37</v>
      </c>
    </row>
    <row r="80" spans="1:19" ht="25.5" customHeight="1" x14ac:dyDescent="0.25">
      <c r="A80" s="306">
        <v>79</v>
      </c>
      <c r="B80" s="307" t="s">
        <v>35</v>
      </c>
      <c r="C80" s="398"/>
      <c r="D80" s="308">
        <v>87578</v>
      </c>
      <c r="E80" s="309" t="s">
        <v>461</v>
      </c>
      <c r="F80" s="310" t="s">
        <v>37</v>
      </c>
      <c r="G80" s="311" t="s">
        <v>38</v>
      </c>
      <c r="H80" s="280">
        <v>0</v>
      </c>
      <c r="I80" s="308">
        <v>12</v>
      </c>
      <c r="J80" s="293">
        <f t="shared" si="1"/>
        <v>915</v>
      </c>
      <c r="K80" s="312">
        <v>0</v>
      </c>
      <c r="L80" s="313"/>
      <c r="M80" s="10" t="s">
        <v>462</v>
      </c>
      <c r="N80" s="16"/>
      <c r="O80" s="15" t="s">
        <v>463</v>
      </c>
      <c r="P80" s="21" t="s">
        <v>172</v>
      </c>
      <c r="Q80" s="286" t="s">
        <v>37</v>
      </c>
    </row>
    <row r="81" spans="1:19" ht="25.5" customHeight="1" x14ac:dyDescent="0.25">
      <c r="A81" s="306">
        <v>80</v>
      </c>
      <c r="B81" s="307" t="s">
        <v>35</v>
      </c>
      <c r="C81" s="398"/>
      <c r="D81" s="308">
        <v>87584</v>
      </c>
      <c r="E81" s="309" t="s">
        <v>217</v>
      </c>
      <c r="F81" s="310" t="s">
        <v>37</v>
      </c>
      <c r="G81" s="311" t="s">
        <v>38</v>
      </c>
      <c r="H81" s="280">
        <v>0</v>
      </c>
      <c r="I81" s="308">
        <v>15</v>
      </c>
      <c r="J81" s="293">
        <f t="shared" si="1"/>
        <v>927</v>
      </c>
      <c r="K81" s="312">
        <v>0</v>
      </c>
      <c r="L81" s="313"/>
      <c r="M81" s="10" t="s">
        <v>218</v>
      </c>
      <c r="N81" s="16"/>
      <c r="O81" s="15" t="s">
        <v>210</v>
      </c>
      <c r="P81" s="21" t="s">
        <v>172</v>
      </c>
      <c r="Q81" s="286" t="s">
        <v>37</v>
      </c>
    </row>
    <row r="82" spans="1:19" ht="25.5" customHeight="1" x14ac:dyDescent="0.25">
      <c r="A82" s="306">
        <v>81</v>
      </c>
      <c r="B82" s="307" t="s">
        <v>35</v>
      </c>
      <c r="C82" s="398"/>
      <c r="D82" s="308">
        <v>87585</v>
      </c>
      <c r="E82" s="309" t="s">
        <v>219</v>
      </c>
      <c r="F82" s="310" t="s">
        <v>37</v>
      </c>
      <c r="G82" s="311" t="s">
        <v>41</v>
      </c>
      <c r="H82" s="280">
        <v>0</v>
      </c>
      <c r="I82" s="308">
        <v>8</v>
      </c>
      <c r="J82" s="293">
        <f t="shared" si="1"/>
        <v>942</v>
      </c>
      <c r="K82" s="312">
        <v>0</v>
      </c>
      <c r="L82" s="313"/>
      <c r="M82" s="10" t="s">
        <v>220</v>
      </c>
      <c r="N82" s="16"/>
      <c r="O82" s="15" t="s">
        <v>221</v>
      </c>
      <c r="P82" s="21" t="s">
        <v>128</v>
      </c>
      <c r="Q82" s="286" t="s">
        <v>37</v>
      </c>
    </row>
    <row r="83" spans="1:19" ht="25.5" customHeight="1" x14ac:dyDescent="0.25">
      <c r="A83" s="306">
        <v>82</v>
      </c>
      <c r="B83" s="307" t="s">
        <v>35</v>
      </c>
      <c r="C83" s="398"/>
      <c r="D83" s="308">
        <v>87586</v>
      </c>
      <c r="E83" s="309" t="s">
        <v>222</v>
      </c>
      <c r="F83" s="310" t="s">
        <v>37</v>
      </c>
      <c r="G83" s="311" t="s">
        <v>38</v>
      </c>
      <c r="H83" s="280">
        <v>0</v>
      </c>
      <c r="I83" s="308">
        <v>2</v>
      </c>
      <c r="J83" s="293">
        <f t="shared" si="1"/>
        <v>950</v>
      </c>
      <c r="K83" s="312">
        <v>0</v>
      </c>
      <c r="L83" s="378">
        <v>26</v>
      </c>
      <c r="M83" s="10" t="s">
        <v>223</v>
      </c>
      <c r="N83" s="16"/>
      <c r="O83" s="15" t="s">
        <v>1262</v>
      </c>
      <c r="P83" s="15" t="s">
        <v>464</v>
      </c>
      <c r="Q83" s="286" t="s">
        <v>37</v>
      </c>
    </row>
    <row r="84" spans="1:19" ht="25.5" customHeight="1" x14ac:dyDescent="0.25">
      <c r="A84" s="306">
        <v>83</v>
      </c>
      <c r="B84" s="307" t="s">
        <v>35</v>
      </c>
      <c r="C84" s="398"/>
      <c r="D84" s="308">
        <v>87587</v>
      </c>
      <c r="E84" s="309" t="s">
        <v>465</v>
      </c>
      <c r="F84" s="310" t="s">
        <v>37</v>
      </c>
      <c r="G84" s="311" t="s">
        <v>38</v>
      </c>
      <c r="H84" s="280">
        <v>0</v>
      </c>
      <c r="I84" s="308">
        <v>35</v>
      </c>
      <c r="J84" s="293">
        <f t="shared" si="1"/>
        <v>952</v>
      </c>
      <c r="K84" s="312">
        <v>0</v>
      </c>
      <c r="L84" s="313"/>
      <c r="M84" s="10" t="s">
        <v>466</v>
      </c>
      <c r="N84" s="16"/>
      <c r="O84" s="15" t="s">
        <v>467</v>
      </c>
      <c r="P84" s="21" t="s">
        <v>172</v>
      </c>
      <c r="Q84" s="286" t="s">
        <v>37</v>
      </c>
    </row>
    <row r="85" spans="1:19" ht="25.5" customHeight="1" x14ac:dyDescent="0.25">
      <c r="A85" s="306">
        <v>84</v>
      </c>
      <c r="B85" s="307" t="s">
        <v>35</v>
      </c>
      <c r="C85" s="398"/>
      <c r="D85" s="308">
        <v>87588</v>
      </c>
      <c r="E85" s="309" t="s">
        <v>468</v>
      </c>
      <c r="F85" s="310" t="s">
        <v>37</v>
      </c>
      <c r="G85" s="311" t="s">
        <v>38</v>
      </c>
      <c r="H85" s="280">
        <v>0</v>
      </c>
      <c r="I85" s="308">
        <v>35</v>
      </c>
      <c r="J85" s="293">
        <f t="shared" si="1"/>
        <v>987</v>
      </c>
      <c r="K85" s="312">
        <v>0</v>
      </c>
      <c r="L85" s="313"/>
      <c r="M85" s="10" t="s">
        <v>469</v>
      </c>
      <c r="N85" s="16"/>
      <c r="O85" s="15" t="s">
        <v>470</v>
      </c>
      <c r="P85" s="21" t="s">
        <v>172</v>
      </c>
      <c r="Q85" s="286" t="s">
        <v>37</v>
      </c>
    </row>
    <row r="86" spans="1:19" ht="25.5" customHeight="1" x14ac:dyDescent="0.25">
      <c r="A86" s="306">
        <v>85</v>
      </c>
      <c r="B86" s="307" t="s">
        <v>35</v>
      </c>
      <c r="C86" s="398"/>
      <c r="D86" s="308">
        <v>87589</v>
      </c>
      <c r="E86" s="309" t="s">
        <v>471</v>
      </c>
      <c r="F86" s="310" t="s">
        <v>37</v>
      </c>
      <c r="G86" s="311" t="s">
        <v>38</v>
      </c>
      <c r="H86" s="280">
        <v>0</v>
      </c>
      <c r="I86" s="308">
        <v>12</v>
      </c>
      <c r="J86" s="293">
        <f t="shared" si="1"/>
        <v>1022</v>
      </c>
      <c r="K86" s="312">
        <v>0</v>
      </c>
      <c r="L86" s="313"/>
      <c r="M86" s="10" t="s">
        <v>472</v>
      </c>
      <c r="N86" s="16"/>
      <c r="O86" s="15" t="s">
        <v>473</v>
      </c>
      <c r="P86" s="21" t="s">
        <v>172</v>
      </c>
      <c r="Q86" s="286" t="s">
        <v>37</v>
      </c>
    </row>
    <row r="87" spans="1:19" ht="25.5" customHeight="1" x14ac:dyDescent="0.25">
      <c r="A87" s="306">
        <v>86</v>
      </c>
      <c r="B87" s="307" t="s">
        <v>35</v>
      </c>
      <c r="C87" s="398"/>
      <c r="D87" s="322">
        <v>87590</v>
      </c>
      <c r="E87" s="309" t="s">
        <v>474</v>
      </c>
      <c r="F87" s="310" t="s">
        <v>37</v>
      </c>
      <c r="G87" s="311" t="s">
        <v>38</v>
      </c>
      <c r="H87" s="280">
        <v>0</v>
      </c>
      <c r="I87" s="308">
        <v>12</v>
      </c>
      <c r="J87" s="293">
        <f t="shared" si="1"/>
        <v>1034</v>
      </c>
      <c r="K87" s="312">
        <v>0</v>
      </c>
      <c r="L87" s="313"/>
      <c r="M87" s="10" t="s">
        <v>475</v>
      </c>
      <c r="N87" s="16"/>
      <c r="O87" s="15" t="s">
        <v>476</v>
      </c>
      <c r="P87" s="21" t="s">
        <v>172</v>
      </c>
      <c r="Q87" s="286" t="s">
        <v>37</v>
      </c>
    </row>
    <row r="88" spans="1:19" ht="25.5" customHeight="1" x14ac:dyDescent="0.25">
      <c r="A88" s="306">
        <v>87</v>
      </c>
      <c r="B88" s="307" t="s">
        <v>35</v>
      </c>
      <c r="C88" s="398"/>
      <c r="D88" s="322">
        <v>87591</v>
      </c>
      <c r="E88" s="309" t="s">
        <v>225</v>
      </c>
      <c r="F88" s="310" t="s">
        <v>37</v>
      </c>
      <c r="G88" s="311" t="s">
        <v>38</v>
      </c>
      <c r="H88" s="280">
        <v>0</v>
      </c>
      <c r="I88" s="308">
        <v>12</v>
      </c>
      <c r="J88" s="293">
        <f t="shared" si="1"/>
        <v>1046</v>
      </c>
      <c r="K88" s="312">
        <v>0</v>
      </c>
      <c r="L88" s="313"/>
      <c r="M88" s="10" t="s">
        <v>226</v>
      </c>
      <c r="N88" s="16"/>
      <c r="O88" s="15" t="s">
        <v>227</v>
      </c>
      <c r="P88" s="21" t="s">
        <v>172</v>
      </c>
      <c r="Q88" s="286" t="s">
        <v>37</v>
      </c>
    </row>
    <row r="89" spans="1:19" ht="25.5" customHeight="1" x14ac:dyDescent="0.25">
      <c r="A89" s="306">
        <v>88</v>
      </c>
      <c r="B89" s="307" t="s">
        <v>35</v>
      </c>
      <c r="C89" s="398"/>
      <c r="D89" s="322">
        <v>87552</v>
      </c>
      <c r="E89" s="309" t="s">
        <v>228</v>
      </c>
      <c r="F89" s="310" t="s">
        <v>37</v>
      </c>
      <c r="G89" s="311" t="s">
        <v>38</v>
      </c>
      <c r="H89" s="280">
        <v>0</v>
      </c>
      <c r="I89" s="308">
        <v>2</v>
      </c>
      <c r="J89" s="293">
        <f t="shared" si="1"/>
        <v>1058</v>
      </c>
      <c r="K89" s="312">
        <v>0</v>
      </c>
      <c r="L89" s="313"/>
      <c r="M89" s="10" t="s">
        <v>229</v>
      </c>
      <c r="N89" s="16"/>
      <c r="O89" s="25" t="s">
        <v>230</v>
      </c>
      <c r="P89" s="25" t="s">
        <v>230</v>
      </c>
      <c r="Q89" s="286" t="s">
        <v>1198</v>
      </c>
      <c r="R89" s="65" t="s">
        <v>1248</v>
      </c>
    </row>
    <row r="90" spans="1:19" ht="25.5" customHeight="1" x14ac:dyDescent="0.25">
      <c r="A90" s="306">
        <v>89</v>
      </c>
      <c r="B90" s="307" t="s">
        <v>35</v>
      </c>
      <c r="C90" s="398"/>
      <c r="D90" s="322">
        <v>87555</v>
      </c>
      <c r="E90" s="309" t="s">
        <v>231</v>
      </c>
      <c r="F90" s="310" t="s">
        <v>37</v>
      </c>
      <c r="G90" s="311" t="s">
        <v>38</v>
      </c>
      <c r="H90" s="280">
        <v>0</v>
      </c>
      <c r="I90" s="308">
        <v>6</v>
      </c>
      <c r="J90" s="293">
        <f t="shared" si="1"/>
        <v>1060</v>
      </c>
      <c r="K90" s="312">
        <v>0</v>
      </c>
      <c r="L90" s="313"/>
      <c r="M90" s="10" t="s">
        <v>232</v>
      </c>
      <c r="N90" s="16"/>
      <c r="O90" s="25" t="s">
        <v>477</v>
      </c>
      <c r="P90" s="21" t="s">
        <v>172</v>
      </c>
      <c r="Q90" s="286" t="s">
        <v>37</v>
      </c>
    </row>
    <row r="91" spans="1:19" ht="25.5" customHeight="1" x14ac:dyDescent="0.25">
      <c r="A91" s="306">
        <v>90</v>
      </c>
      <c r="B91" s="307" t="s">
        <v>35</v>
      </c>
      <c r="C91" s="398"/>
      <c r="D91" s="322">
        <v>87557</v>
      </c>
      <c r="E91" s="309" t="s">
        <v>234</v>
      </c>
      <c r="F91" s="310" t="s">
        <v>37</v>
      </c>
      <c r="G91" s="311" t="s">
        <v>38</v>
      </c>
      <c r="H91" s="280">
        <v>0</v>
      </c>
      <c r="I91" s="308">
        <v>4</v>
      </c>
      <c r="J91" s="293">
        <f t="shared" si="1"/>
        <v>1066</v>
      </c>
      <c r="K91" s="312">
        <v>0</v>
      </c>
      <c r="L91" s="313"/>
      <c r="M91" s="10" t="s">
        <v>235</v>
      </c>
      <c r="N91" s="16"/>
      <c r="O91" s="15" t="s">
        <v>478</v>
      </c>
      <c r="P91" s="225" t="s">
        <v>479</v>
      </c>
      <c r="Q91" s="286" t="s">
        <v>37</v>
      </c>
    </row>
    <row r="92" spans="1:19" ht="25.5" customHeight="1" x14ac:dyDescent="0.25">
      <c r="A92" s="306">
        <v>91</v>
      </c>
      <c r="B92" s="307" t="s">
        <v>35</v>
      </c>
      <c r="C92" s="398"/>
      <c r="D92" s="322">
        <v>87559</v>
      </c>
      <c r="E92" s="309" t="s">
        <v>480</v>
      </c>
      <c r="F92" s="310" t="s">
        <v>37</v>
      </c>
      <c r="G92" s="311" t="s">
        <v>41</v>
      </c>
      <c r="H92" s="280">
        <v>0</v>
      </c>
      <c r="I92" s="308">
        <v>12</v>
      </c>
      <c r="J92" s="293">
        <f t="shared" si="1"/>
        <v>1070</v>
      </c>
      <c r="K92" s="312">
        <v>2</v>
      </c>
      <c r="L92" s="313"/>
      <c r="M92" s="10" t="s">
        <v>481</v>
      </c>
      <c r="N92" s="16"/>
      <c r="O92" s="15" t="s">
        <v>128</v>
      </c>
      <c r="P92" s="15" t="s">
        <v>128</v>
      </c>
      <c r="Q92" s="286" t="s">
        <v>1198</v>
      </c>
      <c r="R92" s="65" t="s">
        <v>1244</v>
      </c>
    </row>
    <row r="93" spans="1:19" ht="25.5" customHeight="1" x14ac:dyDescent="0.25">
      <c r="A93" s="306">
        <v>92</v>
      </c>
      <c r="B93" s="307" t="s">
        <v>35</v>
      </c>
      <c r="C93" s="398"/>
      <c r="D93" s="322">
        <v>87601</v>
      </c>
      <c r="E93" s="309" t="s">
        <v>236</v>
      </c>
      <c r="F93" s="310" t="s">
        <v>37</v>
      </c>
      <c r="G93" s="311" t="s">
        <v>38</v>
      </c>
      <c r="H93" s="280">
        <v>0</v>
      </c>
      <c r="I93" s="308">
        <v>1</v>
      </c>
      <c r="J93" s="293">
        <f t="shared" si="1"/>
        <v>1082</v>
      </c>
      <c r="K93" s="312">
        <v>0</v>
      </c>
      <c r="L93" s="313"/>
      <c r="M93" s="10" t="s">
        <v>237</v>
      </c>
      <c r="N93" s="16"/>
      <c r="O93" s="15" t="s">
        <v>253</v>
      </c>
      <c r="P93" s="226" t="s">
        <v>253</v>
      </c>
      <c r="Q93" s="286" t="s">
        <v>37</v>
      </c>
    </row>
    <row r="94" spans="1:19" ht="25.5" customHeight="1" x14ac:dyDescent="0.25">
      <c r="A94" s="306">
        <v>93</v>
      </c>
      <c r="B94" s="307" t="s">
        <v>35</v>
      </c>
      <c r="C94" s="398"/>
      <c r="D94" s="322">
        <v>87602</v>
      </c>
      <c r="E94" s="309" t="s">
        <v>238</v>
      </c>
      <c r="F94" s="310" t="s">
        <v>37</v>
      </c>
      <c r="G94" s="311" t="s">
        <v>41</v>
      </c>
      <c r="H94" s="280">
        <v>0</v>
      </c>
      <c r="I94" s="308">
        <v>3</v>
      </c>
      <c r="J94" s="293">
        <f t="shared" si="1"/>
        <v>1083</v>
      </c>
      <c r="K94" s="312">
        <v>0</v>
      </c>
      <c r="L94" s="313"/>
      <c r="M94" s="10" t="s">
        <v>239</v>
      </c>
      <c r="N94" s="16"/>
      <c r="O94" s="15" t="s">
        <v>128</v>
      </c>
      <c r="P94" s="15" t="s">
        <v>128</v>
      </c>
      <c r="Q94" s="286" t="s">
        <v>37</v>
      </c>
    </row>
    <row r="95" spans="1:19" ht="25.5" customHeight="1" x14ac:dyDescent="0.25">
      <c r="A95" s="306">
        <v>94</v>
      </c>
      <c r="B95" s="307" t="s">
        <v>35</v>
      </c>
      <c r="C95" s="398"/>
      <c r="D95" s="322">
        <v>87645</v>
      </c>
      <c r="E95" s="309" t="s">
        <v>240</v>
      </c>
      <c r="F95" s="310" t="s">
        <v>37</v>
      </c>
      <c r="G95" s="311" t="s">
        <v>41</v>
      </c>
      <c r="H95" s="280">
        <v>0</v>
      </c>
      <c r="I95" s="308">
        <v>4</v>
      </c>
      <c r="J95" s="293">
        <f t="shared" si="1"/>
        <v>1086</v>
      </c>
      <c r="K95" s="312">
        <v>0</v>
      </c>
      <c r="L95" s="313"/>
      <c r="M95" s="10" t="s">
        <v>241</v>
      </c>
      <c r="N95" s="16"/>
      <c r="O95" s="25" t="s">
        <v>482</v>
      </c>
      <c r="P95" s="15" t="s">
        <v>483</v>
      </c>
      <c r="Q95" s="286" t="s">
        <v>37</v>
      </c>
      <c r="S95" s="65" t="s">
        <v>1234</v>
      </c>
    </row>
    <row r="96" spans="1:19" ht="25.5" customHeight="1" x14ac:dyDescent="0.25">
      <c r="A96" s="306">
        <v>95</v>
      </c>
      <c r="B96" s="307" t="s">
        <v>35</v>
      </c>
      <c r="C96" s="398"/>
      <c r="D96" s="322">
        <v>87646</v>
      </c>
      <c r="E96" s="309" t="s">
        <v>243</v>
      </c>
      <c r="F96" s="310" t="s">
        <v>37</v>
      </c>
      <c r="G96" s="311" t="s">
        <v>38</v>
      </c>
      <c r="H96" s="280">
        <v>0</v>
      </c>
      <c r="I96" s="308">
        <v>2</v>
      </c>
      <c r="J96" s="293">
        <f t="shared" si="1"/>
        <v>1090</v>
      </c>
      <c r="K96" s="312">
        <v>0</v>
      </c>
      <c r="L96" s="313"/>
      <c r="M96" s="10" t="s">
        <v>244</v>
      </c>
      <c r="N96" s="16"/>
      <c r="O96" s="15" t="s">
        <v>128</v>
      </c>
      <c r="P96" s="15" t="s">
        <v>128</v>
      </c>
      <c r="Q96" s="65" t="s">
        <v>37</v>
      </c>
    </row>
    <row r="97" spans="1:19" ht="25.5" customHeight="1" x14ac:dyDescent="0.25">
      <c r="A97" s="306">
        <v>96</v>
      </c>
      <c r="B97" s="307" t="s">
        <v>35</v>
      </c>
      <c r="C97" s="398"/>
      <c r="D97" s="322">
        <v>87647</v>
      </c>
      <c r="E97" s="309" t="s">
        <v>245</v>
      </c>
      <c r="F97" s="310" t="s">
        <v>37</v>
      </c>
      <c r="G97" s="311" t="s">
        <v>38</v>
      </c>
      <c r="H97" s="280">
        <v>0</v>
      </c>
      <c r="I97" s="308">
        <v>2</v>
      </c>
      <c r="J97" s="293">
        <f t="shared" si="1"/>
        <v>1092</v>
      </c>
      <c r="K97" s="312">
        <v>0</v>
      </c>
      <c r="L97" s="313"/>
      <c r="M97" s="10" t="s">
        <v>246</v>
      </c>
      <c r="N97" s="16"/>
      <c r="O97" s="15" t="s">
        <v>172</v>
      </c>
      <c r="P97" s="15" t="s">
        <v>172</v>
      </c>
      <c r="Q97" s="65" t="s">
        <v>37</v>
      </c>
    </row>
    <row r="98" spans="1:19" ht="25.5" customHeight="1" x14ac:dyDescent="0.25">
      <c r="A98" s="306">
        <v>97</v>
      </c>
      <c r="B98" s="307" t="s">
        <v>35</v>
      </c>
      <c r="C98" s="398"/>
      <c r="D98" s="322">
        <v>87648</v>
      </c>
      <c r="E98" s="309" t="s">
        <v>248</v>
      </c>
      <c r="F98" s="310" t="s">
        <v>37</v>
      </c>
      <c r="G98" s="311" t="s">
        <v>38</v>
      </c>
      <c r="H98" s="280">
        <v>0</v>
      </c>
      <c r="I98" s="308">
        <v>2</v>
      </c>
      <c r="J98" s="293">
        <f t="shared" si="1"/>
        <v>1094</v>
      </c>
      <c r="K98" s="312">
        <v>0</v>
      </c>
      <c r="L98" s="313"/>
      <c r="M98" s="10" t="s">
        <v>249</v>
      </c>
      <c r="N98" s="16"/>
      <c r="O98" s="25" t="s">
        <v>484</v>
      </c>
      <c r="P98" s="25" t="s">
        <v>484</v>
      </c>
      <c r="Q98" s="65" t="s">
        <v>1198</v>
      </c>
      <c r="R98" s="65" t="s">
        <v>1243</v>
      </c>
      <c r="S98" s="65" t="s">
        <v>1241</v>
      </c>
    </row>
    <row r="99" spans="1:19" ht="25.5" customHeight="1" x14ac:dyDescent="0.25">
      <c r="A99" s="306">
        <v>98</v>
      </c>
      <c r="B99" s="307" t="s">
        <v>35</v>
      </c>
      <c r="C99" s="398"/>
      <c r="D99" s="322">
        <v>87635</v>
      </c>
      <c r="E99" s="309" t="s">
        <v>251</v>
      </c>
      <c r="F99" s="310" t="s">
        <v>37</v>
      </c>
      <c r="G99" s="311" t="s">
        <v>38</v>
      </c>
      <c r="H99" s="280">
        <v>0</v>
      </c>
      <c r="I99" s="308">
        <v>1</v>
      </c>
      <c r="J99" s="293">
        <f t="shared" si="1"/>
        <v>1096</v>
      </c>
      <c r="K99" s="312">
        <v>0</v>
      </c>
      <c r="L99" s="313"/>
      <c r="M99" s="10" t="s">
        <v>252</v>
      </c>
      <c r="N99" s="16"/>
      <c r="O99" s="15" t="s">
        <v>253</v>
      </c>
      <c r="P99" s="15" t="s">
        <v>253</v>
      </c>
      <c r="Q99" s="65" t="s">
        <v>37</v>
      </c>
    </row>
    <row r="100" spans="1:19" ht="25.5" customHeight="1" x14ac:dyDescent="0.25">
      <c r="A100" s="306">
        <v>99</v>
      </c>
      <c r="B100" s="307" t="s">
        <v>35</v>
      </c>
      <c r="C100" s="398"/>
      <c r="D100" s="322">
        <v>87636</v>
      </c>
      <c r="E100" s="309" t="s">
        <v>254</v>
      </c>
      <c r="F100" s="310" t="s">
        <v>37</v>
      </c>
      <c r="G100" s="311" t="s">
        <v>41</v>
      </c>
      <c r="H100" s="280">
        <v>0</v>
      </c>
      <c r="I100" s="308">
        <v>4</v>
      </c>
      <c r="J100" s="293">
        <f t="shared" si="1"/>
        <v>1097</v>
      </c>
      <c r="K100" s="312">
        <v>0</v>
      </c>
      <c r="L100" s="313"/>
      <c r="M100" s="10" t="s">
        <v>255</v>
      </c>
      <c r="N100" s="16"/>
      <c r="O100" s="15" t="s">
        <v>128</v>
      </c>
      <c r="P100" s="15" t="s">
        <v>128</v>
      </c>
      <c r="Q100" s="65" t="s">
        <v>37</v>
      </c>
    </row>
    <row r="101" spans="1:19" ht="25.5" customHeight="1" x14ac:dyDescent="0.25">
      <c r="A101" s="306">
        <v>100</v>
      </c>
      <c r="B101" s="307" t="s">
        <v>35</v>
      </c>
      <c r="C101" s="398"/>
      <c r="D101" s="322">
        <v>87637</v>
      </c>
      <c r="E101" s="309" t="s">
        <v>256</v>
      </c>
      <c r="F101" s="310" t="s">
        <v>37</v>
      </c>
      <c r="G101" s="311" t="s">
        <v>38</v>
      </c>
      <c r="H101" s="280">
        <v>0</v>
      </c>
      <c r="I101" s="308">
        <v>1</v>
      </c>
      <c r="J101" s="293">
        <f t="shared" si="1"/>
        <v>1101</v>
      </c>
      <c r="K101" s="312">
        <v>0</v>
      </c>
      <c r="L101" s="313"/>
      <c r="M101" s="10" t="s">
        <v>257</v>
      </c>
      <c r="N101" s="16"/>
      <c r="O101" s="15" t="s">
        <v>253</v>
      </c>
      <c r="P101" s="15" t="s">
        <v>253</v>
      </c>
      <c r="Q101" s="65" t="s">
        <v>37</v>
      </c>
    </row>
    <row r="102" spans="1:19" ht="25.5" customHeight="1" x14ac:dyDescent="0.25">
      <c r="A102" s="306">
        <v>101</v>
      </c>
      <c r="B102" s="307" t="s">
        <v>35</v>
      </c>
      <c r="C102" s="398"/>
      <c r="D102" s="322">
        <v>87608</v>
      </c>
      <c r="E102" s="309" t="s">
        <v>258</v>
      </c>
      <c r="F102" s="310" t="s">
        <v>37</v>
      </c>
      <c r="G102" s="311" t="s">
        <v>38</v>
      </c>
      <c r="H102" s="280">
        <v>0</v>
      </c>
      <c r="I102" s="308">
        <v>9</v>
      </c>
      <c r="J102" s="293">
        <f t="shared" si="1"/>
        <v>1102</v>
      </c>
      <c r="K102" s="312">
        <v>0</v>
      </c>
      <c r="L102" s="313"/>
      <c r="M102" s="10" t="s">
        <v>259</v>
      </c>
      <c r="N102" s="16"/>
      <c r="O102" s="15" t="s">
        <v>191</v>
      </c>
      <c r="P102" s="15" t="s">
        <v>191</v>
      </c>
      <c r="Q102" s="65" t="s">
        <v>37</v>
      </c>
    </row>
    <row r="103" spans="1:19" ht="25.5" customHeight="1" x14ac:dyDescent="0.25">
      <c r="A103" s="306">
        <v>102</v>
      </c>
      <c r="B103" s="307" t="s">
        <v>35</v>
      </c>
      <c r="C103" s="398"/>
      <c r="D103" s="322">
        <v>87605</v>
      </c>
      <c r="E103" s="309" t="s">
        <v>260</v>
      </c>
      <c r="F103" s="310" t="s">
        <v>37</v>
      </c>
      <c r="G103" s="311" t="s">
        <v>38</v>
      </c>
      <c r="H103" s="280">
        <v>0</v>
      </c>
      <c r="I103" s="308">
        <v>25</v>
      </c>
      <c r="J103" s="293">
        <f t="shared" si="1"/>
        <v>1111</v>
      </c>
      <c r="K103" s="312">
        <v>0</v>
      </c>
      <c r="L103" s="313"/>
      <c r="M103" s="10" t="s">
        <v>261</v>
      </c>
      <c r="N103" s="16"/>
      <c r="O103" s="15" t="s">
        <v>172</v>
      </c>
      <c r="P103" s="15" t="s">
        <v>172</v>
      </c>
      <c r="Q103" s="65" t="s">
        <v>37</v>
      </c>
    </row>
    <row r="104" spans="1:19" ht="25.5" customHeight="1" x14ac:dyDescent="0.25">
      <c r="A104" s="306">
        <v>103</v>
      </c>
      <c r="B104" s="307" t="s">
        <v>35</v>
      </c>
      <c r="C104" s="398"/>
      <c r="D104" s="322">
        <v>87693</v>
      </c>
      <c r="E104" s="309" t="s">
        <v>262</v>
      </c>
      <c r="F104" s="310" t="s">
        <v>37</v>
      </c>
      <c r="G104" s="311" t="s">
        <v>38</v>
      </c>
      <c r="H104" s="280">
        <v>0</v>
      </c>
      <c r="I104" s="308">
        <v>1</v>
      </c>
      <c r="J104" s="293">
        <f t="shared" si="1"/>
        <v>1136</v>
      </c>
      <c r="K104" s="312">
        <v>0</v>
      </c>
      <c r="L104" s="313"/>
      <c r="M104" s="10" t="s">
        <v>263</v>
      </c>
      <c r="N104" s="16"/>
      <c r="O104" s="15" t="s">
        <v>253</v>
      </c>
      <c r="P104" s="15" t="s">
        <v>253</v>
      </c>
      <c r="Q104" s="65" t="s">
        <v>37</v>
      </c>
    </row>
    <row r="105" spans="1:19" ht="25.5" customHeight="1" x14ac:dyDescent="0.25">
      <c r="A105" s="306">
        <v>104</v>
      </c>
      <c r="B105" s="307" t="s">
        <v>35</v>
      </c>
      <c r="C105" s="398"/>
      <c r="D105" s="322">
        <v>87694</v>
      </c>
      <c r="E105" s="309" t="s">
        <v>264</v>
      </c>
      <c r="F105" s="310" t="s">
        <v>37</v>
      </c>
      <c r="G105" s="311" t="s">
        <v>38</v>
      </c>
      <c r="H105" s="280">
        <v>0</v>
      </c>
      <c r="I105" s="308">
        <v>1</v>
      </c>
      <c r="J105" s="293">
        <f t="shared" si="1"/>
        <v>1137</v>
      </c>
      <c r="K105" s="312">
        <v>0</v>
      </c>
      <c r="L105" s="313"/>
      <c r="M105" s="10" t="s">
        <v>265</v>
      </c>
      <c r="N105" s="16"/>
      <c r="O105" s="15" t="s">
        <v>253</v>
      </c>
      <c r="P105" s="15" t="s">
        <v>253</v>
      </c>
      <c r="Q105" s="65" t="s">
        <v>37</v>
      </c>
    </row>
    <row r="106" spans="1:19" ht="25.5" customHeight="1" x14ac:dyDescent="0.25">
      <c r="A106" s="306">
        <v>105</v>
      </c>
      <c r="B106" s="307" t="s">
        <v>35</v>
      </c>
      <c r="C106" s="398"/>
      <c r="D106" s="322">
        <v>87651</v>
      </c>
      <c r="E106" s="309" t="s">
        <v>485</v>
      </c>
      <c r="F106" s="310" t="s">
        <v>37</v>
      </c>
      <c r="G106" s="311" t="s">
        <v>41</v>
      </c>
      <c r="H106" s="280">
        <v>0</v>
      </c>
      <c r="I106" s="308">
        <v>4</v>
      </c>
      <c r="J106" s="293">
        <f t="shared" si="1"/>
        <v>1138</v>
      </c>
      <c r="K106" s="312">
        <v>0</v>
      </c>
      <c r="L106" s="313"/>
      <c r="M106" s="10" t="s">
        <v>486</v>
      </c>
      <c r="N106" s="16"/>
      <c r="O106" s="15" t="s">
        <v>128</v>
      </c>
      <c r="P106" s="15" t="s">
        <v>128</v>
      </c>
      <c r="Q106" s="65" t="s">
        <v>37</v>
      </c>
    </row>
    <row r="107" spans="1:19" ht="25.5" customHeight="1" x14ac:dyDescent="0.25">
      <c r="A107" s="306">
        <v>106</v>
      </c>
      <c r="B107" s="307" t="s">
        <v>35</v>
      </c>
      <c r="C107" s="398"/>
      <c r="D107" s="322">
        <v>87652</v>
      </c>
      <c r="E107" s="309" t="s">
        <v>487</v>
      </c>
      <c r="F107" s="310" t="s">
        <v>37</v>
      </c>
      <c r="G107" s="311" t="s">
        <v>41</v>
      </c>
      <c r="H107" s="280">
        <v>0</v>
      </c>
      <c r="I107" s="308">
        <v>4</v>
      </c>
      <c r="J107" s="293">
        <f t="shared" si="1"/>
        <v>1142</v>
      </c>
      <c r="K107" s="312">
        <v>0</v>
      </c>
      <c r="L107" s="313"/>
      <c r="M107" s="10" t="s">
        <v>486</v>
      </c>
      <c r="N107" s="16"/>
      <c r="O107" s="15" t="s">
        <v>128</v>
      </c>
      <c r="P107" s="15" t="s">
        <v>128</v>
      </c>
      <c r="Q107" s="65" t="s">
        <v>37</v>
      </c>
    </row>
    <row r="108" spans="1:19" ht="25.5" customHeight="1" x14ac:dyDescent="0.25">
      <c r="A108" s="306">
        <v>107</v>
      </c>
      <c r="B108" s="307" t="s">
        <v>35</v>
      </c>
      <c r="C108" s="398"/>
      <c r="D108" s="322">
        <v>87653</v>
      </c>
      <c r="E108" s="309" t="s">
        <v>488</v>
      </c>
      <c r="F108" s="310" t="s">
        <v>37</v>
      </c>
      <c r="G108" s="311" t="s">
        <v>41</v>
      </c>
      <c r="H108" s="280">
        <v>0</v>
      </c>
      <c r="I108" s="308">
        <v>4</v>
      </c>
      <c r="J108" s="293">
        <f t="shared" si="1"/>
        <v>1146</v>
      </c>
      <c r="K108" s="312">
        <v>0</v>
      </c>
      <c r="L108" s="313"/>
      <c r="M108" s="10" t="s">
        <v>486</v>
      </c>
      <c r="N108" s="16"/>
      <c r="O108" s="15" t="s">
        <v>128</v>
      </c>
      <c r="P108" s="15" t="s">
        <v>128</v>
      </c>
      <c r="Q108" s="65" t="s">
        <v>37</v>
      </c>
    </row>
    <row r="109" spans="1:19" ht="25.5" customHeight="1" x14ac:dyDescent="0.25">
      <c r="A109" s="306">
        <v>108</v>
      </c>
      <c r="B109" s="307" t="s">
        <v>35</v>
      </c>
      <c r="C109" s="398"/>
      <c r="D109" s="322">
        <v>87712</v>
      </c>
      <c r="E109" s="309" t="s">
        <v>489</v>
      </c>
      <c r="F109" s="310" t="s">
        <v>37</v>
      </c>
      <c r="G109" s="311" t="s">
        <v>38</v>
      </c>
      <c r="H109" s="280">
        <v>0</v>
      </c>
      <c r="I109" s="308">
        <v>1</v>
      </c>
      <c r="J109" s="293">
        <f t="shared" si="1"/>
        <v>1150</v>
      </c>
      <c r="K109" s="312">
        <v>0</v>
      </c>
      <c r="L109" s="313"/>
      <c r="M109" s="10" t="s">
        <v>490</v>
      </c>
      <c r="N109" s="16"/>
      <c r="O109" s="15" t="s">
        <v>491</v>
      </c>
      <c r="P109" s="15" t="s">
        <v>491</v>
      </c>
      <c r="Q109" s="65" t="s">
        <v>1198</v>
      </c>
      <c r="R109" s="65" t="s">
        <v>1242</v>
      </c>
    </row>
    <row r="110" spans="1:19" ht="25.5" customHeight="1" x14ac:dyDescent="0.25">
      <c r="A110" s="306">
        <v>109</v>
      </c>
      <c r="B110" s="307" t="s">
        <v>35</v>
      </c>
      <c r="C110" s="398"/>
      <c r="D110" s="322">
        <v>87713</v>
      </c>
      <c r="E110" s="309" t="s">
        <v>492</v>
      </c>
      <c r="F110" s="310" t="s">
        <v>37</v>
      </c>
      <c r="G110" s="311" t="s">
        <v>38</v>
      </c>
      <c r="H110" s="280">
        <v>0</v>
      </c>
      <c r="I110" s="308">
        <v>1</v>
      </c>
      <c r="J110" s="293">
        <f t="shared" si="1"/>
        <v>1151</v>
      </c>
      <c r="K110" s="312">
        <v>0</v>
      </c>
      <c r="L110" s="313"/>
      <c r="M110" s="10" t="s">
        <v>493</v>
      </c>
      <c r="N110" s="16"/>
      <c r="O110" s="15" t="s">
        <v>491</v>
      </c>
      <c r="P110" s="15" t="s">
        <v>491</v>
      </c>
      <c r="Q110" s="65" t="s">
        <v>1198</v>
      </c>
      <c r="R110" s="65" t="s">
        <v>1242</v>
      </c>
    </row>
    <row r="111" spans="1:19" ht="25.5" customHeight="1" x14ac:dyDescent="0.25">
      <c r="A111" s="306">
        <v>110</v>
      </c>
      <c r="B111" s="307" t="s">
        <v>35</v>
      </c>
      <c r="C111" s="398"/>
      <c r="D111" s="322">
        <v>87714</v>
      </c>
      <c r="E111" s="309" t="s">
        <v>494</v>
      </c>
      <c r="F111" s="310" t="s">
        <v>37</v>
      </c>
      <c r="G111" s="311" t="s">
        <v>38</v>
      </c>
      <c r="H111" s="280">
        <v>0</v>
      </c>
      <c r="I111" s="308">
        <v>1</v>
      </c>
      <c r="J111" s="293">
        <f t="shared" si="1"/>
        <v>1152</v>
      </c>
      <c r="K111" s="312">
        <v>0</v>
      </c>
      <c r="L111" s="313"/>
      <c r="M111" s="10" t="s">
        <v>495</v>
      </c>
      <c r="N111" s="16"/>
      <c r="O111" s="15" t="s">
        <v>491</v>
      </c>
      <c r="P111" s="15" t="s">
        <v>491</v>
      </c>
      <c r="Q111" s="65" t="s">
        <v>1198</v>
      </c>
      <c r="R111" s="65" t="s">
        <v>1242</v>
      </c>
    </row>
    <row r="112" spans="1:19" ht="25.5" customHeight="1" x14ac:dyDescent="0.25">
      <c r="A112" s="306">
        <v>111</v>
      </c>
      <c r="B112" s="307" t="s">
        <v>35</v>
      </c>
      <c r="C112" s="398"/>
      <c r="D112" s="322">
        <v>87715</v>
      </c>
      <c r="E112" s="309" t="s">
        <v>496</v>
      </c>
      <c r="F112" s="310" t="s">
        <v>37</v>
      </c>
      <c r="G112" s="311" t="s">
        <v>38</v>
      </c>
      <c r="H112" s="280">
        <v>0</v>
      </c>
      <c r="I112" s="308">
        <v>40</v>
      </c>
      <c r="J112" s="293">
        <f t="shared" si="1"/>
        <v>1153</v>
      </c>
      <c r="K112" s="312">
        <v>0</v>
      </c>
      <c r="L112" s="313"/>
      <c r="M112" s="10" t="s">
        <v>497</v>
      </c>
      <c r="N112" s="16"/>
      <c r="O112" s="15" t="s">
        <v>498</v>
      </c>
      <c r="P112" s="15" t="s">
        <v>498</v>
      </c>
      <c r="Q112" s="65" t="s">
        <v>1198</v>
      </c>
      <c r="R112" s="65" t="s">
        <v>1240</v>
      </c>
      <c r="S112" s="65" t="s">
        <v>1241</v>
      </c>
    </row>
    <row r="113" spans="1:19" ht="25.5" customHeight="1" x14ac:dyDescent="0.25">
      <c r="A113" s="306">
        <v>112</v>
      </c>
      <c r="B113" s="307" t="s">
        <v>35</v>
      </c>
      <c r="C113" s="398"/>
      <c r="D113" s="322">
        <v>87716</v>
      </c>
      <c r="E113" s="309" t="s">
        <v>499</v>
      </c>
      <c r="F113" s="310" t="s">
        <v>37</v>
      </c>
      <c r="G113" s="311" t="s">
        <v>38</v>
      </c>
      <c r="H113" s="280">
        <v>0</v>
      </c>
      <c r="I113" s="308">
        <v>40</v>
      </c>
      <c r="J113" s="293">
        <f t="shared" si="1"/>
        <v>1193</v>
      </c>
      <c r="K113" s="312">
        <v>0</v>
      </c>
      <c r="L113" s="313"/>
      <c r="M113" s="10" t="s">
        <v>500</v>
      </c>
      <c r="N113" s="16"/>
      <c r="O113" s="15" t="s">
        <v>172</v>
      </c>
      <c r="P113" s="15" t="s">
        <v>172</v>
      </c>
      <c r="Q113" s="65" t="s">
        <v>37</v>
      </c>
    </row>
    <row r="114" spans="1:19" ht="25.5" customHeight="1" x14ac:dyDescent="0.25">
      <c r="A114" s="306">
        <v>113</v>
      </c>
      <c r="B114" s="307" t="s">
        <v>35</v>
      </c>
      <c r="C114" s="398"/>
      <c r="D114" s="308">
        <v>87862</v>
      </c>
      <c r="E114" s="309" t="s">
        <v>266</v>
      </c>
      <c r="F114" s="310" t="s">
        <v>37</v>
      </c>
      <c r="G114" s="311" t="s">
        <v>38</v>
      </c>
      <c r="H114" s="280">
        <v>0</v>
      </c>
      <c r="I114" s="308">
        <v>128</v>
      </c>
      <c r="J114" s="293">
        <f t="shared" si="1"/>
        <v>1233</v>
      </c>
      <c r="K114" s="312">
        <v>0</v>
      </c>
      <c r="L114" s="313"/>
      <c r="M114" s="10" t="s">
        <v>267</v>
      </c>
      <c r="N114" s="16"/>
      <c r="O114" s="15" t="s">
        <v>61</v>
      </c>
      <c r="P114" s="131" t="s">
        <v>378</v>
      </c>
      <c r="Q114" s="65" t="s">
        <v>1198</v>
      </c>
      <c r="R114" s="65" t="s">
        <v>1239</v>
      </c>
      <c r="S114" s="65" t="s">
        <v>1234</v>
      </c>
    </row>
    <row r="115" spans="1:19" ht="25.5" customHeight="1" thickBot="1" x14ac:dyDescent="0.3">
      <c r="A115" s="323">
        <v>114</v>
      </c>
      <c r="B115" s="324" t="s">
        <v>35</v>
      </c>
      <c r="C115" s="399"/>
      <c r="D115" s="325">
        <v>89003</v>
      </c>
      <c r="E115" s="326" t="s">
        <v>501</v>
      </c>
      <c r="F115" s="327" t="s">
        <v>37</v>
      </c>
      <c r="G115" s="328" t="s">
        <v>38</v>
      </c>
      <c r="H115" s="280">
        <v>0</v>
      </c>
      <c r="I115" s="325">
        <v>128</v>
      </c>
      <c r="J115" s="293">
        <f t="shared" si="1"/>
        <v>1361</v>
      </c>
      <c r="K115" s="329">
        <v>0</v>
      </c>
      <c r="L115" s="330"/>
      <c r="M115" s="86"/>
      <c r="N115" s="331"/>
      <c r="O115" s="88" t="s">
        <v>61</v>
      </c>
      <c r="P115" s="131" t="s">
        <v>502</v>
      </c>
      <c r="Q115" s="65" t="s">
        <v>1198</v>
      </c>
      <c r="R115" s="65" t="s">
        <v>1239</v>
      </c>
      <c r="S115" s="65" t="s">
        <v>1234</v>
      </c>
    </row>
    <row r="116" spans="1:19" ht="25.5" customHeight="1" x14ac:dyDescent="0.25">
      <c r="A116" s="332">
        <v>115</v>
      </c>
      <c r="B116" s="333" t="s">
        <v>272</v>
      </c>
      <c r="C116" s="397" t="s">
        <v>273</v>
      </c>
      <c r="D116" s="334">
        <v>87720</v>
      </c>
      <c r="E116" s="335" t="s">
        <v>274</v>
      </c>
      <c r="F116" s="336" t="s">
        <v>153</v>
      </c>
      <c r="G116" s="337" t="s">
        <v>38</v>
      </c>
      <c r="H116" s="280">
        <v>0</v>
      </c>
      <c r="I116" s="334">
        <v>20</v>
      </c>
      <c r="J116" s="293">
        <f t="shared" si="1"/>
        <v>1489</v>
      </c>
      <c r="K116" s="338">
        <v>0</v>
      </c>
      <c r="L116" s="339"/>
      <c r="M116" s="82" t="s">
        <v>275</v>
      </c>
      <c r="N116" s="340"/>
      <c r="O116" s="92" t="s">
        <v>172</v>
      </c>
      <c r="P116" s="92" t="s">
        <v>172</v>
      </c>
      <c r="Q116" s="65" t="s">
        <v>37</v>
      </c>
    </row>
    <row r="117" spans="1:19" ht="25.5" customHeight="1" x14ac:dyDescent="0.25">
      <c r="A117" s="306">
        <v>116</v>
      </c>
      <c r="B117" s="307" t="s">
        <v>35</v>
      </c>
      <c r="C117" s="398"/>
      <c r="D117" s="322">
        <v>89149</v>
      </c>
      <c r="E117" s="309" t="s">
        <v>277</v>
      </c>
      <c r="F117" s="314" t="s">
        <v>153</v>
      </c>
      <c r="G117" s="311" t="s">
        <v>38</v>
      </c>
      <c r="H117" s="280">
        <v>0</v>
      </c>
      <c r="I117" s="308">
        <v>3</v>
      </c>
      <c r="J117" s="293">
        <f t="shared" si="1"/>
        <v>1509</v>
      </c>
      <c r="K117" s="312">
        <v>0</v>
      </c>
      <c r="L117" s="313"/>
      <c r="M117" s="10" t="s">
        <v>278</v>
      </c>
      <c r="N117" s="16"/>
      <c r="O117" s="15" t="s">
        <v>279</v>
      </c>
      <c r="P117" s="15" t="s">
        <v>503</v>
      </c>
      <c r="Q117" s="65" t="s">
        <v>1198</v>
      </c>
      <c r="R117" s="65" t="s">
        <v>1238</v>
      </c>
    </row>
    <row r="118" spans="1:19" ht="25.5" customHeight="1" x14ac:dyDescent="0.25">
      <c r="A118" s="306">
        <v>117</v>
      </c>
      <c r="B118" s="307" t="s">
        <v>276</v>
      </c>
      <c r="C118" s="398"/>
      <c r="D118" s="322">
        <v>89150</v>
      </c>
      <c r="E118" s="309" t="s">
        <v>280</v>
      </c>
      <c r="F118" s="314" t="s">
        <v>153</v>
      </c>
      <c r="G118" s="311" t="s">
        <v>38</v>
      </c>
      <c r="H118" s="280">
        <v>0</v>
      </c>
      <c r="I118" s="308">
        <v>32</v>
      </c>
      <c r="J118" s="293">
        <f t="shared" si="1"/>
        <v>1512</v>
      </c>
      <c r="K118" s="312">
        <v>0</v>
      </c>
      <c r="L118" s="313"/>
      <c r="M118" s="10" t="s">
        <v>278</v>
      </c>
      <c r="N118" s="16"/>
      <c r="O118" s="15" t="s">
        <v>281</v>
      </c>
      <c r="P118" s="15" t="s">
        <v>281</v>
      </c>
      <c r="Q118" s="65" t="s">
        <v>37</v>
      </c>
      <c r="S118" s="65" t="s">
        <v>1234</v>
      </c>
    </row>
    <row r="119" spans="1:19" ht="25.5" customHeight="1" x14ac:dyDescent="0.25">
      <c r="A119" s="306">
        <v>118</v>
      </c>
      <c r="B119" s="307" t="s">
        <v>276</v>
      </c>
      <c r="C119" s="398"/>
      <c r="D119" s="322">
        <v>89151</v>
      </c>
      <c r="E119" s="309" t="s">
        <v>282</v>
      </c>
      <c r="F119" s="314" t="s">
        <v>153</v>
      </c>
      <c r="G119" s="311" t="s">
        <v>38</v>
      </c>
      <c r="H119" s="280">
        <v>0</v>
      </c>
      <c r="I119" s="308">
        <v>3</v>
      </c>
      <c r="J119" s="293">
        <f t="shared" si="1"/>
        <v>1544</v>
      </c>
      <c r="K119" s="312">
        <v>0</v>
      </c>
      <c r="L119" s="313"/>
      <c r="M119" s="10" t="s">
        <v>278</v>
      </c>
      <c r="N119" s="16"/>
      <c r="O119" s="15" t="s">
        <v>283</v>
      </c>
      <c r="P119" s="15" t="s">
        <v>283</v>
      </c>
      <c r="Q119" s="65" t="s">
        <v>37</v>
      </c>
      <c r="S119" s="65" t="s">
        <v>1234</v>
      </c>
    </row>
    <row r="120" spans="1:19" ht="25.5" customHeight="1" x14ac:dyDescent="0.25">
      <c r="A120" s="306">
        <v>119</v>
      </c>
      <c r="B120" s="307" t="s">
        <v>276</v>
      </c>
      <c r="C120" s="398"/>
      <c r="D120" s="322">
        <v>89153</v>
      </c>
      <c r="E120" s="309" t="s">
        <v>284</v>
      </c>
      <c r="F120" s="314" t="s">
        <v>153</v>
      </c>
      <c r="G120" s="311" t="s">
        <v>38</v>
      </c>
      <c r="H120" s="280">
        <v>0</v>
      </c>
      <c r="I120" s="308">
        <v>1</v>
      </c>
      <c r="J120" s="293">
        <f t="shared" si="1"/>
        <v>1547</v>
      </c>
      <c r="K120" s="312">
        <v>0</v>
      </c>
      <c r="L120" s="313"/>
      <c r="M120" s="10" t="s">
        <v>278</v>
      </c>
      <c r="N120" s="16"/>
      <c r="O120" s="15" t="s">
        <v>285</v>
      </c>
      <c r="P120" s="15" t="s">
        <v>285</v>
      </c>
      <c r="Q120" s="65" t="s">
        <v>37</v>
      </c>
      <c r="S120" s="65" t="s">
        <v>1234</v>
      </c>
    </row>
    <row r="121" spans="1:19" ht="25.5" customHeight="1" thickBot="1" x14ac:dyDescent="0.3">
      <c r="A121" s="306">
        <v>120</v>
      </c>
      <c r="B121" s="307" t="s">
        <v>276</v>
      </c>
      <c r="C121" s="398"/>
      <c r="D121" s="322">
        <v>89152</v>
      </c>
      <c r="E121" s="309" t="s">
        <v>286</v>
      </c>
      <c r="F121" s="314" t="s">
        <v>153</v>
      </c>
      <c r="G121" s="311" t="s">
        <v>38</v>
      </c>
      <c r="H121" s="280">
        <v>0</v>
      </c>
      <c r="I121" s="308">
        <v>40</v>
      </c>
      <c r="J121" s="293">
        <f t="shared" si="1"/>
        <v>1548</v>
      </c>
      <c r="K121" s="312">
        <v>0</v>
      </c>
      <c r="L121" s="313"/>
      <c r="M121" s="10" t="s">
        <v>278</v>
      </c>
      <c r="N121" s="16"/>
      <c r="O121" s="15" t="s">
        <v>287</v>
      </c>
      <c r="P121" s="15" t="s">
        <v>287</v>
      </c>
      <c r="Q121" s="65" t="s">
        <v>37</v>
      </c>
      <c r="S121" s="65" t="s">
        <v>1234</v>
      </c>
    </row>
    <row r="122" spans="1:19" ht="25.5" customHeight="1" thickBot="1" x14ac:dyDescent="0.3">
      <c r="A122" s="306">
        <v>121</v>
      </c>
      <c r="B122" s="307" t="s">
        <v>276</v>
      </c>
      <c r="C122" s="398"/>
      <c r="D122" s="322">
        <v>87853</v>
      </c>
      <c r="E122" s="309" t="s">
        <v>288</v>
      </c>
      <c r="F122" s="314" t="s">
        <v>153</v>
      </c>
      <c r="G122" s="311" t="s">
        <v>41</v>
      </c>
      <c r="H122" s="280">
        <v>0</v>
      </c>
      <c r="I122" s="308">
        <v>2</v>
      </c>
      <c r="J122" s="293">
        <f t="shared" si="1"/>
        <v>1588</v>
      </c>
      <c r="K122" s="312">
        <v>0</v>
      </c>
      <c r="L122" s="313"/>
      <c r="M122" s="10" t="s">
        <v>289</v>
      </c>
      <c r="N122" s="16"/>
      <c r="O122" s="15" t="s">
        <v>128</v>
      </c>
      <c r="P122" s="92" t="s">
        <v>504</v>
      </c>
      <c r="Q122" s="65" t="s">
        <v>37</v>
      </c>
    </row>
    <row r="123" spans="1:19" ht="25.5" customHeight="1" thickBot="1" x14ac:dyDescent="0.3">
      <c r="A123" s="306">
        <v>122</v>
      </c>
      <c r="B123" s="307" t="s">
        <v>276</v>
      </c>
      <c r="C123" s="398"/>
      <c r="D123" s="322">
        <v>87854</v>
      </c>
      <c r="E123" s="309" t="s">
        <v>290</v>
      </c>
      <c r="F123" s="314" t="s">
        <v>153</v>
      </c>
      <c r="G123" s="311" t="s">
        <v>38</v>
      </c>
      <c r="H123" s="280">
        <v>0</v>
      </c>
      <c r="I123" s="308">
        <v>15</v>
      </c>
      <c r="J123" s="293">
        <f t="shared" si="1"/>
        <v>1590</v>
      </c>
      <c r="K123" s="312">
        <v>0</v>
      </c>
      <c r="L123" s="313"/>
      <c r="M123" s="10" t="s">
        <v>291</v>
      </c>
      <c r="N123" s="16"/>
      <c r="O123" s="15" t="s">
        <v>172</v>
      </c>
      <c r="P123" s="92" t="s">
        <v>505</v>
      </c>
      <c r="Q123" s="65" t="s">
        <v>37</v>
      </c>
    </row>
    <row r="124" spans="1:19" ht="25.5" customHeight="1" thickBot="1" x14ac:dyDescent="0.3">
      <c r="A124" s="306">
        <v>123</v>
      </c>
      <c r="B124" s="307" t="s">
        <v>276</v>
      </c>
      <c r="C124" s="398"/>
      <c r="D124" s="322">
        <v>87855</v>
      </c>
      <c r="E124" s="309" t="s">
        <v>292</v>
      </c>
      <c r="F124" s="314" t="s">
        <v>153</v>
      </c>
      <c r="G124" s="311" t="s">
        <v>41</v>
      </c>
      <c r="H124" s="280">
        <v>0</v>
      </c>
      <c r="I124" s="308">
        <v>4</v>
      </c>
      <c r="J124" s="293">
        <f t="shared" si="1"/>
        <v>1605</v>
      </c>
      <c r="K124" s="312">
        <v>0</v>
      </c>
      <c r="L124" s="313"/>
      <c r="M124" s="10" t="s">
        <v>293</v>
      </c>
      <c r="N124" s="16"/>
      <c r="O124" s="15" t="s">
        <v>128</v>
      </c>
      <c r="P124" s="92" t="s">
        <v>504</v>
      </c>
      <c r="Q124" s="65" t="s">
        <v>37</v>
      </c>
    </row>
    <row r="125" spans="1:19" ht="25.5" customHeight="1" thickBot="1" x14ac:dyDescent="0.3">
      <c r="A125" s="306">
        <v>124</v>
      </c>
      <c r="B125" s="307" t="s">
        <v>276</v>
      </c>
      <c r="C125" s="398"/>
      <c r="D125" s="322">
        <v>87856</v>
      </c>
      <c r="E125" s="309" t="s">
        <v>294</v>
      </c>
      <c r="F125" s="314" t="s">
        <v>153</v>
      </c>
      <c r="G125" s="311" t="s">
        <v>38</v>
      </c>
      <c r="H125" s="280">
        <v>0</v>
      </c>
      <c r="I125" s="308">
        <v>1</v>
      </c>
      <c r="J125" s="293">
        <f t="shared" si="1"/>
        <v>1609</v>
      </c>
      <c r="K125" s="312">
        <v>0</v>
      </c>
      <c r="L125" s="313"/>
      <c r="M125" s="10" t="s">
        <v>295</v>
      </c>
      <c r="N125" s="16"/>
      <c r="O125" s="15" t="s">
        <v>172</v>
      </c>
      <c r="P125" s="92" t="s">
        <v>505</v>
      </c>
      <c r="Q125" s="65" t="s">
        <v>37</v>
      </c>
    </row>
    <row r="126" spans="1:19" ht="25.5" customHeight="1" thickBot="1" x14ac:dyDescent="0.3">
      <c r="A126" s="306">
        <v>125</v>
      </c>
      <c r="B126" s="307" t="s">
        <v>276</v>
      </c>
      <c r="C126" s="398"/>
      <c r="D126" s="322">
        <v>87857</v>
      </c>
      <c r="E126" s="309" t="s">
        <v>296</v>
      </c>
      <c r="F126" s="314" t="s">
        <v>153</v>
      </c>
      <c r="G126" s="311" t="s">
        <v>38</v>
      </c>
      <c r="H126" s="280">
        <v>0</v>
      </c>
      <c r="I126" s="308">
        <v>1</v>
      </c>
      <c r="J126" s="293">
        <f t="shared" si="1"/>
        <v>1610</v>
      </c>
      <c r="K126" s="312">
        <v>0</v>
      </c>
      <c r="L126" s="313"/>
      <c r="M126" s="10" t="s">
        <v>297</v>
      </c>
      <c r="N126" s="16"/>
      <c r="O126" s="15" t="s">
        <v>172</v>
      </c>
      <c r="P126" s="92" t="s">
        <v>505</v>
      </c>
      <c r="Q126" s="65" t="s">
        <v>37</v>
      </c>
    </row>
    <row r="127" spans="1:19" ht="25.5" customHeight="1" thickBot="1" x14ac:dyDescent="0.3">
      <c r="A127" s="306">
        <v>126</v>
      </c>
      <c r="B127" s="307" t="s">
        <v>276</v>
      </c>
      <c r="C127" s="398"/>
      <c r="D127" s="322">
        <v>87858</v>
      </c>
      <c r="E127" s="309" t="s">
        <v>298</v>
      </c>
      <c r="F127" s="314" t="s">
        <v>153</v>
      </c>
      <c r="G127" s="311" t="s">
        <v>38</v>
      </c>
      <c r="H127" s="280">
        <v>0</v>
      </c>
      <c r="I127" s="308">
        <v>1</v>
      </c>
      <c r="J127" s="293">
        <f t="shared" si="1"/>
        <v>1611</v>
      </c>
      <c r="K127" s="312">
        <v>0</v>
      </c>
      <c r="L127" s="313"/>
      <c r="M127" s="10" t="s">
        <v>299</v>
      </c>
      <c r="N127" s="16"/>
      <c r="O127" s="15" t="s">
        <v>172</v>
      </c>
      <c r="P127" s="92" t="s">
        <v>505</v>
      </c>
      <c r="Q127" s="65" t="s">
        <v>37</v>
      </c>
    </row>
    <row r="128" spans="1:19" ht="25.5" customHeight="1" thickBot="1" x14ac:dyDescent="0.3">
      <c r="A128" s="306">
        <v>127</v>
      </c>
      <c r="B128" s="307" t="s">
        <v>276</v>
      </c>
      <c r="C128" s="398"/>
      <c r="D128" s="322">
        <v>87859</v>
      </c>
      <c r="E128" s="309" t="s">
        <v>300</v>
      </c>
      <c r="F128" s="314" t="s">
        <v>153</v>
      </c>
      <c r="G128" s="311" t="s">
        <v>38</v>
      </c>
      <c r="H128" s="280">
        <v>0</v>
      </c>
      <c r="I128" s="308">
        <v>1</v>
      </c>
      <c r="J128" s="293">
        <f t="shared" si="1"/>
        <v>1612</v>
      </c>
      <c r="K128" s="312">
        <v>0</v>
      </c>
      <c r="L128" s="313"/>
      <c r="M128" s="10" t="s">
        <v>301</v>
      </c>
      <c r="N128" s="16"/>
      <c r="O128" s="15" t="s">
        <v>302</v>
      </c>
      <c r="P128" s="92" t="s">
        <v>172</v>
      </c>
      <c r="Q128" s="65" t="s">
        <v>1198</v>
      </c>
      <c r="R128" s="65" t="s">
        <v>1237</v>
      </c>
      <c r="S128" s="65" t="s">
        <v>1234</v>
      </c>
    </row>
    <row r="129" spans="1:19" ht="25.5" customHeight="1" thickBot="1" x14ac:dyDescent="0.3">
      <c r="A129" s="341">
        <v>128</v>
      </c>
      <c r="B129" s="342" t="s">
        <v>276</v>
      </c>
      <c r="C129" s="398"/>
      <c r="D129" s="343">
        <v>87860</v>
      </c>
      <c r="E129" s="344" t="s">
        <v>303</v>
      </c>
      <c r="F129" s="345" t="s">
        <v>153</v>
      </c>
      <c r="G129" s="346" t="s">
        <v>41</v>
      </c>
      <c r="H129" s="280">
        <v>0</v>
      </c>
      <c r="I129" s="347">
        <v>4</v>
      </c>
      <c r="J129" s="293">
        <f t="shared" si="1"/>
        <v>1613</v>
      </c>
      <c r="K129" s="348">
        <v>0</v>
      </c>
      <c r="L129" s="349"/>
      <c r="M129" s="234" t="s">
        <v>304</v>
      </c>
      <c r="N129" s="350"/>
      <c r="O129" s="92" t="s">
        <v>128</v>
      </c>
      <c r="P129" s="92" t="s">
        <v>504</v>
      </c>
      <c r="Q129" s="65" t="s">
        <v>37</v>
      </c>
    </row>
    <row r="130" spans="1:19" ht="25.5" customHeight="1" x14ac:dyDescent="0.25">
      <c r="A130" s="332">
        <v>129</v>
      </c>
      <c r="B130" s="338" t="s">
        <v>35</v>
      </c>
      <c r="C130" s="400" t="s">
        <v>305</v>
      </c>
      <c r="D130" s="351">
        <v>87800</v>
      </c>
      <c r="E130" s="335" t="s">
        <v>306</v>
      </c>
      <c r="F130" s="352" t="s">
        <v>37</v>
      </c>
      <c r="G130" s="337" t="s">
        <v>41</v>
      </c>
      <c r="H130" s="280">
        <v>0</v>
      </c>
      <c r="I130" s="334">
        <v>11</v>
      </c>
      <c r="J130" s="293">
        <f t="shared" si="1"/>
        <v>1617</v>
      </c>
      <c r="K130" s="338">
        <v>0</v>
      </c>
      <c r="L130" s="339"/>
      <c r="M130" s="82" t="s">
        <v>307</v>
      </c>
      <c r="N130" s="340"/>
      <c r="O130" s="257" t="s">
        <v>308</v>
      </c>
      <c r="P130" s="239" t="s">
        <v>506</v>
      </c>
      <c r="Q130" s="65" t="s">
        <v>37</v>
      </c>
      <c r="S130" s="65" t="s">
        <v>1234</v>
      </c>
    </row>
    <row r="131" spans="1:19" ht="25.5" customHeight="1" x14ac:dyDescent="0.25">
      <c r="A131" s="306">
        <v>130</v>
      </c>
      <c r="B131" s="312" t="s">
        <v>35</v>
      </c>
      <c r="C131" s="401"/>
      <c r="D131" s="353">
        <v>87801</v>
      </c>
      <c r="E131" s="309" t="s">
        <v>309</v>
      </c>
      <c r="F131" s="310" t="s">
        <v>37</v>
      </c>
      <c r="G131" s="311" t="s">
        <v>38</v>
      </c>
      <c r="H131" s="280">
        <v>0</v>
      </c>
      <c r="I131" s="308">
        <v>1</v>
      </c>
      <c r="J131" s="293">
        <f t="shared" si="1"/>
        <v>1628</v>
      </c>
      <c r="K131" s="312">
        <v>0</v>
      </c>
      <c r="L131" s="313"/>
      <c r="M131" s="10" t="s">
        <v>310</v>
      </c>
      <c r="N131" s="16"/>
      <c r="O131" s="15" t="s">
        <v>311</v>
      </c>
      <c r="P131" s="240" t="s">
        <v>172</v>
      </c>
      <c r="Q131" s="65" t="s">
        <v>37</v>
      </c>
      <c r="S131" s="65" t="s">
        <v>1249</v>
      </c>
    </row>
    <row r="132" spans="1:19" ht="25.5" customHeight="1" x14ac:dyDescent="0.25">
      <c r="A132" s="306">
        <v>131</v>
      </c>
      <c r="B132" s="312" t="s">
        <v>35</v>
      </c>
      <c r="C132" s="401"/>
      <c r="D132" s="353">
        <v>87802</v>
      </c>
      <c r="E132" s="309" t="s">
        <v>312</v>
      </c>
      <c r="F132" s="310" t="s">
        <v>37</v>
      </c>
      <c r="G132" s="311" t="s">
        <v>38</v>
      </c>
      <c r="H132" s="280">
        <v>0</v>
      </c>
      <c r="I132" s="308">
        <v>1</v>
      </c>
      <c r="J132" s="293">
        <f t="shared" ref="J132:J150" si="2">J131+I131</f>
        <v>1629</v>
      </c>
      <c r="K132" s="312">
        <v>0</v>
      </c>
      <c r="L132" s="313"/>
      <c r="M132" s="10" t="s">
        <v>313</v>
      </c>
      <c r="N132" s="16"/>
      <c r="O132" s="15" t="s">
        <v>314</v>
      </c>
      <c r="P132" s="240" t="s">
        <v>172</v>
      </c>
      <c r="Q132" s="65" t="s">
        <v>1198</v>
      </c>
    </row>
    <row r="133" spans="1:19" ht="25.5" customHeight="1" x14ac:dyDescent="0.25">
      <c r="A133" s="306">
        <v>132</v>
      </c>
      <c r="B133" s="312" t="s">
        <v>35</v>
      </c>
      <c r="C133" s="401"/>
      <c r="D133" s="353">
        <v>87803</v>
      </c>
      <c r="E133" s="309" t="s">
        <v>315</v>
      </c>
      <c r="F133" s="310" t="s">
        <v>37</v>
      </c>
      <c r="G133" s="311" t="s">
        <v>38</v>
      </c>
      <c r="H133" s="280">
        <v>0</v>
      </c>
      <c r="I133" s="308">
        <v>1</v>
      </c>
      <c r="J133" s="293">
        <f t="shared" si="2"/>
        <v>1630</v>
      </c>
      <c r="K133" s="312">
        <v>0</v>
      </c>
      <c r="L133" s="313"/>
      <c r="M133" s="10" t="s">
        <v>316</v>
      </c>
      <c r="N133" s="16"/>
      <c r="O133" s="15" t="s">
        <v>317</v>
      </c>
      <c r="P133" s="240" t="s">
        <v>172</v>
      </c>
      <c r="Q133" s="65" t="s">
        <v>1198</v>
      </c>
    </row>
    <row r="134" spans="1:19" ht="25.5" customHeight="1" x14ac:dyDescent="0.25">
      <c r="A134" s="306">
        <v>133</v>
      </c>
      <c r="B134" s="312" t="s">
        <v>35</v>
      </c>
      <c r="C134" s="401"/>
      <c r="D134" s="353">
        <v>87804</v>
      </c>
      <c r="E134" s="309" t="s">
        <v>318</v>
      </c>
      <c r="F134" s="310" t="s">
        <v>37</v>
      </c>
      <c r="G134" s="311" t="s">
        <v>38</v>
      </c>
      <c r="H134" s="280">
        <v>0</v>
      </c>
      <c r="I134" s="308">
        <v>1</v>
      </c>
      <c r="J134" s="293">
        <f t="shared" si="2"/>
        <v>1631</v>
      </c>
      <c r="K134" s="312">
        <v>0</v>
      </c>
      <c r="L134" s="313"/>
      <c r="M134" s="10" t="s">
        <v>319</v>
      </c>
      <c r="N134" s="16"/>
      <c r="O134" s="15" t="s">
        <v>320</v>
      </c>
      <c r="P134" s="240" t="s">
        <v>172</v>
      </c>
      <c r="Q134" s="65" t="s">
        <v>1198</v>
      </c>
      <c r="R134" s="65" t="s">
        <v>1236</v>
      </c>
    </row>
    <row r="135" spans="1:19" ht="25.5" customHeight="1" x14ac:dyDescent="0.25">
      <c r="A135" s="306">
        <v>134</v>
      </c>
      <c r="B135" s="294" t="s">
        <v>276</v>
      </c>
      <c r="C135" s="402"/>
      <c r="D135" s="354">
        <v>87805</v>
      </c>
      <c r="E135" s="355" t="s">
        <v>321</v>
      </c>
      <c r="F135" s="356"/>
      <c r="G135" s="288" t="s">
        <v>38</v>
      </c>
      <c r="H135" s="280">
        <v>0</v>
      </c>
      <c r="I135" s="292">
        <v>1</v>
      </c>
      <c r="J135" s="293">
        <f t="shared" si="2"/>
        <v>1632</v>
      </c>
      <c r="K135" s="294">
        <v>0</v>
      </c>
      <c r="L135" s="273"/>
      <c r="M135" s="177" t="s">
        <v>322</v>
      </c>
      <c r="N135" s="16"/>
      <c r="O135" s="15" t="s">
        <v>323</v>
      </c>
      <c r="P135" s="15" t="s">
        <v>323</v>
      </c>
      <c r="Q135" s="65" t="s">
        <v>37</v>
      </c>
      <c r="S135" s="65" t="s">
        <v>1255</v>
      </c>
    </row>
    <row r="136" spans="1:19" ht="25.5" customHeight="1" x14ac:dyDescent="0.25">
      <c r="A136" s="306">
        <v>135</v>
      </c>
      <c r="B136" s="294" t="s">
        <v>276</v>
      </c>
      <c r="C136" s="402"/>
      <c r="D136" s="354">
        <v>87806</v>
      </c>
      <c r="E136" s="355" t="s">
        <v>324</v>
      </c>
      <c r="F136" s="356"/>
      <c r="G136" s="288" t="s">
        <v>38</v>
      </c>
      <c r="H136" s="280">
        <v>0</v>
      </c>
      <c r="I136" s="292">
        <v>1</v>
      </c>
      <c r="J136" s="293">
        <f t="shared" si="2"/>
        <v>1633</v>
      </c>
      <c r="K136" s="294">
        <v>0</v>
      </c>
      <c r="L136" s="273"/>
      <c r="M136" s="177" t="s">
        <v>325</v>
      </c>
      <c r="N136" s="16"/>
      <c r="O136" s="15" t="s">
        <v>326</v>
      </c>
      <c r="P136" s="15" t="s">
        <v>326</v>
      </c>
      <c r="Q136" s="65" t="s">
        <v>37</v>
      </c>
    </row>
    <row r="137" spans="1:19" ht="25.5" customHeight="1" x14ac:dyDescent="0.25">
      <c r="A137" s="306">
        <v>136</v>
      </c>
      <c r="B137" s="294" t="s">
        <v>276</v>
      </c>
      <c r="C137" s="402"/>
      <c r="D137" s="354">
        <v>87807</v>
      </c>
      <c r="E137" s="355" t="s">
        <v>327</v>
      </c>
      <c r="F137" s="356"/>
      <c r="G137" s="288" t="s">
        <v>38</v>
      </c>
      <c r="H137" s="280">
        <v>0</v>
      </c>
      <c r="I137" s="292">
        <v>1</v>
      </c>
      <c r="J137" s="293">
        <f t="shared" si="2"/>
        <v>1634</v>
      </c>
      <c r="K137" s="294">
        <v>0</v>
      </c>
      <c r="L137" s="273"/>
      <c r="M137" s="177" t="s">
        <v>328</v>
      </c>
      <c r="N137" s="16"/>
      <c r="O137" s="15" t="s">
        <v>329</v>
      </c>
      <c r="P137" s="15" t="s">
        <v>329</v>
      </c>
      <c r="Q137" s="65" t="s">
        <v>1198</v>
      </c>
      <c r="R137" s="65" t="s">
        <v>1254</v>
      </c>
      <c r="S137" s="65" t="s">
        <v>1234</v>
      </c>
    </row>
    <row r="138" spans="1:19" ht="25.5" customHeight="1" x14ac:dyDescent="0.25">
      <c r="A138" s="306">
        <v>137</v>
      </c>
      <c r="B138" s="294" t="s">
        <v>276</v>
      </c>
      <c r="C138" s="402"/>
      <c r="D138" s="354">
        <v>87808</v>
      </c>
      <c r="E138" s="355" t="s">
        <v>330</v>
      </c>
      <c r="F138" s="356"/>
      <c r="G138" s="288" t="s">
        <v>38</v>
      </c>
      <c r="H138" s="280">
        <v>0</v>
      </c>
      <c r="I138" s="292">
        <v>4</v>
      </c>
      <c r="J138" s="293">
        <f t="shared" si="2"/>
        <v>1635</v>
      </c>
      <c r="K138" s="294">
        <v>0</v>
      </c>
      <c r="L138" s="273"/>
      <c r="M138" s="177" t="s">
        <v>331</v>
      </c>
      <c r="N138" s="16"/>
      <c r="O138" s="15" t="s">
        <v>332</v>
      </c>
      <c r="P138" s="15" t="s">
        <v>332</v>
      </c>
      <c r="Q138" s="65" t="s">
        <v>1198</v>
      </c>
      <c r="R138" s="65" t="s">
        <v>1235</v>
      </c>
      <c r="S138" s="65" t="s">
        <v>1234</v>
      </c>
    </row>
    <row r="139" spans="1:19" ht="25.5" customHeight="1" x14ac:dyDescent="0.25">
      <c r="A139" s="306">
        <v>138</v>
      </c>
      <c r="B139" s="294" t="s">
        <v>276</v>
      </c>
      <c r="C139" s="402"/>
      <c r="D139" s="354">
        <v>87809</v>
      </c>
      <c r="E139" s="355" t="s">
        <v>333</v>
      </c>
      <c r="F139" s="356"/>
      <c r="G139" s="288" t="s">
        <v>38</v>
      </c>
      <c r="H139" s="280">
        <v>0</v>
      </c>
      <c r="I139" s="292">
        <v>1</v>
      </c>
      <c r="J139" s="293">
        <f t="shared" si="2"/>
        <v>1639</v>
      </c>
      <c r="K139" s="294">
        <v>0</v>
      </c>
      <c r="L139" s="273"/>
      <c r="M139" s="177" t="s">
        <v>334</v>
      </c>
      <c r="N139" s="16"/>
      <c r="O139" s="15" t="s">
        <v>335</v>
      </c>
      <c r="P139" s="15" t="s">
        <v>335</v>
      </c>
      <c r="Q139" s="65" t="s">
        <v>37</v>
      </c>
    </row>
    <row r="140" spans="1:19" ht="25.5" customHeight="1" x14ac:dyDescent="0.25">
      <c r="A140" s="306">
        <v>139</v>
      </c>
      <c r="B140" s="294" t="s">
        <v>276</v>
      </c>
      <c r="C140" s="402"/>
      <c r="D140" s="354">
        <v>87810</v>
      </c>
      <c r="E140" s="355" t="s">
        <v>336</v>
      </c>
      <c r="F140" s="356"/>
      <c r="G140" s="288" t="s">
        <v>38</v>
      </c>
      <c r="H140" s="280">
        <v>0</v>
      </c>
      <c r="I140" s="292">
        <v>1</v>
      </c>
      <c r="J140" s="293">
        <f t="shared" si="2"/>
        <v>1640</v>
      </c>
      <c r="K140" s="294">
        <v>0</v>
      </c>
      <c r="L140" s="273"/>
      <c r="M140" s="177" t="s">
        <v>337</v>
      </c>
      <c r="N140" s="16"/>
      <c r="O140" s="15" t="s">
        <v>338</v>
      </c>
      <c r="P140" s="15" t="s">
        <v>338</v>
      </c>
      <c r="Q140" s="65" t="s">
        <v>37</v>
      </c>
      <c r="S140" s="65" t="s">
        <v>1247</v>
      </c>
    </row>
    <row r="141" spans="1:19" ht="25.5" customHeight="1" x14ac:dyDescent="0.25">
      <c r="A141" s="306">
        <v>140</v>
      </c>
      <c r="B141" s="294" t="s">
        <v>276</v>
      </c>
      <c r="C141" s="402"/>
      <c r="D141" s="354">
        <v>87811</v>
      </c>
      <c r="E141" s="355" t="s">
        <v>339</v>
      </c>
      <c r="F141" s="356"/>
      <c r="G141" s="288" t="s">
        <v>38</v>
      </c>
      <c r="H141" s="280">
        <v>0</v>
      </c>
      <c r="I141" s="292">
        <v>1</v>
      </c>
      <c r="J141" s="293">
        <f t="shared" si="2"/>
        <v>1641</v>
      </c>
      <c r="K141" s="294">
        <v>0</v>
      </c>
      <c r="L141" s="273"/>
      <c r="M141" s="177" t="s">
        <v>340</v>
      </c>
      <c r="N141" s="16"/>
      <c r="O141" s="15" t="s">
        <v>341</v>
      </c>
      <c r="P141" s="15" t="s">
        <v>341</v>
      </c>
      <c r="Q141" s="65" t="s">
        <v>37</v>
      </c>
      <c r="S141" s="65" t="s">
        <v>1247</v>
      </c>
    </row>
    <row r="142" spans="1:19" ht="25.5" customHeight="1" x14ac:dyDescent="0.25">
      <c r="A142" s="306">
        <v>141</v>
      </c>
      <c r="B142" s="294" t="s">
        <v>276</v>
      </c>
      <c r="C142" s="402"/>
      <c r="D142" s="354">
        <v>87812</v>
      </c>
      <c r="E142" s="355" t="s">
        <v>342</v>
      </c>
      <c r="F142" s="356"/>
      <c r="G142" s="288" t="s">
        <v>38</v>
      </c>
      <c r="H142" s="280">
        <v>0</v>
      </c>
      <c r="I142" s="292">
        <v>42</v>
      </c>
      <c r="J142" s="293">
        <f t="shared" si="2"/>
        <v>1642</v>
      </c>
      <c r="K142" s="294">
        <v>0</v>
      </c>
      <c r="L142" s="273"/>
      <c r="M142" s="177" t="s">
        <v>343</v>
      </c>
      <c r="N142" s="16"/>
      <c r="O142" s="15" t="s">
        <v>344</v>
      </c>
      <c r="P142" s="15" t="s">
        <v>344</v>
      </c>
      <c r="Q142" s="65" t="s">
        <v>1198</v>
      </c>
      <c r="R142" s="65" t="s">
        <v>1233</v>
      </c>
      <c r="S142" s="65" t="s">
        <v>1234</v>
      </c>
    </row>
    <row r="143" spans="1:19" ht="25.5" customHeight="1" x14ac:dyDescent="0.25">
      <c r="A143" s="306">
        <v>142</v>
      </c>
      <c r="B143" s="294" t="s">
        <v>276</v>
      </c>
      <c r="C143" s="402"/>
      <c r="D143" s="354">
        <v>87813</v>
      </c>
      <c r="E143" s="355" t="s">
        <v>345</v>
      </c>
      <c r="F143" s="356"/>
      <c r="G143" s="288" t="s">
        <v>41</v>
      </c>
      <c r="H143" s="280">
        <v>0</v>
      </c>
      <c r="I143" s="292">
        <v>5</v>
      </c>
      <c r="J143" s="293">
        <f t="shared" si="2"/>
        <v>1684</v>
      </c>
      <c r="K143" s="294">
        <v>0</v>
      </c>
      <c r="L143" s="273"/>
      <c r="M143" s="177" t="s">
        <v>346</v>
      </c>
      <c r="N143" s="16"/>
      <c r="O143" s="15" t="s">
        <v>347</v>
      </c>
      <c r="P143" s="15" t="s">
        <v>347</v>
      </c>
      <c r="Q143" s="65" t="s">
        <v>1198</v>
      </c>
      <c r="R143" s="65" t="s">
        <v>1252</v>
      </c>
      <c r="S143" s="65" t="s">
        <v>1253</v>
      </c>
    </row>
    <row r="144" spans="1:19" ht="25.5" customHeight="1" x14ac:dyDescent="0.25">
      <c r="A144" s="306">
        <v>143</v>
      </c>
      <c r="B144" s="294" t="s">
        <v>276</v>
      </c>
      <c r="C144" s="402"/>
      <c r="D144" s="354">
        <v>87814</v>
      </c>
      <c r="E144" s="355" t="s">
        <v>348</v>
      </c>
      <c r="F144" s="356"/>
      <c r="G144" s="288" t="s">
        <v>38</v>
      </c>
      <c r="H144" s="280">
        <v>0</v>
      </c>
      <c r="I144" s="292">
        <v>1</v>
      </c>
      <c r="J144" s="293">
        <f t="shared" si="2"/>
        <v>1689</v>
      </c>
      <c r="K144" s="294">
        <v>0</v>
      </c>
      <c r="L144" s="273"/>
      <c r="M144" s="177" t="s">
        <v>349</v>
      </c>
      <c r="N144" s="16"/>
      <c r="O144" s="15" t="s">
        <v>350</v>
      </c>
      <c r="P144" s="15" t="s">
        <v>350</v>
      </c>
      <c r="Q144" s="65" t="s">
        <v>37</v>
      </c>
      <c r="S144" s="65" t="s">
        <v>1247</v>
      </c>
    </row>
    <row r="145" spans="1:19" ht="25.5" customHeight="1" x14ac:dyDescent="0.25">
      <c r="A145" s="306">
        <v>144</v>
      </c>
      <c r="B145" s="294" t="s">
        <v>276</v>
      </c>
      <c r="C145" s="402"/>
      <c r="D145" s="354">
        <v>87815</v>
      </c>
      <c r="E145" s="355" t="s">
        <v>351</v>
      </c>
      <c r="F145" s="356"/>
      <c r="G145" s="288" t="s">
        <v>38</v>
      </c>
      <c r="H145" s="280">
        <v>0</v>
      </c>
      <c r="I145" s="292">
        <v>9</v>
      </c>
      <c r="J145" s="293">
        <f t="shared" si="2"/>
        <v>1690</v>
      </c>
      <c r="K145" s="294">
        <v>0</v>
      </c>
      <c r="L145" s="273"/>
      <c r="M145" s="177" t="s">
        <v>352</v>
      </c>
      <c r="N145" s="16"/>
      <c r="O145" s="15" t="s">
        <v>353</v>
      </c>
      <c r="P145" s="15" t="s">
        <v>353</v>
      </c>
      <c r="Q145" s="65" t="s">
        <v>37</v>
      </c>
    </row>
    <row r="146" spans="1:19" ht="25.5" customHeight="1" x14ac:dyDescent="0.25">
      <c r="A146" s="306">
        <v>145</v>
      </c>
      <c r="B146" s="294" t="s">
        <v>276</v>
      </c>
      <c r="C146" s="402"/>
      <c r="D146" s="354">
        <v>87816</v>
      </c>
      <c r="E146" s="355" t="s">
        <v>354</v>
      </c>
      <c r="F146" s="356"/>
      <c r="G146" s="288" t="s">
        <v>38</v>
      </c>
      <c r="H146" s="280">
        <v>0</v>
      </c>
      <c r="I146" s="292">
        <v>4</v>
      </c>
      <c r="J146" s="293">
        <f t="shared" si="2"/>
        <v>1699</v>
      </c>
      <c r="K146" s="294">
        <v>0</v>
      </c>
      <c r="L146" s="273"/>
      <c r="M146" s="177" t="s">
        <v>355</v>
      </c>
      <c r="N146" s="16"/>
      <c r="O146" s="15" t="s">
        <v>356</v>
      </c>
      <c r="P146" s="15" t="s">
        <v>356</v>
      </c>
      <c r="Q146" s="65" t="s">
        <v>37</v>
      </c>
    </row>
    <row r="147" spans="1:19" ht="25.5" customHeight="1" x14ac:dyDescent="0.25">
      <c r="A147" s="306">
        <v>146</v>
      </c>
      <c r="B147" s="294" t="s">
        <v>276</v>
      </c>
      <c r="C147" s="402"/>
      <c r="D147" s="354">
        <v>87817</v>
      </c>
      <c r="E147" s="355" t="s">
        <v>357</v>
      </c>
      <c r="F147" s="356"/>
      <c r="G147" s="288" t="s">
        <v>38</v>
      </c>
      <c r="H147" s="280">
        <v>0</v>
      </c>
      <c r="I147" s="292">
        <v>1</v>
      </c>
      <c r="J147" s="293">
        <f t="shared" si="2"/>
        <v>1703</v>
      </c>
      <c r="K147" s="294">
        <v>0</v>
      </c>
      <c r="L147" s="273"/>
      <c r="M147" s="177" t="s">
        <v>358</v>
      </c>
      <c r="N147" s="16"/>
      <c r="O147" s="15" t="s">
        <v>359</v>
      </c>
      <c r="P147" s="15" t="s">
        <v>359</v>
      </c>
      <c r="Q147" s="65" t="s">
        <v>37</v>
      </c>
    </row>
    <row r="148" spans="1:19" ht="25.5" customHeight="1" x14ac:dyDescent="0.25">
      <c r="A148" s="306">
        <v>147</v>
      </c>
      <c r="B148" s="294" t="s">
        <v>276</v>
      </c>
      <c r="C148" s="402"/>
      <c r="D148" s="354">
        <v>87818</v>
      </c>
      <c r="E148" s="355" t="s">
        <v>360</v>
      </c>
      <c r="F148" s="356"/>
      <c r="G148" s="288" t="s">
        <v>38</v>
      </c>
      <c r="H148" s="280">
        <v>0</v>
      </c>
      <c r="I148" s="292">
        <v>1</v>
      </c>
      <c r="J148" s="293">
        <f t="shared" si="2"/>
        <v>1704</v>
      </c>
      <c r="K148" s="294">
        <v>0</v>
      </c>
      <c r="L148" s="273"/>
      <c r="M148" s="177" t="s">
        <v>361</v>
      </c>
      <c r="N148" s="16"/>
      <c r="O148" s="15" t="s">
        <v>362</v>
      </c>
      <c r="P148" s="15" t="s">
        <v>362</v>
      </c>
      <c r="Q148" s="65" t="s">
        <v>37</v>
      </c>
    </row>
    <row r="149" spans="1:19" ht="25.5" customHeight="1" thickBot="1" x14ac:dyDescent="0.3">
      <c r="A149" s="323">
        <v>148</v>
      </c>
      <c r="B149" s="302" t="s">
        <v>276</v>
      </c>
      <c r="C149" s="403"/>
      <c r="D149" s="357">
        <v>87819</v>
      </c>
      <c r="E149" s="358" t="s">
        <v>363</v>
      </c>
      <c r="F149" s="359"/>
      <c r="G149" s="297" t="s">
        <v>38</v>
      </c>
      <c r="H149" s="280">
        <v>0</v>
      </c>
      <c r="I149" s="360">
        <v>1</v>
      </c>
      <c r="J149" s="293">
        <f t="shared" si="2"/>
        <v>1705</v>
      </c>
      <c r="K149" s="302">
        <v>0</v>
      </c>
      <c r="L149" s="303"/>
      <c r="M149" s="185" t="s">
        <v>364</v>
      </c>
      <c r="N149" s="331"/>
      <c r="O149" s="88" t="s">
        <v>365</v>
      </c>
      <c r="P149" s="88" t="s">
        <v>365</v>
      </c>
      <c r="Q149" s="65" t="s">
        <v>1198</v>
      </c>
      <c r="R149" s="65" t="s">
        <v>1250</v>
      </c>
      <c r="S149" s="65" t="s">
        <v>1251</v>
      </c>
    </row>
    <row r="150" spans="1:19" s="286" customFormat="1" ht="25.5" customHeight="1" thickBot="1" x14ac:dyDescent="0.3">
      <c r="A150" s="361">
        <v>149</v>
      </c>
      <c r="B150" s="362" t="s">
        <v>35</v>
      </c>
      <c r="C150" s="298" t="s">
        <v>36</v>
      </c>
      <c r="D150" s="363" t="s">
        <v>6</v>
      </c>
      <c r="E150" s="364" t="s">
        <v>507</v>
      </c>
      <c r="F150" s="364" t="s">
        <v>37</v>
      </c>
      <c r="G150" s="365" t="s">
        <v>38</v>
      </c>
      <c r="H150" s="280">
        <v>0</v>
      </c>
      <c r="I150" s="363">
        <v>5</v>
      </c>
      <c r="J150" s="293">
        <f t="shared" si="2"/>
        <v>1706</v>
      </c>
      <c r="K150" s="366">
        <v>0</v>
      </c>
      <c r="L150" s="367"/>
      <c r="M150" s="254" t="s">
        <v>508</v>
      </c>
      <c r="N150" s="368"/>
      <c r="O150" s="256" t="s">
        <v>509</v>
      </c>
      <c r="P150" s="256" t="s">
        <v>509</v>
      </c>
    </row>
    <row r="151" spans="1:19" ht="13.9" customHeight="1" thickBot="1" x14ac:dyDescent="0.3">
      <c r="C151" s="65"/>
      <c r="I151" s="371">
        <f>SUM(I2:I150)</f>
        <v>1710</v>
      </c>
      <c r="J151" s="372"/>
      <c r="K151" s="373">
        <f>SUM(K2:K150)</f>
        <v>13</v>
      </c>
      <c r="L151" s="374"/>
      <c r="M151" s="139"/>
      <c r="N151" s="139"/>
      <c r="O151" s="139"/>
    </row>
    <row r="152" spans="1:19" ht="13.9" customHeight="1" thickBot="1" x14ac:dyDescent="0.3">
      <c r="C152" s="65"/>
      <c r="I152" s="375"/>
      <c r="J152" s="374"/>
      <c r="K152" s="376">
        <f>I151+K151</f>
        <v>1723</v>
      </c>
      <c r="L152" s="374"/>
      <c r="M152" s="139"/>
      <c r="N152" s="139"/>
      <c r="O152" s="139"/>
    </row>
    <row r="153" spans="1:19" ht="13.9" customHeight="1" x14ac:dyDescent="0.25">
      <c r="C153" s="65"/>
      <c r="M153" s="139"/>
      <c r="N153" s="139"/>
      <c r="O153" s="139"/>
    </row>
    <row r="154" spans="1:19" ht="13.9" customHeight="1" x14ac:dyDescent="0.25">
      <c r="C154" s="65"/>
      <c r="M154" s="139"/>
      <c r="N154" s="139"/>
      <c r="O154" s="139"/>
    </row>
    <row r="155" spans="1:19" ht="13.9" customHeight="1" x14ac:dyDescent="0.25">
      <c r="C155" s="65"/>
      <c r="M155" s="139"/>
      <c r="N155" s="139"/>
      <c r="O155" s="139"/>
    </row>
    <row r="156" spans="1:19" ht="13.9" customHeight="1" x14ac:dyDescent="0.25">
      <c r="C156" s="65"/>
      <c r="M156" s="139"/>
      <c r="N156" s="139"/>
      <c r="O156" s="139"/>
    </row>
    <row r="157" spans="1:19" ht="13.9" customHeight="1" x14ac:dyDescent="0.25">
      <c r="M157" s="139"/>
      <c r="N157" s="139"/>
      <c r="O157" s="139"/>
    </row>
  </sheetData>
  <autoFilter ref="A1:T152" xr:uid="{0492BC23-B94F-408F-A5E5-CDD7E1A5A153}"/>
  <mergeCells count="4">
    <mergeCell ref="C2:C6"/>
    <mergeCell ref="C7:C115"/>
    <mergeCell ref="C116:C129"/>
    <mergeCell ref="C130:C149"/>
  </mergeCells>
  <conditionalFormatting sqref="B2:B150">
    <cfRule type="expression" dxfId="231" priority="13" stopIfTrue="1">
      <formula>B2="S"</formula>
    </cfRule>
    <cfRule type="expression" dxfId="230" priority="12" stopIfTrue="1">
      <formula>B2="O"</formula>
    </cfRule>
    <cfRule type="expression" dxfId="229" priority="14" stopIfTrue="1">
      <formula>B2="R"</formula>
    </cfRule>
  </conditionalFormatting>
  <conditionalFormatting sqref="B78:B134">
    <cfRule type="expression" dxfId="228" priority="39" stopIfTrue="1">
      <formula>B78="O"</formula>
    </cfRule>
    <cfRule type="expression" dxfId="227" priority="38" stopIfTrue="1">
      <formula>B78="R"</formula>
    </cfRule>
    <cfRule type="expression" dxfId="226" priority="37" stopIfTrue="1">
      <formula>B78="S"</formula>
    </cfRule>
    <cfRule type="expression" dxfId="225" priority="36" stopIfTrue="1">
      <formula>B78="O"</formula>
    </cfRule>
    <cfRule type="expression" dxfId="224" priority="41" stopIfTrue="1">
      <formula>B78="R"</formula>
    </cfRule>
    <cfRule type="expression" dxfId="223" priority="40" stopIfTrue="1">
      <formula>B78="S"</formula>
    </cfRule>
  </conditionalFormatting>
  <conditionalFormatting sqref="B135:B149">
    <cfRule type="expression" dxfId="222" priority="6" stopIfTrue="1">
      <formula>B135="O"</formula>
    </cfRule>
    <cfRule type="expression" dxfId="221" priority="7" stopIfTrue="1">
      <formula>B135="S"</formula>
    </cfRule>
    <cfRule type="expression" dxfId="220" priority="8" stopIfTrue="1">
      <formula>B135="R"</formula>
    </cfRule>
    <cfRule type="expression" dxfId="219" priority="9" stopIfTrue="1">
      <formula>B135="O"</formula>
    </cfRule>
    <cfRule type="expression" dxfId="218" priority="10" stopIfTrue="1">
      <formula>B135="S"</formula>
    </cfRule>
    <cfRule type="expression" dxfId="217" priority="11" stopIfTrue="1">
      <formula>B135="R"</formula>
    </cfRule>
  </conditionalFormatting>
  <conditionalFormatting sqref="D2:D150 F130:F150">
    <cfRule type="expression" dxfId="216" priority="21" stopIfTrue="1">
      <formula>B2="O"</formula>
    </cfRule>
    <cfRule type="expression" dxfId="215" priority="22" stopIfTrue="1">
      <formula>B2="S"</formula>
    </cfRule>
    <cfRule type="expression" dxfId="214" priority="23" stopIfTrue="1">
      <formula>B2="R"</formula>
    </cfRule>
  </conditionalFormatting>
  <conditionalFormatting sqref="D78:D86">
    <cfRule type="expression" dxfId="213" priority="43" stopIfTrue="1">
      <formula>#REF!="R"</formula>
    </cfRule>
    <cfRule type="expression" dxfId="212" priority="45" stopIfTrue="1">
      <formula>B78="O"</formula>
    </cfRule>
    <cfRule type="expression" dxfId="211" priority="46" stopIfTrue="1">
      <formula>B78="S"</formula>
    </cfRule>
    <cfRule type="expression" dxfId="210" priority="47" stopIfTrue="1">
      <formula>B78="R"</formula>
    </cfRule>
    <cfRule type="expression" dxfId="209" priority="48" stopIfTrue="1">
      <formula>B78="O"</formula>
    </cfRule>
    <cfRule type="expression" dxfId="208" priority="49" stopIfTrue="1">
      <formula>B78="S"</formula>
    </cfRule>
    <cfRule type="expression" dxfId="207" priority="50" stopIfTrue="1">
      <formula>B78="R"</formula>
    </cfRule>
    <cfRule type="expression" dxfId="206" priority="44">
      <formula>#REF!="R"</formula>
    </cfRule>
    <cfRule type="expression" dxfId="205" priority="42">
      <formula>#REF!="R"</formula>
    </cfRule>
  </conditionalFormatting>
  <conditionalFormatting sqref="E3:E6">
    <cfRule type="expression" dxfId="204" priority="27" stopIfTrue="1">
      <formula>B3="O"</formula>
    </cfRule>
    <cfRule type="expression" dxfId="203" priority="28" stopIfTrue="1">
      <formula>B3="S"</formula>
    </cfRule>
    <cfRule type="expression" dxfId="202" priority="29" stopIfTrue="1">
      <formula>B3="R"</formula>
    </cfRule>
  </conditionalFormatting>
  <conditionalFormatting sqref="E130:E150">
    <cfRule type="expression" dxfId="201" priority="15" stopIfTrue="1">
      <formula>B130="O"</formula>
    </cfRule>
    <cfRule type="expression" dxfId="200" priority="16" stopIfTrue="1">
      <formula>B130="S"</formula>
    </cfRule>
    <cfRule type="expression" dxfId="199" priority="17" stopIfTrue="1">
      <formula>B130="R"</formula>
    </cfRule>
  </conditionalFormatting>
  <conditionalFormatting sqref="E2:F2 E7:F59 E60:E121 E122:F129">
    <cfRule type="expression" dxfId="198" priority="35" stopIfTrue="1">
      <formula>B2="R"</formula>
    </cfRule>
    <cfRule type="expression" dxfId="197" priority="33" stopIfTrue="1">
      <formula>B2="O"</formula>
    </cfRule>
    <cfRule type="expression" dxfId="196" priority="34" stopIfTrue="1">
      <formula>B2="S"</formula>
    </cfRule>
  </conditionalFormatting>
  <conditionalFormatting sqref="F3:F6">
    <cfRule type="expression" dxfId="195" priority="32" stopIfTrue="1">
      <formula>D3="R"</formula>
    </cfRule>
    <cfRule type="expression" dxfId="194" priority="30" stopIfTrue="1">
      <formula>D3="O"</formula>
    </cfRule>
    <cfRule type="expression" dxfId="193" priority="31" stopIfTrue="1">
      <formula>D3="S"</formula>
    </cfRule>
  </conditionalFormatting>
  <conditionalFormatting sqref="F60:F121">
    <cfRule type="expression" dxfId="192" priority="25" stopIfTrue="1">
      <formula>D60="S"</formula>
    </cfRule>
    <cfRule type="expression" dxfId="191" priority="24" stopIfTrue="1">
      <formula>D60="O"</formula>
    </cfRule>
    <cfRule type="expression" dxfId="190" priority="26" stopIfTrue="1">
      <formula>D60="R"</formula>
    </cfRule>
  </conditionalFormatting>
  <conditionalFormatting sqref="G2:H150">
    <cfRule type="expression" dxfId="189" priority="2" stopIfTrue="1">
      <formula>B2="R"</formula>
    </cfRule>
    <cfRule type="expression" dxfId="188" priority="1" stopIfTrue="1">
      <formula>B2="O"</formula>
    </cfRule>
  </conditionalFormatting>
  <conditionalFormatting sqref="I2:J150">
    <cfRule type="expression" dxfId="187" priority="3" stopIfTrue="1">
      <formula>B2="O"</formula>
    </cfRule>
    <cfRule type="expression" dxfId="186" priority="4" stopIfTrue="1">
      <formula>B2="S"</formula>
    </cfRule>
    <cfRule type="expression" dxfId="185" priority="5" stopIfTrue="1">
      <formula>B2="R"</formula>
    </cfRule>
  </conditionalFormatting>
  <conditionalFormatting sqref="K2:L150">
    <cfRule type="expression" dxfId="184" priority="19" stopIfTrue="1">
      <formula>B2="S"</formula>
    </cfRule>
    <cfRule type="expression" dxfId="183" priority="18" stopIfTrue="1">
      <formula>B2="O"</formula>
    </cfRule>
    <cfRule type="expression" dxfId="182" priority="20" stopIfTrue="1">
      <formula>B2="R"</formula>
    </cfRule>
  </conditionalFormatting>
  <pageMargins left="0.7" right="0.7" top="0.75" bottom="0.75" header="0.3" footer="0.3"/>
  <pageSetup orientation="portrait" r:id="rId1"/>
  <headerFooter>
    <oddHeader>&amp;C&amp;G</oddHeader>
  </headerFooter>
  <drawing r:id="rId2"/>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BC23-B94F-408F-A5E5-CDD7E1A5A153}">
  <dimension ref="A1:P157"/>
  <sheetViews>
    <sheetView topLeftCell="D1" zoomScale="70" zoomScaleNormal="70" workbookViewId="0">
      <pane ySplit="1" topLeftCell="A2" activePane="bottomLeft" state="frozen"/>
      <selection activeCell="C1" sqref="C1"/>
      <selection pane="bottomLeft" activeCell="M28" sqref="M28"/>
    </sheetView>
  </sheetViews>
  <sheetFormatPr baseColWidth="10" defaultColWidth="11.28515625" defaultRowHeight="13.9" customHeight="1" x14ac:dyDescent="0.25"/>
  <cols>
    <col min="1" max="1" width="6" style="6" bestFit="1" customWidth="1"/>
    <col min="2" max="2" width="6.85546875" style="6" bestFit="1" customWidth="1"/>
    <col min="3" max="3" width="4.42578125" style="6" customWidth="1"/>
    <col min="4" max="4" width="11.140625" style="1" bestFit="1" customWidth="1"/>
    <col min="5" max="5" width="40.42578125" customWidth="1"/>
    <col min="6" max="6" width="5.28515625" hidden="1" customWidth="1"/>
    <col min="7" max="7" width="7.85546875" style="1" bestFit="1" customWidth="1"/>
    <col min="8" max="8" width="6.85546875" style="1" bestFit="1" customWidth="1"/>
    <col min="9" max="9" width="6.42578125" style="1" bestFit="1" customWidth="1"/>
    <col min="10" max="10" width="42.42578125" style="65" customWidth="1"/>
    <col min="11" max="11" width="0.28515625" customWidth="1"/>
    <col min="12" max="12" width="45.5703125" style="14" customWidth="1"/>
    <col min="13" max="13" width="4.7109375" customWidth="1"/>
    <col min="14" max="14" width="16.42578125" bestFit="1" customWidth="1"/>
    <col min="15" max="15" width="17.7109375" bestFit="1" customWidth="1"/>
    <col min="16" max="16" width="17.140625" bestFit="1" customWidth="1"/>
    <col min="17" max="17" width="17.7109375" customWidth="1"/>
  </cols>
  <sheetData>
    <row r="1" spans="1:16" s="2" customFormat="1" ht="13.9" customHeight="1" thickBot="1" x14ac:dyDescent="0.3">
      <c r="A1" s="217"/>
      <c r="B1" s="102" t="s">
        <v>27</v>
      </c>
      <c r="C1" s="102"/>
      <c r="D1" s="103" t="s">
        <v>28</v>
      </c>
      <c r="E1" s="102" t="s">
        <v>29</v>
      </c>
      <c r="F1" s="102"/>
      <c r="G1" s="102" t="s">
        <v>30</v>
      </c>
      <c r="H1" s="102" t="s">
        <v>31</v>
      </c>
      <c r="I1" s="102" t="s">
        <v>32</v>
      </c>
      <c r="J1" s="104" t="s">
        <v>33</v>
      </c>
      <c r="L1" s="104" t="s">
        <v>34</v>
      </c>
      <c r="M1" s="104" t="s">
        <v>366</v>
      </c>
      <c r="N1" s="104" t="s">
        <v>1193</v>
      </c>
      <c r="O1" s="104" t="s">
        <v>1194</v>
      </c>
      <c r="P1" s="104" t="s">
        <v>1195</v>
      </c>
    </row>
    <row r="2" spans="1:16" s="118" customFormat="1" ht="16.149999999999999" customHeight="1" x14ac:dyDescent="0.25">
      <c r="A2" s="217">
        <v>1</v>
      </c>
      <c r="B2" s="105" t="s">
        <v>35</v>
      </c>
      <c r="C2" s="381" t="s">
        <v>36</v>
      </c>
      <c r="D2" s="112" t="s">
        <v>1</v>
      </c>
      <c r="E2" s="113" t="s">
        <v>367</v>
      </c>
      <c r="F2" s="113" t="s">
        <v>37</v>
      </c>
      <c r="G2" s="114" t="s">
        <v>38</v>
      </c>
      <c r="H2" s="107">
        <v>6</v>
      </c>
      <c r="I2" s="107">
        <v>0</v>
      </c>
      <c r="J2" s="115" t="s">
        <v>368</v>
      </c>
      <c r="K2" s="116"/>
      <c r="L2" s="117" t="s">
        <v>369</v>
      </c>
      <c r="M2" s="117" t="s">
        <v>369</v>
      </c>
    </row>
    <row r="3" spans="1:16" s="118" customFormat="1" ht="16.149999999999999" customHeight="1" x14ac:dyDescent="0.25">
      <c r="A3" s="221">
        <v>2</v>
      </c>
      <c r="B3" s="108" t="s">
        <v>35</v>
      </c>
      <c r="C3" s="382"/>
      <c r="D3" s="119" t="s">
        <v>2</v>
      </c>
      <c r="E3" s="120" t="s">
        <v>10</v>
      </c>
      <c r="F3" s="120" t="s">
        <v>37</v>
      </c>
      <c r="G3" s="121" t="s">
        <v>41</v>
      </c>
      <c r="H3" s="110">
        <v>12</v>
      </c>
      <c r="I3" s="110">
        <v>0</v>
      </c>
      <c r="J3" s="122" t="s">
        <v>370</v>
      </c>
      <c r="K3" s="123"/>
      <c r="L3" s="124" t="s">
        <v>371</v>
      </c>
      <c r="M3" s="124" t="s">
        <v>371</v>
      </c>
    </row>
    <row r="4" spans="1:16" s="118" customFormat="1" ht="16.149999999999999" customHeight="1" x14ac:dyDescent="0.25">
      <c r="A4" s="221">
        <v>3</v>
      </c>
      <c r="B4" s="108" t="s">
        <v>35</v>
      </c>
      <c r="C4" s="382"/>
      <c r="D4" s="119" t="s">
        <v>2</v>
      </c>
      <c r="E4" s="120" t="s">
        <v>15</v>
      </c>
      <c r="F4" s="120" t="s">
        <v>37</v>
      </c>
      <c r="G4" s="121" t="s">
        <v>41</v>
      </c>
      <c r="H4" s="110">
        <v>5</v>
      </c>
      <c r="I4" s="110">
        <v>0</v>
      </c>
      <c r="J4" s="122" t="s">
        <v>15</v>
      </c>
      <c r="K4" s="123"/>
      <c r="L4" s="124" t="s">
        <v>372</v>
      </c>
      <c r="M4" s="124" t="s">
        <v>372</v>
      </c>
    </row>
    <row r="5" spans="1:16" s="118" customFormat="1" ht="16.149999999999999" customHeight="1" x14ac:dyDescent="0.25">
      <c r="A5" s="221">
        <v>4</v>
      </c>
      <c r="B5" s="108" t="s">
        <v>35</v>
      </c>
      <c r="C5" s="382"/>
      <c r="D5" s="119" t="s">
        <v>2</v>
      </c>
      <c r="E5" s="120" t="s">
        <v>16</v>
      </c>
      <c r="F5" s="120" t="s">
        <v>37</v>
      </c>
      <c r="G5" s="121" t="s">
        <v>38</v>
      </c>
      <c r="H5" s="110">
        <v>2</v>
      </c>
      <c r="I5" s="110">
        <v>0</v>
      </c>
      <c r="J5" s="122" t="s">
        <v>373</v>
      </c>
      <c r="K5" s="123"/>
      <c r="L5" s="124" t="s">
        <v>374</v>
      </c>
      <c r="M5" s="124" t="s">
        <v>374</v>
      </c>
    </row>
    <row r="6" spans="1:16" s="118" customFormat="1" ht="16.149999999999999" customHeight="1" thickBot="1" x14ac:dyDescent="0.3">
      <c r="A6" s="222">
        <v>5</v>
      </c>
      <c r="B6" s="111" t="s">
        <v>35</v>
      </c>
      <c r="C6" s="383"/>
      <c r="D6" s="125" t="s">
        <v>2</v>
      </c>
      <c r="E6" s="126" t="s">
        <v>17</v>
      </c>
      <c r="F6" s="126" t="s">
        <v>37</v>
      </c>
      <c r="G6" s="127" t="s">
        <v>41</v>
      </c>
      <c r="H6" s="110">
        <v>8</v>
      </c>
      <c r="I6" s="227">
        <v>0</v>
      </c>
      <c r="J6" s="128" t="s">
        <v>375</v>
      </c>
      <c r="K6" s="129"/>
      <c r="L6" s="130" t="s">
        <v>376</v>
      </c>
      <c r="M6" s="130" t="s">
        <v>376</v>
      </c>
    </row>
    <row r="7" spans="1:16" s="118" customFormat="1" ht="16.149999999999999" customHeight="1" x14ac:dyDescent="0.25">
      <c r="A7" s="217">
        <v>6</v>
      </c>
      <c r="B7" s="105" t="s">
        <v>35</v>
      </c>
      <c r="C7" s="384" t="s">
        <v>55</v>
      </c>
      <c r="D7" s="106">
        <v>87549</v>
      </c>
      <c r="E7" s="113" t="s">
        <v>56</v>
      </c>
      <c r="F7" s="113" t="s">
        <v>37</v>
      </c>
      <c r="G7" s="114" t="s">
        <v>41</v>
      </c>
      <c r="H7" s="107">
        <v>4</v>
      </c>
      <c r="I7" s="107">
        <v>0</v>
      </c>
      <c r="J7" s="115" t="s">
        <v>57</v>
      </c>
      <c r="K7" s="116"/>
      <c r="L7" s="117" t="s">
        <v>58</v>
      </c>
      <c r="M7" s="117" t="s">
        <v>377</v>
      </c>
      <c r="N7" s="118" t="s">
        <v>37</v>
      </c>
    </row>
    <row r="8" spans="1:16" s="118" customFormat="1" ht="16.149999999999999" customHeight="1" x14ac:dyDescent="0.25">
      <c r="A8" s="221">
        <v>7</v>
      </c>
      <c r="B8" s="108" t="s">
        <v>35</v>
      </c>
      <c r="C8" s="385"/>
      <c r="D8" s="109">
        <v>87642</v>
      </c>
      <c r="E8" s="121" t="s">
        <v>59</v>
      </c>
      <c r="F8" s="120" t="s">
        <v>37</v>
      </c>
      <c r="G8" s="121" t="s">
        <v>38</v>
      </c>
      <c r="H8" s="110">
        <v>128</v>
      </c>
      <c r="I8" s="110">
        <v>0</v>
      </c>
      <c r="J8" s="122" t="s">
        <v>60</v>
      </c>
      <c r="K8" s="123"/>
      <c r="L8" s="124" t="s">
        <v>61</v>
      </c>
      <c r="M8" s="131" t="s">
        <v>378</v>
      </c>
      <c r="N8" s="118" t="s">
        <v>37</v>
      </c>
    </row>
    <row r="9" spans="1:16" s="118" customFormat="1" ht="16.149999999999999" customHeight="1" x14ac:dyDescent="0.25">
      <c r="A9" s="221">
        <v>8</v>
      </c>
      <c r="B9" s="108" t="s">
        <v>35</v>
      </c>
      <c r="C9" s="385"/>
      <c r="D9" s="109">
        <v>87550</v>
      </c>
      <c r="E9" s="121" t="s">
        <v>62</v>
      </c>
      <c r="F9" s="120" t="s">
        <v>37</v>
      </c>
      <c r="G9" s="121" t="s">
        <v>38</v>
      </c>
      <c r="H9" s="110">
        <v>2</v>
      </c>
      <c r="I9" s="110">
        <v>0</v>
      </c>
      <c r="J9" s="122" t="s">
        <v>63</v>
      </c>
      <c r="K9" s="123"/>
      <c r="L9" s="124" t="s">
        <v>64</v>
      </c>
      <c r="M9" s="124" t="s">
        <v>379</v>
      </c>
      <c r="N9" s="118" t="s">
        <v>37</v>
      </c>
      <c r="P9" s="118" t="s">
        <v>1241</v>
      </c>
    </row>
    <row r="10" spans="1:16" s="118" customFormat="1" ht="16.149999999999999" customHeight="1" x14ac:dyDescent="0.25">
      <c r="A10" s="221">
        <v>9</v>
      </c>
      <c r="B10" s="108" t="s">
        <v>35</v>
      </c>
      <c r="C10" s="385"/>
      <c r="D10" s="109">
        <v>87501</v>
      </c>
      <c r="E10" s="121" t="s">
        <v>65</v>
      </c>
      <c r="F10" s="120" t="s">
        <v>37</v>
      </c>
      <c r="G10" s="121" t="s">
        <v>41</v>
      </c>
      <c r="H10" s="110">
        <v>4</v>
      </c>
      <c r="I10" s="110">
        <v>0</v>
      </c>
      <c r="J10" s="122" t="s">
        <v>66</v>
      </c>
      <c r="K10" s="123"/>
      <c r="L10" s="124" t="s">
        <v>67</v>
      </c>
      <c r="M10" s="224" t="s">
        <v>380</v>
      </c>
      <c r="N10" s="118" t="s">
        <v>37</v>
      </c>
    </row>
    <row r="11" spans="1:16" s="118" customFormat="1" ht="16.149999999999999" customHeight="1" x14ac:dyDescent="0.25">
      <c r="A11" s="221">
        <v>10</v>
      </c>
      <c r="B11" s="108" t="s">
        <v>35</v>
      </c>
      <c r="C11" s="385"/>
      <c r="D11" s="109">
        <v>87502</v>
      </c>
      <c r="E11" s="121" t="s">
        <v>68</v>
      </c>
      <c r="F11" s="120" t="s">
        <v>37</v>
      </c>
      <c r="G11" s="121" t="s">
        <v>38</v>
      </c>
      <c r="H11" s="110">
        <v>1</v>
      </c>
      <c r="I11" s="110">
        <v>0</v>
      </c>
      <c r="J11" s="122" t="s">
        <v>69</v>
      </c>
      <c r="K11" s="123"/>
      <c r="L11" s="124" t="s">
        <v>70</v>
      </c>
      <c r="M11" s="124" t="s">
        <v>70</v>
      </c>
      <c r="N11" s="118" t="s">
        <v>37</v>
      </c>
    </row>
    <row r="12" spans="1:16" s="118" customFormat="1" ht="16.149999999999999" customHeight="1" x14ac:dyDescent="0.25">
      <c r="A12" s="221">
        <v>11</v>
      </c>
      <c r="B12" s="108" t="s">
        <v>35</v>
      </c>
      <c r="C12" s="385"/>
      <c r="D12" s="109">
        <v>87503</v>
      </c>
      <c r="E12" s="121" t="s">
        <v>71</v>
      </c>
      <c r="F12" s="120" t="s">
        <v>37</v>
      </c>
      <c r="G12" s="121" t="s">
        <v>41</v>
      </c>
      <c r="H12" s="110">
        <v>12</v>
      </c>
      <c r="I12" s="110">
        <v>2</v>
      </c>
      <c r="J12" s="122" t="s">
        <v>72</v>
      </c>
      <c r="K12" s="123"/>
      <c r="L12" s="124" t="s">
        <v>73</v>
      </c>
      <c r="M12" s="124" t="s">
        <v>73</v>
      </c>
      <c r="N12" s="118" t="s">
        <v>1198</v>
      </c>
      <c r="O12" s="118" t="s">
        <v>1230</v>
      </c>
    </row>
    <row r="13" spans="1:16" s="118" customFormat="1" ht="16.149999999999999" customHeight="1" x14ac:dyDescent="0.25">
      <c r="A13" s="221">
        <v>12</v>
      </c>
      <c r="B13" s="108" t="s">
        <v>35</v>
      </c>
      <c r="C13" s="385"/>
      <c r="D13" s="109">
        <v>87504</v>
      </c>
      <c r="E13" s="121" t="s">
        <v>74</v>
      </c>
      <c r="F13" s="120" t="s">
        <v>37</v>
      </c>
      <c r="G13" s="121" t="s">
        <v>41</v>
      </c>
      <c r="H13" s="110">
        <v>12</v>
      </c>
      <c r="I13" s="110">
        <v>2</v>
      </c>
      <c r="J13" s="122" t="s">
        <v>75</v>
      </c>
      <c r="K13" s="123"/>
      <c r="L13" s="124" t="s">
        <v>73</v>
      </c>
      <c r="M13" s="124" t="s">
        <v>381</v>
      </c>
      <c r="N13" s="118" t="s">
        <v>1198</v>
      </c>
      <c r="O13" s="118" t="s">
        <v>1230</v>
      </c>
    </row>
    <row r="14" spans="1:16" s="118" customFormat="1" ht="16.149999999999999" customHeight="1" x14ac:dyDescent="0.25">
      <c r="A14" s="221">
        <v>13</v>
      </c>
      <c r="B14" s="108" t="s">
        <v>35</v>
      </c>
      <c r="C14" s="385"/>
      <c r="D14" s="109">
        <v>87553</v>
      </c>
      <c r="E14" s="121" t="s">
        <v>382</v>
      </c>
      <c r="F14" s="120" t="s">
        <v>37</v>
      </c>
      <c r="G14" s="121" t="s">
        <v>41</v>
      </c>
      <c r="H14" s="110">
        <v>12</v>
      </c>
      <c r="I14" s="110">
        <v>2</v>
      </c>
      <c r="J14" s="122" t="s">
        <v>383</v>
      </c>
      <c r="K14" s="123"/>
      <c r="L14" s="124" t="s">
        <v>384</v>
      </c>
      <c r="M14" s="124" t="s">
        <v>385</v>
      </c>
      <c r="N14" s="118" t="s">
        <v>1198</v>
      </c>
      <c r="O14" s="118" t="s">
        <v>1230</v>
      </c>
    </row>
    <row r="15" spans="1:16" s="118" customFormat="1" ht="16.149999999999999" customHeight="1" x14ac:dyDescent="0.25">
      <c r="A15" s="221">
        <v>14</v>
      </c>
      <c r="B15" s="108" t="s">
        <v>35</v>
      </c>
      <c r="C15" s="385"/>
      <c r="D15" s="109">
        <v>87560</v>
      </c>
      <c r="E15" s="121" t="s">
        <v>76</v>
      </c>
      <c r="F15" s="120" t="s">
        <v>37</v>
      </c>
      <c r="G15" s="121" t="s">
        <v>41</v>
      </c>
      <c r="H15" s="110">
        <v>12</v>
      </c>
      <c r="I15" s="110">
        <v>0</v>
      </c>
      <c r="J15" s="122" t="s">
        <v>77</v>
      </c>
      <c r="K15" s="123"/>
      <c r="L15" s="124" t="s">
        <v>78</v>
      </c>
      <c r="M15" s="124" t="s">
        <v>386</v>
      </c>
      <c r="N15" s="118" t="s">
        <v>37</v>
      </c>
    </row>
    <row r="16" spans="1:16" s="118" customFormat="1" ht="16.149999999999999" customHeight="1" x14ac:dyDescent="0.25">
      <c r="A16" s="221">
        <v>15</v>
      </c>
      <c r="B16" s="108" t="s">
        <v>35</v>
      </c>
      <c r="C16" s="385"/>
      <c r="D16" s="109">
        <v>87561</v>
      </c>
      <c r="E16" s="121" t="s">
        <v>79</v>
      </c>
      <c r="F16" s="120" t="s">
        <v>37</v>
      </c>
      <c r="G16" s="121" t="s">
        <v>41</v>
      </c>
      <c r="H16" s="110">
        <v>8</v>
      </c>
      <c r="I16" s="110">
        <v>3</v>
      </c>
      <c r="J16" s="122" t="s">
        <v>80</v>
      </c>
      <c r="K16" s="123"/>
      <c r="L16" s="124" t="s">
        <v>81</v>
      </c>
      <c r="M16" s="124" t="s">
        <v>128</v>
      </c>
      <c r="N16" s="118" t="s">
        <v>1198</v>
      </c>
      <c r="O16" s="118" t="s">
        <v>1230</v>
      </c>
    </row>
    <row r="17" spans="1:15" s="118" customFormat="1" ht="16.149999999999999" customHeight="1" x14ac:dyDescent="0.25">
      <c r="A17" s="221">
        <v>16</v>
      </c>
      <c r="B17" s="108" t="s">
        <v>35</v>
      </c>
      <c r="C17" s="385"/>
      <c r="D17" s="109">
        <v>87505</v>
      </c>
      <c r="E17" s="121" t="s">
        <v>82</v>
      </c>
      <c r="F17" s="120" t="s">
        <v>37</v>
      </c>
      <c r="G17" s="121" t="s">
        <v>41</v>
      </c>
      <c r="H17" s="110">
        <v>6</v>
      </c>
      <c r="I17" s="110">
        <v>0</v>
      </c>
      <c r="J17" s="122" t="s">
        <v>83</v>
      </c>
      <c r="K17" s="123"/>
      <c r="L17" s="124" t="s">
        <v>84</v>
      </c>
      <c r="M17" s="124" t="s">
        <v>387</v>
      </c>
      <c r="N17" s="118" t="s">
        <v>37</v>
      </c>
    </row>
    <row r="18" spans="1:15" s="118" customFormat="1" ht="16.149999999999999" customHeight="1" x14ac:dyDescent="0.25">
      <c r="A18" s="221">
        <v>17</v>
      </c>
      <c r="B18" s="108" t="s">
        <v>35</v>
      </c>
      <c r="C18" s="385"/>
      <c r="D18" s="109">
        <v>87506</v>
      </c>
      <c r="E18" s="121" t="s">
        <v>85</v>
      </c>
      <c r="F18" s="120" t="s">
        <v>37</v>
      </c>
      <c r="G18" s="121" t="s">
        <v>41</v>
      </c>
      <c r="H18" s="110">
        <v>6</v>
      </c>
      <c r="I18" s="110">
        <v>0</v>
      </c>
      <c r="J18" s="122" t="s">
        <v>86</v>
      </c>
      <c r="K18" s="123"/>
      <c r="L18" s="124" t="s">
        <v>87</v>
      </c>
      <c r="M18" s="133" t="s">
        <v>388</v>
      </c>
      <c r="N18" s="118" t="s">
        <v>37</v>
      </c>
    </row>
    <row r="19" spans="1:15" s="118" customFormat="1" ht="16.149999999999999" customHeight="1" x14ac:dyDescent="0.25">
      <c r="A19" s="221">
        <v>18</v>
      </c>
      <c r="B19" s="108" t="s">
        <v>35</v>
      </c>
      <c r="C19" s="385"/>
      <c r="D19" s="109">
        <v>87507</v>
      </c>
      <c r="E19" s="121" t="s">
        <v>88</v>
      </c>
      <c r="F19" s="120" t="s">
        <v>37</v>
      </c>
      <c r="G19" s="121" t="s">
        <v>41</v>
      </c>
      <c r="H19" s="110">
        <v>8</v>
      </c>
      <c r="I19" s="110">
        <v>0</v>
      </c>
      <c r="J19" s="122" t="s">
        <v>89</v>
      </c>
      <c r="K19" s="123"/>
      <c r="L19" s="124" t="s">
        <v>90</v>
      </c>
      <c r="M19" s="133" t="s">
        <v>389</v>
      </c>
      <c r="N19" s="118" t="s">
        <v>37</v>
      </c>
    </row>
    <row r="20" spans="1:15" ht="16.149999999999999" customHeight="1" x14ac:dyDescent="0.25">
      <c r="A20" s="218">
        <v>19</v>
      </c>
      <c r="B20" s="93" t="s">
        <v>35</v>
      </c>
      <c r="C20" s="385"/>
      <c r="D20" s="94">
        <v>87508</v>
      </c>
      <c r="E20" s="9" t="s">
        <v>91</v>
      </c>
      <c r="F20" s="8" t="s">
        <v>37</v>
      </c>
      <c r="G20" s="9" t="s">
        <v>41</v>
      </c>
      <c r="H20" s="7">
        <v>4</v>
      </c>
      <c r="I20" s="7">
        <v>0</v>
      </c>
      <c r="J20" s="10" t="s">
        <v>92</v>
      </c>
      <c r="K20" s="11"/>
      <c r="L20" s="15" t="s">
        <v>93</v>
      </c>
      <c r="M20" s="15" t="s">
        <v>390</v>
      </c>
      <c r="N20" s="118" t="s">
        <v>37</v>
      </c>
    </row>
    <row r="21" spans="1:15" ht="16.149999999999999" customHeight="1" x14ac:dyDescent="0.25">
      <c r="A21" s="218">
        <v>20</v>
      </c>
      <c r="B21" s="93" t="s">
        <v>35</v>
      </c>
      <c r="C21" s="385"/>
      <c r="D21" s="94">
        <v>87606</v>
      </c>
      <c r="E21" s="9" t="s">
        <v>391</v>
      </c>
      <c r="F21" s="8" t="s">
        <v>37</v>
      </c>
      <c r="G21" s="9" t="s">
        <v>41</v>
      </c>
      <c r="H21" s="7">
        <v>4</v>
      </c>
      <c r="I21" s="7">
        <v>0</v>
      </c>
      <c r="J21" s="10" t="s">
        <v>392</v>
      </c>
      <c r="K21" s="11"/>
      <c r="L21" s="15" t="s">
        <v>393</v>
      </c>
      <c r="M21" s="124" t="s">
        <v>128</v>
      </c>
      <c r="N21" s="118" t="s">
        <v>37</v>
      </c>
    </row>
    <row r="22" spans="1:15" ht="16.149999999999999" customHeight="1" x14ac:dyDescent="0.25">
      <c r="A22" s="218">
        <v>21</v>
      </c>
      <c r="B22" s="93" t="s">
        <v>35</v>
      </c>
      <c r="C22" s="385"/>
      <c r="D22" s="94">
        <v>87509</v>
      </c>
      <c r="E22" s="9" t="s">
        <v>94</v>
      </c>
      <c r="F22" s="8" t="s">
        <v>37</v>
      </c>
      <c r="G22" s="9" t="s">
        <v>38</v>
      </c>
      <c r="H22" s="7">
        <v>1</v>
      </c>
      <c r="I22" s="7">
        <v>0</v>
      </c>
      <c r="J22" s="10" t="s">
        <v>95</v>
      </c>
      <c r="K22" s="11"/>
      <c r="L22" s="15" t="s">
        <v>96</v>
      </c>
      <c r="M22" s="15" t="s">
        <v>394</v>
      </c>
      <c r="N22" s="118" t="s">
        <v>37</v>
      </c>
    </row>
    <row r="23" spans="1:15" ht="16.149999999999999" customHeight="1" x14ac:dyDescent="0.25">
      <c r="A23" s="218">
        <v>22</v>
      </c>
      <c r="B23" s="93" t="s">
        <v>35</v>
      </c>
      <c r="C23" s="385"/>
      <c r="D23" s="94">
        <v>87563</v>
      </c>
      <c r="E23" s="9" t="s">
        <v>97</v>
      </c>
      <c r="F23" s="8" t="s">
        <v>37</v>
      </c>
      <c r="G23" s="9" t="s">
        <v>41</v>
      </c>
      <c r="H23" s="7">
        <v>8</v>
      </c>
      <c r="I23" s="7">
        <v>0</v>
      </c>
      <c r="J23" s="10" t="s">
        <v>98</v>
      </c>
      <c r="K23" s="11"/>
      <c r="L23" s="15" t="s">
        <v>90</v>
      </c>
      <c r="M23" s="15" t="s">
        <v>90</v>
      </c>
      <c r="N23" s="118" t="s">
        <v>37</v>
      </c>
    </row>
    <row r="24" spans="1:15" ht="16.149999999999999" customHeight="1" x14ac:dyDescent="0.25">
      <c r="A24" s="218">
        <v>23</v>
      </c>
      <c r="B24" s="93" t="s">
        <v>35</v>
      </c>
      <c r="C24" s="385"/>
      <c r="D24" s="94">
        <v>87510</v>
      </c>
      <c r="E24" s="9" t="s">
        <v>99</v>
      </c>
      <c r="F24" s="8" t="s">
        <v>37</v>
      </c>
      <c r="G24" s="9" t="s">
        <v>41</v>
      </c>
      <c r="H24" s="7">
        <v>4</v>
      </c>
      <c r="I24" s="7">
        <v>0</v>
      </c>
      <c r="J24" s="10" t="s">
        <v>100</v>
      </c>
      <c r="K24" s="11"/>
      <c r="L24" s="15" t="s">
        <v>101</v>
      </c>
      <c r="M24" s="15" t="s">
        <v>395</v>
      </c>
      <c r="N24" s="118" t="s">
        <v>37</v>
      </c>
    </row>
    <row r="25" spans="1:15" ht="16.149999999999999" customHeight="1" x14ac:dyDescent="0.25">
      <c r="A25" s="218">
        <v>24</v>
      </c>
      <c r="B25" s="93" t="s">
        <v>35</v>
      </c>
      <c r="C25" s="385"/>
      <c r="D25" s="94">
        <v>87543</v>
      </c>
      <c r="E25" s="9" t="s">
        <v>102</v>
      </c>
      <c r="F25" s="8" t="s">
        <v>37</v>
      </c>
      <c r="G25" s="9" t="s">
        <v>41</v>
      </c>
      <c r="H25" s="7">
        <v>3</v>
      </c>
      <c r="I25" s="7">
        <v>0</v>
      </c>
      <c r="J25" s="10" t="s">
        <v>103</v>
      </c>
      <c r="K25" s="11"/>
      <c r="L25" s="15" t="s">
        <v>104</v>
      </c>
      <c r="M25" s="15" t="s">
        <v>396</v>
      </c>
      <c r="N25" s="118" t="s">
        <v>37</v>
      </c>
    </row>
    <row r="26" spans="1:15" ht="16.149999999999999" customHeight="1" x14ac:dyDescent="0.25">
      <c r="A26" s="218">
        <v>25</v>
      </c>
      <c r="B26" s="93" t="s">
        <v>35</v>
      </c>
      <c r="C26" s="385"/>
      <c r="D26" s="94">
        <v>87564</v>
      </c>
      <c r="E26" s="9" t="s">
        <v>105</v>
      </c>
      <c r="F26" s="8" t="s">
        <v>37</v>
      </c>
      <c r="G26" s="9" t="s">
        <v>41</v>
      </c>
      <c r="H26" s="7">
        <v>3</v>
      </c>
      <c r="I26" s="7">
        <v>0</v>
      </c>
      <c r="J26" s="10" t="s">
        <v>106</v>
      </c>
      <c r="K26" s="11"/>
      <c r="L26" s="15" t="s">
        <v>397</v>
      </c>
      <c r="M26" s="15" t="s">
        <v>397</v>
      </c>
      <c r="N26" s="118" t="s">
        <v>37</v>
      </c>
    </row>
    <row r="27" spans="1:15" ht="16.149999999999999" customHeight="1" x14ac:dyDescent="0.25">
      <c r="A27" s="218">
        <v>26</v>
      </c>
      <c r="B27" s="93" t="s">
        <v>35</v>
      </c>
      <c r="C27" s="385"/>
      <c r="D27" s="94">
        <v>87544</v>
      </c>
      <c r="E27" s="9" t="s">
        <v>108</v>
      </c>
      <c r="F27" s="8" t="s">
        <v>37</v>
      </c>
      <c r="G27" s="9" t="s">
        <v>41</v>
      </c>
      <c r="H27" s="7">
        <v>3</v>
      </c>
      <c r="I27" s="7">
        <v>0</v>
      </c>
      <c r="J27" s="10" t="s">
        <v>109</v>
      </c>
      <c r="K27" s="11"/>
      <c r="L27" s="15" t="s">
        <v>397</v>
      </c>
      <c r="M27" s="15" t="s">
        <v>397</v>
      </c>
      <c r="N27" s="118" t="s">
        <v>37</v>
      </c>
    </row>
    <row r="28" spans="1:15" ht="16.149999999999999" customHeight="1" x14ac:dyDescent="0.25">
      <c r="A28" s="218">
        <v>27</v>
      </c>
      <c r="B28" s="93" t="s">
        <v>35</v>
      </c>
      <c r="C28" s="385"/>
      <c r="D28" s="94">
        <v>87511</v>
      </c>
      <c r="E28" s="9" t="s">
        <v>110</v>
      </c>
      <c r="F28" s="8" t="s">
        <v>37</v>
      </c>
      <c r="G28" s="9" t="s">
        <v>38</v>
      </c>
      <c r="H28" s="7">
        <v>2</v>
      </c>
      <c r="I28" s="7">
        <v>0</v>
      </c>
      <c r="J28" s="10" t="s">
        <v>111</v>
      </c>
      <c r="K28" s="11"/>
      <c r="L28" s="15" t="s">
        <v>398</v>
      </c>
      <c r="M28" s="15" t="s">
        <v>399</v>
      </c>
      <c r="N28" s="118" t="s">
        <v>37</v>
      </c>
    </row>
    <row r="29" spans="1:15" ht="16.149999999999999" customHeight="1" x14ac:dyDescent="0.25">
      <c r="A29" s="218">
        <v>28</v>
      </c>
      <c r="B29" s="93" t="s">
        <v>35</v>
      </c>
      <c r="C29" s="385"/>
      <c r="D29" s="94">
        <v>87579</v>
      </c>
      <c r="E29" s="9" t="s">
        <v>113</v>
      </c>
      <c r="F29" s="8" t="s">
        <v>37</v>
      </c>
      <c r="G29" s="9" t="s">
        <v>38</v>
      </c>
      <c r="H29" s="7">
        <v>2</v>
      </c>
      <c r="I29" s="7">
        <v>0</v>
      </c>
      <c r="J29" s="10" t="s">
        <v>114</v>
      </c>
      <c r="K29" s="11"/>
      <c r="L29" s="15" t="s">
        <v>115</v>
      </c>
      <c r="M29" s="132" t="s">
        <v>400</v>
      </c>
      <c r="N29" s="118" t="s">
        <v>1198</v>
      </c>
      <c r="O29" t="s">
        <v>1231</v>
      </c>
    </row>
    <row r="30" spans="1:15" ht="16.149999999999999" customHeight="1" x14ac:dyDescent="0.25">
      <c r="A30" s="218">
        <v>29</v>
      </c>
      <c r="B30" s="93" t="s">
        <v>35</v>
      </c>
      <c r="C30" s="385"/>
      <c r="D30" s="94">
        <v>87545</v>
      </c>
      <c r="E30" s="9" t="s">
        <v>116</v>
      </c>
      <c r="F30" s="8" t="s">
        <v>37</v>
      </c>
      <c r="G30" s="9" t="s">
        <v>41</v>
      </c>
      <c r="H30" s="7">
        <v>19</v>
      </c>
      <c r="I30" s="7">
        <v>0</v>
      </c>
      <c r="J30" s="10"/>
      <c r="K30" s="11"/>
      <c r="L30" s="15" t="s">
        <v>61</v>
      </c>
      <c r="M30" s="131" t="s">
        <v>378</v>
      </c>
      <c r="N30" s="118" t="s">
        <v>37</v>
      </c>
    </row>
    <row r="31" spans="1:15" ht="16.149999999999999" customHeight="1" x14ac:dyDescent="0.25">
      <c r="A31" s="218">
        <v>30</v>
      </c>
      <c r="B31" s="93" t="s">
        <v>35</v>
      </c>
      <c r="C31" s="385"/>
      <c r="D31" s="94">
        <v>87512</v>
      </c>
      <c r="E31" s="9" t="s">
        <v>117</v>
      </c>
      <c r="F31" s="8" t="s">
        <v>37</v>
      </c>
      <c r="G31" s="9" t="s">
        <v>41</v>
      </c>
      <c r="H31" s="7">
        <v>2</v>
      </c>
      <c r="I31" s="7">
        <v>0</v>
      </c>
      <c r="J31" s="138" t="s">
        <v>118</v>
      </c>
      <c r="K31" s="11"/>
      <c r="L31" s="15" t="s">
        <v>119</v>
      </c>
      <c r="M31" s="15" t="s">
        <v>401</v>
      </c>
      <c r="N31" s="118" t="s">
        <v>1198</v>
      </c>
      <c r="O31" t="s">
        <v>1231</v>
      </c>
    </row>
    <row r="32" spans="1:15" ht="16.149999999999999" customHeight="1" x14ac:dyDescent="0.25">
      <c r="A32" s="218">
        <v>31</v>
      </c>
      <c r="B32" s="93" t="s">
        <v>35</v>
      </c>
      <c r="C32" s="385"/>
      <c r="D32" s="94">
        <v>87513</v>
      </c>
      <c r="E32" s="9" t="s">
        <v>120</v>
      </c>
      <c r="F32" s="8" t="s">
        <v>37</v>
      </c>
      <c r="G32" s="9" t="s">
        <v>41</v>
      </c>
      <c r="H32" s="7">
        <v>11</v>
      </c>
      <c r="I32" s="7">
        <v>0</v>
      </c>
      <c r="J32" s="10" t="s">
        <v>121</v>
      </c>
      <c r="K32" s="11"/>
      <c r="L32" s="15" t="s">
        <v>122</v>
      </c>
      <c r="M32" s="91" t="s">
        <v>402</v>
      </c>
      <c r="N32" s="118" t="s">
        <v>37</v>
      </c>
    </row>
    <row r="33" spans="1:16" ht="16.149999999999999" customHeight="1" x14ac:dyDescent="0.25">
      <c r="A33" s="218">
        <v>32</v>
      </c>
      <c r="B33" s="93" t="s">
        <v>35</v>
      </c>
      <c r="C33" s="385"/>
      <c r="D33" s="94">
        <v>87546</v>
      </c>
      <c r="E33" s="9" t="s">
        <v>123</v>
      </c>
      <c r="F33" s="8" t="s">
        <v>37</v>
      </c>
      <c r="G33" s="9" t="s">
        <v>41</v>
      </c>
      <c r="H33" s="7">
        <v>11</v>
      </c>
      <c r="I33" s="7">
        <v>0</v>
      </c>
      <c r="J33" s="10" t="s">
        <v>124</v>
      </c>
      <c r="K33" s="11"/>
      <c r="L33" s="15" t="s">
        <v>403</v>
      </c>
      <c r="M33" s="15" t="s">
        <v>128</v>
      </c>
      <c r="N33" s="118" t="s">
        <v>37</v>
      </c>
    </row>
    <row r="34" spans="1:16" ht="16.149999999999999" customHeight="1" x14ac:dyDescent="0.25">
      <c r="A34" s="218">
        <v>33</v>
      </c>
      <c r="B34" s="93" t="s">
        <v>35</v>
      </c>
      <c r="C34" s="385"/>
      <c r="D34" s="94">
        <v>87558</v>
      </c>
      <c r="E34" s="9" t="s">
        <v>126</v>
      </c>
      <c r="F34" s="8" t="s">
        <v>37</v>
      </c>
      <c r="G34" s="9" t="s">
        <v>41</v>
      </c>
      <c r="H34" s="7">
        <v>11</v>
      </c>
      <c r="I34" s="7">
        <v>0</v>
      </c>
      <c r="J34" s="10" t="s">
        <v>127</v>
      </c>
      <c r="K34" s="11"/>
      <c r="L34" s="15" t="s">
        <v>128</v>
      </c>
      <c r="M34" s="15" t="s">
        <v>128</v>
      </c>
      <c r="N34" s="118" t="s">
        <v>37</v>
      </c>
    </row>
    <row r="35" spans="1:16" ht="16.149999999999999" customHeight="1" x14ac:dyDescent="0.25">
      <c r="A35" s="218">
        <v>34</v>
      </c>
      <c r="B35" s="93" t="s">
        <v>35</v>
      </c>
      <c r="C35" s="385"/>
      <c r="D35" s="94">
        <v>87633</v>
      </c>
      <c r="E35" s="9" t="s">
        <v>129</v>
      </c>
      <c r="F35" s="8" t="s">
        <v>37</v>
      </c>
      <c r="G35" s="9" t="s">
        <v>38</v>
      </c>
      <c r="H35" s="7">
        <v>6</v>
      </c>
      <c r="I35" s="7">
        <v>0</v>
      </c>
      <c r="J35" s="10" t="s">
        <v>130</v>
      </c>
      <c r="K35" s="11"/>
      <c r="L35" s="15" t="s">
        <v>131</v>
      </c>
      <c r="M35" s="15" t="s">
        <v>131</v>
      </c>
      <c r="N35" s="118" t="s">
        <v>37</v>
      </c>
    </row>
    <row r="36" spans="1:16" ht="16.149999999999999" customHeight="1" x14ac:dyDescent="0.25">
      <c r="A36" s="218">
        <v>35</v>
      </c>
      <c r="B36" s="93" t="s">
        <v>35</v>
      </c>
      <c r="C36" s="385"/>
      <c r="D36" s="94">
        <v>87514</v>
      </c>
      <c r="E36" s="9" t="s">
        <v>404</v>
      </c>
      <c r="F36" s="8" t="s">
        <v>37</v>
      </c>
      <c r="G36" s="9" t="s">
        <v>38</v>
      </c>
      <c r="H36" s="7">
        <v>6</v>
      </c>
      <c r="I36" s="7">
        <v>0</v>
      </c>
      <c r="J36" s="10" t="s">
        <v>405</v>
      </c>
      <c r="K36" s="11"/>
      <c r="L36" s="15" t="s">
        <v>406</v>
      </c>
      <c r="M36" s="15" t="s">
        <v>407</v>
      </c>
      <c r="N36" s="118" t="s">
        <v>37</v>
      </c>
    </row>
    <row r="37" spans="1:16" ht="16.149999999999999" customHeight="1" x14ac:dyDescent="0.25">
      <c r="A37" s="218">
        <v>36</v>
      </c>
      <c r="B37" s="93" t="s">
        <v>35</v>
      </c>
      <c r="C37" s="385"/>
      <c r="D37" s="94">
        <v>87515</v>
      </c>
      <c r="E37" s="9" t="s">
        <v>408</v>
      </c>
      <c r="F37" s="8" t="s">
        <v>37</v>
      </c>
      <c r="G37" s="9" t="s">
        <v>38</v>
      </c>
      <c r="H37" s="7">
        <v>3</v>
      </c>
      <c r="I37" s="7">
        <v>0</v>
      </c>
      <c r="J37" s="10" t="s">
        <v>409</v>
      </c>
      <c r="K37" s="11"/>
      <c r="L37" s="15" t="s">
        <v>410</v>
      </c>
      <c r="M37" s="15" t="s">
        <v>411</v>
      </c>
      <c r="N37" s="118" t="s">
        <v>1198</v>
      </c>
      <c r="O37" t="s">
        <v>1232</v>
      </c>
    </row>
    <row r="38" spans="1:16" ht="16.149999999999999" customHeight="1" x14ac:dyDescent="0.25">
      <c r="A38" s="218">
        <v>37</v>
      </c>
      <c r="B38" s="93" t="s">
        <v>35</v>
      </c>
      <c r="C38" s="385"/>
      <c r="D38" s="94">
        <v>87562</v>
      </c>
      <c r="E38" s="9" t="s">
        <v>412</v>
      </c>
      <c r="F38" s="8" t="s">
        <v>37</v>
      </c>
      <c r="G38" s="9" t="s">
        <v>38</v>
      </c>
      <c r="H38" s="7">
        <v>45</v>
      </c>
      <c r="I38" s="7">
        <v>0</v>
      </c>
      <c r="J38" s="10" t="s">
        <v>413</v>
      </c>
      <c r="K38" s="11"/>
      <c r="L38" s="15" t="s">
        <v>414</v>
      </c>
      <c r="M38" s="15" t="s">
        <v>414</v>
      </c>
      <c r="N38" s="118" t="s">
        <v>37</v>
      </c>
    </row>
    <row r="39" spans="1:16" ht="16.149999999999999" customHeight="1" x14ac:dyDescent="0.25">
      <c r="A39" s="218">
        <v>38</v>
      </c>
      <c r="B39" s="93" t="s">
        <v>35</v>
      </c>
      <c r="C39" s="385"/>
      <c r="D39" s="94">
        <v>87529</v>
      </c>
      <c r="E39" s="9" t="s">
        <v>132</v>
      </c>
      <c r="F39" s="8" t="s">
        <v>37</v>
      </c>
      <c r="G39" s="9" t="s">
        <v>41</v>
      </c>
      <c r="H39" s="7">
        <v>3</v>
      </c>
      <c r="I39" s="7">
        <v>0</v>
      </c>
      <c r="J39" s="10" t="s">
        <v>133</v>
      </c>
      <c r="K39" s="11"/>
      <c r="L39" s="15" t="s">
        <v>415</v>
      </c>
      <c r="M39" s="15" t="s">
        <v>128</v>
      </c>
      <c r="N39" s="118" t="s">
        <v>37</v>
      </c>
    </row>
    <row r="40" spans="1:16" ht="16.149999999999999" customHeight="1" x14ac:dyDescent="0.25">
      <c r="A40" s="218">
        <v>39</v>
      </c>
      <c r="B40" s="93" t="s">
        <v>35</v>
      </c>
      <c r="C40" s="385"/>
      <c r="D40" s="94">
        <v>87516</v>
      </c>
      <c r="E40" s="9" t="s">
        <v>135</v>
      </c>
      <c r="F40" s="8" t="s">
        <v>37</v>
      </c>
      <c r="G40" s="9" t="s">
        <v>38</v>
      </c>
      <c r="H40" s="7">
        <v>15</v>
      </c>
      <c r="I40" s="7">
        <v>0</v>
      </c>
      <c r="J40" s="10" t="s">
        <v>136</v>
      </c>
      <c r="K40" s="11"/>
      <c r="L40" s="15" t="s">
        <v>416</v>
      </c>
      <c r="M40" s="15" t="s">
        <v>417</v>
      </c>
      <c r="N40" s="118" t="s">
        <v>37</v>
      </c>
    </row>
    <row r="41" spans="1:16" ht="16.149999999999999" customHeight="1" x14ac:dyDescent="0.25">
      <c r="A41" s="218">
        <v>40</v>
      </c>
      <c r="B41" s="93" t="s">
        <v>35</v>
      </c>
      <c r="C41" s="385"/>
      <c r="D41" s="94">
        <v>87531</v>
      </c>
      <c r="E41" s="9" t="s">
        <v>138</v>
      </c>
      <c r="F41" s="8" t="s">
        <v>37</v>
      </c>
      <c r="G41" s="9" t="s">
        <v>38</v>
      </c>
      <c r="H41" s="7">
        <v>15</v>
      </c>
      <c r="I41" s="7">
        <v>0</v>
      </c>
      <c r="J41" s="10" t="s">
        <v>139</v>
      </c>
      <c r="K41" s="11"/>
      <c r="L41" s="15" t="s">
        <v>418</v>
      </c>
      <c r="M41" s="15" t="s">
        <v>419</v>
      </c>
      <c r="N41" s="118" t="s">
        <v>37</v>
      </c>
    </row>
    <row r="42" spans="1:16" ht="16.149999999999999" customHeight="1" x14ac:dyDescent="0.25">
      <c r="A42" s="218">
        <v>41</v>
      </c>
      <c r="B42" s="93" t="s">
        <v>35</v>
      </c>
      <c r="C42" s="385"/>
      <c r="D42" s="94">
        <v>87518</v>
      </c>
      <c r="E42" s="9" t="s">
        <v>141</v>
      </c>
      <c r="F42" s="8" t="s">
        <v>37</v>
      </c>
      <c r="G42" s="9" t="s">
        <v>38</v>
      </c>
      <c r="H42" s="7">
        <v>40</v>
      </c>
      <c r="I42" s="7">
        <v>0</v>
      </c>
      <c r="J42" s="10" t="s">
        <v>142</v>
      </c>
      <c r="K42" s="11"/>
      <c r="L42" s="15" t="s">
        <v>420</v>
      </c>
      <c r="M42" s="15" t="s">
        <v>421</v>
      </c>
      <c r="N42" s="118" t="s">
        <v>37</v>
      </c>
      <c r="P42" t="s">
        <v>1241</v>
      </c>
    </row>
    <row r="43" spans="1:16" ht="16.149999999999999" customHeight="1" x14ac:dyDescent="0.25">
      <c r="A43" s="218">
        <v>42</v>
      </c>
      <c r="B43" s="93" t="s">
        <v>35</v>
      </c>
      <c r="C43" s="385"/>
      <c r="D43" s="94">
        <v>87607</v>
      </c>
      <c r="E43" s="9" t="s">
        <v>422</v>
      </c>
      <c r="F43" s="8" t="s">
        <v>37</v>
      </c>
      <c r="G43" s="9" t="s">
        <v>38</v>
      </c>
      <c r="H43" s="7">
        <v>2</v>
      </c>
      <c r="I43" s="7">
        <v>0</v>
      </c>
      <c r="J43" s="10" t="s">
        <v>423</v>
      </c>
      <c r="K43" s="11"/>
      <c r="L43" s="15" t="s">
        <v>424</v>
      </c>
      <c r="M43" s="140" t="s">
        <v>172</v>
      </c>
      <c r="N43" s="118" t="s">
        <v>1198</v>
      </c>
    </row>
    <row r="44" spans="1:16" ht="16.149999999999999" customHeight="1" x14ac:dyDescent="0.25">
      <c r="A44" s="218">
        <v>43</v>
      </c>
      <c r="B44" s="93" t="s">
        <v>35</v>
      </c>
      <c r="C44" s="385"/>
      <c r="D44" s="94">
        <v>87528</v>
      </c>
      <c r="E44" s="9" t="s">
        <v>144</v>
      </c>
      <c r="F44" s="8" t="s">
        <v>37</v>
      </c>
      <c r="G44" s="9" t="s">
        <v>38</v>
      </c>
      <c r="H44" s="7">
        <v>13</v>
      </c>
      <c r="I44" s="7">
        <v>0</v>
      </c>
      <c r="J44" s="10" t="s">
        <v>145</v>
      </c>
      <c r="K44" s="11"/>
      <c r="L44" s="15" t="s">
        <v>146</v>
      </c>
      <c r="M44" s="15" t="s">
        <v>425</v>
      </c>
      <c r="N44" s="118" t="s">
        <v>37</v>
      </c>
    </row>
    <row r="45" spans="1:16" ht="16.149999999999999" customHeight="1" x14ac:dyDescent="0.25">
      <c r="A45" s="218">
        <v>44</v>
      </c>
      <c r="B45" s="93" t="s">
        <v>35</v>
      </c>
      <c r="C45" s="385"/>
      <c r="D45" s="94">
        <v>87519</v>
      </c>
      <c r="E45" s="9" t="s">
        <v>147</v>
      </c>
      <c r="F45" s="8" t="s">
        <v>37</v>
      </c>
      <c r="G45" s="9" t="s">
        <v>38</v>
      </c>
      <c r="H45" s="7">
        <v>3</v>
      </c>
      <c r="I45" s="7">
        <v>0</v>
      </c>
      <c r="J45" s="10" t="s">
        <v>148</v>
      </c>
      <c r="K45" s="11"/>
      <c r="L45" s="15" t="s">
        <v>149</v>
      </c>
      <c r="M45" s="21" t="s">
        <v>396</v>
      </c>
      <c r="N45" s="118" t="s">
        <v>37</v>
      </c>
    </row>
    <row r="46" spans="1:16" ht="16.149999999999999" customHeight="1" x14ac:dyDescent="0.25">
      <c r="A46" s="218">
        <v>45</v>
      </c>
      <c r="B46" s="93" t="s">
        <v>35</v>
      </c>
      <c r="C46" s="385"/>
      <c r="D46" s="94">
        <v>87530</v>
      </c>
      <c r="E46" s="9" t="s">
        <v>150</v>
      </c>
      <c r="F46" s="8" t="s">
        <v>37</v>
      </c>
      <c r="G46" s="9" t="s">
        <v>38</v>
      </c>
      <c r="H46" s="7">
        <v>15</v>
      </c>
      <c r="I46" s="7">
        <v>0</v>
      </c>
      <c r="J46" s="10" t="s">
        <v>151</v>
      </c>
      <c r="K46" s="11"/>
      <c r="L46" s="15" t="s">
        <v>128</v>
      </c>
      <c r="M46" s="21" t="s">
        <v>128</v>
      </c>
      <c r="N46" s="118" t="s">
        <v>37</v>
      </c>
    </row>
    <row r="47" spans="1:16" ht="16.149999999999999" customHeight="1" x14ac:dyDescent="0.25">
      <c r="A47" s="218">
        <v>46</v>
      </c>
      <c r="B47" s="93" t="s">
        <v>35</v>
      </c>
      <c r="C47" s="385"/>
      <c r="D47" s="94">
        <v>87537</v>
      </c>
      <c r="E47" s="9" t="s">
        <v>152</v>
      </c>
      <c r="F47" s="20" t="s">
        <v>153</v>
      </c>
      <c r="G47" s="9" t="s">
        <v>38</v>
      </c>
      <c r="H47" s="7">
        <v>25</v>
      </c>
      <c r="I47" s="7">
        <v>0</v>
      </c>
      <c r="J47" s="10" t="s">
        <v>154</v>
      </c>
      <c r="K47" s="11"/>
      <c r="L47" s="15" t="s">
        <v>128</v>
      </c>
      <c r="M47" s="21" t="s">
        <v>128</v>
      </c>
      <c r="N47" s="118" t="s">
        <v>37</v>
      </c>
    </row>
    <row r="48" spans="1:16" ht="16.149999999999999" customHeight="1" x14ac:dyDescent="0.25">
      <c r="A48" s="218">
        <v>47</v>
      </c>
      <c r="B48" s="93" t="s">
        <v>35</v>
      </c>
      <c r="C48" s="385"/>
      <c r="D48" s="94">
        <v>87631</v>
      </c>
      <c r="E48" s="9" t="s">
        <v>155</v>
      </c>
      <c r="F48" s="8" t="s">
        <v>37</v>
      </c>
      <c r="G48" s="9" t="s">
        <v>38</v>
      </c>
      <c r="H48" s="7">
        <v>1</v>
      </c>
      <c r="I48" s="7">
        <v>0</v>
      </c>
      <c r="J48" s="10" t="s">
        <v>156</v>
      </c>
      <c r="K48" s="11"/>
      <c r="L48" s="15" t="s">
        <v>426</v>
      </c>
      <c r="M48" s="21" t="s">
        <v>253</v>
      </c>
      <c r="N48" s="118" t="s">
        <v>37</v>
      </c>
    </row>
    <row r="49" spans="1:15" ht="16.149999999999999" customHeight="1" x14ac:dyDescent="0.25">
      <c r="A49" s="218">
        <v>48</v>
      </c>
      <c r="B49" s="93" t="s">
        <v>35</v>
      </c>
      <c r="C49" s="385"/>
      <c r="D49" s="94">
        <v>87632</v>
      </c>
      <c r="E49" s="9" t="s">
        <v>158</v>
      </c>
      <c r="F49" s="8" t="s">
        <v>37</v>
      </c>
      <c r="G49" s="9" t="s">
        <v>38</v>
      </c>
      <c r="H49" s="7">
        <v>1</v>
      </c>
      <c r="I49" s="7">
        <v>0</v>
      </c>
      <c r="J49" s="10" t="s">
        <v>159</v>
      </c>
      <c r="K49" s="11"/>
      <c r="L49" s="21" t="s">
        <v>160</v>
      </c>
      <c r="M49" s="21" t="s">
        <v>160</v>
      </c>
      <c r="N49" s="118" t="s">
        <v>37</v>
      </c>
    </row>
    <row r="50" spans="1:15" ht="16.149999999999999" customHeight="1" x14ac:dyDescent="0.25">
      <c r="A50" s="218">
        <v>49</v>
      </c>
      <c r="B50" s="93" t="s">
        <v>35</v>
      </c>
      <c r="C50" s="385"/>
      <c r="D50" s="94">
        <v>87567</v>
      </c>
      <c r="E50" s="9" t="s">
        <v>427</v>
      </c>
      <c r="F50" s="8" t="s">
        <v>37</v>
      </c>
      <c r="G50" s="9" t="s">
        <v>38</v>
      </c>
      <c r="H50" s="7">
        <v>3</v>
      </c>
      <c r="I50" s="7">
        <v>0</v>
      </c>
      <c r="J50" s="10" t="s">
        <v>428</v>
      </c>
      <c r="K50" s="11"/>
      <c r="L50" s="15" t="s">
        <v>429</v>
      </c>
      <c r="M50" s="21" t="s">
        <v>172</v>
      </c>
      <c r="N50" s="118" t="s">
        <v>37</v>
      </c>
    </row>
    <row r="51" spans="1:15" ht="16.149999999999999" customHeight="1" x14ac:dyDescent="0.25">
      <c r="A51" s="218">
        <v>50</v>
      </c>
      <c r="B51" s="93" t="s">
        <v>35</v>
      </c>
      <c r="C51" s="385"/>
      <c r="D51" s="94">
        <v>87520</v>
      </c>
      <c r="E51" s="9" t="s">
        <v>161</v>
      </c>
      <c r="F51" s="8" t="s">
        <v>37</v>
      </c>
      <c r="G51" s="9" t="s">
        <v>38</v>
      </c>
      <c r="H51" s="7">
        <v>25</v>
      </c>
      <c r="I51" s="7">
        <v>0</v>
      </c>
      <c r="J51" s="10" t="s">
        <v>162</v>
      </c>
      <c r="K51" s="11"/>
      <c r="L51" s="15" t="s">
        <v>163</v>
      </c>
      <c r="M51" s="21" t="s">
        <v>172</v>
      </c>
      <c r="N51" s="118" t="s">
        <v>37</v>
      </c>
    </row>
    <row r="52" spans="1:15" ht="16.149999999999999" customHeight="1" x14ac:dyDescent="0.25">
      <c r="A52" s="218">
        <v>51</v>
      </c>
      <c r="B52" s="93" t="s">
        <v>35</v>
      </c>
      <c r="C52" s="385"/>
      <c r="D52" s="94">
        <v>87525</v>
      </c>
      <c r="E52" s="9" t="s">
        <v>430</v>
      </c>
      <c r="F52" s="8" t="s">
        <v>37</v>
      </c>
      <c r="G52" s="9" t="s">
        <v>38</v>
      </c>
      <c r="H52" s="7">
        <v>25</v>
      </c>
      <c r="I52" s="7">
        <v>0</v>
      </c>
      <c r="J52" s="10" t="s">
        <v>431</v>
      </c>
      <c r="K52" s="11"/>
      <c r="L52" s="15" t="s">
        <v>432</v>
      </c>
      <c r="M52" s="21" t="s">
        <v>172</v>
      </c>
      <c r="N52" s="118" t="s">
        <v>37</v>
      </c>
    </row>
    <row r="53" spans="1:15" ht="16.149999999999999" customHeight="1" x14ac:dyDescent="0.25">
      <c r="A53" s="218">
        <v>52</v>
      </c>
      <c r="B53" s="93" t="s">
        <v>35</v>
      </c>
      <c r="C53" s="385"/>
      <c r="D53" s="94">
        <v>87547</v>
      </c>
      <c r="E53" s="9" t="s">
        <v>164</v>
      </c>
      <c r="F53" s="8" t="s">
        <v>37</v>
      </c>
      <c r="G53" s="9" t="s">
        <v>41</v>
      </c>
      <c r="H53" s="7">
        <v>3</v>
      </c>
      <c r="I53" s="7">
        <v>0</v>
      </c>
      <c r="J53" s="10" t="s">
        <v>165</v>
      </c>
      <c r="K53" s="11"/>
      <c r="L53" s="22" t="s">
        <v>433</v>
      </c>
      <c r="M53" s="15" t="s">
        <v>434</v>
      </c>
      <c r="N53" s="118" t="s">
        <v>37</v>
      </c>
    </row>
    <row r="54" spans="1:15" ht="16.149999999999999" customHeight="1" x14ac:dyDescent="0.25">
      <c r="A54" s="218">
        <v>53</v>
      </c>
      <c r="B54" s="93" t="s">
        <v>35</v>
      </c>
      <c r="C54" s="385"/>
      <c r="D54" s="95">
        <v>87548</v>
      </c>
      <c r="E54" s="4" t="s">
        <v>167</v>
      </c>
      <c r="F54" s="13" t="s">
        <v>37</v>
      </c>
      <c r="G54" s="4" t="s">
        <v>41</v>
      </c>
      <c r="H54" s="3">
        <v>3</v>
      </c>
      <c r="I54" s="12">
        <v>0</v>
      </c>
      <c r="J54" s="5" t="s">
        <v>168</v>
      </c>
      <c r="K54" s="23"/>
      <c r="L54" s="24" t="s">
        <v>435</v>
      </c>
      <c r="M54" s="15" t="s">
        <v>436</v>
      </c>
      <c r="N54" s="118" t="s">
        <v>37</v>
      </c>
    </row>
    <row r="55" spans="1:15" ht="16.149999999999999" customHeight="1" x14ac:dyDescent="0.25">
      <c r="A55" s="218">
        <v>54</v>
      </c>
      <c r="B55" s="93" t="s">
        <v>35</v>
      </c>
      <c r="C55" s="385"/>
      <c r="D55" s="94">
        <v>87527</v>
      </c>
      <c r="E55" s="9" t="s">
        <v>437</v>
      </c>
      <c r="F55" s="8" t="s">
        <v>37</v>
      </c>
      <c r="G55" s="9" t="s">
        <v>41</v>
      </c>
      <c r="H55" s="7">
        <v>12</v>
      </c>
      <c r="I55" s="7">
        <v>2</v>
      </c>
      <c r="J55" s="10" t="s">
        <v>438</v>
      </c>
      <c r="K55" s="11"/>
      <c r="L55" s="15" t="s">
        <v>439</v>
      </c>
      <c r="M55" s="21" t="s">
        <v>128</v>
      </c>
      <c r="N55" s="118" t="s">
        <v>1198</v>
      </c>
      <c r="O55" t="s">
        <v>1244</v>
      </c>
    </row>
    <row r="56" spans="1:15" ht="16.149999999999999" customHeight="1" x14ac:dyDescent="0.25">
      <c r="A56" s="218">
        <v>55</v>
      </c>
      <c r="B56" s="93" t="s">
        <v>35</v>
      </c>
      <c r="C56" s="385"/>
      <c r="D56" s="94">
        <v>87568</v>
      </c>
      <c r="E56" s="9" t="s">
        <v>440</v>
      </c>
      <c r="F56" s="8" t="s">
        <v>37</v>
      </c>
      <c r="G56" s="9" t="s">
        <v>41</v>
      </c>
      <c r="H56" s="7">
        <v>12</v>
      </c>
      <c r="I56" s="7">
        <v>0</v>
      </c>
      <c r="J56" s="10" t="s">
        <v>441</v>
      </c>
      <c r="K56" s="11"/>
      <c r="L56" s="15" t="s">
        <v>442</v>
      </c>
      <c r="M56" s="21" t="s">
        <v>128</v>
      </c>
      <c r="N56" s="118" t="s">
        <v>37</v>
      </c>
    </row>
    <row r="57" spans="1:15" ht="16.149999999999999" customHeight="1" x14ac:dyDescent="0.25">
      <c r="A57" s="218">
        <v>56</v>
      </c>
      <c r="B57" s="93" t="s">
        <v>35</v>
      </c>
      <c r="C57" s="385"/>
      <c r="D57" s="94">
        <v>87569</v>
      </c>
      <c r="E57" s="9" t="s">
        <v>170</v>
      </c>
      <c r="F57" s="8" t="s">
        <v>37</v>
      </c>
      <c r="G57" s="9" t="s">
        <v>38</v>
      </c>
      <c r="H57" s="7">
        <v>23</v>
      </c>
      <c r="I57" s="7">
        <v>0</v>
      </c>
      <c r="J57" s="10" t="s">
        <v>171</v>
      </c>
      <c r="K57" s="11"/>
      <c r="L57" s="15" t="s">
        <v>172</v>
      </c>
      <c r="M57" s="15" t="s">
        <v>172</v>
      </c>
      <c r="N57" s="118" t="s">
        <v>37</v>
      </c>
    </row>
    <row r="58" spans="1:15" ht="16.149999999999999" customHeight="1" x14ac:dyDescent="0.25">
      <c r="A58" s="218">
        <v>57</v>
      </c>
      <c r="B58" s="93" t="s">
        <v>35</v>
      </c>
      <c r="C58" s="385"/>
      <c r="D58" s="94">
        <v>87570</v>
      </c>
      <c r="E58" s="9" t="s">
        <v>173</v>
      </c>
      <c r="F58" s="8" t="s">
        <v>37</v>
      </c>
      <c r="G58" s="9" t="s">
        <v>38</v>
      </c>
      <c r="H58" s="7">
        <v>23</v>
      </c>
      <c r="I58" s="7">
        <v>0</v>
      </c>
      <c r="J58" s="10" t="s">
        <v>174</v>
      </c>
      <c r="K58" s="11"/>
      <c r="L58" s="15" t="s">
        <v>172</v>
      </c>
      <c r="M58" s="15" t="s">
        <v>172</v>
      </c>
      <c r="N58" s="118" t="s">
        <v>37</v>
      </c>
    </row>
    <row r="59" spans="1:15" ht="16.149999999999999" customHeight="1" x14ac:dyDescent="0.25">
      <c r="A59" s="218">
        <v>58</v>
      </c>
      <c r="B59" s="93" t="s">
        <v>35</v>
      </c>
      <c r="C59" s="385"/>
      <c r="D59" s="94">
        <v>87571</v>
      </c>
      <c r="E59" s="9" t="s">
        <v>175</v>
      </c>
      <c r="F59" s="8" t="s">
        <v>37</v>
      </c>
      <c r="G59" s="9" t="s">
        <v>38</v>
      </c>
      <c r="H59" s="7">
        <v>15</v>
      </c>
      <c r="I59" s="7">
        <v>0</v>
      </c>
      <c r="J59" s="10" t="s">
        <v>176</v>
      </c>
      <c r="K59" s="11"/>
      <c r="L59" s="15" t="s">
        <v>128</v>
      </c>
      <c r="M59" s="15" t="s">
        <v>128</v>
      </c>
      <c r="N59" s="118" t="s">
        <v>37</v>
      </c>
    </row>
    <row r="60" spans="1:15" ht="16.149999999999999" customHeight="1" x14ac:dyDescent="0.25">
      <c r="A60" s="218">
        <v>59</v>
      </c>
      <c r="B60" s="93" t="s">
        <v>35</v>
      </c>
      <c r="C60" s="385"/>
      <c r="D60" s="94">
        <v>87572</v>
      </c>
      <c r="E60" s="9" t="s">
        <v>177</v>
      </c>
      <c r="F60" s="8" t="s">
        <v>37</v>
      </c>
      <c r="G60" s="9" t="s">
        <v>38</v>
      </c>
      <c r="H60" s="7">
        <v>3</v>
      </c>
      <c r="I60" s="7">
        <v>0</v>
      </c>
      <c r="J60" s="10" t="s">
        <v>178</v>
      </c>
      <c r="K60" s="11"/>
      <c r="L60" s="15" t="s">
        <v>443</v>
      </c>
      <c r="M60" s="21" t="s">
        <v>172</v>
      </c>
      <c r="N60" s="118" t="s">
        <v>37</v>
      </c>
    </row>
    <row r="61" spans="1:15" ht="16.149999999999999" customHeight="1" x14ac:dyDescent="0.25">
      <c r="A61" s="218">
        <v>60</v>
      </c>
      <c r="B61" s="93" t="s">
        <v>35</v>
      </c>
      <c r="C61" s="385"/>
      <c r="D61" s="94">
        <v>87595</v>
      </c>
      <c r="E61" s="9" t="s">
        <v>180</v>
      </c>
      <c r="F61" s="8" t="s">
        <v>37</v>
      </c>
      <c r="G61" s="9" t="s">
        <v>38</v>
      </c>
      <c r="H61" s="7">
        <v>25</v>
      </c>
      <c r="I61" s="7">
        <v>0</v>
      </c>
      <c r="J61" s="10" t="s">
        <v>181</v>
      </c>
      <c r="K61" s="11"/>
      <c r="L61" s="15" t="s">
        <v>172</v>
      </c>
      <c r="M61" s="21" t="s">
        <v>172</v>
      </c>
      <c r="N61" s="118" t="s">
        <v>37</v>
      </c>
    </row>
    <row r="62" spans="1:15" ht="16.149999999999999" customHeight="1" x14ac:dyDescent="0.25">
      <c r="A62" s="218">
        <v>61</v>
      </c>
      <c r="B62" s="93" t="s">
        <v>35</v>
      </c>
      <c r="C62" s="385"/>
      <c r="D62" s="94">
        <v>87654</v>
      </c>
      <c r="E62" s="9" t="s">
        <v>182</v>
      </c>
      <c r="F62" s="8" t="s">
        <v>37</v>
      </c>
      <c r="G62" s="9" t="s">
        <v>38</v>
      </c>
      <c r="H62" s="7">
        <v>25</v>
      </c>
      <c r="I62" s="7">
        <v>0</v>
      </c>
      <c r="J62" s="10" t="s">
        <v>183</v>
      </c>
      <c r="K62" s="11"/>
      <c r="L62" s="15" t="s">
        <v>172</v>
      </c>
      <c r="M62" s="21" t="s">
        <v>172</v>
      </c>
      <c r="N62" s="118" t="s">
        <v>37</v>
      </c>
    </row>
    <row r="63" spans="1:15" ht="16.149999999999999" customHeight="1" x14ac:dyDescent="0.25">
      <c r="A63" s="218">
        <v>62</v>
      </c>
      <c r="B63" s="93" t="s">
        <v>35</v>
      </c>
      <c r="C63" s="385"/>
      <c r="D63" s="94">
        <v>87655</v>
      </c>
      <c r="E63" s="9" t="s">
        <v>184</v>
      </c>
      <c r="F63" s="8" t="s">
        <v>37</v>
      </c>
      <c r="G63" s="9" t="s">
        <v>38</v>
      </c>
      <c r="H63" s="7">
        <v>25</v>
      </c>
      <c r="I63" s="7">
        <v>0</v>
      </c>
      <c r="J63" s="10" t="s">
        <v>185</v>
      </c>
      <c r="K63" s="11"/>
      <c r="L63" s="15" t="s">
        <v>172</v>
      </c>
      <c r="M63" s="21" t="s">
        <v>172</v>
      </c>
      <c r="N63" s="118" t="s">
        <v>37</v>
      </c>
    </row>
    <row r="64" spans="1:15" ht="16.149999999999999" customHeight="1" x14ac:dyDescent="0.25">
      <c r="A64" s="218">
        <v>63</v>
      </c>
      <c r="B64" s="93" t="s">
        <v>35</v>
      </c>
      <c r="C64" s="385"/>
      <c r="D64" s="94">
        <v>87762</v>
      </c>
      <c r="E64" s="9" t="s">
        <v>444</v>
      </c>
      <c r="F64" s="8" t="s">
        <v>37</v>
      </c>
      <c r="G64" s="9" t="s">
        <v>38</v>
      </c>
      <c r="H64" s="7">
        <v>25</v>
      </c>
      <c r="I64" s="7">
        <v>0</v>
      </c>
      <c r="J64" s="10" t="s">
        <v>445</v>
      </c>
      <c r="K64" s="11"/>
      <c r="L64" s="15" t="s">
        <v>128</v>
      </c>
      <c r="M64" s="21" t="s">
        <v>128</v>
      </c>
      <c r="N64" s="118" t="s">
        <v>37</v>
      </c>
    </row>
    <row r="65" spans="1:16" ht="16.149999999999999" customHeight="1" x14ac:dyDescent="0.25">
      <c r="A65" s="218">
        <v>64</v>
      </c>
      <c r="B65" s="93" t="s">
        <v>35</v>
      </c>
      <c r="C65" s="385"/>
      <c r="D65" s="94">
        <v>87763</v>
      </c>
      <c r="E65" s="9" t="s">
        <v>446</v>
      </c>
      <c r="F65" s="8" t="s">
        <v>37</v>
      </c>
      <c r="G65" s="9" t="s">
        <v>38</v>
      </c>
      <c r="H65" s="7">
        <v>25</v>
      </c>
      <c r="I65" s="7">
        <v>0</v>
      </c>
      <c r="J65" s="10" t="s">
        <v>447</v>
      </c>
      <c r="K65" s="11"/>
      <c r="L65" s="15" t="s">
        <v>448</v>
      </c>
      <c r="M65" s="21" t="s">
        <v>172</v>
      </c>
      <c r="N65" s="118" t="s">
        <v>37</v>
      </c>
    </row>
    <row r="66" spans="1:16" ht="16.149999999999999" customHeight="1" x14ac:dyDescent="0.25">
      <c r="A66" s="218">
        <v>65</v>
      </c>
      <c r="B66" s="93" t="s">
        <v>35</v>
      </c>
      <c r="C66" s="385"/>
      <c r="D66" s="94">
        <v>87580</v>
      </c>
      <c r="E66" s="9" t="s">
        <v>186</v>
      </c>
      <c r="F66" s="8" t="s">
        <v>37</v>
      </c>
      <c r="G66" s="9" t="s">
        <v>38</v>
      </c>
      <c r="H66" s="7">
        <v>6</v>
      </c>
      <c r="I66" s="7">
        <v>0</v>
      </c>
      <c r="J66" s="10" t="s">
        <v>187</v>
      </c>
      <c r="K66" s="11"/>
      <c r="L66" s="15" t="s">
        <v>403</v>
      </c>
      <c r="M66" s="21" t="s">
        <v>128</v>
      </c>
      <c r="N66" s="118" t="s">
        <v>1198</v>
      </c>
      <c r="O66" t="s">
        <v>1245</v>
      </c>
      <c r="P66" t="s">
        <v>1241</v>
      </c>
    </row>
    <row r="67" spans="1:16" ht="16.149999999999999" customHeight="1" x14ac:dyDescent="0.25">
      <c r="A67" s="218">
        <v>66</v>
      </c>
      <c r="B67" s="93" t="s">
        <v>35</v>
      </c>
      <c r="C67" s="385"/>
      <c r="D67" s="94">
        <v>87535</v>
      </c>
      <c r="E67" s="9" t="s">
        <v>189</v>
      </c>
      <c r="F67" s="8" t="s">
        <v>37</v>
      </c>
      <c r="G67" s="9" t="s">
        <v>38</v>
      </c>
      <c r="H67" s="7">
        <v>6</v>
      </c>
      <c r="I67" s="7">
        <v>0</v>
      </c>
      <c r="J67" s="10" t="s">
        <v>190</v>
      </c>
      <c r="K67" s="11"/>
      <c r="L67" s="15" t="s">
        <v>449</v>
      </c>
      <c r="M67" s="15" t="s">
        <v>449</v>
      </c>
      <c r="N67" s="118" t="s">
        <v>37</v>
      </c>
    </row>
    <row r="68" spans="1:16" ht="16.149999999999999" customHeight="1" x14ac:dyDescent="0.25">
      <c r="A68" s="218">
        <v>67</v>
      </c>
      <c r="B68" s="93" t="s">
        <v>35</v>
      </c>
      <c r="C68" s="385"/>
      <c r="D68" s="94">
        <v>87521</v>
      </c>
      <c r="E68" s="9" t="s">
        <v>450</v>
      </c>
      <c r="F68" s="8" t="s">
        <v>37</v>
      </c>
      <c r="G68" s="9" t="s">
        <v>38</v>
      </c>
      <c r="H68" s="7">
        <v>2</v>
      </c>
      <c r="I68" s="7">
        <v>0</v>
      </c>
      <c r="J68" s="10" t="s">
        <v>451</v>
      </c>
      <c r="K68" s="11"/>
      <c r="L68" s="15" t="s">
        <v>452</v>
      </c>
      <c r="M68" s="21" t="s">
        <v>172</v>
      </c>
      <c r="N68" s="118" t="s">
        <v>37</v>
      </c>
      <c r="O68" t="s">
        <v>1246</v>
      </c>
    </row>
    <row r="69" spans="1:16" ht="16.149999999999999" customHeight="1" x14ac:dyDescent="0.25">
      <c r="A69" s="218">
        <v>68</v>
      </c>
      <c r="B69" s="93" t="s">
        <v>35</v>
      </c>
      <c r="C69" s="385"/>
      <c r="D69" s="94">
        <v>87522</v>
      </c>
      <c r="E69" s="9" t="s">
        <v>192</v>
      </c>
      <c r="F69" s="8" t="s">
        <v>37</v>
      </c>
      <c r="G69" s="9" t="s">
        <v>38</v>
      </c>
      <c r="H69" s="7">
        <v>1</v>
      </c>
      <c r="I69" s="7">
        <v>0</v>
      </c>
      <c r="J69" s="10" t="s">
        <v>193</v>
      </c>
      <c r="K69" s="11"/>
      <c r="L69" s="25" t="s">
        <v>194</v>
      </c>
      <c r="M69" s="21" t="s">
        <v>253</v>
      </c>
      <c r="N69" s="118" t="s">
        <v>37</v>
      </c>
    </row>
    <row r="70" spans="1:16" ht="16.149999999999999" customHeight="1" x14ac:dyDescent="0.25">
      <c r="A70" s="218">
        <v>69</v>
      </c>
      <c r="B70" s="93" t="s">
        <v>35</v>
      </c>
      <c r="C70" s="385"/>
      <c r="D70" s="94">
        <v>87523</v>
      </c>
      <c r="E70" s="9" t="s">
        <v>195</v>
      </c>
      <c r="F70" s="8" t="s">
        <v>37</v>
      </c>
      <c r="G70" s="9" t="s">
        <v>38</v>
      </c>
      <c r="H70" s="7">
        <v>1</v>
      </c>
      <c r="I70" s="7">
        <v>0</v>
      </c>
      <c r="J70" s="10" t="s">
        <v>196</v>
      </c>
      <c r="K70" s="11"/>
      <c r="L70" s="15" t="s">
        <v>197</v>
      </c>
      <c r="M70" s="21" t="s">
        <v>253</v>
      </c>
      <c r="N70" s="118" t="s">
        <v>37</v>
      </c>
    </row>
    <row r="71" spans="1:16" ht="16.149999999999999" customHeight="1" x14ac:dyDescent="0.25">
      <c r="A71" s="218">
        <v>70</v>
      </c>
      <c r="B71" s="93" t="s">
        <v>35</v>
      </c>
      <c r="C71" s="385"/>
      <c r="D71" s="94">
        <v>87581</v>
      </c>
      <c r="E71" s="9" t="s">
        <v>453</v>
      </c>
      <c r="F71" s="8" t="s">
        <v>37</v>
      </c>
      <c r="G71" s="9" t="s">
        <v>41</v>
      </c>
      <c r="H71" s="7">
        <v>12</v>
      </c>
      <c r="I71" s="7">
        <v>0</v>
      </c>
      <c r="J71" s="10" t="s">
        <v>454</v>
      </c>
      <c r="K71" s="11"/>
      <c r="L71" s="15" t="s">
        <v>455</v>
      </c>
      <c r="M71" s="21" t="s">
        <v>128</v>
      </c>
      <c r="N71" s="118" t="s">
        <v>37</v>
      </c>
    </row>
    <row r="72" spans="1:16" ht="16.149999999999999" customHeight="1" x14ac:dyDescent="0.25">
      <c r="A72" s="218">
        <v>71</v>
      </c>
      <c r="B72" s="93" t="s">
        <v>35</v>
      </c>
      <c r="C72" s="385"/>
      <c r="D72" s="94">
        <v>87582</v>
      </c>
      <c r="E72" s="9" t="s">
        <v>198</v>
      </c>
      <c r="F72" s="8" t="s">
        <v>37</v>
      </c>
      <c r="G72" s="9" t="s">
        <v>41</v>
      </c>
      <c r="H72" s="7">
        <v>12</v>
      </c>
      <c r="I72" s="7">
        <v>0</v>
      </c>
      <c r="J72" s="10" t="s">
        <v>199</v>
      </c>
      <c r="K72" s="11"/>
      <c r="L72" s="15" t="s">
        <v>128</v>
      </c>
      <c r="M72" s="21" t="s">
        <v>128</v>
      </c>
      <c r="N72" s="118" t="s">
        <v>37</v>
      </c>
    </row>
    <row r="73" spans="1:16" ht="16.149999999999999" customHeight="1" x14ac:dyDescent="0.25">
      <c r="A73" s="218">
        <v>72</v>
      </c>
      <c r="B73" s="93" t="s">
        <v>35</v>
      </c>
      <c r="C73" s="385"/>
      <c r="D73" s="94">
        <v>87583</v>
      </c>
      <c r="E73" s="9" t="s">
        <v>200</v>
      </c>
      <c r="F73" s="8" t="s">
        <v>37</v>
      </c>
      <c r="G73" s="9" t="s">
        <v>38</v>
      </c>
      <c r="H73" s="7">
        <v>6</v>
      </c>
      <c r="I73" s="7">
        <v>0</v>
      </c>
      <c r="J73" s="10" t="s">
        <v>201</v>
      </c>
      <c r="K73" s="11"/>
      <c r="L73" s="25" t="s">
        <v>202</v>
      </c>
      <c r="M73" s="25" t="s">
        <v>202</v>
      </c>
      <c r="N73" s="118" t="s">
        <v>37</v>
      </c>
    </row>
    <row r="74" spans="1:16" ht="16.149999999999999" customHeight="1" x14ac:dyDescent="0.25">
      <c r="A74" s="218">
        <v>73</v>
      </c>
      <c r="B74" s="93" t="s">
        <v>35</v>
      </c>
      <c r="C74" s="385"/>
      <c r="D74" s="94">
        <v>87536</v>
      </c>
      <c r="E74" s="9" t="s">
        <v>203</v>
      </c>
      <c r="F74" s="8" t="s">
        <v>37</v>
      </c>
      <c r="G74" s="9" t="s">
        <v>38</v>
      </c>
      <c r="H74" s="7">
        <v>13</v>
      </c>
      <c r="I74" s="7">
        <v>0</v>
      </c>
      <c r="J74" s="10" t="s">
        <v>204</v>
      </c>
      <c r="K74" s="11"/>
      <c r="L74" s="15" t="s">
        <v>172</v>
      </c>
      <c r="M74" s="21" t="s">
        <v>172</v>
      </c>
      <c r="N74" s="118" t="s">
        <v>37</v>
      </c>
    </row>
    <row r="75" spans="1:16" ht="16.149999999999999" customHeight="1" x14ac:dyDescent="0.25">
      <c r="A75" s="218">
        <v>74</v>
      </c>
      <c r="B75" s="93" t="s">
        <v>35</v>
      </c>
      <c r="C75" s="385"/>
      <c r="D75" s="94">
        <v>87554</v>
      </c>
      <c r="E75" s="9" t="s">
        <v>205</v>
      </c>
      <c r="F75" s="8" t="s">
        <v>37</v>
      </c>
      <c r="G75" s="9" t="s">
        <v>38</v>
      </c>
      <c r="H75" s="7">
        <v>3</v>
      </c>
      <c r="I75" s="7">
        <v>0</v>
      </c>
      <c r="J75" s="10" t="s">
        <v>206</v>
      </c>
      <c r="K75" s="11"/>
      <c r="L75" s="25" t="s">
        <v>456</v>
      </c>
      <c r="M75" s="21" t="s">
        <v>172</v>
      </c>
      <c r="N75" s="118" t="s">
        <v>37</v>
      </c>
    </row>
    <row r="76" spans="1:16" ht="16.149999999999999" customHeight="1" x14ac:dyDescent="0.25">
      <c r="A76" s="218">
        <v>75</v>
      </c>
      <c r="B76" s="93" t="s">
        <v>35</v>
      </c>
      <c r="C76" s="385"/>
      <c r="D76" s="94">
        <v>87524</v>
      </c>
      <c r="E76" s="9" t="s">
        <v>208</v>
      </c>
      <c r="F76" s="8" t="s">
        <v>37</v>
      </c>
      <c r="G76" s="9" t="s">
        <v>38</v>
      </c>
      <c r="H76" s="7">
        <v>15</v>
      </c>
      <c r="I76" s="7">
        <v>0</v>
      </c>
      <c r="J76" s="10" t="s">
        <v>209</v>
      </c>
      <c r="K76" s="11"/>
      <c r="L76" s="15" t="s">
        <v>457</v>
      </c>
      <c r="M76" s="21" t="s">
        <v>172</v>
      </c>
      <c r="N76" s="118" t="s">
        <v>37</v>
      </c>
    </row>
    <row r="77" spans="1:16" ht="16.149999999999999" customHeight="1" x14ac:dyDescent="0.25">
      <c r="A77" s="218">
        <v>76</v>
      </c>
      <c r="B77" s="93" t="s">
        <v>35</v>
      </c>
      <c r="C77" s="385"/>
      <c r="D77" s="94">
        <v>87575</v>
      </c>
      <c r="E77" s="9" t="s">
        <v>211</v>
      </c>
      <c r="F77" s="8" t="s">
        <v>37</v>
      </c>
      <c r="G77" s="9" t="s">
        <v>38</v>
      </c>
      <c r="H77" s="7">
        <v>12</v>
      </c>
      <c r="I77" s="7">
        <v>0</v>
      </c>
      <c r="J77" s="10" t="s">
        <v>212</v>
      </c>
      <c r="K77" s="11"/>
      <c r="L77" s="15" t="s">
        <v>213</v>
      </c>
      <c r="M77" s="21" t="s">
        <v>172</v>
      </c>
      <c r="N77" s="118" t="s">
        <v>37</v>
      </c>
    </row>
    <row r="78" spans="1:16" ht="16.149999999999999" customHeight="1" x14ac:dyDescent="0.25">
      <c r="A78" s="218">
        <v>77</v>
      </c>
      <c r="B78" s="93" t="s">
        <v>35</v>
      </c>
      <c r="C78" s="385"/>
      <c r="D78" s="94">
        <v>87576</v>
      </c>
      <c r="E78" s="9" t="s">
        <v>458</v>
      </c>
      <c r="F78" s="8" t="s">
        <v>37</v>
      </c>
      <c r="G78" s="9" t="s">
        <v>38</v>
      </c>
      <c r="H78" s="7">
        <v>12</v>
      </c>
      <c r="I78" s="7">
        <v>0</v>
      </c>
      <c r="J78" s="10" t="s">
        <v>459</v>
      </c>
      <c r="K78" s="11"/>
      <c r="L78" s="15" t="s">
        <v>460</v>
      </c>
      <c r="M78" s="21" t="s">
        <v>172</v>
      </c>
      <c r="N78" s="118" t="s">
        <v>37</v>
      </c>
    </row>
    <row r="79" spans="1:16" ht="16.149999999999999" customHeight="1" x14ac:dyDescent="0.25">
      <c r="A79" s="218">
        <v>78</v>
      </c>
      <c r="B79" s="93" t="s">
        <v>35</v>
      </c>
      <c r="C79" s="385"/>
      <c r="D79" s="94">
        <v>87577</v>
      </c>
      <c r="E79" s="9" t="s">
        <v>214</v>
      </c>
      <c r="F79" s="8" t="s">
        <v>37</v>
      </c>
      <c r="G79" s="9" t="s">
        <v>38</v>
      </c>
      <c r="H79" s="7">
        <v>12</v>
      </c>
      <c r="I79" s="7">
        <v>0</v>
      </c>
      <c r="J79" s="10" t="s">
        <v>215</v>
      </c>
      <c r="K79" s="11"/>
      <c r="L79" s="15" t="s">
        <v>216</v>
      </c>
      <c r="M79" s="21" t="s">
        <v>172</v>
      </c>
      <c r="N79" s="118" t="s">
        <v>37</v>
      </c>
    </row>
    <row r="80" spans="1:16" ht="16.149999999999999" customHeight="1" x14ac:dyDescent="0.25">
      <c r="A80" s="218">
        <v>79</v>
      </c>
      <c r="B80" s="93" t="s">
        <v>35</v>
      </c>
      <c r="C80" s="385"/>
      <c r="D80" s="94">
        <v>87578</v>
      </c>
      <c r="E80" s="9" t="s">
        <v>461</v>
      </c>
      <c r="F80" s="8" t="s">
        <v>37</v>
      </c>
      <c r="G80" s="9" t="s">
        <v>38</v>
      </c>
      <c r="H80" s="7">
        <v>12</v>
      </c>
      <c r="I80" s="7">
        <v>0</v>
      </c>
      <c r="J80" s="10" t="s">
        <v>462</v>
      </c>
      <c r="K80" s="11"/>
      <c r="L80" s="15" t="s">
        <v>463</v>
      </c>
      <c r="M80" s="21" t="s">
        <v>172</v>
      </c>
      <c r="N80" s="118" t="s">
        <v>37</v>
      </c>
    </row>
    <row r="81" spans="1:16" ht="16.149999999999999" customHeight="1" x14ac:dyDescent="0.25">
      <c r="A81" s="218">
        <v>80</v>
      </c>
      <c r="B81" s="93" t="s">
        <v>35</v>
      </c>
      <c r="C81" s="385"/>
      <c r="D81" s="94">
        <v>87584</v>
      </c>
      <c r="E81" s="9" t="s">
        <v>217</v>
      </c>
      <c r="F81" s="8" t="s">
        <v>37</v>
      </c>
      <c r="G81" s="9" t="s">
        <v>38</v>
      </c>
      <c r="H81" s="7">
        <v>15</v>
      </c>
      <c r="I81" s="7">
        <v>0</v>
      </c>
      <c r="J81" s="10" t="s">
        <v>218</v>
      </c>
      <c r="K81" s="11"/>
      <c r="L81" s="15" t="s">
        <v>210</v>
      </c>
      <c r="M81" s="21" t="s">
        <v>172</v>
      </c>
      <c r="N81" s="118" t="s">
        <v>37</v>
      </c>
    </row>
    <row r="82" spans="1:16" ht="16.149999999999999" customHeight="1" x14ac:dyDescent="0.25">
      <c r="A82" s="218">
        <v>81</v>
      </c>
      <c r="B82" s="93" t="s">
        <v>35</v>
      </c>
      <c r="C82" s="385"/>
      <c r="D82" s="94">
        <v>87585</v>
      </c>
      <c r="E82" s="9" t="s">
        <v>219</v>
      </c>
      <c r="F82" s="8" t="s">
        <v>37</v>
      </c>
      <c r="G82" s="9" t="s">
        <v>41</v>
      </c>
      <c r="H82" s="7">
        <v>8</v>
      </c>
      <c r="I82" s="7">
        <v>0</v>
      </c>
      <c r="J82" s="10" t="s">
        <v>220</v>
      </c>
      <c r="K82" s="11"/>
      <c r="L82" s="15" t="s">
        <v>221</v>
      </c>
      <c r="M82" s="21" t="s">
        <v>128</v>
      </c>
      <c r="N82" s="118" t="s">
        <v>37</v>
      </c>
    </row>
    <row r="83" spans="1:16" ht="16.149999999999999" customHeight="1" x14ac:dyDescent="0.25">
      <c r="A83" s="218">
        <v>82</v>
      </c>
      <c r="B83" s="93" t="s">
        <v>35</v>
      </c>
      <c r="C83" s="385"/>
      <c r="D83" s="94">
        <v>87586</v>
      </c>
      <c r="E83" s="9" t="s">
        <v>222</v>
      </c>
      <c r="F83" s="8" t="s">
        <v>37</v>
      </c>
      <c r="G83" s="9" t="s">
        <v>38</v>
      </c>
      <c r="H83" s="7">
        <v>2</v>
      </c>
      <c r="I83" s="7">
        <v>0</v>
      </c>
      <c r="J83" s="10" t="s">
        <v>223</v>
      </c>
      <c r="K83" s="11"/>
      <c r="L83" s="15" t="s">
        <v>224</v>
      </c>
      <c r="M83" s="15" t="s">
        <v>464</v>
      </c>
      <c r="N83" s="118" t="s">
        <v>37</v>
      </c>
    </row>
    <row r="84" spans="1:16" ht="16.149999999999999" customHeight="1" x14ac:dyDescent="0.25">
      <c r="A84" s="218">
        <v>83</v>
      </c>
      <c r="B84" s="93" t="s">
        <v>35</v>
      </c>
      <c r="C84" s="385"/>
      <c r="D84" s="94">
        <v>87587</v>
      </c>
      <c r="E84" s="9" t="s">
        <v>465</v>
      </c>
      <c r="F84" s="8" t="s">
        <v>37</v>
      </c>
      <c r="G84" s="9" t="s">
        <v>38</v>
      </c>
      <c r="H84" s="7">
        <v>35</v>
      </c>
      <c r="I84" s="7">
        <v>0</v>
      </c>
      <c r="J84" s="10" t="s">
        <v>466</v>
      </c>
      <c r="K84" s="11"/>
      <c r="L84" s="15" t="s">
        <v>467</v>
      </c>
      <c r="M84" s="21" t="s">
        <v>172</v>
      </c>
      <c r="N84" s="118" t="s">
        <v>37</v>
      </c>
    </row>
    <row r="85" spans="1:16" ht="16.149999999999999" customHeight="1" x14ac:dyDescent="0.25">
      <c r="A85" s="218">
        <v>84</v>
      </c>
      <c r="B85" s="93" t="s">
        <v>35</v>
      </c>
      <c r="C85" s="385"/>
      <c r="D85" s="94">
        <v>87588</v>
      </c>
      <c r="E85" s="9" t="s">
        <v>468</v>
      </c>
      <c r="F85" s="8" t="s">
        <v>37</v>
      </c>
      <c r="G85" s="9" t="s">
        <v>38</v>
      </c>
      <c r="H85" s="7">
        <v>35</v>
      </c>
      <c r="I85" s="7">
        <v>0</v>
      </c>
      <c r="J85" s="10" t="s">
        <v>469</v>
      </c>
      <c r="K85" s="11"/>
      <c r="L85" s="15" t="s">
        <v>470</v>
      </c>
      <c r="M85" s="21" t="s">
        <v>172</v>
      </c>
      <c r="N85" s="118" t="s">
        <v>37</v>
      </c>
    </row>
    <row r="86" spans="1:16" ht="16.149999999999999" customHeight="1" x14ac:dyDescent="0.25">
      <c r="A86" s="218">
        <v>85</v>
      </c>
      <c r="B86" s="93" t="s">
        <v>35</v>
      </c>
      <c r="C86" s="385"/>
      <c r="D86" s="94">
        <v>87589</v>
      </c>
      <c r="E86" s="9" t="s">
        <v>471</v>
      </c>
      <c r="F86" s="8" t="s">
        <v>37</v>
      </c>
      <c r="G86" s="9" t="s">
        <v>38</v>
      </c>
      <c r="H86" s="7">
        <v>12</v>
      </c>
      <c r="I86" s="7">
        <v>0</v>
      </c>
      <c r="J86" s="10" t="s">
        <v>472</v>
      </c>
      <c r="K86" s="11"/>
      <c r="L86" s="15" t="s">
        <v>473</v>
      </c>
      <c r="M86" s="21" t="s">
        <v>172</v>
      </c>
      <c r="N86" s="118" t="s">
        <v>37</v>
      </c>
    </row>
    <row r="87" spans="1:16" ht="16.149999999999999" customHeight="1" x14ac:dyDescent="0.25">
      <c r="A87" s="218">
        <v>86</v>
      </c>
      <c r="B87" s="93" t="s">
        <v>35</v>
      </c>
      <c r="C87" s="385"/>
      <c r="D87" s="96">
        <v>87590</v>
      </c>
      <c r="E87" s="9" t="s">
        <v>474</v>
      </c>
      <c r="F87" s="8" t="s">
        <v>37</v>
      </c>
      <c r="G87" s="9" t="s">
        <v>38</v>
      </c>
      <c r="H87" s="7">
        <v>12</v>
      </c>
      <c r="I87" s="7">
        <v>0</v>
      </c>
      <c r="J87" s="10" t="s">
        <v>475</v>
      </c>
      <c r="K87" s="11"/>
      <c r="L87" s="15" t="s">
        <v>476</v>
      </c>
      <c r="M87" s="21" t="s">
        <v>172</v>
      </c>
      <c r="N87" s="118" t="s">
        <v>37</v>
      </c>
    </row>
    <row r="88" spans="1:16" ht="16.149999999999999" customHeight="1" x14ac:dyDescent="0.25">
      <c r="A88" s="218">
        <v>87</v>
      </c>
      <c r="B88" s="93" t="s">
        <v>35</v>
      </c>
      <c r="C88" s="385"/>
      <c r="D88" s="96">
        <v>87591</v>
      </c>
      <c r="E88" s="9" t="s">
        <v>225</v>
      </c>
      <c r="F88" s="8" t="s">
        <v>37</v>
      </c>
      <c r="G88" s="9" t="s">
        <v>38</v>
      </c>
      <c r="H88" s="7">
        <v>12</v>
      </c>
      <c r="I88" s="7">
        <v>0</v>
      </c>
      <c r="J88" s="10" t="s">
        <v>226</v>
      </c>
      <c r="K88" s="11"/>
      <c r="L88" s="15" t="s">
        <v>227</v>
      </c>
      <c r="M88" s="21" t="s">
        <v>172</v>
      </c>
      <c r="N88" s="118" t="s">
        <v>37</v>
      </c>
    </row>
    <row r="89" spans="1:16" ht="16.149999999999999" customHeight="1" x14ac:dyDescent="0.25">
      <c r="A89" s="218">
        <v>88</v>
      </c>
      <c r="B89" s="93" t="s">
        <v>35</v>
      </c>
      <c r="C89" s="385"/>
      <c r="D89" s="96">
        <v>87552</v>
      </c>
      <c r="E89" s="9" t="s">
        <v>228</v>
      </c>
      <c r="F89" s="8" t="s">
        <v>37</v>
      </c>
      <c r="G89" s="9" t="s">
        <v>38</v>
      </c>
      <c r="H89" s="7">
        <v>2</v>
      </c>
      <c r="I89" s="7">
        <v>0</v>
      </c>
      <c r="J89" s="10" t="s">
        <v>229</v>
      </c>
      <c r="K89" s="11"/>
      <c r="L89" s="25" t="s">
        <v>230</v>
      </c>
      <c r="M89" s="25" t="s">
        <v>230</v>
      </c>
      <c r="N89" s="118" t="s">
        <v>1198</v>
      </c>
      <c r="O89" t="s">
        <v>1248</v>
      </c>
    </row>
    <row r="90" spans="1:16" ht="16.149999999999999" customHeight="1" x14ac:dyDescent="0.25">
      <c r="A90" s="218">
        <v>89</v>
      </c>
      <c r="B90" s="93" t="s">
        <v>35</v>
      </c>
      <c r="C90" s="385"/>
      <c r="D90" s="96">
        <v>87555</v>
      </c>
      <c r="E90" s="9" t="s">
        <v>231</v>
      </c>
      <c r="F90" s="8" t="s">
        <v>37</v>
      </c>
      <c r="G90" s="9" t="s">
        <v>38</v>
      </c>
      <c r="H90" s="7">
        <v>6</v>
      </c>
      <c r="I90" s="7">
        <v>0</v>
      </c>
      <c r="J90" s="10" t="s">
        <v>232</v>
      </c>
      <c r="K90" s="11"/>
      <c r="L90" s="25" t="s">
        <v>477</v>
      </c>
      <c r="M90" s="21" t="s">
        <v>172</v>
      </c>
      <c r="N90" s="118" t="s">
        <v>37</v>
      </c>
    </row>
    <row r="91" spans="1:16" ht="16.149999999999999" customHeight="1" x14ac:dyDescent="0.25">
      <c r="A91" s="218">
        <v>90</v>
      </c>
      <c r="B91" s="93" t="s">
        <v>35</v>
      </c>
      <c r="C91" s="385"/>
      <c r="D91" s="96">
        <v>87557</v>
      </c>
      <c r="E91" s="9" t="s">
        <v>234</v>
      </c>
      <c r="F91" s="8" t="s">
        <v>37</v>
      </c>
      <c r="G91" s="9" t="s">
        <v>38</v>
      </c>
      <c r="H91" s="7">
        <v>4</v>
      </c>
      <c r="I91" s="7">
        <v>0</v>
      </c>
      <c r="J91" s="10" t="s">
        <v>235</v>
      </c>
      <c r="K91" s="11"/>
      <c r="L91" s="15" t="s">
        <v>478</v>
      </c>
      <c r="M91" s="225" t="s">
        <v>479</v>
      </c>
      <c r="N91" s="118" t="s">
        <v>37</v>
      </c>
    </row>
    <row r="92" spans="1:16" ht="16.149999999999999" customHeight="1" x14ac:dyDescent="0.25">
      <c r="A92" s="218">
        <v>91</v>
      </c>
      <c r="B92" s="93" t="s">
        <v>35</v>
      </c>
      <c r="C92" s="385"/>
      <c r="D92" s="96">
        <v>87559</v>
      </c>
      <c r="E92" s="9" t="s">
        <v>480</v>
      </c>
      <c r="F92" s="8" t="s">
        <v>37</v>
      </c>
      <c r="G92" s="9" t="s">
        <v>41</v>
      </c>
      <c r="H92" s="7">
        <v>12</v>
      </c>
      <c r="I92" s="7">
        <v>2</v>
      </c>
      <c r="J92" s="10" t="s">
        <v>481</v>
      </c>
      <c r="K92" s="11"/>
      <c r="L92" s="15" t="s">
        <v>128</v>
      </c>
      <c r="M92" s="15" t="s">
        <v>128</v>
      </c>
      <c r="N92" s="118" t="s">
        <v>1198</v>
      </c>
      <c r="O92" t="s">
        <v>1244</v>
      </c>
    </row>
    <row r="93" spans="1:16" ht="16.149999999999999" customHeight="1" x14ac:dyDescent="0.25">
      <c r="A93" s="218">
        <v>92</v>
      </c>
      <c r="B93" s="93" t="s">
        <v>35</v>
      </c>
      <c r="C93" s="385"/>
      <c r="D93" s="96">
        <v>87601</v>
      </c>
      <c r="E93" s="9" t="s">
        <v>236</v>
      </c>
      <c r="F93" s="8" t="s">
        <v>37</v>
      </c>
      <c r="G93" s="9" t="s">
        <v>38</v>
      </c>
      <c r="H93" s="7">
        <v>1</v>
      </c>
      <c r="I93" s="7">
        <v>0</v>
      </c>
      <c r="J93" s="10" t="s">
        <v>237</v>
      </c>
      <c r="K93" s="11"/>
      <c r="L93" s="15" t="s">
        <v>253</v>
      </c>
      <c r="M93" s="226" t="s">
        <v>253</v>
      </c>
      <c r="N93" s="118" t="s">
        <v>37</v>
      </c>
    </row>
    <row r="94" spans="1:16" ht="16.149999999999999" customHeight="1" x14ac:dyDescent="0.25">
      <c r="A94" s="218">
        <v>93</v>
      </c>
      <c r="B94" s="93" t="s">
        <v>35</v>
      </c>
      <c r="C94" s="385"/>
      <c r="D94" s="96">
        <v>87602</v>
      </c>
      <c r="E94" s="9" t="s">
        <v>238</v>
      </c>
      <c r="F94" s="8" t="s">
        <v>37</v>
      </c>
      <c r="G94" s="9" t="s">
        <v>41</v>
      </c>
      <c r="H94" s="7">
        <v>3</v>
      </c>
      <c r="I94" s="7">
        <v>0</v>
      </c>
      <c r="J94" s="10" t="s">
        <v>239</v>
      </c>
      <c r="K94" s="11"/>
      <c r="L94" s="15" t="s">
        <v>128</v>
      </c>
      <c r="M94" s="15" t="s">
        <v>128</v>
      </c>
      <c r="N94" s="118" t="s">
        <v>37</v>
      </c>
    </row>
    <row r="95" spans="1:16" ht="16.149999999999999" customHeight="1" x14ac:dyDescent="0.25">
      <c r="A95" s="218">
        <v>94</v>
      </c>
      <c r="B95" s="93" t="s">
        <v>35</v>
      </c>
      <c r="C95" s="385"/>
      <c r="D95" s="96">
        <v>87645</v>
      </c>
      <c r="E95" s="9" t="s">
        <v>240</v>
      </c>
      <c r="F95" s="8" t="s">
        <v>37</v>
      </c>
      <c r="G95" s="9" t="s">
        <v>41</v>
      </c>
      <c r="H95" s="7">
        <v>4</v>
      </c>
      <c r="I95" s="7">
        <v>0</v>
      </c>
      <c r="J95" s="10" t="s">
        <v>241</v>
      </c>
      <c r="K95" s="11"/>
      <c r="L95" s="25" t="s">
        <v>482</v>
      </c>
      <c r="M95" s="15" t="s">
        <v>483</v>
      </c>
      <c r="N95" s="118" t="s">
        <v>37</v>
      </c>
      <c r="P95" t="s">
        <v>1234</v>
      </c>
    </row>
    <row r="96" spans="1:16" ht="16.149999999999999" customHeight="1" x14ac:dyDescent="0.25">
      <c r="A96" s="218">
        <v>95</v>
      </c>
      <c r="B96" s="93" t="s">
        <v>35</v>
      </c>
      <c r="C96" s="385"/>
      <c r="D96" s="96">
        <v>87646</v>
      </c>
      <c r="E96" s="9" t="s">
        <v>243</v>
      </c>
      <c r="F96" s="8" t="s">
        <v>37</v>
      </c>
      <c r="G96" s="9" t="s">
        <v>38</v>
      </c>
      <c r="H96" s="7">
        <v>2</v>
      </c>
      <c r="I96" s="7">
        <v>0</v>
      </c>
      <c r="J96" s="10" t="s">
        <v>244</v>
      </c>
      <c r="K96" s="11"/>
      <c r="L96" s="15" t="s">
        <v>128</v>
      </c>
      <c r="M96" s="15" t="s">
        <v>128</v>
      </c>
      <c r="N96" t="s">
        <v>37</v>
      </c>
    </row>
    <row r="97" spans="1:16" ht="16.149999999999999" customHeight="1" x14ac:dyDescent="0.25">
      <c r="A97" s="218">
        <v>96</v>
      </c>
      <c r="B97" s="93" t="s">
        <v>35</v>
      </c>
      <c r="C97" s="385"/>
      <c r="D97" s="96">
        <v>87647</v>
      </c>
      <c r="E97" s="9" t="s">
        <v>245</v>
      </c>
      <c r="F97" s="8" t="s">
        <v>37</v>
      </c>
      <c r="G97" s="9" t="s">
        <v>38</v>
      </c>
      <c r="H97" s="7">
        <v>2</v>
      </c>
      <c r="I97" s="7">
        <v>0</v>
      </c>
      <c r="J97" s="10" t="s">
        <v>246</v>
      </c>
      <c r="K97" s="11"/>
      <c r="L97" s="15" t="s">
        <v>172</v>
      </c>
      <c r="M97" s="15" t="s">
        <v>172</v>
      </c>
      <c r="N97" t="s">
        <v>37</v>
      </c>
    </row>
    <row r="98" spans="1:16" ht="16.149999999999999" customHeight="1" x14ac:dyDescent="0.25">
      <c r="A98" s="218">
        <v>97</v>
      </c>
      <c r="B98" s="93" t="s">
        <v>35</v>
      </c>
      <c r="C98" s="385"/>
      <c r="D98" s="96">
        <v>87648</v>
      </c>
      <c r="E98" s="9" t="s">
        <v>248</v>
      </c>
      <c r="F98" s="8" t="s">
        <v>37</v>
      </c>
      <c r="G98" s="9" t="s">
        <v>38</v>
      </c>
      <c r="H98" s="7">
        <v>2</v>
      </c>
      <c r="I98" s="7">
        <v>0</v>
      </c>
      <c r="J98" s="10" t="s">
        <v>249</v>
      </c>
      <c r="K98" s="11"/>
      <c r="L98" s="25" t="s">
        <v>484</v>
      </c>
      <c r="M98" s="25" t="s">
        <v>484</v>
      </c>
      <c r="N98" t="s">
        <v>1198</v>
      </c>
      <c r="O98" t="s">
        <v>1243</v>
      </c>
      <c r="P98" t="s">
        <v>1241</v>
      </c>
    </row>
    <row r="99" spans="1:16" ht="16.149999999999999" customHeight="1" x14ac:dyDescent="0.25">
      <c r="A99" s="218">
        <v>98</v>
      </c>
      <c r="B99" s="93" t="s">
        <v>35</v>
      </c>
      <c r="C99" s="385"/>
      <c r="D99" s="96">
        <v>87635</v>
      </c>
      <c r="E99" s="9" t="s">
        <v>251</v>
      </c>
      <c r="F99" s="8" t="s">
        <v>37</v>
      </c>
      <c r="G99" s="9" t="s">
        <v>38</v>
      </c>
      <c r="H99" s="7">
        <v>1</v>
      </c>
      <c r="I99" s="7">
        <v>0</v>
      </c>
      <c r="J99" s="10" t="s">
        <v>252</v>
      </c>
      <c r="K99" s="11"/>
      <c r="L99" s="15" t="s">
        <v>253</v>
      </c>
      <c r="M99" s="15" t="s">
        <v>253</v>
      </c>
      <c r="N99" t="s">
        <v>37</v>
      </c>
    </row>
    <row r="100" spans="1:16" ht="16.149999999999999" customHeight="1" x14ac:dyDescent="0.25">
      <c r="A100" s="218">
        <v>99</v>
      </c>
      <c r="B100" s="93" t="s">
        <v>35</v>
      </c>
      <c r="C100" s="385"/>
      <c r="D100" s="96">
        <v>87636</v>
      </c>
      <c r="E100" s="9" t="s">
        <v>254</v>
      </c>
      <c r="F100" s="8" t="s">
        <v>37</v>
      </c>
      <c r="G100" s="9" t="s">
        <v>41</v>
      </c>
      <c r="H100" s="7">
        <v>4</v>
      </c>
      <c r="I100" s="7">
        <v>0</v>
      </c>
      <c r="J100" s="10" t="s">
        <v>255</v>
      </c>
      <c r="K100" s="11"/>
      <c r="L100" s="15" t="s">
        <v>128</v>
      </c>
      <c r="M100" s="15" t="s">
        <v>128</v>
      </c>
      <c r="N100" t="s">
        <v>37</v>
      </c>
    </row>
    <row r="101" spans="1:16" ht="16.149999999999999" customHeight="1" x14ac:dyDescent="0.25">
      <c r="A101" s="218">
        <v>100</v>
      </c>
      <c r="B101" s="93" t="s">
        <v>35</v>
      </c>
      <c r="C101" s="385"/>
      <c r="D101" s="96">
        <v>87637</v>
      </c>
      <c r="E101" s="9" t="s">
        <v>256</v>
      </c>
      <c r="F101" s="8" t="s">
        <v>37</v>
      </c>
      <c r="G101" s="9" t="s">
        <v>38</v>
      </c>
      <c r="H101" s="7">
        <v>1</v>
      </c>
      <c r="I101" s="7">
        <v>0</v>
      </c>
      <c r="J101" s="10" t="s">
        <v>257</v>
      </c>
      <c r="K101" s="11"/>
      <c r="L101" s="15" t="s">
        <v>253</v>
      </c>
      <c r="M101" s="15" t="s">
        <v>253</v>
      </c>
      <c r="N101" t="s">
        <v>37</v>
      </c>
    </row>
    <row r="102" spans="1:16" ht="16.149999999999999" customHeight="1" x14ac:dyDescent="0.25">
      <c r="A102" s="218">
        <v>101</v>
      </c>
      <c r="B102" s="93" t="s">
        <v>35</v>
      </c>
      <c r="C102" s="385"/>
      <c r="D102" s="96">
        <v>87608</v>
      </c>
      <c r="E102" s="9" t="s">
        <v>258</v>
      </c>
      <c r="F102" s="8" t="s">
        <v>37</v>
      </c>
      <c r="G102" s="9" t="s">
        <v>38</v>
      </c>
      <c r="H102" s="7">
        <v>9</v>
      </c>
      <c r="I102" s="7">
        <v>0</v>
      </c>
      <c r="J102" s="10" t="s">
        <v>259</v>
      </c>
      <c r="K102" s="11"/>
      <c r="L102" s="15" t="s">
        <v>191</v>
      </c>
      <c r="M102" s="15" t="s">
        <v>191</v>
      </c>
      <c r="N102" t="s">
        <v>37</v>
      </c>
    </row>
    <row r="103" spans="1:16" ht="16.149999999999999" customHeight="1" x14ac:dyDescent="0.25">
      <c r="A103" s="218">
        <v>102</v>
      </c>
      <c r="B103" s="93" t="s">
        <v>35</v>
      </c>
      <c r="C103" s="385"/>
      <c r="D103" s="96">
        <v>87605</v>
      </c>
      <c r="E103" s="9" t="s">
        <v>260</v>
      </c>
      <c r="F103" s="8" t="s">
        <v>37</v>
      </c>
      <c r="G103" s="9" t="s">
        <v>38</v>
      </c>
      <c r="H103" s="7">
        <v>25</v>
      </c>
      <c r="I103" s="7">
        <v>0</v>
      </c>
      <c r="J103" s="10" t="s">
        <v>261</v>
      </c>
      <c r="K103" s="11"/>
      <c r="L103" s="15" t="s">
        <v>172</v>
      </c>
      <c r="M103" s="15" t="s">
        <v>172</v>
      </c>
      <c r="N103" t="s">
        <v>37</v>
      </c>
    </row>
    <row r="104" spans="1:16" ht="16.149999999999999" customHeight="1" x14ac:dyDescent="0.25">
      <c r="A104" s="218">
        <v>103</v>
      </c>
      <c r="B104" s="93" t="s">
        <v>35</v>
      </c>
      <c r="C104" s="385"/>
      <c r="D104" s="96">
        <v>87693</v>
      </c>
      <c r="E104" s="9" t="s">
        <v>262</v>
      </c>
      <c r="F104" s="8" t="s">
        <v>37</v>
      </c>
      <c r="G104" s="9" t="s">
        <v>38</v>
      </c>
      <c r="H104" s="7">
        <v>1</v>
      </c>
      <c r="I104" s="7">
        <v>0</v>
      </c>
      <c r="J104" s="10" t="s">
        <v>263</v>
      </c>
      <c r="K104" s="11"/>
      <c r="L104" s="15" t="s">
        <v>253</v>
      </c>
      <c r="M104" s="15" t="s">
        <v>253</v>
      </c>
      <c r="N104" t="s">
        <v>37</v>
      </c>
    </row>
    <row r="105" spans="1:16" ht="16.149999999999999" customHeight="1" x14ac:dyDescent="0.25">
      <c r="A105" s="218">
        <v>104</v>
      </c>
      <c r="B105" s="93" t="s">
        <v>35</v>
      </c>
      <c r="C105" s="385"/>
      <c r="D105" s="96">
        <v>87694</v>
      </c>
      <c r="E105" s="9" t="s">
        <v>264</v>
      </c>
      <c r="F105" s="8" t="s">
        <v>37</v>
      </c>
      <c r="G105" s="9" t="s">
        <v>38</v>
      </c>
      <c r="H105" s="7">
        <v>1</v>
      </c>
      <c r="I105" s="7">
        <v>0</v>
      </c>
      <c r="J105" s="10" t="s">
        <v>265</v>
      </c>
      <c r="K105" s="11"/>
      <c r="L105" s="15" t="s">
        <v>253</v>
      </c>
      <c r="M105" s="15" t="s">
        <v>253</v>
      </c>
      <c r="N105" t="s">
        <v>37</v>
      </c>
    </row>
    <row r="106" spans="1:16" ht="16.149999999999999" customHeight="1" x14ac:dyDescent="0.25">
      <c r="A106" s="218">
        <v>105</v>
      </c>
      <c r="B106" s="93" t="s">
        <v>35</v>
      </c>
      <c r="C106" s="385"/>
      <c r="D106" s="96">
        <v>87651</v>
      </c>
      <c r="E106" s="9" t="s">
        <v>485</v>
      </c>
      <c r="F106" s="8" t="s">
        <v>37</v>
      </c>
      <c r="G106" s="9" t="s">
        <v>41</v>
      </c>
      <c r="H106" s="7">
        <v>4</v>
      </c>
      <c r="I106" s="7">
        <v>0</v>
      </c>
      <c r="J106" s="10" t="s">
        <v>486</v>
      </c>
      <c r="K106" s="11"/>
      <c r="L106" s="15" t="s">
        <v>128</v>
      </c>
      <c r="M106" s="15" t="s">
        <v>128</v>
      </c>
      <c r="N106" t="s">
        <v>37</v>
      </c>
    </row>
    <row r="107" spans="1:16" ht="16.149999999999999" customHeight="1" x14ac:dyDescent="0.25">
      <c r="A107" s="218">
        <v>106</v>
      </c>
      <c r="B107" s="93" t="s">
        <v>35</v>
      </c>
      <c r="C107" s="385"/>
      <c r="D107" s="96">
        <v>87652</v>
      </c>
      <c r="E107" s="9" t="s">
        <v>487</v>
      </c>
      <c r="F107" s="8" t="s">
        <v>37</v>
      </c>
      <c r="G107" s="9" t="s">
        <v>41</v>
      </c>
      <c r="H107" s="7">
        <v>4</v>
      </c>
      <c r="I107" s="7">
        <v>0</v>
      </c>
      <c r="J107" s="10" t="s">
        <v>486</v>
      </c>
      <c r="K107" s="11"/>
      <c r="L107" s="15" t="s">
        <v>128</v>
      </c>
      <c r="M107" s="15" t="s">
        <v>128</v>
      </c>
      <c r="N107" t="s">
        <v>37</v>
      </c>
    </row>
    <row r="108" spans="1:16" ht="16.149999999999999" customHeight="1" x14ac:dyDescent="0.25">
      <c r="A108" s="218">
        <v>107</v>
      </c>
      <c r="B108" s="93" t="s">
        <v>35</v>
      </c>
      <c r="C108" s="385"/>
      <c r="D108" s="96">
        <v>87653</v>
      </c>
      <c r="E108" s="9" t="s">
        <v>488</v>
      </c>
      <c r="F108" s="8" t="s">
        <v>37</v>
      </c>
      <c r="G108" s="9" t="s">
        <v>41</v>
      </c>
      <c r="H108" s="7">
        <v>4</v>
      </c>
      <c r="I108" s="7">
        <v>0</v>
      </c>
      <c r="J108" s="10" t="s">
        <v>486</v>
      </c>
      <c r="K108" s="11"/>
      <c r="L108" s="15" t="s">
        <v>128</v>
      </c>
      <c r="M108" s="15" t="s">
        <v>128</v>
      </c>
      <c r="N108" t="s">
        <v>37</v>
      </c>
    </row>
    <row r="109" spans="1:16" ht="16.149999999999999" customHeight="1" x14ac:dyDescent="0.25">
      <c r="A109" s="218">
        <v>108</v>
      </c>
      <c r="B109" s="93" t="s">
        <v>35</v>
      </c>
      <c r="C109" s="385"/>
      <c r="D109" s="96">
        <v>87712</v>
      </c>
      <c r="E109" s="9" t="s">
        <v>489</v>
      </c>
      <c r="F109" s="8" t="s">
        <v>37</v>
      </c>
      <c r="G109" s="9" t="s">
        <v>38</v>
      </c>
      <c r="H109" s="7">
        <v>1</v>
      </c>
      <c r="I109" s="7">
        <v>0</v>
      </c>
      <c r="J109" s="10" t="s">
        <v>490</v>
      </c>
      <c r="K109" s="11"/>
      <c r="L109" s="15" t="s">
        <v>491</v>
      </c>
      <c r="M109" s="15" t="s">
        <v>491</v>
      </c>
      <c r="N109" t="s">
        <v>1198</v>
      </c>
      <c r="O109" t="s">
        <v>1242</v>
      </c>
    </row>
    <row r="110" spans="1:16" ht="16.149999999999999" customHeight="1" x14ac:dyDescent="0.25">
      <c r="A110" s="218">
        <v>109</v>
      </c>
      <c r="B110" s="93" t="s">
        <v>35</v>
      </c>
      <c r="C110" s="385"/>
      <c r="D110" s="96">
        <v>87713</v>
      </c>
      <c r="E110" s="9" t="s">
        <v>492</v>
      </c>
      <c r="F110" s="8" t="s">
        <v>37</v>
      </c>
      <c r="G110" s="9" t="s">
        <v>38</v>
      </c>
      <c r="H110" s="7">
        <v>1</v>
      </c>
      <c r="I110" s="7">
        <v>0</v>
      </c>
      <c r="J110" s="10" t="s">
        <v>493</v>
      </c>
      <c r="K110" s="11"/>
      <c r="L110" s="15" t="s">
        <v>491</v>
      </c>
      <c r="M110" s="15" t="s">
        <v>491</v>
      </c>
      <c r="N110" t="s">
        <v>1198</v>
      </c>
      <c r="O110" t="s">
        <v>1242</v>
      </c>
    </row>
    <row r="111" spans="1:16" ht="16.149999999999999" customHeight="1" x14ac:dyDescent="0.25">
      <c r="A111" s="218">
        <v>110</v>
      </c>
      <c r="B111" s="93" t="s">
        <v>35</v>
      </c>
      <c r="C111" s="385"/>
      <c r="D111" s="96">
        <v>87714</v>
      </c>
      <c r="E111" s="9" t="s">
        <v>494</v>
      </c>
      <c r="F111" s="8" t="s">
        <v>37</v>
      </c>
      <c r="G111" s="9" t="s">
        <v>38</v>
      </c>
      <c r="H111" s="7">
        <v>1</v>
      </c>
      <c r="I111" s="7">
        <v>0</v>
      </c>
      <c r="J111" s="10" t="s">
        <v>495</v>
      </c>
      <c r="K111" s="11"/>
      <c r="L111" s="15" t="s">
        <v>491</v>
      </c>
      <c r="M111" s="15" t="s">
        <v>491</v>
      </c>
      <c r="N111" t="s">
        <v>1198</v>
      </c>
      <c r="O111" t="s">
        <v>1242</v>
      </c>
    </row>
    <row r="112" spans="1:16" ht="16.149999999999999" customHeight="1" x14ac:dyDescent="0.25">
      <c r="A112" s="218">
        <v>111</v>
      </c>
      <c r="B112" s="93" t="s">
        <v>35</v>
      </c>
      <c r="C112" s="385"/>
      <c r="D112" s="96">
        <v>87715</v>
      </c>
      <c r="E112" s="9" t="s">
        <v>496</v>
      </c>
      <c r="F112" s="8" t="s">
        <v>37</v>
      </c>
      <c r="G112" s="9" t="s">
        <v>38</v>
      </c>
      <c r="H112" s="7">
        <v>40</v>
      </c>
      <c r="I112" s="7">
        <v>0</v>
      </c>
      <c r="J112" s="10" t="s">
        <v>497</v>
      </c>
      <c r="K112" s="11"/>
      <c r="L112" s="15" t="s">
        <v>498</v>
      </c>
      <c r="M112" s="15" t="s">
        <v>498</v>
      </c>
      <c r="N112" t="s">
        <v>1198</v>
      </c>
      <c r="O112" t="s">
        <v>1240</v>
      </c>
      <c r="P112" t="s">
        <v>1241</v>
      </c>
    </row>
    <row r="113" spans="1:16" ht="16.149999999999999" customHeight="1" x14ac:dyDescent="0.25">
      <c r="A113" s="218">
        <v>112</v>
      </c>
      <c r="B113" s="93" t="s">
        <v>35</v>
      </c>
      <c r="C113" s="385"/>
      <c r="D113" s="96">
        <v>87716</v>
      </c>
      <c r="E113" s="9" t="s">
        <v>499</v>
      </c>
      <c r="F113" s="8" t="s">
        <v>37</v>
      </c>
      <c r="G113" s="9" t="s">
        <v>38</v>
      </c>
      <c r="H113" s="7">
        <v>40</v>
      </c>
      <c r="I113" s="7">
        <v>0</v>
      </c>
      <c r="J113" s="10" t="s">
        <v>500</v>
      </c>
      <c r="K113" s="11"/>
      <c r="L113" s="15" t="s">
        <v>172</v>
      </c>
      <c r="M113" s="15" t="s">
        <v>172</v>
      </c>
      <c r="N113" t="s">
        <v>37</v>
      </c>
    </row>
    <row r="114" spans="1:16" ht="16.149999999999999" customHeight="1" x14ac:dyDescent="0.25">
      <c r="A114" s="218">
        <v>113</v>
      </c>
      <c r="B114" s="93" t="s">
        <v>35</v>
      </c>
      <c r="C114" s="385"/>
      <c r="D114" s="94">
        <v>87862</v>
      </c>
      <c r="E114" s="9" t="s">
        <v>266</v>
      </c>
      <c r="F114" s="8" t="s">
        <v>37</v>
      </c>
      <c r="G114" s="9" t="s">
        <v>38</v>
      </c>
      <c r="H114" s="7">
        <v>128</v>
      </c>
      <c r="I114" s="7">
        <v>0</v>
      </c>
      <c r="J114" s="10" t="s">
        <v>267</v>
      </c>
      <c r="K114" s="11"/>
      <c r="L114" s="15" t="s">
        <v>61</v>
      </c>
      <c r="M114" s="131" t="s">
        <v>378</v>
      </c>
      <c r="N114" t="s">
        <v>1198</v>
      </c>
      <c r="O114" t="s">
        <v>1239</v>
      </c>
      <c r="P114" t="s">
        <v>1234</v>
      </c>
    </row>
    <row r="115" spans="1:16" ht="16.149999999999999" customHeight="1" thickBot="1" x14ac:dyDescent="0.3">
      <c r="A115" s="219">
        <v>114</v>
      </c>
      <c r="B115" s="99" t="s">
        <v>35</v>
      </c>
      <c r="C115" s="386"/>
      <c r="D115" s="101">
        <v>89003</v>
      </c>
      <c r="E115" s="84" t="s">
        <v>501</v>
      </c>
      <c r="F115" s="90" t="s">
        <v>37</v>
      </c>
      <c r="G115" s="84" t="s">
        <v>38</v>
      </c>
      <c r="H115" s="85">
        <v>128</v>
      </c>
      <c r="I115" s="85">
        <v>0</v>
      </c>
      <c r="J115" s="86"/>
      <c r="K115" s="87"/>
      <c r="L115" s="88" t="s">
        <v>61</v>
      </c>
      <c r="M115" s="131" t="s">
        <v>502</v>
      </c>
      <c r="N115" t="s">
        <v>1198</v>
      </c>
      <c r="O115" t="s">
        <v>1239</v>
      </c>
      <c r="P115" t="s">
        <v>1234</v>
      </c>
    </row>
    <row r="116" spans="1:16" ht="16.149999999999999" customHeight="1" x14ac:dyDescent="0.25">
      <c r="A116" s="220">
        <v>115</v>
      </c>
      <c r="B116" s="98" t="s">
        <v>272</v>
      </c>
      <c r="C116" s="384" t="s">
        <v>273</v>
      </c>
      <c r="D116" s="97">
        <v>87720</v>
      </c>
      <c r="E116" s="81" t="s">
        <v>274</v>
      </c>
      <c r="F116" s="100" t="s">
        <v>153</v>
      </c>
      <c r="G116" s="81" t="s">
        <v>38</v>
      </c>
      <c r="H116" s="80">
        <v>20</v>
      </c>
      <c r="I116" s="80">
        <v>0</v>
      </c>
      <c r="J116" s="82" t="s">
        <v>275</v>
      </c>
      <c r="K116" s="83"/>
      <c r="L116" s="92" t="s">
        <v>172</v>
      </c>
      <c r="M116" s="92" t="s">
        <v>172</v>
      </c>
      <c r="N116" t="s">
        <v>37</v>
      </c>
    </row>
    <row r="117" spans="1:16" ht="16.149999999999999" customHeight="1" x14ac:dyDescent="0.25">
      <c r="A117" s="218">
        <v>116</v>
      </c>
      <c r="B117" s="93" t="s">
        <v>35</v>
      </c>
      <c r="C117" s="385"/>
      <c r="D117" s="96">
        <v>89149</v>
      </c>
      <c r="E117" s="9" t="s">
        <v>277</v>
      </c>
      <c r="F117" s="20" t="s">
        <v>153</v>
      </c>
      <c r="G117" s="9" t="s">
        <v>38</v>
      </c>
      <c r="H117" s="7">
        <v>3</v>
      </c>
      <c r="I117" s="7">
        <v>0</v>
      </c>
      <c r="J117" s="10" t="s">
        <v>278</v>
      </c>
      <c r="K117" s="11"/>
      <c r="L117" s="15" t="s">
        <v>279</v>
      </c>
      <c r="M117" s="15" t="s">
        <v>503</v>
      </c>
      <c r="N117" t="s">
        <v>1198</v>
      </c>
      <c r="O117" t="s">
        <v>1238</v>
      </c>
    </row>
    <row r="118" spans="1:16" ht="16.149999999999999" customHeight="1" x14ac:dyDescent="0.25">
      <c r="A118" s="218">
        <v>117</v>
      </c>
      <c r="B118" s="93" t="s">
        <v>276</v>
      </c>
      <c r="C118" s="385"/>
      <c r="D118" s="96">
        <v>89150</v>
      </c>
      <c r="E118" s="9" t="s">
        <v>280</v>
      </c>
      <c r="F118" s="20" t="s">
        <v>153</v>
      </c>
      <c r="G118" s="9" t="s">
        <v>38</v>
      </c>
      <c r="H118" s="7">
        <v>32</v>
      </c>
      <c r="I118" s="7">
        <v>0</v>
      </c>
      <c r="J118" s="10" t="s">
        <v>278</v>
      </c>
      <c r="K118" s="11"/>
      <c r="L118" s="15" t="s">
        <v>281</v>
      </c>
      <c r="M118" s="15" t="s">
        <v>281</v>
      </c>
      <c r="N118" t="s">
        <v>37</v>
      </c>
      <c r="P118" t="s">
        <v>1234</v>
      </c>
    </row>
    <row r="119" spans="1:16" ht="16.149999999999999" customHeight="1" x14ac:dyDescent="0.25">
      <c r="A119" s="218">
        <v>118</v>
      </c>
      <c r="B119" s="93" t="s">
        <v>276</v>
      </c>
      <c r="C119" s="385"/>
      <c r="D119" s="96">
        <v>89151</v>
      </c>
      <c r="E119" s="9" t="s">
        <v>282</v>
      </c>
      <c r="F119" s="20" t="s">
        <v>153</v>
      </c>
      <c r="G119" s="9" t="s">
        <v>38</v>
      </c>
      <c r="H119" s="7">
        <v>3</v>
      </c>
      <c r="I119" s="7">
        <v>0</v>
      </c>
      <c r="J119" s="10" t="s">
        <v>278</v>
      </c>
      <c r="K119" s="11"/>
      <c r="L119" s="15" t="s">
        <v>283</v>
      </c>
      <c r="M119" s="15" t="s">
        <v>283</v>
      </c>
      <c r="N119" t="s">
        <v>37</v>
      </c>
      <c r="P119" t="s">
        <v>1234</v>
      </c>
    </row>
    <row r="120" spans="1:16" ht="16.149999999999999" customHeight="1" x14ac:dyDescent="0.25">
      <c r="A120" s="218">
        <v>119</v>
      </c>
      <c r="B120" s="93" t="s">
        <v>276</v>
      </c>
      <c r="C120" s="385"/>
      <c r="D120" s="96">
        <v>89153</v>
      </c>
      <c r="E120" s="9" t="s">
        <v>284</v>
      </c>
      <c r="F120" s="20" t="s">
        <v>153</v>
      </c>
      <c r="G120" s="9" t="s">
        <v>38</v>
      </c>
      <c r="H120" s="7">
        <v>1</v>
      </c>
      <c r="I120" s="7">
        <v>0</v>
      </c>
      <c r="J120" s="10" t="s">
        <v>278</v>
      </c>
      <c r="K120" s="11"/>
      <c r="L120" s="15" t="s">
        <v>285</v>
      </c>
      <c r="M120" s="15" t="s">
        <v>285</v>
      </c>
      <c r="N120" t="s">
        <v>37</v>
      </c>
      <c r="P120" t="s">
        <v>1234</v>
      </c>
    </row>
    <row r="121" spans="1:16" ht="16.149999999999999" customHeight="1" thickBot="1" x14ac:dyDescent="0.3">
      <c r="A121" s="218">
        <v>120</v>
      </c>
      <c r="B121" s="93" t="s">
        <v>276</v>
      </c>
      <c r="C121" s="385"/>
      <c r="D121" s="96">
        <v>89152</v>
      </c>
      <c r="E121" s="9" t="s">
        <v>286</v>
      </c>
      <c r="F121" s="20" t="s">
        <v>153</v>
      </c>
      <c r="G121" s="9" t="s">
        <v>38</v>
      </c>
      <c r="H121" s="7">
        <v>40</v>
      </c>
      <c r="I121" s="7">
        <v>0</v>
      </c>
      <c r="J121" s="10" t="s">
        <v>278</v>
      </c>
      <c r="K121" s="11"/>
      <c r="L121" s="15" t="s">
        <v>287</v>
      </c>
      <c r="M121" s="15" t="s">
        <v>287</v>
      </c>
      <c r="N121" t="s">
        <v>37</v>
      </c>
      <c r="P121" t="s">
        <v>1234</v>
      </c>
    </row>
    <row r="122" spans="1:16" ht="16.149999999999999" customHeight="1" thickBot="1" x14ac:dyDescent="0.3">
      <c r="A122" s="218">
        <v>121</v>
      </c>
      <c r="B122" s="93" t="s">
        <v>276</v>
      </c>
      <c r="C122" s="385"/>
      <c r="D122" s="96">
        <v>87853</v>
      </c>
      <c r="E122" s="9" t="s">
        <v>288</v>
      </c>
      <c r="F122" s="20" t="s">
        <v>153</v>
      </c>
      <c r="G122" s="9" t="s">
        <v>41</v>
      </c>
      <c r="H122" s="7">
        <v>2</v>
      </c>
      <c r="I122" s="7">
        <v>0</v>
      </c>
      <c r="J122" s="10" t="s">
        <v>289</v>
      </c>
      <c r="K122" s="11"/>
      <c r="L122" s="15" t="s">
        <v>128</v>
      </c>
      <c r="M122" s="92" t="s">
        <v>504</v>
      </c>
      <c r="N122" t="s">
        <v>37</v>
      </c>
    </row>
    <row r="123" spans="1:16" ht="16.149999999999999" customHeight="1" thickBot="1" x14ac:dyDescent="0.3">
      <c r="A123" s="218">
        <v>122</v>
      </c>
      <c r="B123" s="93" t="s">
        <v>276</v>
      </c>
      <c r="C123" s="385"/>
      <c r="D123" s="96">
        <v>87854</v>
      </c>
      <c r="E123" s="9" t="s">
        <v>290</v>
      </c>
      <c r="F123" s="20" t="s">
        <v>153</v>
      </c>
      <c r="G123" s="9" t="s">
        <v>38</v>
      </c>
      <c r="H123" s="7">
        <v>15</v>
      </c>
      <c r="I123" s="7">
        <v>0</v>
      </c>
      <c r="J123" s="10" t="s">
        <v>291</v>
      </c>
      <c r="K123" s="11"/>
      <c r="L123" s="15" t="s">
        <v>172</v>
      </c>
      <c r="M123" s="92" t="s">
        <v>505</v>
      </c>
      <c r="N123" t="s">
        <v>37</v>
      </c>
    </row>
    <row r="124" spans="1:16" ht="16.149999999999999" customHeight="1" thickBot="1" x14ac:dyDescent="0.3">
      <c r="A124" s="218">
        <v>123</v>
      </c>
      <c r="B124" s="93" t="s">
        <v>276</v>
      </c>
      <c r="C124" s="385"/>
      <c r="D124" s="96">
        <v>87855</v>
      </c>
      <c r="E124" s="9" t="s">
        <v>292</v>
      </c>
      <c r="F124" s="20" t="s">
        <v>153</v>
      </c>
      <c r="G124" s="9" t="s">
        <v>41</v>
      </c>
      <c r="H124" s="7">
        <v>4</v>
      </c>
      <c r="I124" s="7">
        <v>0</v>
      </c>
      <c r="J124" s="10" t="s">
        <v>293</v>
      </c>
      <c r="K124" s="11"/>
      <c r="L124" s="15" t="s">
        <v>128</v>
      </c>
      <c r="M124" s="92" t="s">
        <v>504</v>
      </c>
      <c r="N124" t="s">
        <v>37</v>
      </c>
    </row>
    <row r="125" spans="1:16" ht="16.149999999999999" customHeight="1" thickBot="1" x14ac:dyDescent="0.3">
      <c r="A125" s="218">
        <v>124</v>
      </c>
      <c r="B125" s="93" t="s">
        <v>276</v>
      </c>
      <c r="C125" s="385"/>
      <c r="D125" s="96">
        <v>87856</v>
      </c>
      <c r="E125" s="9" t="s">
        <v>294</v>
      </c>
      <c r="F125" s="20" t="s">
        <v>153</v>
      </c>
      <c r="G125" s="9" t="s">
        <v>38</v>
      </c>
      <c r="H125" s="7">
        <v>1</v>
      </c>
      <c r="I125" s="7">
        <v>0</v>
      </c>
      <c r="J125" s="10" t="s">
        <v>295</v>
      </c>
      <c r="K125" s="11"/>
      <c r="L125" s="15" t="s">
        <v>172</v>
      </c>
      <c r="M125" s="92" t="s">
        <v>505</v>
      </c>
      <c r="N125" t="s">
        <v>37</v>
      </c>
    </row>
    <row r="126" spans="1:16" ht="16.149999999999999" customHeight="1" thickBot="1" x14ac:dyDescent="0.3">
      <c r="A126" s="218">
        <v>125</v>
      </c>
      <c r="B126" s="93" t="s">
        <v>276</v>
      </c>
      <c r="C126" s="385"/>
      <c r="D126" s="96">
        <v>87857</v>
      </c>
      <c r="E126" s="9" t="s">
        <v>296</v>
      </c>
      <c r="F126" s="20" t="s">
        <v>153</v>
      </c>
      <c r="G126" s="9" t="s">
        <v>38</v>
      </c>
      <c r="H126" s="7">
        <v>1</v>
      </c>
      <c r="I126" s="7">
        <v>0</v>
      </c>
      <c r="J126" s="10" t="s">
        <v>297</v>
      </c>
      <c r="K126" s="11"/>
      <c r="L126" s="15" t="s">
        <v>172</v>
      </c>
      <c r="M126" s="92" t="s">
        <v>505</v>
      </c>
      <c r="N126" t="s">
        <v>37</v>
      </c>
    </row>
    <row r="127" spans="1:16" ht="16.149999999999999" customHeight="1" thickBot="1" x14ac:dyDescent="0.3">
      <c r="A127" s="218">
        <v>126</v>
      </c>
      <c r="B127" s="93" t="s">
        <v>276</v>
      </c>
      <c r="C127" s="385"/>
      <c r="D127" s="96">
        <v>87858</v>
      </c>
      <c r="E127" s="9" t="s">
        <v>298</v>
      </c>
      <c r="F127" s="20" t="s">
        <v>153</v>
      </c>
      <c r="G127" s="9" t="s">
        <v>38</v>
      </c>
      <c r="H127" s="7">
        <v>1</v>
      </c>
      <c r="I127" s="7">
        <v>0</v>
      </c>
      <c r="J127" s="10" t="s">
        <v>299</v>
      </c>
      <c r="K127" s="11"/>
      <c r="L127" s="15" t="s">
        <v>172</v>
      </c>
      <c r="M127" s="92" t="s">
        <v>505</v>
      </c>
      <c r="N127" t="s">
        <v>37</v>
      </c>
    </row>
    <row r="128" spans="1:16" ht="16.149999999999999" customHeight="1" thickBot="1" x14ac:dyDescent="0.3">
      <c r="A128" s="218">
        <v>127</v>
      </c>
      <c r="B128" s="93" t="s">
        <v>276</v>
      </c>
      <c r="C128" s="385"/>
      <c r="D128" s="96">
        <v>87859</v>
      </c>
      <c r="E128" s="9" t="s">
        <v>300</v>
      </c>
      <c r="F128" s="20" t="s">
        <v>153</v>
      </c>
      <c r="G128" s="9" t="s">
        <v>38</v>
      </c>
      <c r="H128" s="7">
        <v>1</v>
      </c>
      <c r="I128" s="7">
        <v>0</v>
      </c>
      <c r="J128" s="10" t="s">
        <v>301</v>
      </c>
      <c r="K128" s="11"/>
      <c r="L128" s="15" t="s">
        <v>302</v>
      </c>
      <c r="M128" s="92" t="s">
        <v>172</v>
      </c>
      <c r="N128" t="s">
        <v>1198</v>
      </c>
      <c r="O128" t="s">
        <v>1237</v>
      </c>
      <c r="P128" t="s">
        <v>1234</v>
      </c>
    </row>
    <row r="129" spans="1:16" ht="16.149999999999999" customHeight="1" thickBot="1" x14ac:dyDescent="0.3">
      <c r="A129" s="246">
        <v>128</v>
      </c>
      <c r="B129" s="229" t="s">
        <v>276</v>
      </c>
      <c r="C129" s="385"/>
      <c r="D129" s="230">
        <v>87860</v>
      </c>
      <c r="E129" s="231" t="s">
        <v>303</v>
      </c>
      <c r="F129" s="232" t="s">
        <v>153</v>
      </c>
      <c r="G129" s="231" t="s">
        <v>41</v>
      </c>
      <c r="H129" s="233">
        <v>4</v>
      </c>
      <c r="I129" s="233">
        <v>0</v>
      </c>
      <c r="J129" s="234" t="s">
        <v>304</v>
      </c>
      <c r="K129" s="235"/>
      <c r="L129" s="92" t="s">
        <v>128</v>
      </c>
      <c r="M129" s="92" t="s">
        <v>504</v>
      </c>
      <c r="N129" t="s">
        <v>37</v>
      </c>
    </row>
    <row r="130" spans="1:16" ht="16.149999999999999" customHeight="1" x14ac:dyDescent="0.25">
      <c r="A130" s="220">
        <v>129</v>
      </c>
      <c r="B130" s="80" t="s">
        <v>35</v>
      </c>
      <c r="C130" s="390" t="s">
        <v>305</v>
      </c>
      <c r="D130" s="238">
        <v>87800</v>
      </c>
      <c r="E130" s="81" t="s">
        <v>306</v>
      </c>
      <c r="F130" s="89" t="s">
        <v>37</v>
      </c>
      <c r="G130" s="81" t="s">
        <v>41</v>
      </c>
      <c r="H130" s="80">
        <v>11</v>
      </c>
      <c r="I130" s="80">
        <v>0</v>
      </c>
      <c r="J130" s="82" t="s">
        <v>307</v>
      </c>
      <c r="K130" s="83"/>
      <c r="L130" s="257" t="s">
        <v>308</v>
      </c>
      <c r="M130" s="239" t="s">
        <v>506</v>
      </c>
      <c r="N130" t="s">
        <v>37</v>
      </c>
      <c r="P130" t="s">
        <v>1234</v>
      </c>
    </row>
    <row r="131" spans="1:16" ht="16.149999999999999" customHeight="1" x14ac:dyDescent="0.25">
      <c r="A131" s="218">
        <v>130</v>
      </c>
      <c r="B131" s="7" t="s">
        <v>35</v>
      </c>
      <c r="C131" s="391"/>
      <c r="D131" s="237">
        <v>87801</v>
      </c>
      <c r="E131" s="9" t="s">
        <v>309</v>
      </c>
      <c r="F131" s="8" t="s">
        <v>37</v>
      </c>
      <c r="G131" s="9" t="s">
        <v>38</v>
      </c>
      <c r="H131" s="7">
        <v>1</v>
      </c>
      <c r="I131" s="7">
        <v>0</v>
      </c>
      <c r="J131" s="10" t="s">
        <v>310</v>
      </c>
      <c r="K131" s="11"/>
      <c r="L131" s="15" t="s">
        <v>311</v>
      </c>
      <c r="M131" s="240" t="s">
        <v>172</v>
      </c>
      <c r="N131" t="s">
        <v>37</v>
      </c>
      <c r="P131" t="s">
        <v>1249</v>
      </c>
    </row>
    <row r="132" spans="1:16" ht="16.149999999999999" customHeight="1" x14ac:dyDescent="0.25">
      <c r="A132" s="218">
        <v>131</v>
      </c>
      <c r="B132" s="7" t="s">
        <v>35</v>
      </c>
      <c r="C132" s="391"/>
      <c r="D132" s="237">
        <v>87802</v>
      </c>
      <c r="E132" s="9" t="s">
        <v>312</v>
      </c>
      <c r="F132" s="8" t="s">
        <v>37</v>
      </c>
      <c r="G132" s="9" t="s">
        <v>38</v>
      </c>
      <c r="H132" s="7">
        <v>1</v>
      </c>
      <c r="I132" s="7">
        <v>0</v>
      </c>
      <c r="J132" s="10" t="s">
        <v>313</v>
      </c>
      <c r="K132" s="11"/>
      <c r="L132" s="15" t="s">
        <v>314</v>
      </c>
      <c r="M132" s="240" t="s">
        <v>172</v>
      </c>
      <c r="N132" t="s">
        <v>1198</v>
      </c>
    </row>
    <row r="133" spans="1:16" ht="16.149999999999999" customHeight="1" x14ac:dyDescent="0.25">
      <c r="A133" s="218">
        <v>132</v>
      </c>
      <c r="B133" s="7" t="s">
        <v>35</v>
      </c>
      <c r="C133" s="391"/>
      <c r="D133" s="237">
        <v>87803</v>
      </c>
      <c r="E133" s="9" t="s">
        <v>315</v>
      </c>
      <c r="F133" s="8" t="s">
        <v>37</v>
      </c>
      <c r="G133" s="9" t="s">
        <v>38</v>
      </c>
      <c r="H133" s="7">
        <v>1</v>
      </c>
      <c r="I133" s="7">
        <v>0</v>
      </c>
      <c r="J133" s="10" t="s">
        <v>316</v>
      </c>
      <c r="K133" s="11"/>
      <c r="L133" s="15" t="s">
        <v>317</v>
      </c>
      <c r="M133" s="240" t="s">
        <v>172</v>
      </c>
      <c r="N133" t="s">
        <v>1198</v>
      </c>
    </row>
    <row r="134" spans="1:16" ht="16.149999999999999" customHeight="1" x14ac:dyDescent="0.25">
      <c r="A134" s="218">
        <v>133</v>
      </c>
      <c r="B134" s="7" t="s">
        <v>35</v>
      </c>
      <c r="C134" s="391"/>
      <c r="D134" s="237">
        <v>87804</v>
      </c>
      <c r="E134" s="9" t="s">
        <v>318</v>
      </c>
      <c r="F134" s="8" t="s">
        <v>37</v>
      </c>
      <c r="G134" s="9" t="s">
        <v>38</v>
      </c>
      <c r="H134" s="7">
        <v>1</v>
      </c>
      <c r="I134" s="7">
        <v>0</v>
      </c>
      <c r="J134" s="10" t="s">
        <v>319</v>
      </c>
      <c r="K134" s="11"/>
      <c r="L134" s="15" t="s">
        <v>320</v>
      </c>
      <c r="M134" s="240" t="s">
        <v>172</v>
      </c>
      <c r="N134" t="s">
        <v>1198</v>
      </c>
      <c r="O134" t="s">
        <v>1236</v>
      </c>
    </row>
    <row r="135" spans="1:16" ht="16.149999999999999" customHeight="1" x14ac:dyDescent="0.25">
      <c r="A135" s="218">
        <v>134</v>
      </c>
      <c r="B135" s="110" t="s">
        <v>276</v>
      </c>
      <c r="C135" s="392"/>
      <c r="D135" s="244">
        <v>87805</v>
      </c>
      <c r="E135" s="242" t="s">
        <v>321</v>
      </c>
      <c r="F135" s="176"/>
      <c r="G135" s="110" t="s">
        <v>38</v>
      </c>
      <c r="H135" s="110">
        <v>1</v>
      </c>
      <c r="I135" s="110">
        <v>0</v>
      </c>
      <c r="J135" s="177" t="s">
        <v>322</v>
      </c>
      <c r="K135" s="11"/>
      <c r="L135" s="15" t="s">
        <v>323</v>
      </c>
      <c r="M135" s="15" t="s">
        <v>323</v>
      </c>
      <c r="N135" t="s">
        <v>37</v>
      </c>
      <c r="P135" t="s">
        <v>1255</v>
      </c>
    </row>
    <row r="136" spans="1:16" ht="16.149999999999999" customHeight="1" x14ac:dyDescent="0.25">
      <c r="A136" s="218">
        <v>135</v>
      </c>
      <c r="B136" s="110" t="s">
        <v>276</v>
      </c>
      <c r="C136" s="392"/>
      <c r="D136" s="244">
        <v>87806</v>
      </c>
      <c r="E136" s="242" t="s">
        <v>324</v>
      </c>
      <c r="F136" s="176"/>
      <c r="G136" s="110" t="s">
        <v>38</v>
      </c>
      <c r="H136" s="110">
        <v>1</v>
      </c>
      <c r="I136" s="110">
        <v>0</v>
      </c>
      <c r="J136" s="177" t="s">
        <v>325</v>
      </c>
      <c r="K136" s="11"/>
      <c r="L136" s="15" t="s">
        <v>326</v>
      </c>
      <c r="M136" s="15" t="s">
        <v>326</v>
      </c>
      <c r="N136" t="s">
        <v>37</v>
      </c>
    </row>
    <row r="137" spans="1:16" ht="16.149999999999999" customHeight="1" x14ac:dyDescent="0.25">
      <c r="A137" s="218">
        <v>136</v>
      </c>
      <c r="B137" s="110" t="s">
        <v>276</v>
      </c>
      <c r="C137" s="392"/>
      <c r="D137" s="244">
        <v>87807</v>
      </c>
      <c r="E137" s="242" t="s">
        <v>327</v>
      </c>
      <c r="F137" s="176"/>
      <c r="G137" s="110" t="s">
        <v>38</v>
      </c>
      <c r="H137" s="110">
        <v>1</v>
      </c>
      <c r="I137" s="110">
        <v>0</v>
      </c>
      <c r="J137" s="177" t="s">
        <v>328</v>
      </c>
      <c r="K137" s="11"/>
      <c r="L137" s="15" t="s">
        <v>329</v>
      </c>
      <c r="M137" s="15" t="s">
        <v>329</v>
      </c>
      <c r="N137" t="s">
        <v>1198</v>
      </c>
      <c r="O137" t="s">
        <v>1254</v>
      </c>
      <c r="P137" t="s">
        <v>1234</v>
      </c>
    </row>
    <row r="138" spans="1:16" ht="16.149999999999999" customHeight="1" x14ac:dyDescent="0.25">
      <c r="A138" s="218">
        <v>137</v>
      </c>
      <c r="B138" s="110" t="s">
        <v>276</v>
      </c>
      <c r="C138" s="392"/>
      <c r="D138" s="244">
        <v>87808</v>
      </c>
      <c r="E138" s="242" t="s">
        <v>330</v>
      </c>
      <c r="F138" s="176"/>
      <c r="G138" s="110" t="s">
        <v>38</v>
      </c>
      <c r="H138" s="110">
        <v>4</v>
      </c>
      <c r="I138" s="110">
        <v>0</v>
      </c>
      <c r="J138" s="177" t="s">
        <v>331</v>
      </c>
      <c r="K138" s="11"/>
      <c r="L138" s="15" t="s">
        <v>332</v>
      </c>
      <c r="M138" s="15" t="s">
        <v>332</v>
      </c>
      <c r="N138" t="s">
        <v>1198</v>
      </c>
      <c r="O138" t="s">
        <v>1235</v>
      </c>
      <c r="P138" t="s">
        <v>1234</v>
      </c>
    </row>
    <row r="139" spans="1:16" ht="16.149999999999999" customHeight="1" x14ac:dyDescent="0.25">
      <c r="A139" s="218">
        <v>138</v>
      </c>
      <c r="B139" s="110" t="s">
        <v>276</v>
      </c>
      <c r="C139" s="392"/>
      <c r="D139" s="244">
        <v>87809</v>
      </c>
      <c r="E139" s="242" t="s">
        <v>333</v>
      </c>
      <c r="F139" s="176"/>
      <c r="G139" s="110" t="s">
        <v>38</v>
      </c>
      <c r="H139" s="110">
        <v>1</v>
      </c>
      <c r="I139" s="110">
        <v>0</v>
      </c>
      <c r="J139" s="177" t="s">
        <v>334</v>
      </c>
      <c r="K139" s="11"/>
      <c r="L139" s="15" t="s">
        <v>335</v>
      </c>
      <c r="M139" s="15" t="s">
        <v>335</v>
      </c>
      <c r="N139" t="s">
        <v>37</v>
      </c>
    </row>
    <row r="140" spans="1:16" ht="16.149999999999999" customHeight="1" x14ac:dyDescent="0.25">
      <c r="A140" s="218">
        <v>139</v>
      </c>
      <c r="B140" s="110" t="s">
        <v>276</v>
      </c>
      <c r="C140" s="392"/>
      <c r="D140" s="244">
        <v>87810</v>
      </c>
      <c r="E140" s="242" t="s">
        <v>336</v>
      </c>
      <c r="F140" s="176"/>
      <c r="G140" s="110" t="s">
        <v>38</v>
      </c>
      <c r="H140" s="110">
        <v>1</v>
      </c>
      <c r="I140" s="110">
        <v>0</v>
      </c>
      <c r="J140" s="177" t="s">
        <v>337</v>
      </c>
      <c r="K140" s="11"/>
      <c r="L140" s="15" t="s">
        <v>338</v>
      </c>
      <c r="M140" s="15" t="s">
        <v>338</v>
      </c>
      <c r="N140" t="s">
        <v>37</v>
      </c>
      <c r="P140" t="s">
        <v>1247</v>
      </c>
    </row>
    <row r="141" spans="1:16" ht="16.149999999999999" customHeight="1" x14ac:dyDescent="0.25">
      <c r="A141" s="218">
        <v>140</v>
      </c>
      <c r="B141" s="110" t="s">
        <v>276</v>
      </c>
      <c r="C141" s="392"/>
      <c r="D141" s="244">
        <v>87811</v>
      </c>
      <c r="E141" s="242" t="s">
        <v>339</v>
      </c>
      <c r="F141" s="176"/>
      <c r="G141" s="110" t="s">
        <v>38</v>
      </c>
      <c r="H141" s="110">
        <v>1</v>
      </c>
      <c r="I141" s="110">
        <v>0</v>
      </c>
      <c r="J141" s="177" t="s">
        <v>340</v>
      </c>
      <c r="K141" s="11"/>
      <c r="L141" s="15" t="s">
        <v>341</v>
      </c>
      <c r="M141" s="15" t="s">
        <v>341</v>
      </c>
      <c r="N141" t="s">
        <v>37</v>
      </c>
      <c r="P141" t="s">
        <v>1247</v>
      </c>
    </row>
    <row r="142" spans="1:16" ht="16.149999999999999" customHeight="1" x14ac:dyDescent="0.25">
      <c r="A142" s="218">
        <v>141</v>
      </c>
      <c r="B142" s="110" t="s">
        <v>276</v>
      </c>
      <c r="C142" s="392"/>
      <c r="D142" s="244">
        <v>87812</v>
      </c>
      <c r="E142" s="242" t="s">
        <v>342</v>
      </c>
      <c r="F142" s="176"/>
      <c r="G142" s="110" t="s">
        <v>38</v>
      </c>
      <c r="H142" s="110">
        <v>42</v>
      </c>
      <c r="I142" s="110">
        <v>0</v>
      </c>
      <c r="J142" s="177" t="s">
        <v>343</v>
      </c>
      <c r="K142" s="11"/>
      <c r="L142" s="15" t="s">
        <v>344</v>
      </c>
      <c r="M142" s="15" t="s">
        <v>344</v>
      </c>
      <c r="N142" t="s">
        <v>1198</v>
      </c>
      <c r="O142" t="s">
        <v>1233</v>
      </c>
      <c r="P142" t="s">
        <v>1234</v>
      </c>
    </row>
    <row r="143" spans="1:16" ht="16.149999999999999" customHeight="1" x14ac:dyDescent="0.25">
      <c r="A143" s="218">
        <v>142</v>
      </c>
      <c r="B143" s="110" t="s">
        <v>276</v>
      </c>
      <c r="C143" s="392"/>
      <c r="D143" s="244">
        <v>87813</v>
      </c>
      <c r="E143" s="242" t="s">
        <v>345</v>
      </c>
      <c r="F143" s="176"/>
      <c r="G143" s="110" t="s">
        <v>41</v>
      </c>
      <c r="H143" s="110">
        <v>5</v>
      </c>
      <c r="I143" s="110">
        <v>0</v>
      </c>
      <c r="J143" s="177" t="s">
        <v>346</v>
      </c>
      <c r="K143" s="11"/>
      <c r="L143" s="15" t="s">
        <v>347</v>
      </c>
      <c r="M143" s="15" t="s">
        <v>347</v>
      </c>
      <c r="N143" t="s">
        <v>1198</v>
      </c>
      <c r="O143" t="s">
        <v>1252</v>
      </c>
      <c r="P143" t="s">
        <v>1253</v>
      </c>
    </row>
    <row r="144" spans="1:16" ht="16.149999999999999" customHeight="1" x14ac:dyDescent="0.25">
      <c r="A144" s="218">
        <v>143</v>
      </c>
      <c r="B144" s="110" t="s">
        <v>276</v>
      </c>
      <c r="C144" s="392"/>
      <c r="D144" s="244">
        <v>87814</v>
      </c>
      <c r="E144" s="242" t="s">
        <v>348</v>
      </c>
      <c r="F144" s="176"/>
      <c r="G144" s="110" t="s">
        <v>38</v>
      </c>
      <c r="H144" s="110">
        <v>1</v>
      </c>
      <c r="I144" s="110">
        <v>0</v>
      </c>
      <c r="J144" s="177" t="s">
        <v>349</v>
      </c>
      <c r="K144" s="11"/>
      <c r="L144" s="15" t="s">
        <v>350</v>
      </c>
      <c r="M144" s="15" t="s">
        <v>350</v>
      </c>
      <c r="N144" t="s">
        <v>37</v>
      </c>
      <c r="P144" t="s">
        <v>1247</v>
      </c>
    </row>
    <row r="145" spans="1:16" ht="16.149999999999999" customHeight="1" x14ac:dyDescent="0.25">
      <c r="A145" s="218">
        <v>144</v>
      </c>
      <c r="B145" s="110" t="s">
        <v>276</v>
      </c>
      <c r="C145" s="392"/>
      <c r="D145" s="244">
        <v>87815</v>
      </c>
      <c r="E145" s="242" t="s">
        <v>351</v>
      </c>
      <c r="F145" s="176"/>
      <c r="G145" s="110" t="s">
        <v>38</v>
      </c>
      <c r="H145" s="110">
        <v>9</v>
      </c>
      <c r="I145" s="110">
        <v>0</v>
      </c>
      <c r="J145" s="177" t="s">
        <v>352</v>
      </c>
      <c r="K145" s="11"/>
      <c r="L145" s="15" t="s">
        <v>353</v>
      </c>
      <c r="M145" s="15" t="s">
        <v>353</v>
      </c>
      <c r="N145" t="s">
        <v>37</v>
      </c>
    </row>
    <row r="146" spans="1:16" ht="16.149999999999999" customHeight="1" x14ac:dyDescent="0.25">
      <c r="A146" s="218">
        <v>145</v>
      </c>
      <c r="B146" s="110" t="s">
        <v>276</v>
      </c>
      <c r="C146" s="392"/>
      <c r="D146" s="244">
        <v>87816</v>
      </c>
      <c r="E146" s="242" t="s">
        <v>354</v>
      </c>
      <c r="F146" s="176"/>
      <c r="G146" s="110" t="s">
        <v>38</v>
      </c>
      <c r="H146" s="110">
        <v>4</v>
      </c>
      <c r="I146" s="110">
        <v>0</v>
      </c>
      <c r="J146" s="177" t="s">
        <v>355</v>
      </c>
      <c r="K146" s="11"/>
      <c r="L146" s="15" t="s">
        <v>356</v>
      </c>
      <c r="M146" s="15" t="s">
        <v>356</v>
      </c>
      <c r="N146" t="s">
        <v>37</v>
      </c>
    </row>
    <row r="147" spans="1:16" ht="16.149999999999999" customHeight="1" x14ac:dyDescent="0.25">
      <c r="A147" s="218">
        <v>146</v>
      </c>
      <c r="B147" s="110" t="s">
        <v>276</v>
      </c>
      <c r="C147" s="392"/>
      <c r="D147" s="244">
        <v>87817</v>
      </c>
      <c r="E147" s="242" t="s">
        <v>357</v>
      </c>
      <c r="F147" s="176"/>
      <c r="G147" s="110" t="s">
        <v>38</v>
      </c>
      <c r="H147" s="110">
        <v>1</v>
      </c>
      <c r="I147" s="110">
        <v>0</v>
      </c>
      <c r="J147" s="177" t="s">
        <v>358</v>
      </c>
      <c r="K147" s="11"/>
      <c r="L147" s="15" t="s">
        <v>359</v>
      </c>
      <c r="M147" s="15" t="s">
        <v>359</v>
      </c>
      <c r="N147" t="s">
        <v>37</v>
      </c>
    </row>
    <row r="148" spans="1:16" ht="16.149999999999999" customHeight="1" x14ac:dyDescent="0.25">
      <c r="A148" s="218">
        <v>147</v>
      </c>
      <c r="B148" s="110" t="s">
        <v>276</v>
      </c>
      <c r="C148" s="392"/>
      <c r="D148" s="244">
        <v>87818</v>
      </c>
      <c r="E148" s="242" t="s">
        <v>360</v>
      </c>
      <c r="F148" s="176"/>
      <c r="G148" s="110" t="s">
        <v>38</v>
      </c>
      <c r="H148" s="110">
        <v>1</v>
      </c>
      <c r="I148" s="110">
        <v>0</v>
      </c>
      <c r="J148" s="177" t="s">
        <v>361</v>
      </c>
      <c r="K148" s="11"/>
      <c r="L148" s="15" t="s">
        <v>362</v>
      </c>
      <c r="M148" s="15" t="s">
        <v>362</v>
      </c>
      <c r="N148" t="s">
        <v>37</v>
      </c>
    </row>
    <row r="149" spans="1:16" ht="16.149999999999999" customHeight="1" thickBot="1" x14ac:dyDescent="0.3">
      <c r="A149" s="219">
        <v>148</v>
      </c>
      <c r="B149" s="227" t="s">
        <v>276</v>
      </c>
      <c r="C149" s="393"/>
      <c r="D149" s="245">
        <v>87819</v>
      </c>
      <c r="E149" s="243" t="s">
        <v>363</v>
      </c>
      <c r="F149" s="184"/>
      <c r="G149" s="227" t="s">
        <v>38</v>
      </c>
      <c r="H149" s="227">
        <v>1</v>
      </c>
      <c r="I149" s="227">
        <v>0</v>
      </c>
      <c r="J149" s="185" t="s">
        <v>364</v>
      </c>
      <c r="K149" s="87"/>
      <c r="L149" s="88" t="s">
        <v>365</v>
      </c>
      <c r="M149" s="88" t="s">
        <v>365</v>
      </c>
      <c r="N149" t="s">
        <v>1198</v>
      </c>
      <c r="O149" t="s">
        <v>1250</v>
      </c>
      <c r="P149" t="s">
        <v>1251</v>
      </c>
    </row>
    <row r="150" spans="1:16" s="118" customFormat="1" ht="16.149999999999999" customHeight="1" thickBot="1" x14ac:dyDescent="0.3">
      <c r="A150" s="247">
        <v>149</v>
      </c>
      <c r="B150" s="248" t="s">
        <v>35</v>
      </c>
      <c r="C150" s="223" t="s">
        <v>36</v>
      </c>
      <c r="D150" s="249" t="s">
        <v>6</v>
      </c>
      <c r="E150" s="250" t="s">
        <v>507</v>
      </c>
      <c r="F150" s="250" t="s">
        <v>37</v>
      </c>
      <c r="G150" s="251" t="s">
        <v>38</v>
      </c>
      <c r="H150" s="252">
        <v>5</v>
      </c>
      <c r="I150" s="253">
        <v>0</v>
      </c>
      <c r="J150" s="254" t="s">
        <v>508</v>
      </c>
      <c r="K150" s="255"/>
      <c r="L150" s="256" t="s">
        <v>509</v>
      </c>
      <c r="M150" s="256" t="s">
        <v>509</v>
      </c>
    </row>
    <row r="151" spans="1:16" ht="13.9" customHeight="1" thickBot="1" x14ac:dyDescent="0.3">
      <c r="C151"/>
      <c r="H151" s="136">
        <f>SUM(H2:H150)</f>
        <v>1710</v>
      </c>
      <c r="I151" s="137">
        <f>SUM(I2:I150)</f>
        <v>13</v>
      </c>
      <c r="J151" s="139"/>
      <c r="K151" s="1"/>
      <c r="L151" s="1"/>
    </row>
    <row r="152" spans="1:16" ht="13.9" customHeight="1" thickBot="1" x14ac:dyDescent="0.3">
      <c r="C152"/>
      <c r="H152" s="134"/>
      <c r="I152" s="135">
        <f>H151+I151</f>
        <v>1723</v>
      </c>
      <c r="J152" s="139"/>
      <c r="K152" s="1"/>
      <c r="L152" s="1"/>
    </row>
    <row r="153" spans="1:16" ht="13.9" customHeight="1" x14ac:dyDescent="0.25">
      <c r="C153"/>
      <c r="J153" s="139"/>
      <c r="K153" s="1"/>
      <c r="L153" s="1"/>
    </row>
    <row r="154" spans="1:16" ht="13.9" customHeight="1" x14ac:dyDescent="0.25">
      <c r="C154"/>
      <c r="J154" s="139"/>
      <c r="K154" s="1"/>
      <c r="L154" s="1"/>
    </row>
    <row r="155" spans="1:16" ht="13.9" customHeight="1" x14ac:dyDescent="0.25">
      <c r="C155"/>
      <c r="J155" s="139"/>
      <c r="K155" s="1"/>
      <c r="L155" s="1"/>
    </row>
    <row r="156" spans="1:16" ht="13.9" customHeight="1" x14ac:dyDescent="0.25">
      <c r="C156"/>
      <c r="J156" s="139"/>
      <c r="K156" s="1"/>
      <c r="L156" s="1"/>
    </row>
    <row r="157" spans="1:16" ht="13.9" customHeight="1" x14ac:dyDescent="0.25">
      <c r="J157" s="139"/>
      <c r="K157" s="1"/>
      <c r="L157" s="1"/>
    </row>
  </sheetData>
  <autoFilter ref="A1:Q152" xr:uid="{0492BC23-B94F-408F-A5E5-CDD7E1A5A153}"/>
  <mergeCells count="4">
    <mergeCell ref="C2:C6"/>
    <mergeCell ref="C7:C115"/>
    <mergeCell ref="C116:C129"/>
    <mergeCell ref="C130:C149"/>
  </mergeCells>
  <conditionalFormatting sqref="B2:B150">
    <cfRule type="expression" dxfId="181" priority="13" stopIfTrue="1">
      <formula>B2="S"</formula>
    </cfRule>
    <cfRule type="expression" dxfId="180" priority="12" stopIfTrue="1">
      <formula>B2="O"</formula>
    </cfRule>
    <cfRule type="expression" dxfId="179" priority="14" stopIfTrue="1">
      <formula>B2="R"</formula>
    </cfRule>
  </conditionalFormatting>
  <conditionalFormatting sqref="B78:B134">
    <cfRule type="expression" dxfId="178" priority="39" stopIfTrue="1">
      <formula>B78="O"</formula>
    </cfRule>
    <cfRule type="expression" dxfId="177" priority="38" stopIfTrue="1">
      <formula>B78="R"</formula>
    </cfRule>
    <cfRule type="expression" dxfId="176" priority="37" stopIfTrue="1">
      <formula>B78="S"</formula>
    </cfRule>
    <cfRule type="expression" dxfId="175" priority="36" stopIfTrue="1">
      <formula>B78="O"</formula>
    </cfRule>
    <cfRule type="expression" dxfId="174" priority="41" stopIfTrue="1">
      <formula>B78="R"</formula>
    </cfRule>
    <cfRule type="expression" dxfId="173" priority="40" stopIfTrue="1">
      <formula>B78="S"</formula>
    </cfRule>
  </conditionalFormatting>
  <conditionalFormatting sqref="B135:B149">
    <cfRule type="expression" dxfId="172" priority="6" stopIfTrue="1">
      <formula>B135="O"</formula>
    </cfRule>
    <cfRule type="expression" dxfId="171" priority="7" stopIfTrue="1">
      <formula>B135="S"</formula>
    </cfRule>
    <cfRule type="expression" dxfId="170" priority="8" stopIfTrue="1">
      <formula>B135="R"</formula>
    </cfRule>
    <cfRule type="expression" dxfId="169" priority="9" stopIfTrue="1">
      <formula>B135="O"</formula>
    </cfRule>
    <cfRule type="expression" dxfId="168" priority="10" stopIfTrue="1">
      <formula>B135="S"</formula>
    </cfRule>
    <cfRule type="expression" dxfId="167" priority="11" stopIfTrue="1">
      <formula>B135="R"</formula>
    </cfRule>
  </conditionalFormatting>
  <conditionalFormatting sqref="D2:D150 F130:F150">
    <cfRule type="expression" dxfId="166" priority="21" stopIfTrue="1">
      <formula>B2="O"</formula>
    </cfRule>
    <cfRule type="expression" dxfId="165" priority="22" stopIfTrue="1">
      <formula>B2="S"</formula>
    </cfRule>
    <cfRule type="expression" dxfId="164" priority="23" stopIfTrue="1">
      <formula>B2="R"</formula>
    </cfRule>
  </conditionalFormatting>
  <conditionalFormatting sqref="D78:D86">
    <cfRule type="expression" dxfId="163" priority="43" stopIfTrue="1">
      <formula>#REF!="R"</formula>
    </cfRule>
    <cfRule type="expression" dxfId="162" priority="45" stopIfTrue="1">
      <formula>B78="O"</formula>
    </cfRule>
    <cfRule type="expression" dxfId="161" priority="46" stopIfTrue="1">
      <formula>B78="S"</formula>
    </cfRule>
    <cfRule type="expression" dxfId="160" priority="47" stopIfTrue="1">
      <formula>B78="R"</formula>
    </cfRule>
    <cfRule type="expression" dxfId="159" priority="48" stopIfTrue="1">
      <formula>B78="O"</formula>
    </cfRule>
    <cfRule type="expression" dxfId="158" priority="49" stopIfTrue="1">
      <formula>B78="S"</formula>
    </cfRule>
    <cfRule type="expression" dxfId="157" priority="50" stopIfTrue="1">
      <formula>B78="R"</formula>
    </cfRule>
    <cfRule type="expression" dxfId="156" priority="44">
      <formula>#REF!="R"</formula>
    </cfRule>
    <cfRule type="expression" dxfId="155" priority="42">
      <formula>#REF!="R"</formula>
    </cfRule>
  </conditionalFormatting>
  <conditionalFormatting sqref="E3:E6">
    <cfRule type="expression" dxfId="154" priority="27" stopIfTrue="1">
      <formula>B3="O"</formula>
    </cfRule>
    <cfRule type="expression" dxfId="153" priority="28" stopIfTrue="1">
      <formula>B3="S"</formula>
    </cfRule>
    <cfRule type="expression" dxfId="152" priority="29" stopIfTrue="1">
      <formula>B3="R"</formula>
    </cfRule>
  </conditionalFormatting>
  <conditionalFormatting sqref="E130:E150">
    <cfRule type="expression" dxfId="151" priority="15" stopIfTrue="1">
      <formula>B130="O"</formula>
    </cfRule>
    <cfRule type="expression" dxfId="150" priority="16" stopIfTrue="1">
      <formula>B130="S"</formula>
    </cfRule>
    <cfRule type="expression" dxfId="149" priority="17" stopIfTrue="1">
      <formula>B130="R"</formula>
    </cfRule>
  </conditionalFormatting>
  <conditionalFormatting sqref="E2:F2 E7:F59 E60:E121 E122:F129">
    <cfRule type="expression" dxfId="148" priority="35" stopIfTrue="1">
      <formula>B2="R"</formula>
    </cfRule>
    <cfRule type="expression" dxfId="147" priority="33" stopIfTrue="1">
      <formula>B2="O"</formula>
    </cfRule>
    <cfRule type="expression" dxfId="146" priority="34" stopIfTrue="1">
      <formula>B2="S"</formula>
    </cfRule>
  </conditionalFormatting>
  <conditionalFormatting sqref="F3:F6">
    <cfRule type="expression" dxfId="145" priority="32" stopIfTrue="1">
      <formula>D3="R"</formula>
    </cfRule>
    <cfRule type="expression" dxfId="144" priority="30" stopIfTrue="1">
      <formula>D3="O"</formula>
    </cfRule>
    <cfRule type="expression" dxfId="143" priority="31" stopIfTrue="1">
      <formula>D3="S"</formula>
    </cfRule>
  </conditionalFormatting>
  <conditionalFormatting sqref="F60:F121">
    <cfRule type="expression" dxfId="142" priority="25" stopIfTrue="1">
      <formula>D60="S"</formula>
    </cfRule>
    <cfRule type="expression" dxfId="141" priority="24" stopIfTrue="1">
      <formula>D60="O"</formula>
    </cfRule>
    <cfRule type="expression" dxfId="140" priority="26" stopIfTrue="1">
      <formula>D60="R"</formula>
    </cfRule>
  </conditionalFormatting>
  <conditionalFormatting sqref="G2:G150">
    <cfRule type="expression" dxfId="139" priority="2" stopIfTrue="1">
      <formula>B2="R"</formula>
    </cfRule>
    <cfRule type="expression" dxfId="138" priority="1" stopIfTrue="1">
      <formula>B2="O"</formula>
    </cfRule>
  </conditionalFormatting>
  <conditionalFormatting sqref="H2:H150">
    <cfRule type="expression" dxfId="137" priority="3" stopIfTrue="1">
      <formula>B2="O"</formula>
    </cfRule>
    <cfRule type="expression" dxfId="136" priority="4" stopIfTrue="1">
      <formula>B2="S"</formula>
    </cfRule>
    <cfRule type="expression" dxfId="135" priority="5" stopIfTrue="1">
      <formula>B2="R"</formula>
    </cfRule>
  </conditionalFormatting>
  <conditionalFormatting sqref="I2:I150">
    <cfRule type="expression" dxfId="134" priority="19" stopIfTrue="1">
      <formula>B2="S"</formula>
    </cfRule>
    <cfRule type="expression" dxfId="133" priority="18" stopIfTrue="1">
      <formula>B2="O"</formula>
    </cfRule>
    <cfRule type="expression" dxfId="132" priority="20" stopIfTrue="1">
      <formula>B2="R"</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869D3-42DC-402C-B61A-96536D8CA082}">
  <dimension ref="B1:I22"/>
  <sheetViews>
    <sheetView zoomScale="60" zoomScaleNormal="60" workbookViewId="0"/>
  </sheetViews>
  <sheetFormatPr baseColWidth="10" defaultColWidth="11.28515625" defaultRowHeight="15" x14ac:dyDescent="0.25"/>
  <cols>
    <col min="1" max="1" width="11.28515625" style="141"/>
    <col min="2" max="2" width="12" style="141" bestFit="1" customWidth="1"/>
    <col min="3" max="3" width="29.42578125" style="142" bestFit="1" customWidth="1"/>
    <col min="4" max="4" width="49.28515625" style="142" customWidth="1"/>
    <col min="5" max="5" width="68.28515625" style="143" bestFit="1" customWidth="1"/>
    <col min="6" max="6" width="64.85546875" style="144" bestFit="1" customWidth="1"/>
    <col min="7" max="7" width="12.7109375" style="141" customWidth="1"/>
    <col min="8" max="8" width="30.7109375" style="144" customWidth="1"/>
    <col min="9" max="9" width="23.7109375" style="141" bestFit="1" customWidth="1"/>
    <col min="10" max="16384" width="11.28515625" style="141"/>
  </cols>
  <sheetData>
    <row r="1" spans="2:9" ht="35.25" customHeight="1" thickBot="1" x14ac:dyDescent="0.3"/>
    <row r="2" spans="2:9" ht="25.5" customHeight="1" thickBot="1" x14ac:dyDescent="0.3">
      <c r="B2" s="411" t="s">
        <v>0</v>
      </c>
      <c r="C2" s="412"/>
      <c r="D2" s="412"/>
      <c r="E2" s="412"/>
      <c r="F2" s="412"/>
      <c r="G2" s="412"/>
      <c r="H2" s="412"/>
      <c r="I2" s="413"/>
    </row>
    <row r="3" spans="2:9" s="143" customFormat="1" ht="65.25" thickBot="1" x14ac:dyDescent="0.3">
      <c r="B3" s="208" t="s">
        <v>1</v>
      </c>
      <c r="C3" s="208" t="s">
        <v>2</v>
      </c>
      <c r="D3" s="211" t="s">
        <v>3</v>
      </c>
      <c r="E3" s="211" t="s">
        <v>4</v>
      </c>
      <c r="F3" s="211" t="s">
        <v>5</v>
      </c>
      <c r="G3" s="212" t="s">
        <v>6</v>
      </c>
      <c r="H3" s="169" t="s">
        <v>7</v>
      </c>
      <c r="I3" s="169" t="s">
        <v>8</v>
      </c>
    </row>
    <row r="4" spans="2:9" ht="20.25" customHeight="1" x14ac:dyDescent="0.3">
      <c r="B4" s="418" t="s">
        <v>9</v>
      </c>
      <c r="C4" s="210" t="s">
        <v>10</v>
      </c>
      <c r="D4" s="418" t="s">
        <v>11</v>
      </c>
      <c r="E4" s="418" t="s">
        <v>12</v>
      </c>
      <c r="F4" s="418" t="s">
        <v>13</v>
      </c>
      <c r="G4" s="420" t="s">
        <v>14</v>
      </c>
      <c r="H4" s="407">
        <f>B8+C8+D8+E8+F8+G8</f>
        <v>149</v>
      </c>
      <c r="I4" s="410">
        <f>Trama_8650_NRT!I152</f>
        <v>1725</v>
      </c>
    </row>
    <row r="5" spans="2:9" ht="20.25" customHeight="1" x14ac:dyDescent="0.3">
      <c r="B5" s="417"/>
      <c r="C5" s="210" t="s">
        <v>15</v>
      </c>
      <c r="D5" s="417"/>
      <c r="E5" s="417"/>
      <c r="F5" s="417"/>
      <c r="G5" s="421"/>
      <c r="H5" s="408"/>
      <c r="I5" s="408"/>
    </row>
    <row r="6" spans="2:9" ht="20.25" customHeight="1" x14ac:dyDescent="0.3">
      <c r="B6" s="417"/>
      <c r="C6" s="210" t="s">
        <v>16</v>
      </c>
      <c r="D6" s="417"/>
      <c r="E6" s="417"/>
      <c r="F6" s="417"/>
      <c r="G6" s="421"/>
      <c r="H6" s="408"/>
      <c r="I6" s="408"/>
    </row>
    <row r="7" spans="2:9" ht="20.25" customHeight="1" thickBot="1" x14ac:dyDescent="0.35">
      <c r="B7" s="419"/>
      <c r="C7" s="210" t="s">
        <v>17</v>
      </c>
      <c r="D7" s="419"/>
      <c r="E7" s="419"/>
      <c r="F7" s="419"/>
      <c r="G7" s="422"/>
      <c r="H7" s="408"/>
      <c r="I7" s="408"/>
    </row>
    <row r="8" spans="2:9" s="166" customFormat="1" ht="20.25" thickBot="1" x14ac:dyDescent="0.3">
      <c r="B8" s="209">
        <v>1</v>
      </c>
      <c r="C8" s="209">
        <v>4</v>
      </c>
      <c r="D8" s="209">
        <v>109</v>
      </c>
      <c r="E8" s="209">
        <v>14</v>
      </c>
      <c r="F8" s="209">
        <v>20</v>
      </c>
      <c r="G8" s="213">
        <v>1</v>
      </c>
      <c r="H8" s="409"/>
      <c r="I8" s="409"/>
    </row>
    <row r="9" spans="2:9" ht="5.25" customHeight="1" x14ac:dyDescent="0.25">
      <c r="H9" s="145"/>
    </row>
    <row r="10" spans="2:9" ht="8.25" customHeight="1" x14ac:dyDescent="0.25">
      <c r="G10" s="144"/>
    </row>
    <row r="11" spans="2:9" ht="11.25" customHeight="1" thickBot="1" x14ac:dyDescent="0.3">
      <c r="G11" s="144"/>
    </row>
    <row r="12" spans="2:9" ht="27" thickBot="1" x14ac:dyDescent="0.3">
      <c r="C12" s="423" t="s">
        <v>18</v>
      </c>
      <c r="D12" s="424"/>
      <c r="E12" s="424"/>
      <c r="F12" s="424"/>
      <c r="G12" s="424"/>
      <c r="H12" s="424"/>
      <c r="I12" s="425"/>
    </row>
    <row r="13" spans="2:9" ht="65.25" thickBot="1" x14ac:dyDescent="0.3">
      <c r="C13" s="163" t="s">
        <v>2</v>
      </c>
      <c r="D13" s="164" t="s">
        <v>3</v>
      </c>
      <c r="E13" s="214" t="s">
        <v>4</v>
      </c>
      <c r="F13" s="214" t="s">
        <v>5</v>
      </c>
      <c r="G13" s="144"/>
      <c r="H13" s="169" t="s">
        <v>7</v>
      </c>
      <c r="I13" s="169" t="s">
        <v>8</v>
      </c>
    </row>
    <row r="14" spans="2:9" ht="19.5" customHeight="1" x14ac:dyDescent="0.3">
      <c r="C14" s="165" t="s">
        <v>19</v>
      </c>
      <c r="D14" s="404" t="s">
        <v>11</v>
      </c>
      <c r="E14" s="416" t="s">
        <v>12</v>
      </c>
      <c r="F14" s="416" t="s">
        <v>13</v>
      </c>
      <c r="H14" s="407">
        <f>C22+D22+E22+F22</f>
        <v>123</v>
      </c>
      <c r="I14" s="410">
        <f>Trama_8640_RT!I126</f>
        <v>1416</v>
      </c>
    </row>
    <row r="15" spans="2:9" ht="19.5" customHeight="1" x14ac:dyDescent="0.3">
      <c r="C15" s="165" t="s">
        <v>20</v>
      </c>
      <c r="D15" s="405"/>
      <c r="E15" s="417"/>
      <c r="F15" s="417"/>
      <c r="H15" s="414"/>
      <c r="I15" s="414"/>
    </row>
    <row r="16" spans="2:9" ht="19.5" x14ac:dyDescent="0.3">
      <c r="C16" s="165" t="s">
        <v>21</v>
      </c>
      <c r="D16" s="405"/>
      <c r="E16" s="417"/>
      <c r="F16" s="417"/>
      <c r="H16" s="414"/>
      <c r="I16" s="414"/>
    </row>
    <row r="17" spans="3:9" ht="19.5" x14ac:dyDescent="0.3">
      <c r="C17" s="165" t="s">
        <v>22</v>
      </c>
      <c r="D17" s="405"/>
      <c r="E17" s="417"/>
      <c r="F17" s="417"/>
      <c r="H17" s="414"/>
      <c r="I17" s="414"/>
    </row>
    <row r="18" spans="3:9" ht="19.5" x14ac:dyDescent="0.3">
      <c r="C18" s="165" t="s">
        <v>23</v>
      </c>
      <c r="D18" s="406"/>
      <c r="E18" s="408"/>
      <c r="F18" s="408"/>
      <c r="H18" s="414"/>
      <c r="I18" s="414"/>
    </row>
    <row r="19" spans="3:9" ht="19.5" x14ac:dyDescent="0.3">
      <c r="C19" s="165" t="s">
        <v>24</v>
      </c>
      <c r="D19" s="406"/>
      <c r="E19" s="408"/>
      <c r="F19" s="408"/>
      <c r="H19" s="414"/>
      <c r="I19" s="414"/>
    </row>
    <row r="20" spans="3:9" ht="19.5" x14ac:dyDescent="0.3">
      <c r="C20" s="165" t="s">
        <v>25</v>
      </c>
      <c r="D20" s="406"/>
      <c r="E20" s="408"/>
      <c r="F20" s="408"/>
      <c r="H20" s="414"/>
      <c r="I20" s="414"/>
    </row>
    <row r="21" spans="3:9" ht="20.25" thickBot="1" x14ac:dyDescent="0.35">
      <c r="C21" s="165" t="s">
        <v>26</v>
      </c>
      <c r="D21" s="406"/>
      <c r="E21" s="409"/>
      <c r="F21" s="409"/>
      <c r="H21" s="414"/>
      <c r="I21" s="414"/>
    </row>
    <row r="22" spans="3:9" s="166" customFormat="1" ht="20.25" thickBot="1" x14ac:dyDescent="0.3">
      <c r="C22" s="167">
        <v>8</v>
      </c>
      <c r="D22" s="168">
        <v>81</v>
      </c>
      <c r="E22" s="209">
        <v>14</v>
      </c>
      <c r="F22" s="209">
        <v>20</v>
      </c>
      <c r="H22" s="415"/>
      <c r="I22" s="415"/>
    </row>
  </sheetData>
  <mergeCells count="14">
    <mergeCell ref="D14:D21"/>
    <mergeCell ref="H4:H8"/>
    <mergeCell ref="I4:I8"/>
    <mergeCell ref="B2:I2"/>
    <mergeCell ref="H14:H22"/>
    <mergeCell ref="I14:I22"/>
    <mergeCell ref="E14:E21"/>
    <mergeCell ref="F14:F21"/>
    <mergeCell ref="B4:B7"/>
    <mergeCell ref="G4:G7"/>
    <mergeCell ref="D4:D7"/>
    <mergeCell ref="E4:E7"/>
    <mergeCell ref="F4:F7"/>
    <mergeCell ref="C12:I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00DE0-CCD9-403A-997B-FB1B1C33C3FC}">
  <dimension ref="A1:O131"/>
  <sheetViews>
    <sheetView zoomScale="70" zoomScaleNormal="70" workbookViewId="0">
      <selection activeCell="M1" sqref="M1:O1"/>
    </sheetView>
  </sheetViews>
  <sheetFormatPr baseColWidth="10" defaultColWidth="11.28515625" defaultRowHeight="15" x14ac:dyDescent="0.25"/>
  <cols>
    <col min="1" max="1" width="6" style="6" bestFit="1" customWidth="1"/>
    <col min="2" max="2" width="6.85546875" style="6" bestFit="1" customWidth="1"/>
    <col min="3" max="3" width="4.42578125" style="6" customWidth="1"/>
    <col min="4" max="4" width="11.140625" style="1" bestFit="1" customWidth="1"/>
    <col min="5" max="5" width="50.28515625" customWidth="1"/>
    <col min="6" max="6" width="5.28515625" hidden="1" customWidth="1"/>
    <col min="7" max="7" width="7.85546875" style="198" bestFit="1" customWidth="1"/>
    <col min="8" max="8" width="6.85546875" style="1" bestFit="1" customWidth="1"/>
    <col min="9" max="9" width="8.42578125" style="1" customWidth="1"/>
    <col min="10" max="10" width="28.7109375" style="65" customWidth="1"/>
    <col min="11" max="11" width="0.28515625" customWidth="1"/>
    <col min="12" max="12" width="78.7109375" style="14" customWidth="1"/>
    <col min="13" max="13" width="12.85546875" customWidth="1"/>
    <col min="14" max="14" width="16" bestFit="1" customWidth="1"/>
    <col min="15" max="15" width="16.28515625" bestFit="1" customWidth="1"/>
  </cols>
  <sheetData>
    <row r="1" spans="1:15" s="2" customFormat="1" ht="15.75" thickBot="1" x14ac:dyDescent="0.3">
      <c r="A1" s="215"/>
      <c r="B1" s="102" t="s">
        <v>27</v>
      </c>
      <c r="C1" s="102"/>
      <c r="D1" s="103" t="s">
        <v>28</v>
      </c>
      <c r="E1" s="102" t="s">
        <v>29</v>
      </c>
      <c r="F1" s="102"/>
      <c r="G1" s="202" t="s">
        <v>30</v>
      </c>
      <c r="H1" s="102" t="s">
        <v>31</v>
      </c>
      <c r="I1" s="102" t="s">
        <v>32</v>
      </c>
      <c r="J1" s="104" t="s">
        <v>33</v>
      </c>
      <c r="L1" s="104" t="s">
        <v>1192</v>
      </c>
      <c r="M1" s="104" t="s">
        <v>1193</v>
      </c>
      <c r="N1" s="104" t="s">
        <v>1194</v>
      </c>
      <c r="O1" s="104" t="s">
        <v>1195</v>
      </c>
    </row>
    <row r="2" spans="1:15" s="175" customFormat="1" x14ac:dyDescent="0.25">
      <c r="A2" s="216">
        <v>1</v>
      </c>
      <c r="B2" s="105" t="s">
        <v>35</v>
      </c>
      <c r="C2" s="381" t="s">
        <v>36</v>
      </c>
      <c r="D2" s="109" t="s">
        <v>2</v>
      </c>
      <c r="E2" s="170" t="s">
        <v>19</v>
      </c>
      <c r="F2" s="170" t="s">
        <v>37</v>
      </c>
      <c r="G2" s="121" t="s">
        <v>38</v>
      </c>
      <c r="H2" s="110">
        <v>1</v>
      </c>
      <c r="I2" s="110">
        <v>0</v>
      </c>
      <c r="J2" s="172" t="s">
        <v>39</v>
      </c>
      <c r="K2" s="173"/>
      <c r="L2" s="174" t="s">
        <v>40</v>
      </c>
    </row>
    <row r="3" spans="1:15" s="175" customFormat="1" x14ac:dyDescent="0.25">
      <c r="A3" s="216">
        <v>2</v>
      </c>
      <c r="B3" s="108" t="s">
        <v>35</v>
      </c>
      <c r="C3" s="382"/>
      <c r="D3" s="109" t="s">
        <v>2</v>
      </c>
      <c r="E3" s="176" t="s">
        <v>20</v>
      </c>
      <c r="F3" s="176" t="s">
        <v>37</v>
      </c>
      <c r="G3" s="121" t="s">
        <v>41</v>
      </c>
      <c r="H3" s="110">
        <v>2</v>
      </c>
      <c r="I3" s="110">
        <v>0</v>
      </c>
      <c r="J3" s="177" t="s">
        <v>42</v>
      </c>
      <c r="K3" s="178"/>
      <c r="L3" s="179" t="s">
        <v>43</v>
      </c>
    </row>
    <row r="4" spans="1:15" s="175" customFormat="1" x14ac:dyDescent="0.25">
      <c r="A4" s="216">
        <v>3</v>
      </c>
      <c r="B4" s="108" t="s">
        <v>35</v>
      </c>
      <c r="C4" s="382"/>
      <c r="D4" s="109" t="s">
        <v>2</v>
      </c>
      <c r="E4" s="176" t="s">
        <v>21</v>
      </c>
      <c r="F4" s="176" t="s">
        <v>37</v>
      </c>
      <c r="G4" s="121" t="s">
        <v>41</v>
      </c>
      <c r="H4" s="110">
        <v>2</v>
      </c>
      <c r="I4" s="110">
        <v>0</v>
      </c>
      <c r="J4" s="177" t="s">
        <v>44</v>
      </c>
      <c r="K4" s="178"/>
      <c r="L4" s="179" t="s">
        <v>45</v>
      </c>
    </row>
    <row r="5" spans="1:15" s="175" customFormat="1" x14ac:dyDescent="0.25">
      <c r="A5" s="216">
        <v>4</v>
      </c>
      <c r="B5" s="108" t="s">
        <v>35</v>
      </c>
      <c r="C5" s="382"/>
      <c r="D5" s="109" t="s">
        <v>2</v>
      </c>
      <c r="E5" s="176" t="s">
        <v>22</v>
      </c>
      <c r="F5" s="176" t="s">
        <v>37</v>
      </c>
      <c r="G5" s="121" t="s">
        <v>41</v>
      </c>
      <c r="H5" s="110">
        <v>4</v>
      </c>
      <c r="I5" s="110">
        <v>0</v>
      </c>
      <c r="J5" s="177" t="s">
        <v>46</v>
      </c>
      <c r="K5" s="178"/>
      <c r="L5" s="179" t="s">
        <v>47</v>
      </c>
    </row>
    <row r="6" spans="1:15" s="175" customFormat="1" x14ac:dyDescent="0.25">
      <c r="A6" s="216">
        <v>5</v>
      </c>
      <c r="B6" s="108" t="s">
        <v>35</v>
      </c>
      <c r="C6" s="382"/>
      <c r="D6" s="109" t="s">
        <v>2</v>
      </c>
      <c r="E6" s="180" t="s">
        <v>23</v>
      </c>
      <c r="F6" s="176" t="s">
        <v>37</v>
      </c>
      <c r="G6" s="121" t="s">
        <v>41</v>
      </c>
      <c r="H6" s="110">
        <v>2</v>
      </c>
      <c r="I6" s="110">
        <v>0</v>
      </c>
      <c r="J6" s="181" t="s">
        <v>48</v>
      </c>
      <c r="K6" s="182"/>
      <c r="L6" s="183" t="s">
        <v>49</v>
      </c>
    </row>
    <row r="7" spans="1:15" s="175" customFormat="1" x14ac:dyDescent="0.25">
      <c r="A7" s="216">
        <v>6</v>
      </c>
      <c r="B7" s="108" t="s">
        <v>35</v>
      </c>
      <c r="C7" s="382"/>
      <c r="D7" s="109" t="s">
        <v>2</v>
      </c>
      <c r="E7" s="180" t="s">
        <v>24</v>
      </c>
      <c r="F7" s="176" t="s">
        <v>37</v>
      </c>
      <c r="G7" s="121" t="s">
        <v>41</v>
      </c>
      <c r="H7" s="110">
        <v>2</v>
      </c>
      <c r="I7" s="110">
        <v>0</v>
      </c>
      <c r="J7" s="181" t="s">
        <v>50</v>
      </c>
      <c r="K7" s="182"/>
      <c r="L7" s="183" t="s">
        <v>45</v>
      </c>
    </row>
    <row r="8" spans="1:15" s="175" customFormat="1" x14ac:dyDescent="0.25">
      <c r="A8" s="216">
        <v>7</v>
      </c>
      <c r="B8" s="108" t="s">
        <v>35</v>
      </c>
      <c r="C8" s="382"/>
      <c r="D8" s="109" t="s">
        <v>2</v>
      </c>
      <c r="E8" s="180" t="s">
        <v>25</v>
      </c>
      <c r="F8" s="176" t="s">
        <v>37</v>
      </c>
      <c r="G8" s="121" t="s">
        <v>38</v>
      </c>
      <c r="H8" s="110">
        <v>5</v>
      </c>
      <c r="I8" s="110">
        <v>0</v>
      </c>
      <c r="J8" s="181" t="s">
        <v>51</v>
      </c>
      <c r="K8" s="182"/>
      <c r="L8" s="179" t="s">
        <v>52</v>
      </c>
    </row>
    <row r="9" spans="1:15" s="175" customFormat="1" ht="15.75" thickBot="1" x14ac:dyDescent="0.3">
      <c r="A9" s="216">
        <v>8</v>
      </c>
      <c r="B9" s="111" t="s">
        <v>35</v>
      </c>
      <c r="C9" s="383"/>
      <c r="D9" s="109" t="s">
        <v>2</v>
      </c>
      <c r="E9" s="184" t="s">
        <v>26</v>
      </c>
      <c r="F9" s="184" t="s">
        <v>37</v>
      </c>
      <c r="G9" s="121" t="s">
        <v>41</v>
      </c>
      <c r="H9" s="110">
        <v>10</v>
      </c>
      <c r="I9" s="110">
        <v>0</v>
      </c>
      <c r="J9" s="185" t="s">
        <v>53</v>
      </c>
      <c r="K9" s="186"/>
      <c r="L9" s="187" t="s">
        <v>54</v>
      </c>
    </row>
    <row r="10" spans="1:15" s="175" customFormat="1" ht="30" x14ac:dyDescent="0.25">
      <c r="A10" s="216">
        <v>9</v>
      </c>
      <c r="B10" s="105" t="s">
        <v>35</v>
      </c>
      <c r="C10" s="384" t="s">
        <v>55</v>
      </c>
      <c r="D10" s="106">
        <v>87549</v>
      </c>
      <c r="E10" s="170" t="s">
        <v>56</v>
      </c>
      <c r="F10" s="170" t="s">
        <v>37</v>
      </c>
      <c r="G10" s="114" t="s">
        <v>41</v>
      </c>
      <c r="H10" s="107">
        <v>4</v>
      </c>
      <c r="I10" s="107">
        <v>0</v>
      </c>
      <c r="J10" s="172" t="s">
        <v>57</v>
      </c>
      <c r="K10" s="173"/>
      <c r="L10" s="174" t="s">
        <v>58</v>
      </c>
      <c r="M10" s="175" t="s">
        <v>37</v>
      </c>
    </row>
    <row r="11" spans="1:15" s="175" customFormat="1" ht="30" x14ac:dyDescent="0.25">
      <c r="A11" s="216">
        <v>10</v>
      </c>
      <c r="B11" s="108" t="s">
        <v>35</v>
      </c>
      <c r="C11" s="385"/>
      <c r="D11" s="109">
        <v>87642</v>
      </c>
      <c r="E11" s="171" t="s">
        <v>59</v>
      </c>
      <c r="F11" s="176" t="s">
        <v>37</v>
      </c>
      <c r="G11" s="121" t="s">
        <v>38</v>
      </c>
      <c r="H11" s="110">
        <v>128</v>
      </c>
      <c r="I11" s="110">
        <v>0</v>
      </c>
      <c r="J11" s="177" t="s">
        <v>60</v>
      </c>
      <c r="K11" s="178"/>
      <c r="L11" s="179" t="s">
        <v>61</v>
      </c>
      <c r="M11" s="175" t="s">
        <v>1198</v>
      </c>
    </row>
    <row r="12" spans="1:15" s="175" customFormat="1" ht="60" x14ac:dyDescent="0.25">
      <c r="A12" s="216">
        <v>11</v>
      </c>
      <c r="B12" s="108" t="s">
        <v>35</v>
      </c>
      <c r="C12" s="385"/>
      <c r="D12" s="109">
        <v>87550</v>
      </c>
      <c r="E12" s="171" t="s">
        <v>62</v>
      </c>
      <c r="F12" s="176" t="s">
        <v>37</v>
      </c>
      <c r="G12" s="121" t="s">
        <v>38</v>
      </c>
      <c r="H12" s="110">
        <v>2</v>
      </c>
      <c r="I12" s="110">
        <v>0</v>
      </c>
      <c r="J12" s="177" t="s">
        <v>63</v>
      </c>
      <c r="K12" s="178"/>
      <c r="L12" s="179" t="s">
        <v>64</v>
      </c>
      <c r="M12" s="175" t="s">
        <v>1198</v>
      </c>
      <c r="N12" s="175" t="s">
        <v>1213</v>
      </c>
      <c r="O12" s="175" t="s">
        <v>1214</v>
      </c>
    </row>
    <row r="13" spans="1:15" s="175" customFormat="1" ht="60" x14ac:dyDescent="0.25">
      <c r="A13" s="216">
        <v>12</v>
      </c>
      <c r="B13" s="108" t="s">
        <v>35</v>
      </c>
      <c r="C13" s="385"/>
      <c r="D13" s="109">
        <v>87501</v>
      </c>
      <c r="E13" s="171" t="s">
        <v>65</v>
      </c>
      <c r="F13" s="176" t="s">
        <v>37</v>
      </c>
      <c r="G13" s="121" t="s">
        <v>41</v>
      </c>
      <c r="H13" s="110">
        <v>4</v>
      </c>
      <c r="I13" s="110">
        <v>0</v>
      </c>
      <c r="J13" s="122" t="s">
        <v>66</v>
      </c>
      <c r="K13" s="178"/>
      <c r="L13" s="179" t="s">
        <v>67</v>
      </c>
      <c r="M13" s="175" t="s">
        <v>37</v>
      </c>
    </row>
    <row r="14" spans="1:15" s="175" customFormat="1" ht="30" x14ac:dyDescent="0.25">
      <c r="A14" s="216">
        <v>13</v>
      </c>
      <c r="B14" s="108" t="s">
        <v>35</v>
      </c>
      <c r="C14" s="385"/>
      <c r="D14" s="109">
        <v>87502</v>
      </c>
      <c r="E14" s="171" t="s">
        <v>68</v>
      </c>
      <c r="F14" s="176" t="s">
        <v>37</v>
      </c>
      <c r="G14" s="121" t="s">
        <v>38</v>
      </c>
      <c r="H14" s="110">
        <v>1</v>
      </c>
      <c r="I14" s="110">
        <v>0</v>
      </c>
      <c r="J14" s="177" t="s">
        <v>69</v>
      </c>
      <c r="K14" s="178"/>
      <c r="L14" s="179" t="s">
        <v>70</v>
      </c>
      <c r="M14" s="175" t="s">
        <v>37</v>
      </c>
    </row>
    <row r="15" spans="1:15" s="175" customFormat="1" ht="45" x14ac:dyDescent="0.25">
      <c r="A15" s="216">
        <v>14</v>
      </c>
      <c r="B15" s="108" t="s">
        <v>35</v>
      </c>
      <c r="C15" s="385"/>
      <c r="D15" s="109">
        <v>87503</v>
      </c>
      <c r="E15" s="171" t="s">
        <v>71</v>
      </c>
      <c r="F15" s="176" t="s">
        <v>37</v>
      </c>
      <c r="G15" s="121" t="s">
        <v>41</v>
      </c>
      <c r="H15" s="110">
        <v>12</v>
      </c>
      <c r="I15" s="110">
        <v>2</v>
      </c>
      <c r="J15" s="177" t="s">
        <v>72</v>
      </c>
      <c r="K15" s="178"/>
      <c r="L15" s="179" t="s">
        <v>73</v>
      </c>
      <c r="M15" s="175" t="s">
        <v>1198</v>
      </c>
      <c r="N15" s="175" t="s">
        <v>1202</v>
      </c>
    </row>
    <row r="16" spans="1:15" s="175" customFormat="1" ht="60" x14ac:dyDescent="0.25">
      <c r="A16" s="216">
        <v>15</v>
      </c>
      <c r="B16" s="108" t="s">
        <v>35</v>
      </c>
      <c r="C16" s="385"/>
      <c r="D16" s="109">
        <v>87504</v>
      </c>
      <c r="E16" s="171" t="s">
        <v>74</v>
      </c>
      <c r="F16" s="176" t="s">
        <v>37</v>
      </c>
      <c r="G16" s="121" t="s">
        <v>41</v>
      </c>
      <c r="H16" s="110">
        <v>12</v>
      </c>
      <c r="I16" s="110">
        <v>2</v>
      </c>
      <c r="J16" s="177" t="s">
        <v>75</v>
      </c>
      <c r="K16" s="178"/>
      <c r="L16" s="179" t="s">
        <v>73</v>
      </c>
      <c r="M16" s="175" t="s">
        <v>1198</v>
      </c>
      <c r="N16" s="175" t="s">
        <v>1202</v>
      </c>
    </row>
    <row r="17" spans="1:14" s="175" customFormat="1" ht="45" x14ac:dyDescent="0.25">
      <c r="A17" s="216">
        <v>16</v>
      </c>
      <c r="B17" s="108" t="s">
        <v>35</v>
      </c>
      <c r="C17" s="385"/>
      <c r="D17" s="109">
        <v>87560</v>
      </c>
      <c r="E17" s="171" t="s">
        <v>76</v>
      </c>
      <c r="F17" s="176" t="s">
        <v>37</v>
      </c>
      <c r="G17" s="121" t="s">
        <v>41</v>
      </c>
      <c r="H17" s="110">
        <v>12</v>
      </c>
      <c r="I17" s="110">
        <v>0</v>
      </c>
      <c r="J17" s="177" t="s">
        <v>77</v>
      </c>
      <c r="K17" s="178"/>
      <c r="L17" s="179" t="s">
        <v>78</v>
      </c>
      <c r="M17" s="175" t="s">
        <v>37</v>
      </c>
    </row>
    <row r="18" spans="1:14" s="175" customFormat="1" ht="30" x14ac:dyDescent="0.25">
      <c r="A18" s="216">
        <v>17</v>
      </c>
      <c r="B18" s="108" t="s">
        <v>35</v>
      </c>
      <c r="C18" s="385"/>
      <c r="D18" s="109">
        <v>87561</v>
      </c>
      <c r="E18" s="171" t="s">
        <v>79</v>
      </c>
      <c r="F18" s="176" t="s">
        <v>37</v>
      </c>
      <c r="G18" s="121" t="s">
        <v>41</v>
      </c>
      <c r="H18" s="110">
        <v>8</v>
      </c>
      <c r="I18" s="110">
        <v>3</v>
      </c>
      <c r="J18" s="177" t="s">
        <v>80</v>
      </c>
      <c r="K18" s="178"/>
      <c r="L18" s="179" t="s">
        <v>81</v>
      </c>
      <c r="M18" s="175" t="s">
        <v>1198</v>
      </c>
      <c r="N18" s="175" t="s">
        <v>1202</v>
      </c>
    </row>
    <row r="19" spans="1:14" s="175" customFormat="1" x14ac:dyDescent="0.25">
      <c r="A19" s="216">
        <v>18</v>
      </c>
      <c r="B19" s="108" t="s">
        <v>35</v>
      </c>
      <c r="C19" s="385"/>
      <c r="D19" s="109">
        <v>87505</v>
      </c>
      <c r="E19" s="171" t="s">
        <v>82</v>
      </c>
      <c r="F19" s="176" t="s">
        <v>37</v>
      </c>
      <c r="G19" s="121" t="s">
        <v>41</v>
      </c>
      <c r="H19" s="110">
        <v>6</v>
      </c>
      <c r="I19" s="110">
        <v>0</v>
      </c>
      <c r="J19" s="177" t="s">
        <v>83</v>
      </c>
      <c r="K19" s="178"/>
      <c r="L19" s="179" t="s">
        <v>84</v>
      </c>
      <c r="M19" s="175" t="s">
        <v>37</v>
      </c>
    </row>
    <row r="20" spans="1:14" s="175" customFormat="1" ht="60" x14ac:dyDescent="0.25">
      <c r="A20" s="216">
        <v>19</v>
      </c>
      <c r="B20" s="108" t="s">
        <v>35</v>
      </c>
      <c r="C20" s="385"/>
      <c r="D20" s="109">
        <v>87506</v>
      </c>
      <c r="E20" s="171" t="s">
        <v>85</v>
      </c>
      <c r="F20" s="176" t="s">
        <v>37</v>
      </c>
      <c r="G20" s="121" t="s">
        <v>41</v>
      </c>
      <c r="H20" s="110">
        <v>6</v>
      </c>
      <c r="I20" s="110">
        <v>0</v>
      </c>
      <c r="J20" s="177" t="s">
        <v>86</v>
      </c>
      <c r="K20" s="178"/>
      <c r="L20" s="179" t="s">
        <v>87</v>
      </c>
      <c r="M20" s="175" t="s">
        <v>37</v>
      </c>
    </row>
    <row r="21" spans="1:14" s="175" customFormat="1" ht="60" x14ac:dyDescent="0.25">
      <c r="A21" s="216">
        <v>20</v>
      </c>
      <c r="B21" s="108" t="s">
        <v>35</v>
      </c>
      <c r="C21" s="385"/>
      <c r="D21" s="109">
        <v>87507</v>
      </c>
      <c r="E21" s="171" t="s">
        <v>88</v>
      </c>
      <c r="F21" s="176" t="s">
        <v>37</v>
      </c>
      <c r="G21" s="121" t="s">
        <v>41</v>
      </c>
      <c r="H21" s="110">
        <v>8</v>
      </c>
      <c r="I21" s="110">
        <v>0</v>
      </c>
      <c r="J21" s="177" t="s">
        <v>89</v>
      </c>
      <c r="K21" s="178"/>
      <c r="L21" s="179" t="s">
        <v>90</v>
      </c>
      <c r="M21" s="175" t="s">
        <v>37</v>
      </c>
    </row>
    <row r="22" spans="1:14" s="175" customFormat="1" ht="45" x14ac:dyDescent="0.25">
      <c r="A22" s="216">
        <v>21</v>
      </c>
      <c r="B22" s="108" t="s">
        <v>35</v>
      </c>
      <c r="C22" s="385"/>
      <c r="D22" s="109">
        <v>87508</v>
      </c>
      <c r="E22" s="171" t="s">
        <v>91</v>
      </c>
      <c r="F22" s="176" t="s">
        <v>37</v>
      </c>
      <c r="G22" s="121" t="s">
        <v>41</v>
      </c>
      <c r="H22" s="110">
        <v>4</v>
      </c>
      <c r="I22" s="110">
        <v>0</v>
      </c>
      <c r="J22" s="177" t="s">
        <v>92</v>
      </c>
      <c r="K22" s="178"/>
      <c r="L22" s="179" t="s">
        <v>93</v>
      </c>
      <c r="M22" s="175" t="s">
        <v>37</v>
      </c>
    </row>
    <row r="23" spans="1:14" s="175" customFormat="1" ht="45" x14ac:dyDescent="0.25">
      <c r="A23" s="216">
        <v>22</v>
      </c>
      <c r="B23" s="108" t="s">
        <v>35</v>
      </c>
      <c r="C23" s="385"/>
      <c r="D23" s="109">
        <v>87509</v>
      </c>
      <c r="E23" s="171" t="s">
        <v>94</v>
      </c>
      <c r="F23" s="176" t="s">
        <v>37</v>
      </c>
      <c r="G23" s="121" t="s">
        <v>38</v>
      </c>
      <c r="H23" s="110">
        <v>1</v>
      </c>
      <c r="I23" s="110">
        <v>0</v>
      </c>
      <c r="J23" s="177" t="s">
        <v>95</v>
      </c>
      <c r="K23" s="178"/>
      <c r="L23" s="179" t="s">
        <v>96</v>
      </c>
      <c r="M23" s="175" t="s">
        <v>37</v>
      </c>
    </row>
    <row r="24" spans="1:14" s="175" customFormat="1" ht="45" x14ac:dyDescent="0.25">
      <c r="A24" s="216">
        <v>23</v>
      </c>
      <c r="B24" s="108" t="s">
        <v>35</v>
      </c>
      <c r="C24" s="385"/>
      <c r="D24" s="109">
        <v>87563</v>
      </c>
      <c r="E24" s="171" t="s">
        <v>97</v>
      </c>
      <c r="F24" s="176" t="s">
        <v>37</v>
      </c>
      <c r="G24" s="121" t="s">
        <v>41</v>
      </c>
      <c r="H24" s="110">
        <v>8</v>
      </c>
      <c r="I24" s="110">
        <v>0</v>
      </c>
      <c r="J24" s="177" t="s">
        <v>98</v>
      </c>
      <c r="K24" s="178"/>
      <c r="L24" s="179" t="s">
        <v>90</v>
      </c>
      <c r="M24" s="175" t="s">
        <v>37</v>
      </c>
    </row>
    <row r="25" spans="1:14" s="175" customFormat="1" ht="30" x14ac:dyDescent="0.25">
      <c r="A25" s="216">
        <v>24</v>
      </c>
      <c r="B25" s="108" t="s">
        <v>35</v>
      </c>
      <c r="C25" s="385"/>
      <c r="D25" s="109">
        <v>87510</v>
      </c>
      <c r="E25" s="171" t="s">
        <v>99</v>
      </c>
      <c r="F25" s="176" t="s">
        <v>37</v>
      </c>
      <c r="G25" s="121" t="s">
        <v>41</v>
      </c>
      <c r="H25" s="110">
        <v>4</v>
      </c>
      <c r="I25" s="110">
        <v>0</v>
      </c>
      <c r="J25" s="177" t="s">
        <v>100</v>
      </c>
      <c r="K25" s="178"/>
      <c r="L25" s="179" t="s">
        <v>101</v>
      </c>
      <c r="M25" s="175" t="s">
        <v>37</v>
      </c>
    </row>
    <row r="26" spans="1:14" s="175" customFormat="1" ht="45" x14ac:dyDescent="0.25">
      <c r="A26" s="216">
        <v>25</v>
      </c>
      <c r="B26" s="108" t="s">
        <v>35</v>
      </c>
      <c r="C26" s="385"/>
      <c r="D26" s="109">
        <v>87543</v>
      </c>
      <c r="E26" s="171" t="s">
        <v>102</v>
      </c>
      <c r="F26" s="176" t="s">
        <v>37</v>
      </c>
      <c r="G26" s="121" t="s">
        <v>41</v>
      </c>
      <c r="H26" s="110">
        <v>3</v>
      </c>
      <c r="I26" s="110">
        <v>0</v>
      </c>
      <c r="J26" s="177" t="s">
        <v>103</v>
      </c>
      <c r="K26" s="178"/>
      <c r="L26" s="179" t="s">
        <v>104</v>
      </c>
      <c r="M26" s="175" t="s">
        <v>37</v>
      </c>
    </row>
    <row r="27" spans="1:14" s="175" customFormat="1" ht="30" x14ac:dyDescent="0.25">
      <c r="A27" s="216">
        <v>26</v>
      </c>
      <c r="B27" s="108" t="s">
        <v>35</v>
      </c>
      <c r="C27" s="385"/>
      <c r="D27" s="109">
        <v>87564</v>
      </c>
      <c r="E27" s="171" t="s">
        <v>105</v>
      </c>
      <c r="F27" s="176" t="s">
        <v>37</v>
      </c>
      <c r="G27" s="121" t="s">
        <v>41</v>
      </c>
      <c r="H27" s="110">
        <v>3</v>
      </c>
      <c r="I27" s="110">
        <v>0</v>
      </c>
      <c r="J27" s="177" t="s">
        <v>106</v>
      </c>
      <c r="K27" s="178"/>
      <c r="L27" s="179" t="s">
        <v>107</v>
      </c>
      <c r="M27" s="175" t="s">
        <v>37</v>
      </c>
    </row>
    <row r="28" spans="1:14" s="175" customFormat="1" ht="30" x14ac:dyDescent="0.25">
      <c r="A28" s="216">
        <v>27</v>
      </c>
      <c r="B28" s="108" t="s">
        <v>35</v>
      </c>
      <c r="C28" s="385"/>
      <c r="D28" s="109">
        <v>87544</v>
      </c>
      <c r="E28" s="171" t="s">
        <v>108</v>
      </c>
      <c r="F28" s="176" t="s">
        <v>37</v>
      </c>
      <c r="G28" s="121" t="s">
        <v>41</v>
      </c>
      <c r="H28" s="110">
        <v>3</v>
      </c>
      <c r="I28" s="110">
        <v>0</v>
      </c>
      <c r="J28" s="177" t="s">
        <v>109</v>
      </c>
      <c r="K28" s="178"/>
      <c r="L28" s="179" t="s">
        <v>107</v>
      </c>
      <c r="M28" s="175" t="s">
        <v>37</v>
      </c>
    </row>
    <row r="29" spans="1:14" s="175" customFormat="1" ht="30" x14ac:dyDescent="0.25">
      <c r="A29" s="216">
        <v>28</v>
      </c>
      <c r="B29" s="108" t="s">
        <v>35</v>
      </c>
      <c r="C29" s="385"/>
      <c r="D29" s="109">
        <v>87511</v>
      </c>
      <c r="E29" s="171" t="s">
        <v>110</v>
      </c>
      <c r="F29" s="176" t="s">
        <v>37</v>
      </c>
      <c r="G29" s="121" t="s">
        <v>38</v>
      </c>
      <c r="H29" s="110">
        <v>2</v>
      </c>
      <c r="I29" s="110">
        <v>0</v>
      </c>
      <c r="J29" s="177" t="s">
        <v>111</v>
      </c>
      <c r="K29" s="178"/>
      <c r="L29" s="179" t="s">
        <v>112</v>
      </c>
      <c r="M29" s="175" t="s">
        <v>37</v>
      </c>
      <c r="N29" s="175" t="s">
        <v>1210</v>
      </c>
    </row>
    <row r="30" spans="1:14" s="175" customFormat="1" x14ac:dyDescent="0.25">
      <c r="A30" s="216">
        <v>29</v>
      </c>
      <c r="B30" s="108" t="s">
        <v>35</v>
      </c>
      <c r="C30" s="385"/>
      <c r="D30" s="109">
        <v>87579</v>
      </c>
      <c r="E30" s="171" t="s">
        <v>113</v>
      </c>
      <c r="F30" s="176" t="s">
        <v>37</v>
      </c>
      <c r="G30" s="121" t="s">
        <v>38</v>
      </c>
      <c r="H30" s="110">
        <v>2</v>
      </c>
      <c r="I30" s="110">
        <v>0</v>
      </c>
      <c r="J30" s="177" t="s">
        <v>114</v>
      </c>
      <c r="K30" s="178"/>
      <c r="L30" s="179" t="s">
        <v>115</v>
      </c>
    </row>
    <row r="31" spans="1:14" s="175" customFormat="1" x14ac:dyDescent="0.25">
      <c r="A31" s="216">
        <v>30</v>
      </c>
      <c r="B31" s="108" t="s">
        <v>35</v>
      </c>
      <c r="C31" s="385"/>
      <c r="D31" s="109">
        <v>87545</v>
      </c>
      <c r="E31" s="171" t="s">
        <v>116</v>
      </c>
      <c r="F31" s="176" t="s">
        <v>37</v>
      </c>
      <c r="G31" s="121" t="s">
        <v>41</v>
      </c>
      <c r="H31" s="110">
        <v>19</v>
      </c>
      <c r="I31" s="110">
        <v>0</v>
      </c>
      <c r="J31" s="177"/>
      <c r="K31" s="178"/>
      <c r="L31" s="179" t="s">
        <v>61</v>
      </c>
      <c r="M31" s="175" t="s">
        <v>37</v>
      </c>
    </row>
    <row r="32" spans="1:14" s="175" customFormat="1" ht="30" x14ac:dyDescent="0.25">
      <c r="A32" s="216">
        <v>31</v>
      </c>
      <c r="B32" s="108" t="s">
        <v>35</v>
      </c>
      <c r="C32" s="385"/>
      <c r="D32" s="109">
        <v>87512</v>
      </c>
      <c r="E32" s="171" t="s">
        <v>117</v>
      </c>
      <c r="F32" s="176" t="s">
        <v>37</v>
      </c>
      <c r="G32" s="121" t="s">
        <v>41</v>
      </c>
      <c r="H32" s="110">
        <v>2</v>
      </c>
      <c r="I32" s="110">
        <v>0</v>
      </c>
      <c r="J32" s="177" t="s">
        <v>118</v>
      </c>
      <c r="K32" s="178"/>
      <c r="L32" s="179" t="s">
        <v>119</v>
      </c>
      <c r="M32" s="175" t="s">
        <v>37</v>
      </c>
    </row>
    <row r="33" spans="1:15" s="175" customFormat="1" ht="30" x14ac:dyDescent="0.25">
      <c r="A33" s="216">
        <v>32</v>
      </c>
      <c r="B33" s="108" t="s">
        <v>35</v>
      </c>
      <c r="C33" s="385"/>
      <c r="D33" s="109">
        <v>87513</v>
      </c>
      <c r="E33" s="171" t="s">
        <v>120</v>
      </c>
      <c r="F33" s="176" t="s">
        <v>37</v>
      </c>
      <c r="G33" s="121" t="s">
        <v>41</v>
      </c>
      <c r="H33" s="110">
        <v>11</v>
      </c>
      <c r="I33" s="110">
        <v>0</v>
      </c>
      <c r="J33" s="177" t="s">
        <v>121</v>
      </c>
      <c r="K33" s="178"/>
      <c r="L33" s="179" t="s">
        <v>122</v>
      </c>
      <c r="M33" s="175" t="s">
        <v>37</v>
      </c>
    </row>
    <row r="34" spans="1:15" s="175" customFormat="1" ht="30" x14ac:dyDescent="0.25">
      <c r="A34" s="216">
        <v>33</v>
      </c>
      <c r="B34" s="108" t="s">
        <v>35</v>
      </c>
      <c r="C34" s="385"/>
      <c r="D34" s="109">
        <v>87546</v>
      </c>
      <c r="E34" s="171" t="s">
        <v>123</v>
      </c>
      <c r="F34" s="176" t="s">
        <v>37</v>
      </c>
      <c r="G34" s="121" t="s">
        <v>41</v>
      </c>
      <c r="H34" s="110">
        <v>11</v>
      </c>
      <c r="I34" s="110">
        <v>0</v>
      </c>
      <c r="J34" s="177" t="s">
        <v>124</v>
      </c>
      <c r="K34" s="178"/>
      <c r="L34" s="179" t="s">
        <v>125</v>
      </c>
      <c r="M34" s="175" t="s">
        <v>37</v>
      </c>
    </row>
    <row r="35" spans="1:15" s="175" customFormat="1" ht="30" x14ac:dyDescent="0.25">
      <c r="A35" s="216">
        <v>34</v>
      </c>
      <c r="B35" s="108" t="s">
        <v>35</v>
      </c>
      <c r="C35" s="385"/>
      <c r="D35" s="109">
        <v>87558</v>
      </c>
      <c r="E35" s="171" t="s">
        <v>126</v>
      </c>
      <c r="F35" s="176" t="s">
        <v>37</v>
      </c>
      <c r="G35" s="121" t="s">
        <v>41</v>
      </c>
      <c r="H35" s="110">
        <v>11</v>
      </c>
      <c r="I35" s="110">
        <v>0</v>
      </c>
      <c r="J35" s="177" t="s">
        <v>127</v>
      </c>
      <c r="K35" s="178"/>
      <c r="L35" s="179" t="s">
        <v>128</v>
      </c>
      <c r="M35" s="175" t="s">
        <v>37</v>
      </c>
    </row>
    <row r="36" spans="1:15" s="175" customFormat="1" ht="45" x14ac:dyDescent="0.25">
      <c r="A36" s="216">
        <v>35</v>
      </c>
      <c r="B36" s="108" t="s">
        <v>35</v>
      </c>
      <c r="C36" s="385"/>
      <c r="D36" s="109">
        <v>87633</v>
      </c>
      <c r="E36" s="171" t="s">
        <v>129</v>
      </c>
      <c r="F36" s="176" t="s">
        <v>37</v>
      </c>
      <c r="G36" s="121" t="s">
        <v>38</v>
      </c>
      <c r="H36" s="110">
        <v>6</v>
      </c>
      <c r="I36" s="110">
        <v>0</v>
      </c>
      <c r="J36" s="177" t="s">
        <v>130</v>
      </c>
      <c r="K36" s="178"/>
      <c r="L36" s="179" t="s">
        <v>131</v>
      </c>
      <c r="M36" s="175" t="s">
        <v>37</v>
      </c>
    </row>
    <row r="37" spans="1:15" s="175" customFormat="1" ht="30" x14ac:dyDescent="0.25">
      <c r="A37" s="216">
        <v>36</v>
      </c>
      <c r="B37" s="108" t="s">
        <v>35</v>
      </c>
      <c r="C37" s="385"/>
      <c r="D37" s="109">
        <v>87529</v>
      </c>
      <c r="E37" s="171" t="s">
        <v>132</v>
      </c>
      <c r="F37" s="176" t="s">
        <v>37</v>
      </c>
      <c r="G37" s="121" t="s">
        <v>41</v>
      </c>
      <c r="H37" s="110">
        <v>3</v>
      </c>
      <c r="I37" s="110">
        <v>0</v>
      </c>
      <c r="J37" s="177" t="s">
        <v>133</v>
      </c>
      <c r="K37" s="178"/>
      <c r="L37" s="179" t="s">
        <v>134</v>
      </c>
      <c r="M37" s="175" t="s">
        <v>37</v>
      </c>
      <c r="N37" s="175" t="s">
        <v>1197</v>
      </c>
      <c r="O37" s="175" t="s">
        <v>1214</v>
      </c>
    </row>
    <row r="38" spans="1:15" s="175" customFormat="1" ht="60" x14ac:dyDescent="0.25">
      <c r="A38" s="216">
        <v>37</v>
      </c>
      <c r="B38" s="108" t="s">
        <v>35</v>
      </c>
      <c r="C38" s="385"/>
      <c r="D38" s="109">
        <v>87516</v>
      </c>
      <c r="E38" s="171" t="s">
        <v>135</v>
      </c>
      <c r="F38" s="176" t="s">
        <v>37</v>
      </c>
      <c r="G38" s="121" t="s">
        <v>38</v>
      </c>
      <c r="H38" s="110">
        <v>15</v>
      </c>
      <c r="I38" s="110">
        <v>0</v>
      </c>
      <c r="J38" s="177" t="s">
        <v>136</v>
      </c>
      <c r="K38" s="178"/>
      <c r="L38" s="179" t="s">
        <v>137</v>
      </c>
      <c r="M38" s="175" t="s">
        <v>37</v>
      </c>
    </row>
    <row r="39" spans="1:15" s="175" customFormat="1" ht="75" x14ac:dyDescent="0.25">
      <c r="A39" s="216">
        <v>38</v>
      </c>
      <c r="B39" s="108" t="s">
        <v>35</v>
      </c>
      <c r="C39" s="385"/>
      <c r="D39" s="109">
        <v>87531</v>
      </c>
      <c r="E39" s="171" t="s">
        <v>138</v>
      </c>
      <c r="F39" s="176" t="s">
        <v>37</v>
      </c>
      <c r="G39" s="121" t="s">
        <v>38</v>
      </c>
      <c r="H39" s="110">
        <v>15</v>
      </c>
      <c r="I39" s="110">
        <v>0</v>
      </c>
      <c r="J39" s="177" t="s">
        <v>139</v>
      </c>
      <c r="K39" s="178"/>
      <c r="L39" s="179" t="s">
        <v>140</v>
      </c>
      <c r="M39" s="175" t="s">
        <v>37</v>
      </c>
    </row>
    <row r="40" spans="1:15" s="175" customFormat="1" ht="60" x14ac:dyDescent="0.25">
      <c r="A40" s="216">
        <v>39</v>
      </c>
      <c r="B40" s="108" t="s">
        <v>35</v>
      </c>
      <c r="C40" s="385"/>
      <c r="D40" s="109">
        <v>87518</v>
      </c>
      <c r="E40" s="171" t="s">
        <v>141</v>
      </c>
      <c r="F40" s="176" t="s">
        <v>37</v>
      </c>
      <c r="G40" s="121" t="s">
        <v>38</v>
      </c>
      <c r="H40" s="110">
        <v>40</v>
      </c>
      <c r="I40" s="110">
        <v>0</v>
      </c>
      <c r="J40" s="177" t="s">
        <v>142</v>
      </c>
      <c r="K40" s="178"/>
      <c r="L40" s="179" t="s">
        <v>143</v>
      </c>
      <c r="M40" s="175" t="s">
        <v>37</v>
      </c>
      <c r="O40" s="175" t="s">
        <v>1219</v>
      </c>
    </row>
    <row r="41" spans="1:15" s="175" customFormat="1" ht="45" x14ac:dyDescent="0.25">
      <c r="A41" s="216">
        <v>40</v>
      </c>
      <c r="B41" s="108" t="s">
        <v>35</v>
      </c>
      <c r="C41" s="385"/>
      <c r="D41" s="109">
        <v>87528</v>
      </c>
      <c r="E41" s="171" t="s">
        <v>144</v>
      </c>
      <c r="F41" s="176" t="s">
        <v>37</v>
      </c>
      <c r="G41" s="121" t="s">
        <v>38</v>
      </c>
      <c r="H41" s="110">
        <v>13</v>
      </c>
      <c r="I41" s="110">
        <v>0</v>
      </c>
      <c r="J41" s="177" t="s">
        <v>145</v>
      </c>
      <c r="K41" s="178"/>
      <c r="L41" s="179" t="s">
        <v>146</v>
      </c>
      <c r="M41" s="175" t="s">
        <v>37</v>
      </c>
      <c r="O41" s="175" t="s">
        <v>1219</v>
      </c>
    </row>
    <row r="42" spans="1:15" s="175" customFormat="1" ht="30" x14ac:dyDescent="0.25">
      <c r="A42" s="216">
        <v>41</v>
      </c>
      <c r="B42" s="108" t="s">
        <v>35</v>
      </c>
      <c r="C42" s="385"/>
      <c r="D42" s="109">
        <v>87519</v>
      </c>
      <c r="E42" s="171" t="s">
        <v>147</v>
      </c>
      <c r="F42" s="176" t="s">
        <v>37</v>
      </c>
      <c r="G42" s="121" t="s">
        <v>38</v>
      </c>
      <c r="H42" s="110">
        <v>3</v>
      </c>
      <c r="I42" s="110">
        <v>0</v>
      </c>
      <c r="J42" s="177" t="s">
        <v>148</v>
      </c>
      <c r="K42" s="178"/>
      <c r="L42" s="179" t="s">
        <v>149</v>
      </c>
      <c r="M42" s="175" t="s">
        <v>37</v>
      </c>
    </row>
    <row r="43" spans="1:15" s="175" customFormat="1" ht="45" x14ac:dyDescent="0.25">
      <c r="A43" s="216">
        <v>42</v>
      </c>
      <c r="B43" s="108" t="s">
        <v>35</v>
      </c>
      <c r="C43" s="385"/>
      <c r="D43" s="109">
        <v>87530</v>
      </c>
      <c r="E43" s="171" t="s">
        <v>150</v>
      </c>
      <c r="F43" s="176" t="s">
        <v>37</v>
      </c>
      <c r="G43" s="121" t="s">
        <v>38</v>
      </c>
      <c r="H43" s="110">
        <v>15</v>
      </c>
      <c r="I43" s="110">
        <v>0</v>
      </c>
      <c r="J43" s="177" t="s">
        <v>151</v>
      </c>
      <c r="K43" s="178"/>
      <c r="L43" s="179" t="s">
        <v>128</v>
      </c>
      <c r="M43" s="175" t="s">
        <v>37</v>
      </c>
    </row>
    <row r="44" spans="1:15" s="175" customFormat="1" ht="150" x14ac:dyDescent="0.25">
      <c r="A44" s="216">
        <v>43</v>
      </c>
      <c r="B44" s="108" t="s">
        <v>35</v>
      </c>
      <c r="C44" s="385"/>
      <c r="D44" s="109">
        <v>87537</v>
      </c>
      <c r="E44" s="171" t="s">
        <v>152</v>
      </c>
      <c r="F44" s="188" t="s">
        <v>153</v>
      </c>
      <c r="G44" s="121" t="s">
        <v>38</v>
      </c>
      <c r="H44" s="110">
        <v>25</v>
      </c>
      <c r="I44" s="110">
        <v>0</v>
      </c>
      <c r="J44" s="177" t="s">
        <v>154</v>
      </c>
      <c r="K44" s="178"/>
      <c r="L44" s="179" t="s">
        <v>128</v>
      </c>
      <c r="M44" s="175" t="s">
        <v>37</v>
      </c>
    </row>
    <row r="45" spans="1:15" s="175" customFormat="1" ht="60" x14ac:dyDescent="0.25">
      <c r="A45" s="216">
        <v>44</v>
      </c>
      <c r="B45" s="108" t="s">
        <v>35</v>
      </c>
      <c r="C45" s="385"/>
      <c r="D45" s="109">
        <v>87631</v>
      </c>
      <c r="E45" s="171" t="s">
        <v>155</v>
      </c>
      <c r="F45" s="176" t="s">
        <v>37</v>
      </c>
      <c r="G45" s="121" t="s">
        <v>38</v>
      </c>
      <c r="H45" s="110">
        <v>1</v>
      </c>
      <c r="I45" s="110">
        <v>0</v>
      </c>
      <c r="J45" s="177" t="s">
        <v>156</v>
      </c>
      <c r="K45" s="178"/>
      <c r="L45" s="179" t="s">
        <v>157</v>
      </c>
      <c r="M45" s="175" t="s">
        <v>1198</v>
      </c>
      <c r="N45" s="175" t="s">
        <v>1223</v>
      </c>
    </row>
    <row r="46" spans="1:15" s="175" customFormat="1" ht="45" x14ac:dyDescent="0.25">
      <c r="A46" s="216">
        <v>45</v>
      </c>
      <c r="B46" s="108" t="s">
        <v>35</v>
      </c>
      <c r="C46" s="385"/>
      <c r="D46" s="109">
        <v>87632</v>
      </c>
      <c r="E46" s="171" t="s">
        <v>158</v>
      </c>
      <c r="F46" s="176" t="s">
        <v>37</v>
      </c>
      <c r="G46" s="121" t="s">
        <v>38</v>
      </c>
      <c r="H46" s="110">
        <v>1</v>
      </c>
      <c r="I46" s="110">
        <v>0</v>
      </c>
      <c r="J46" s="177" t="s">
        <v>159</v>
      </c>
      <c r="K46" s="178"/>
      <c r="L46" s="189" t="s">
        <v>160</v>
      </c>
      <c r="M46" s="175" t="s">
        <v>37</v>
      </c>
    </row>
    <row r="47" spans="1:15" s="175" customFormat="1" ht="60" x14ac:dyDescent="0.25">
      <c r="A47" s="216">
        <v>46</v>
      </c>
      <c r="B47" s="108" t="s">
        <v>35</v>
      </c>
      <c r="C47" s="385"/>
      <c r="D47" s="109">
        <v>87520</v>
      </c>
      <c r="E47" s="171" t="s">
        <v>161</v>
      </c>
      <c r="F47" s="176" t="s">
        <v>37</v>
      </c>
      <c r="G47" s="121" t="s">
        <v>38</v>
      </c>
      <c r="H47" s="110">
        <v>25</v>
      </c>
      <c r="I47" s="110">
        <v>0</v>
      </c>
      <c r="J47" s="177" t="s">
        <v>162</v>
      </c>
      <c r="K47" s="178"/>
      <c r="L47" s="179" t="s">
        <v>163</v>
      </c>
      <c r="M47" s="175" t="s">
        <v>37</v>
      </c>
      <c r="O47" s="175" t="s">
        <v>1219</v>
      </c>
    </row>
    <row r="48" spans="1:15" s="175" customFormat="1" ht="30" x14ac:dyDescent="0.25">
      <c r="A48" s="216">
        <v>47</v>
      </c>
      <c r="B48" s="108" t="s">
        <v>35</v>
      </c>
      <c r="C48" s="385"/>
      <c r="D48" s="109">
        <v>87547</v>
      </c>
      <c r="E48" s="171" t="s">
        <v>164</v>
      </c>
      <c r="F48" s="176" t="s">
        <v>37</v>
      </c>
      <c r="G48" s="121" t="s">
        <v>41</v>
      </c>
      <c r="H48" s="110">
        <v>3</v>
      </c>
      <c r="I48" s="110">
        <v>0</v>
      </c>
      <c r="J48" s="177" t="s">
        <v>165</v>
      </c>
      <c r="K48" s="178"/>
      <c r="L48" s="190" t="s">
        <v>166</v>
      </c>
      <c r="M48" s="175" t="s">
        <v>37</v>
      </c>
      <c r="O48" s="175" t="s">
        <v>1219</v>
      </c>
    </row>
    <row r="49" spans="1:15" s="175" customFormat="1" ht="45" x14ac:dyDescent="0.25">
      <c r="A49" s="216">
        <v>48</v>
      </c>
      <c r="B49" s="108" t="s">
        <v>35</v>
      </c>
      <c r="C49" s="385"/>
      <c r="D49" s="199">
        <v>87548</v>
      </c>
      <c r="E49" s="191" t="s">
        <v>167</v>
      </c>
      <c r="F49" s="192" t="s">
        <v>37</v>
      </c>
      <c r="G49" s="203" t="s">
        <v>41</v>
      </c>
      <c r="H49" s="205">
        <v>3</v>
      </c>
      <c r="I49" s="206">
        <v>0</v>
      </c>
      <c r="J49" s="193" t="s">
        <v>168</v>
      </c>
      <c r="K49" s="194"/>
      <c r="L49" s="195" t="s">
        <v>169</v>
      </c>
      <c r="M49" s="175" t="s">
        <v>1198</v>
      </c>
      <c r="N49" s="175" t="s">
        <v>1224</v>
      </c>
      <c r="O49" s="175" t="s">
        <v>1219</v>
      </c>
    </row>
    <row r="50" spans="1:15" s="175" customFormat="1" ht="30" x14ac:dyDescent="0.25">
      <c r="A50" s="216">
        <v>49</v>
      </c>
      <c r="B50" s="108" t="s">
        <v>35</v>
      </c>
      <c r="C50" s="385"/>
      <c r="D50" s="109">
        <v>87569</v>
      </c>
      <c r="E50" s="171" t="s">
        <v>170</v>
      </c>
      <c r="F50" s="176" t="s">
        <v>37</v>
      </c>
      <c r="G50" s="121" t="s">
        <v>38</v>
      </c>
      <c r="H50" s="110">
        <v>23</v>
      </c>
      <c r="I50" s="110">
        <v>0</v>
      </c>
      <c r="J50" s="177" t="s">
        <v>171</v>
      </c>
      <c r="K50" s="178"/>
      <c r="L50" s="179" t="s">
        <v>172</v>
      </c>
      <c r="M50" s="175" t="s">
        <v>37</v>
      </c>
    </row>
    <row r="51" spans="1:15" s="175" customFormat="1" ht="45" x14ac:dyDescent="0.25">
      <c r="A51" s="216">
        <v>50</v>
      </c>
      <c r="B51" s="108" t="s">
        <v>35</v>
      </c>
      <c r="C51" s="385"/>
      <c r="D51" s="109">
        <v>87570</v>
      </c>
      <c r="E51" s="171" t="s">
        <v>173</v>
      </c>
      <c r="F51" s="176" t="s">
        <v>37</v>
      </c>
      <c r="G51" s="121" t="s">
        <v>38</v>
      </c>
      <c r="H51" s="110">
        <v>23</v>
      </c>
      <c r="I51" s="110">
        <v>0</v>
      </c>
      <c r="J51" s="177" t="s">
        <v>174</v>
      </c>
      <c r="K51" s="178"/>
      <c r="L51" s="179" t="s">
        <v>172</v>
      </c>
      <c r="M51" s="175" t="s">
        <v>37</v>
      </c>
    </row>
    <row r="52" spans="1:15" s="175" customFormat="1" ht="60" x14ac:dyDescent="0.25">
      <c r="A52" s="216">
        <v>51</v>
      </c>
      <c r="B52" s="108" t="s">
        <v>35</v>
      </c>
      <c r="C52" s="385"/>
      <c r="D52" s="109">
        <v>87571</v>
      </c>
      <c r="E52" s="171" t="s">
        <v>175</v>
      </c>
      <c r="F52" s="176" t="s">
        <v>37</v>
      </c>
      <c r="G52" s="121" t="s">
        <v>38</v>
      </c>
      <c r="H52" s="110">
        <v>15</v>
      </c>
      <c r="I52" s="110">
        <v>0</v>
      </c>
      <c r="J52" s="177" t="s">
        <v>176</v>
      </c>
      <c r="K52" s="178"/>
      <c r="L52" s="179" t="s">
        <v>128</v>
      </c>
      <c r="M52" s="175" t="s">
        <v>37</v>
      </c>
    </row>
    <row r="53" spans="1:15" s="175" customFormat="1" ht="30" x14ac:dyDescent="0.25">
      <c r="A53" s="216">
        <v>52</v>
      </c>
      <c r="B53" s="108" t="s">
        <v>35</v>
      </c>
      <c r="C53" s="385"/>
      <c r="D53" s="109">
        <v>87572</v>
      </c>
      <c r="E53" s="171" t="s">
        <v>177</v>
      </c>
      <c r="F53" s="176" t="s">
        <v>37</v>
      </c>
      <c r="G53" s="121" t="s">
        <v>38</v>
      </c>
      <c r="H53" s="110">
        <v>3</v>
      </c>
      <c r="I53" s="110">
        <v>0</v>
      </c>
      <c r="J53" s="177" t="s">
        <v>178</v>
      </c>
      <c r="K53" s="178"/>
      <c r="L53" s="179" t="s">
        <v>179</v>
      </c>
      <c r="M53" s="175" t="s">
        <v>37</v>
      </c>
      <c r="N53" s="175" t="s">
        <v>1212</v>
      </c>
    </row>
    <row r="54" spans="1:15" s="175" customFormat="1" ht="165" x14ac:dyDescent="0.25">
      <c r="A54" s="216">
        <v>53</v>
      </c>
      <c r="B54" s="108" t="s">
        <v>35</v>
      </c>
      <c r="C54" s="385"/>
      <c r="D54" s="109">
        <v>87595</v>
      </c>
      <c r="E54" s="171" t="s">
        <v>180</v>
      </c>
      <c r="F54" s="176" t="s">
        <v>37</v>
      </c>
      <c r="G54" s="121" t="s">
        <v>38</v>
      </c>
      <c r="H54" s="110">
        <v>25</v>
      </c>
      <c r="I54" s="110">
        <v>0</v>
      </c>
      <c r="J54" s="177" t="s">
        <v>181</v>
      </c>
      <c r="K54" s="178"/>
      <c r="L54" s="179" t="s">
        <v>172</v>
      </c>
      <c r="M54" s="175" t="s">
        <v>37</v>
      </c>
    </row>
    <row r="55" spans="1:15" s="175" customFormat="1" ht="60" x14ac:dyDescent="0.25">
      <c r="A55" s="216">
        <v>54</v>
      </c>
      <c r="B55" s="108" t="s">
        <v>35</v>
      </c>
      <c r="C55" s="385"/>
      <c r="D55" s="109">
        <v>87654</v>
      </c>
      <c r="E55" s="171" t="s">
        <v>182</v>
      </c>
      <c r="F55" s="176" t="s">
        <v>37</v>
      </c>
      <c r="G55" s="121" t="s">
        <v>38</v>
      </c>
      <c r="H55" s="110">
        <v>25</v>
      </c>
      <c r="I55" s="110">
        <v>0</v>
      </c>
      <c r="J55" s="177" t="s">
        <v>183</v>
      </c>
      <c r="K55" s="178"/>
      <c r="L55" s="179" t="s">
        <v>172</v>
      </c>
      <c r="M55" s="175" t="s">
        <v>37</v>
      </c>
    </row>
    <row r="56" spans="1:15" s="175" customFormat="1" ht="45" x14ac:dyDescent="0.25">
      <c r="A56" s="216">
        <v>55</v>
      </c>
      <c r="B56" s="108" t="s">
        <v>35</v>
      </c>
      <c r="C56" s="385"/>
      <c r="D56" s="109">
        <v>87655</v>
      </c>
      <c r="E56" s="171" t="s">
        <v>184</v>
      </c>
      <c r="F56" s="176" t="s">
        <v>37</v>
      </c>
      <c r="G56" s="121" t="s">
        <v>38</v>
      </c>
      <c r="H56" s="110">
        <v>25</v>
      </c>
      <c r="I56" s="110">
        <v>0</v>
      </c>
      <c r="J56" s="177" t="s">
        <v>185</v>
      </c>
      <c r="K56" s="178"/>
      <c r="L56" s="179" t="s">
        <v>172</v>
      </c>
      <c r="M56" s="175" t="s">
        <v>37</v>
      </c>
    </row>
    <row r="57" spans="1:15" s="175" customFormat="1" ht="45" x14ac:dyDescent="0.25">
      <c r="A57" s="216">
        <v>56</v>
      </c>
      <c r="B57" s="108" t="s">
        <v>35</v>
      </c>
      <c r="C57" s="385"/>
      <c r="D57" s="109">
        <v>87580</v>
      </c>
      <c r="E57" s="171" t="s">
        <v>186</v>
      </c>
      <c r="F57" s="176" t="s">
        <v>37</v>
      </c>
      <c r="G57" s="121" t="s">
        <v>38</v>
      </c>
      <c r="H57" s="110">
        <v>6</v>
      </c>
      <c r="I57" s="110">
        <v>0</v>
      </c>
      <c r="J57" s="177" t="s">
        <v>187</v>
      </c>
      <c r="K57" s="178"/>
      <c r="L57" s="179" t="s">
        <v>188</v>
      </c>
      <c r="M57" s="175" t="s">
        <v>37</v>
      </c>
      <c r="N57" s="175" t="s">
        <v>1211</v>
      </c>
    </row>
    <row r="58" spans="1:15" s="175" customFormat="1" x14ac:dyDescent="0.25">
      <c r="A58" s="216">
        <v>57</v>
      </c>
      <c r="B58" s="108" t="s">
        <v>35</v>
      </c>
      <c r="C58" s="385"/>
      <c r="D58" s="109">
        <v>87535</v>
      </c>
      <c r="E58" s="171" t="s">
        <v>189</v>
      </c>
      <c r="F58" s="176" t="s">
        <v>37</v>
      </c>
      <c r="G58" s="121" t="s">
        <v>38</v>
      </c>
      <c r="H58" s="110">
        <v>8</v>
      </c>
      <c r="I58" s="110">
        <v>0</v>
      </c>
      <c r="J58" s="177" t="s">
        <v>190</v>
      </c>
      <c r="K58" s="178"/>
      <c r="L58" s="179" t="s">
        <v>191</v>
      </c>
      <c r="M58" s="175" t="s">
        <v>37</v>
      </c>
    </row>
    <row r="59" spans="1:15" s="175" customFormat="1" ht="30" x14ac:dyDescent="0.25">
      <c r="A59" s="216">
        <v>58</v>
      </c>
      <c r="B59" s="108" t="s">
        <v>35</v>
      </c>
      <c r="C59" s="385"/>
      <c r="D59" s="109">
        <v>87522</v>
      </c>
      <c r="E59" s="171" t="s">
        <v>192</v>
      </c>
      <c r="F59" s="176" t="s">
        <v>37</v>
      </c>
      <c r="G59" s="121" t="s">
        <v>38</v>
      </c>
      <c r="H59" s="110">
        <v>1</v>
      </c>
      <c r="I59" s="110">
        <v>0</v>
      </c>
      <c r="J59" s="177" t="s">
        <v>193</v>
      </c>
      <c r="K59" s="178"/>
      <c r="L59" s="196" t="s">
        <v>194</v>
      </c>
      <c r="M59" s="175" t="s">
        <v>1198</v>
      </c>
      <c r="N59" s="175" t="s">
        <v>1209</v>
      </c>
    </row>
    <row r="60" spans="1:15" s="175" customFormat="1" ht="45" x14ac:dyDescent="0.25">
      <c r="A60" s="216">
        <v>59</v>
      </c>
      <c r="B60" s="108" t="s">
        <v>35</v>
      </c>
      <c r="C60" s="385"/>
      <c r="D60" s="109">
        <v>87523</v>
      </c>
      <c r="E60" s="171" t="s">
        <v>195</v>
      </c>
      <c r="F60" s="176" t="s">
        <v>37</v>
      </c>
      <c r="G60" s="121" t="s">
        <v>38</v>
      </c>
      <c r="H60" s="110">
        <v>1</v>
      </c>
      <c r="I60" s="110">
        <v>0</v>
      </c>
      <c r="J60" s="177" t="s">
        <v>196</v>
      </c>
      <c r="K60" s="178"/>
      <c r="L60" s="179" t="s">
        <v>197</v>
      </c>
      <c r="M60" s="175" t="s">
        <v>1196</v>
      </c>
      <c r="O60" s="175" t="s">
        <v>1219</v>
      </c>
    </row>
    <row r="61" spans="1:15" s="175" customFormat="1" ht="45" x14ac:dyDescent="0.25">
      <c r="A61" s="216">
        <v>60</v>
      </c>
      <c r="B61" s="108" t="s">
        <v>35</v>
      </c>
      <c r="C61" s="385"/>
      <c r="D61" s="109">
        <v>87582</v>
      </c>
      <c r="E61" s="171" t="s">
        <v>198</v>
      </c>
      <c r="F61" s="176" t="s">
        <v>37</v>
      </c>
      <c r="G61" s="121" t="s">
        <v>41</v>
      </c>
      <c r="H61" s="110">
        <v>12</v>
      </c>
      <c r="I61" s="110">
        <v>0</v>
      </c>
      <c r="J61" s="177" t="s">
        <v>199</v>
      </c>
      <c r="K61" s="178"/>
      <c r="L61" s="179" t="s">
        <v>128</v>
      </c>
      <c r="M61" s="175" t="s">
        <v>37</v>
      </c>
    </row>
    <row r="62" spans="1:15" s="175" customFormat="1" ht="30" x14ac:dyDescent="0.25">
      <c r="A62" s="216">
        <v>61</v>
      </c>
      <c r="B62" s="108" t="s">
        <v>35</v>
      </c>
      <c r="C62" s="385"/>
      <c r="D62" s="109">
        <v>87583</v>
      </c>
      <c r="E62" s="171" t="s">
        <v>200</v>
      </c>
      <c r="F62" s="176" t="s">
        <v>37</v>
      </c>
      <c r="G62" s="121" t="s">
        <v>38</v>
      </c>
      <c r="H62" s="110">
        <v>6</v>
      </c>
      <c r="I62" s="110">
        <v>0</v>
      </c>
      <c r="J62" s="177" t="s">
        <v>201</v>
      </c>
      <c r="K62" s="178"/>
      <c r="L62" s="196" t="s">
        <v>202</v>
      </c>
      <c r="M62" s="175" t="s">
        <v>37</v>
      </c>
      <c r="N62" s="175" t="s">
        <v>1208</v>
      </c>
    </row>
    <row r="63" spans="1:15" s="175" customFormat="1" ht="45" x14ac:dyDescent="0.25">
      <c r="A63" s="216">
        <v>62</v>
      </c>
      <c r="B63" s="108" t="s">
        <v>35</v>
      </c>
      <c r="C63" s="385"/>
      <c r="D63" s="109">
        <v>87536</v>
      </c>
      <c r="E63" s="171" t="s">
        <v>203</v>
      </c>
      <c r="F63" s="176" t="s">
        <v>37</v>
      </c>
      <c r="G63" s="121" t="s">
        <v>38</v>
      </c>
      <c r="H63" s="110">
        <v>13</v>
      </c>
      <c r="I63" s="110">
        <v>0</v>
      </c>
      <c r="J63" s="177" t="s">
        <v>204</v>
      </c>
      <c r="K63" s="178"/>
      <c r="L63" s="179" t="s">
        <v>172</v>
      </c>
      <c r="M63" s="175" t="s">
        <v>37</v>
      </c>
    </row>
    <row r="64" spans="1:15" s="175" customFormat="1" ht="45" x14ac:dyDescent="0.25">
      <c r="A64" s="216">
        <v>63</v>
      </c>
      <c r="B64" s="108" t="s">
        <v>35</v>
      </c>
      <c r="C64" s="385"/>
      <c r="D64" s="109">
        <v>87554</v>
      </c>
      <c r="E64" s="171" t="s">
        <v>205</v>
      </c>
      <c r="F64" s="176" t="s">
        <v>37</v>
      </c>
      <c r="G64" s="121" t="s">
        <v>38</v>
      </c>
      <c r="H64" s="110">
        <v>3</v>
      </c>
      <c r="I64" s="110">
        <v>0</v>
      </c>
      <c r="J64" s="177" t="s">
        <v>206</v>
      </c>
      <c r="K64" s="178"/>
      <c r="L64" s="196" t="s">
        <v>207</v>
      </c>
      <c r="M64" s="175" t="s">
        <v>1198</v>
      </c>
      <c r="N64" s="175" t="s">
        <v>1207</v>
      </c>
    </row>
    <row r="65" spans="1:15" s="175" customFormat="1" ht="30" x14ac:dyDescent="0.25">
      <c r="A65" s="216">
        <v>64</v>
      </c>
      <c r="B65" s="108" t="s">
        <v>35</v>
      </c>
      <c r="C65" s="385"/>
      <c r="D65" s="109">
        <v>87524</v>
      </c>
      <c r="E65" s="171" t="s">
        <v>208</v>
      </c>
      <c r="F65" s="176" t="s">
        <v>37</v>
      </c>
      <c r="G65" s="121" t="s">
        <v>38</v>
      </c>
      <c r="H65" s="110">
        <v>15</v>
      </c>
      <c r="I65" s="110">
        <v>0</v>
      </c>
      <c r="J65" s="177" t="s">
        <v>209</v>
      </c>
      <c r="K65" s="178"/>
      <c r="L65" s="179" t="s">
        <v>210</v>
      </c>
      <c r="M65" s="175" t="s">
        <v>1198</v>
      </c>
      <c r="N65" s="175" t="s">
        <v>1207</v>
      </c>
    </row>
    <row r="66" spans="1:15" s="175" customFormat="1" ht="30" x14ac:dyDescent="0.25">
      <c r="A66" s="216">
        <v>65</v>
      </c>
      <c r="B66" s="108" t="s">
        <v>35</v>
      </c>
      <c r="C66" s="385"/>
      <c r="D66" s="109">
        <v>87575</v>
      </c>
      <c r="E66" s="171" t="s">
        <v>211</v>
      </c>
      <c r="F66" s="176" t="s">
        <v>37</v>
      </c>
      <c r="G66" s="121" t="s">
        <v>38</v>
      </c>
      <c r="H66" s="110">
        <v>12</v>
      </c>
      <c r="I66" s="110">
        <v>0</v>
      </c>
      <c r="J66" s="177" t="s">
        <v>212</v>
      </c>
      <c r="K66" s="178"/>
      <c r="L66" s="179" t="s">
        <v>213</v>
      </c>
      <c r="M66" s="175" t="s">
        <v>1198</v>
      </c>
      <c r="N66" s="175" t="s">
        <v>1207</v>
      </c>
    </row>
    <row r="67" spans="1:15" s="175" customFormat="1" ht="30" x14ac:dyDescent="0.25">
      <c r="A67" s="216">
        <v>66</v>
      </c>
      <c r="B67" s="108" t="s">
        <v>35</v>
      </c>
      <c r="C67" s="385"/>
      <c r="D67" s="109">
        <v>87577</v>
      </c>
      <c r="E67" s="171" t="s">
        <v>214</v>
      </c>
      <c r="F67" s="176" t="s">
        <v>37</v>
      </c>
      <c r="G67" s="121" t="s">
        <v>38</v>
      </c>
      <c r="H67" s="110">
        <v>12</v>
      </c>
      <c r="I67" s="110">
        <v>0</v>
      </c>
      <c r="J67" s="177" t="s">
        <v>215</v>
      </c>
      <c r="K67" s="178"/>
      <c r="L67" s="179" t="s">
        <v>216</v>
      </c>
      <c r="M67" s="175" t="s">
        <v>1198</v>
      </c>
      <c r="N67" s="175" t="s">
        <v>1207</v>
      </c>
    </row>
    <row r="68" spans="1:15" s="175" customFormat="1" ht="45" x14ac:dyDescent="0.25">
      <c r="A68" s="216">
        <v>67</v>
      </c>
      <c r="B68" s="108" t="s">
        <v>35</v>
      </c>
      <c r="C68" s="385"/>
      <c r="D68" s="109">
        <v>87584</v>
      </c>
      <c r="E68" s="171" t="s">
        <v>217</v>
      </c>
      <c r="F68" s="176" t="s">
        <v>37</v>
      </c>
      <c r="G68" s="121" t="s">
        <v>38</v>
      </c>
      <c r="H68" s="110">
        <v>15</v>
      </c>
      <c r="I68" s="110">
        <v>0</v>
      </c>
      <c r="J68" s="177" t="s">
        <v>218</v>
      </c>
      <c r="K68" s="178"/>
      <c r="L68" s="179" t="s">
        <v>210</v>
      </c>
      <c r="M68" s="175" t="s">
        <v>1198</v>
      </c>
      <c r="N68" s="175" t="s">
        <v>1207</v>
      </c>
    </row>
    <row r="69" spans="1:15" s="175" customFormat="1" ht="60" x14ac:dyDescent="0.25">
      <c r="A69" s="216">
        <v>68</v>
      </c>
      <c r="B69" s="108" t="s">
        <v>35</v>
      </c>
      <c r="C69" s="385"/>
      <c r="D69" s="109">
        <v>87585</v>
      </c>
      <c r="E69" s="171" t="s">
        <v>219</v>
      </c>
      <c r="F69" s="176" t="s">
        <v>37</v>
      </c>
      <c r="G69" s="121" t="s">
        <v>41</v>
      </c>
      <c r="H69" s="110">
        <v>8</v>
      </c>
      <c r="I69" s="110">
        <v>0</v>
      </c>
      <c r="J69" s="177" t="s">
        <v>220</v>
      </c>
      <c r="K69" s="178"/>
      <c r="L69" s="179" t="s">
        <v>221</v>
      </c>
      <c r="M69" s="175" t="s">
        <v>37</v>
      </c>
      <c r="N69" s="175" t="s">
        <v>1206</v>
      </c>
    </row>
    <row r="70" spans="1:15" s="175" customFormat="1" ht="45" x14ac:dyDescent="0.25">
      <c r="A70" s="216">
        <v>69</v>
      </c>
      <c r="B70" s="108" t="s">
        <v>35</v>
      </c>
      <c r="C70" s="385"/>
      <c r="D70" s="109">
        <v>87586</v>
      </c>
      <c r="E70" s="171" t="s">
        <v>222</v>
      </c>
      <c r="F70" s="176" t="s">
        <v>37</v>
      </c>
      <c r="G70" s="121" t="s">
        <v>38</v>
      </c>
      <c r="H70" s="110">
        <v>2</v>
      </c>
      <c r="I70" s="110">
        <v>0</v>
      </c>
      <c r="J70" s="177" t="s">
        <v>223</v>
      </c>
      <c r="K70" s="178"/>
      <c r="L70" s="179" t="s">
        <v>224</v>
      </c>
      <c r="M70" s="175" t="s">
        <v>37</v>
      </c>
    </row>
    <row r="71" spans="1:15" s="175" customFormat="1" x14ac:dyDescent="0.25">
      <c r="A71" s="216">
        <v>70</v>
      </c>
      <c r="B71" s="108" t="s">
        <v>35</v>
      </c>
      <c r="C71" s="385"/>
      <c r="D71" s="200">
        <v>87591</v>
      </c>
      <c r="E71" s="171" t="s">
        <v>225</v>
      </c>
      <c r="F71" s="176" t="s">
        <v>37</v>
      </c>
      <c r="G71" s="121" t="s">
        <v>38</v>
      </c>
      <c r="H71" s="110">
        <v>12</v>
      </c>
      <c r="I71" s="110">
        <v>0</v>
      </c>
      <c r="J71" s="177" t="s">
        <v>226</v>
      </c>
      <c r="K71" s="178"/>
      <c r="L71" s="179" t="s">
        <v>227</v>
      </c>
      <c r="M71" s="175" t="s">
        <v>37</v>
      </c>
      <c r="N71" s="175" t="s">
        <v>1205</v>
      </c>
    </row>
    <row r="72" spans="1:15" s="175" customFormat="1" ht="30" x14ac:dyDescent="0.25">
      <c r="A72" s="216">
        <v>71</v>
      </c>
      <c r="B72" s="108" t="s">
        <v>35</v>
      </c>
      <c r="C72" s="385"/>
      <c r="D72" s="200">
        <v>87552</v>
      </c>
      <c r="E72" s="171" t="s">
        <v>228</v>
      </c>
      <c r="F72" s="176" t="s">
        <v>37</v>
      </c>
      <c r="G72" s="121" t="s">
        <v>38</v>
      </c>
      <c r="H72" s="110">
        <v>2</v>
      </c>
      <c r="I72" s="110">
        <v>0</v>
      </c>
      <c r="J72" s="177" t="s">
        <v>229</v>
      </c>
      <c r="K72" s="178"/>
      <c r="L72" s="196" t="s">
        <v>230</v>
      </c>
      <c r="M72" s="175" t="s">
        <v>37</v>
      </c>
      <c r="N72" s="175" t="s">
        <v>1204</v>
      </c>
    </row>
    <row r="73" spans="1:15" s="175" customFormat="1" ht="60" x14ac:dyDescent="0.25">
      <c r="A73" s="216">
        <v>72</v>
      </c>
      <c r="B73" s="108" t="s">
        <v>35</v>
      </c>
      <c r="C73" s="385"/>
      <c r="D73" s="200">
        <v>87555</v>
      </c>
      <c r="E73" s="171" t="s">
        <v>231</v>
      </c>
      <c r="F73" s="176" t="s">
        <v>37</v>
      </c>
      <c r="G73" s="121" t="s">
        <v>38</v>
      </c>
      <c r="H73" s="110">
        <v>6</v>
      </c>
      <c r="I73" s="110">
        <v>0</v>
      </c>
      <c r="J73" s="177" t="s">
        <v>232</v>
      </c>
      <c r="K73" s="178"/>
      <c r="L73" s="196" t="s">
        <v>233</v>
      </c>
      <c r="M73" s="175" t="s">
        <v>37</v>
      </c>
      <c r="N73" s="175" t="s">
        <v>1203</v>
      </c>
    </row>
    <row r="74" spans="1:15" s="175" customFormat="1" ht="60" x14ac:dyDescent="0.25">
      <c r="A74" s="216">
        <v>73</v>
      </c>
      <c r="B74" s="108" t="s">
        <v>35</v>
      </c>
      <c r="C74" s="385"/>
      <c r="D74" s="200">
        <v>87557</v>
      </c>
      <c r="E74" s="171" t="s">
        <v>234</v>
      </c>
      <c r="F74" s="176" t="s">
        <v>37</v>
      </c>
      <c r="G74" s="121" t="s">
        <v>38</v>
      </c>
      <c r="H74" s="110">
        <v>4</v>
      </c>
      <c r="I74" s="110">
        <v>0</v>
      </c>
      <c r="J74" s="177" t="s">
        <v>235</v>
      </c>
      <c r="K74" s="178"/>
      <c r="L74" s="179" t="s">
        <v>128</v>
      </c>
      <c r="M74" s="175" t="s">
        <v>37</v>
      </c>
    </row>
    <row r="75" spans="1:15" s="175" customFormat="1" ht="60" x14ac:dyDescent="0.25">
      <c r="A75" s="216">
        <v>74</v>
      </c>
      <c r="B75" s="108" t="s">
        <v>35</v>
      </c>
      <c r="C75" s="385"/>
      <c r="D75" s="200">
        <v>87601</v>
      </c>
      <c r="E75" s="171" t="s">
        <v>236</v>
      </c>
      <c r="F75" s="176" t="s">
        <v>37</v>
      </c>
      <c r="G75" s="121" t="s">
        <v>38</v>
      </c>
      <c r="H75" s="110">
        <v>1</v>
      </c>
      <c r="I75" s="110">
        <v>0</v>
      </c>
      <c r="J75" s="177" t="s">
        <v>237</v>
      </c>
      <c r="K75" s="178"/>
      <c r="L75" s="179" t="s">
        <v>172</v>
      </c>
      <c r="M75" s="175" t="s">
        <v>37</v>
      </c>
    </row>
    <row r="76" spans="1:15" s="175" customFormat="1" ht="60" x14ac:dyDescent="0.25">
      <c r="A76" s="216">
        <v>75</v>
      </c>
      <c r="B76" s="108" t="s">
        <v>35</v>
      </c>
      <c r="C76" s="385"/>
      <c r="D76" s="200">
        <v>87602</v>
      </c>
      <c r="E76" s="171" t="s">
        <v>238</v>
      </c>
      <c r="F76" s="176" t="s">
        <v>37</v>
      </c>
      <c r="G76" s="121" t="s">
        <v>41</v>
      </c>
      <c r="H76" s="110">
        <v>3</v>
      </c>
      <c r="I76" s="110">
        <v>0</v>
      </c>
      <c r="J76" s="177" t="s">
        <v>239</v>
      </c>
      <c r="K76" s="178"/>
      <c r="L76" s="179" t="s">
        <v>128</v>
      </c>
      <c r="M76" s="175" t="s">
        <v>37</v>
      </c>
    </row>
    <row r="77" spans="1:15" s="175" customFormat="1" ht="60" x14ac:dyDescent="0.25">
      <c r="A77" s="216">
        <v>76</v>
      </c>
      <c r="B77" s="108" t="s">
        <v>35</v>
      </c>
      <c r="C77" s="385"/>
      <c r="D77" s="200">
        <v>87645</v>
      </c>
      <c r="E77" s="171" t="s">
        <v>240</v>
      </c>
      <c r="F77" s="176" t="s">
        <v>37</v>
      </c>
      <c r="G77" s="121" t="s">
        <v>41</v>
      </c>
      <c r="H77" s="110">
        <v>4</v>
      </c>
      <c r="I77" s="110">
        <v>0</v>
      </c>
      <c r="J77" s="177" t="s">
        <v>241</v>
      </c>
      <c r="K77" s="178"/>
      <c r="L77" s="196" t="s">
        <v>242</v>
      </c>
      <c r="M77" s="175" t="s">
        <v>1196</v>
      </c>
      <c r="O77" s="175" t="s">
        <v>1219</v>
      </c>
    </row>
    <row r="78" spans="1:15" s="175" customFormat="1" ht="60" x14ac:dyDescent="0.25">
      <c r="A78" s="216">
        <v>77</v>
      </c>
      <c r="B78" s="108" t="s">
        <v>35</v>
      </c>
      <c r="C78" s="385"/>
      <c r="D78" s="200">
        <v>87646</v>
      </c>
      <c r="E78" s="171" t="s">
        <v>243</v>
      </c>
      <c r="F78" s="176" t="s">
        <v>37</v>
      </c>
      <c r="G78" s="121" t="s">
        <v>38</v>
      </c>
      <c r="H78" s="110">
        <v>2</v>
      </c>
      <c r="I78" s="110">
        <v>0</v>
      </c>
      <c r="J78" s="177" t="s">
        <v>244</v>
      </c>
      <c r="K78" s="178"/>
      <c r="L78" s="179" t="s">
        <v>128</v>
      </c>
      <c r="M78" s="175" t="s">
        <v>37</v>
      </c>
    </row>
    <row r="79" spans="1:15" s="175" customFormat="1" ht="60" x14ac:dyDescent="0.25">
      <c r="A79" s="216">
        <v>78</v>
      </c>
      <c r="B79" s="108" t="s">
        <v>35</v>
      </c>
      <c r="C79" s="385"/>
      <c r="D79" s="200">
        <v>87647</v>
      </c>
      <c r="E79" s="171" t="s">
        <v>245</v>
      </c>
      <c r="F79" s="176" t="s">
        <v>37</v>
      </c>
      <c r="G79" s="121" t="s">
        <v>38</v>
      </c>
      <c r="H79" s="110">
        <v>3</v>
      </c>
      <c r="I79" s="110">
        <v>0</v>
      </c>
      <c r="J79" s="177" t="s">
        <v>246</v>
      </c>
      <c r="K79" s="178"/>
      <c r="L79" s="196" t="s">
        <v>247</v>
      </c>
      <c r="M79" s="175" t="s">
        <v>1198</v>
      </c>
      <c r="N79" s="175" t="s">
        <v>1225</v>
      </c>
      <c r="O79" s="175" t="s">
        <v>1219</v>
      </c>
    </row>
    <row r="80" spans="1:15" s="175" customFormat="1" ht="60" x14ac:dyDescent="0.25">
      <c r="A80" s="216">
        <v>79</v>
      </c>
      <c r="B80" s="108" t="s">
        <v>35</v>
      </c>
      <c r="C80" s="385"/>
      <c r="D80" s="200">
        <v>87648</v>
      </c>
      <c r="E80" s="171" t="s">
        <v>248</v>
      </c>
      <c r="F80" s="176" t="s">
        <v>37</v>
      </c>
      <c r="G80" s="121" t="s">
        <v>38</v>
      </c>
      <c r="H80" s="110">
        <v>2</v>
      </c>
      <c r="I80" s="110">
        <v>0</v>
      </c>
      <c r="J80" s="177" t="s">
        <v>249</v>
      </c>
      <c r="K80" s="178"/>
      <c r="L80" s="196" t="s">
        <v>250</v>
      </c>
      <c r="M80" s="175" t="s">
        <v>37</v>
      </c>
      <c r="N80" s="175" t="s">
        <v>1226</v>
      </c>
      <c r="O80" s="175" t="s">
        <v>1219</v>
      </c>
    </row>
    <row r="81" spans="1:15" s="175" customFormat="1" ht="60" x14ac:dyDescent="0.25">
      <c r="A81" s="216">
        <v>80</v>
      </c>
      <c r="B81" s="108" t="s">
        <v>35</v>
      </c>
      <c r="C81" s="385"/>
      <c r="D81" s="200">
        <v>87635</v>
      </c>
      <c r="E81" s="171" t="s">
        <v>251</v>
      </c>
      <c r="F81" s="176" t="s">
        <v>37</v>
      </c>
      <c r="G81" s="121" t="s">
        <v>38</v>
      </c>
      <c r="H81" s="110">
        <v>1</v>
      </c>
      <c r="I81" s="110">
        <v>0</v>
      </c>
      <c r="J81" s="177" t="s">
        <v>252</v>
      </c>
      <c r="K81" s="178"/>
      <c r="L81" s="179" t="s">
        <v>253</v>
      </c>
      <c r="M81" s="175" t="s">
        <v>37</v>
      </c>
    </row>
    <row r="82" spans="1:15" s="175" customFormat="1" ht="60" x14ac:dyDescent="0.25">
      <c r="A82" s="216">
        <v>81</v>
      </c>
      <c r="B82" s="108" t="s">
        <v>35</v>
      </c>
      <c r="C82" s="385"/>
      <c r="D82" s="200">
        <v>87636</v>
      </c>
      <c r="E82" s="171" t="s">
        <v>254</v>
      </c>
      <c r="F82" s="176" t="s">
        <v>37</v>
      </c>
      <c r="G82" s="121" t="s">
        <v>41</v>
      </c>
      <c r="H82" s="110">
        <v>4</v>
      </c>
      <c r="I82" s="110">
        <v>0</v>
      </c>
      <c r="J82" s="177" t="s">
        <v>255</v>
      </c>
      <c r="K82" s="178"/>
      <c r="L82" s="179" t="s">
        <v>128</v>
      </c>
      <c r="M82" s="175" t="s">
        <v>37</v>
      </c>
    </row>
    <row r="83" spans="1:15" s="175" customFormat="1" ht="45" x14ac:dyDescent="0.25">
      <c r="A83" s="216">
        <v>82</v>
      </c>
      <c r="B83" s="108" t="s">
        <v>35</v>
      </c>
      <c r="C83" s="385"/>
      <c r="D83" s="200">
        <v>87637</v>
      </c>
      <c r="E83" s="171" t="s">
        <v>256</v>
      </c>
      <c r="F83" s="176" t="s">
        <v>37</v>
      </c>
      <c r="G83" s="121" t="s">
        <v>38</v>
      </c>
      <c r="H83" s="110">
        <v>1</v>
      </c>
      <c r="I83" s="110">
        <v>0</v>
      </c>
      <c r="J83" s="177" t="s">
        <v>257</v>
      </c>
      <c r="K83" s="178"/>
      <c r="L83" s="179" t="s">
        <v>253</v>
      </c>
      <c r="M83" s="175" t="s">
        <v>37</v>
      </c>
    </row>
    <row r="84" spans="1:15" s="175" customFormat="1" ht="45" x14ac:dyDescent="0.25">
      <c r="A84" s="216">
        <v>83</v>
      </c>
      <c r="B84" s="108" t="s">
        <v>35</v>
      </c>
      <c r="C84" s="385"/>
      <c r="D84" s="200">
        <v>87608</v>
      </c>
      <c r="E84" s="171" t="s">
        <v>258</v>
      </c>
      <c r="F84" s="176" t="s">
        <v>37</v>
      </c>
      <c r="G84" s="121" t="s">
        <v>38</v>
      </c>
      <c r="H84" s="110">
        <v>9</v>
      </c>
      <c r="I84" s="110">
        <v>0</v>
      </c>
      <c r="J84" s="177" t="s">
        <v>259</v>
      </c>
      <c r="K84" s="178"/>
      <c r="L84" s="179" t="s">
        <v>172</v>
      </c>
      <c r="M84" s="175" t="s">
        <v>37</v>
      </c>
    </row>
    <row r="85" spans="1:15" s="175" customFormat="1" ht="30" x14ac:dyDescent="0.25">
      <c r="A85" s="216">
        <v>84</v>
      </c>
      <c r="B85" s="108" t="s">
        <v>35</v>
      </c>
      <c r="C85" s="385"/>
      <c r="D85" s="200">
        <v>87605</v>
      </c>
      <c r="E85" s="171" t="s">
        <v>260</v>
      </c>
      <c r="F85" s="176" t="s">
        <v>37</v>
      </c>
      <c r="G85" s="121" t="s">
        <v>38</v>
      </c>
      <c r="H85" s="110">
        <v>25</v>
      </c>
      <c r="I85" s="110">
        <v>0</v>
      </c>
      <c r="J85" s="177" t="s">
        <v>261</v>
      </c>
      <c r="K85" s="178"/>
      <c r="L85" s="179" t="s">
        <v>172</v>
      </c>
      <c r="M85" s="175" t="s">
        <v>37</v>
      </c>
    </row>
    <row r="86" spans="1:15" s="175" customFormat="1" ht="45" x14ac:dyDescent="0.25">
      <c r="A86" s="216">
        <v>85</v>
      </c>
      <c r="B86" s="108" t="s">
        <v>35</v>
      </c>
      <c r="C86" s="385"/>
      <c r="D86" s="200">
        <v>87693</v>
      </c>
      <c r="E86" s="171" t="s">
        <v>262</v>
      </c>
      <c r="F86" s="176" t="s">
        <v>37</v>
      </c>
      <c r="G86" s="121" t="s">
        <v>38</v>
      </c>
      <c r="H86" s="110">
        <v>1</v>
      </c>
      <c r="I86" s="110">
        <v>0</v>
      </c>
      <c r="J86" s="177" t="s">
        <v>263</v>
      </c>
      <c r="K86" s="178"/>
      <c r="L86" s="179" t="s">
        <v>253</v>
      </c>
      <c r="M86" s="175" t="s">
        <v>37</v>
      </c>
    </row>
    <row r="87" spans="1:15" s="175" customFormat="1" ht="45" x14ac:dyDescent="0.25">
      <c r="A87" s="216">
        <v>86</v>
      </c>
      <c r="B87" s="108" t="s">
        <v>35</v>
      </c>
      <c r="C87" s="385"/>
      <c r="D87" s="200">
        <v>87694</v>
      </c>
      <c r="E87" s="171" t="s">
        <v>264</v>
      </c>
      <c r="F87" s="176" t="s">
        <v>37</v>
      </c>
      <c r="G87" s="121" t="s">
        <v>38</v>
      </c>
      <c r="H87" s="110">
        <v>1</v>
      </c>
      <c r="I87" s="110">
        <v>0</v>
      </c>
      <c r="J87" s="177" t="s">
        <v>265</v>
      </c>
      <c r="K87" s="178"/>
      <c r="L87" s="179" t="s">
        <v>253</v>
      </c>
      <c r="M87" s="175" t="s">
        <v>37</v>
      </c>
    </row>
    <row r="88" spans="1:15" s="175" customFormat="1" ht="30" x14ac:dyDescent="0.25">
      <c r="A88" s="216">
        <v>87</v>
      </c>
      <c r="B88" s="162" t="s">
        <v>35</v>
      </c>
      <c r="C88" s="385"/>
      <c r="D88" s="201">
        <v>87862</v>
      </c>
      <c r="E88" s="197" t="s">
        <v>266</v>
      </c>
      <c r="F88" s="180" t="s">
        <v>37</v>
      </c>
      <c r="G88" s="204" t="s">
        <v>38</v>
      </c>
      <c r="H88" s="207">
        <v>128</v>
      </c>
      <c r="I88" s="207">
        <v>0</v>
      </c>
      <c r="J88" s="181" t="s">
        <v>267</v>
      </c>
      <c r="K88" s="182"/>
      <c r="L88" s="183" t="s">
        <v>61</v>
      </c>
      <c r="M88" s="175" t="s">
        <v>37</v>
      </c>
    </row>
    <row r="89" spans="1:15" s="175" customFormat="1" x14ac:dyDescent="0.25">
      <c r="A89" s="216">
        <v>88</v>
      </c>
      <c r="B89" s="108" t="s">
        <v>35</v>
      </c>
      <c r="C89" s="385"/>
      <c r="D89" s="109">
        <v>87050</v>
      </c>
      <c r="E89" s="171" t="s">
        <v>268</v>
      </c>
      <c r="F89" s="176"/>
      <c r="G89" s="121" t="s">
        <v>38</v>
      </c>
      <c r="H89" s="110">
        <v>200</v>
      </c>
      <c r="I89" s="110">
        <v>0</v>
      </c>
      <c r="J89" s="177" t="s">
        <v>269</v>
      </c>
      <c r="K89" s="178"/>
      <c r="L89" s="179" t="s">
        <v>172</v>
      </c>
      <c r="M89" s="175" t="s">
        <v>37</v>
      </c>
    </row>
    <row r="90" spans="1:15" s="175" customFormat="1" ht="150.75" thickBot="1" x14ac:dyDescent="0.3">
      <c r="A90" s="216">
        <v>89</v>
      </c>
      <c r="B90" s="108" t="s">
        <v>35</v>
      </c>
      <c r="C90" s="386"/>
      <c r="D90" s="109">
        <v>87040</v>
      </c>
      <c r="E90" s="171" t="s">
        <v>270</v>
      </c>
      <c r="F90" s="176" t="s">
        <v>37</v>
      </c>
      <c r="G90" s="121" t="s">
        <v>38</v>
      </c>
      <c r="H90" s="110">
        <v>47</v>
      </c>
      <c r="I90" s="110">
        <v>0</v>
      </c>
      <c r="J90" s="177" t="s">
        <v>271</v>
      </c>
      <c r="K90" s="178"/>
      <c r="L90" s="179" t="s">
        <v>172</v>
      </c>
      <c r="M90" s="175" t="s">
        <v>1198</v>
      </c>
      <c r="N90" s="175" t="s">
        <v>1201</v>
      </c>
      <c r="O90" s="175" t="s">
        <v>1200</v>
      </c>
    </row>
    <row r="91" spans="1:15" ht="15" customHeight="1" x14ac:dyDescent="0.25">
      <c r="A91" s="216">
        <v>90</v>
      </c>
      <c r="B91" s="98" t="s">
        <v>272</v>
      </c>
      <c r="C91" s="384" t="s">
        <v>273</v>
      </c>
      <c r="D91" s="97">
        <v>87720</v>
      </c>
      <c r="E91" s="81" t="s">
        <v>274</v>
      </c>
      <c r="F91" s="100" t="s">
        <v>153</v>
      </c>
      <c r="G91" s="81" t="s">
        <v>38</v>
      </c>
      <c r="H91" s="80">
        <v>20</v>
      </c>
      <c r="I91" s="80">
        <v>0</v>
      </c>
      <c r="J91" s="82" t="s">
        <v>275</v>
      </c>
      <c r="K91" s="83"/>
      <c r="L91" s="92" t="s">
        <v>172</v>
      </c>
      <c r="M91" t="s">
        <v>37</v>
      </c>
    </row>
    <row r="92" spans="1:15" ht="30" x14ac:dyDescent="0.25">
      <c r="A92" s="216">
        <v>91</v>
      </c>
      <c r="B92" s="93" t="s">
        <v>276</v>
      </c>
      <c r="C92" s="426"/>
      <c r="D92" s="96">
        <v>89149</v>
      </c>
      <c r="E92" s="9" t="s">
        <v>277</v>
      </c>
      <c r="F92" s="20" t="s">
        <v>153</v>
      </c>
      <c r="G92" s="9" t="s">
        <v>38</v>
      </c>
      <c r="H92" s="7">
        <v>3</v>
      </c>
      <c r="I92" s="7">
        <v>0</v>
      </c>
      <c r="J92" s="10" t="s">
        <v>278</v>
      </c>
      <c r="K92" s="11"/>
      <c r="L92" s="15" t="s">
        <v>279</v>
      </c>
      <c r="M92" t="s">
        <v>1198</v>
      </c>
      <c r="N92" t="s">
        <v>1215</v>
      </c>
    </row>
    <row r="93" spans="1:15" ht="30" x14ac:dyDescent="0.25">
      <c r="A93" s="216">
        <v>92</v>
      </c>
      <c r="B93" s="93" t="s">
        <v>276</v>
      </c>
      <c r="C93" s="426"/>
      <c r="D93" s="96">
        <v>89150</v>
      </c>
      <c r="E93" s="9" t="s">
        <v>280</v>
      </c>
      <c r="F93" s="20" t="s">
        <v>153</v>
      </c>
      <c r="G93" s="9" t="s">
        <v>38</v>
      </c>
      <c r="H93" s="7">
        <v>32</v>
      </c>
      <c r="I93" s="7">
        <v>0</v>
      </c>
      <c r="J93" s="10" t="s">
        <v>278</v>
      </c>
      <c r="K93" s="11"/>
      <c r="L93" s="15" t="s">
        <v>281</v>
      </c>
      <c r="M93" t="s">
        <v>37</v>
      </c>
      <c r="O93" t="s">
        <v>1214</v>
      </c>
    </row>
    <row r="94" spans="1:15" ht="30" x14ac:dyDescent="0.25">
      <c r="A94" s="216">
        <v>93</v>
      </c>
      <c r="B94" s="93" t="s">
        <v>276</v>
      </c>
      <c r="C94" s="426"/>
      <c r="D94" s="96">
        <v>89151</v>
      </c>
      <c r="E94" s="9" t="s">
        <v>282</v>
      </c>
      <c r="F94" s="20" t="s">
        <v>153</v>
      </c>
      <c r="G94" s="9" t="s">
        <v>38</v>
      </c>
      <c r="H94" s="7">
        <v>3</v>
      </c>
      <c r="I94" s="7">
        <v>0</v>
      </c>
      <c r="J94" s="10" t="s">
        <v>278</v>
      </c>
      <c r="K94" s="11"/>
      <c r="L94" s="15" t="s">
        <v>283</v>
      </c>
      <c r="M94" t="s">
        <v>37</v>
      </c>
      <c r="O94" t="s">
        <v>1214</v>
      </c>
    </row>
    <row r="95" spans="1:15" ht="30" x14ac:dyDescent="0.25">
      <c r="A95" s="216">
        <v>94</v>
      </c>
      <c r="B95" s="93" t="s">
        <v>276</v>
      </c>
      <c r="C95" s="426"/>
      <c r="D95" s="96">
        <v>89153</v>
      </c>
      <c r="E95" s="9" t="s">
        <v>284</v>
      </c>
      <c r="F95" s="20" t="s">
        <v>153</v>
      </c>
      <c r="G95" s="9" t="s">
        <v>38</v>
      </c>
      <c r="H95" s="7">
        <v>1</v>
      </c>
      <c r="I95" s="7">
        <v>0</v>
      </c>
      <c r="J95" s="10" t="s">
        <v>278</v>
      </c>
      <c r="K95" s="11"/>
      <c r="L95" s="15" t="s">
        <v>285</v>
      </c>
      <c r="M95" t="s">
        <v>37</v>
      </c>
      <c r="O95" t="s">
        <v>1214</v>
      </c>
    </row>
    <row r="96" spans="1:15" ht="30" x14ac:dyDescent="0.25">
      <c r="A96" s="216">
        <v>95</v>
      </c>
      <c r="B96" s="93" t="s">
        <v>276</v>
      </c>
      <c r="C96" s="426"/>
      <c r="D96" s="96">
        <v>89152</v>
      </c>
      <c r="E96" s="9" t="s">
        <v>286</v>
      </c>
      <c r="F96" s="20" t="s">
        <v>153</v>
      </c>
      <c r="G96" s="9" t="s">
        <v>38</v>
      </c>
      <c r="H96" s="7">
        <v>40</v>
      </c>
      <c r="I96" s="7">
        <v>0</v>
      </c>
      <c r="J96" s="10" t="s">
        <v>278</v>
      </c>
      <c r="K96" s="11"/>
      <c r="L96" s="15" t="s">
        <v>287</v>
      </c>
      <c r="M96" t="s">
        <v>37</v>
      </c>
      <c r="O96" t="s">
        <v>1214</v>
      </c>
    </row>
    <row r="97" spans="1:15" ht="45" x14ac:dyDescent="0.25">
      <c r="A97" s="216">
        <v>96</v>
      </c>
      <c r="B97" s="93" t="s">
        <v>276</v>
      </c>
      <c r="C97" s="426"/>
      <c r="D97" s="96">
        <v>87853</v>
      </c>
      <c r="E97" s="9" t="s">
        <v>288</v>
      </c>
      <c r="F97" s="20" t="s">
        <v>153</v>
      </c>
      <c r="G97" s="9" t="s">
        <v>41</v>
      </c>
      <c r="H97" s="7">
        <v>2</v>
      </c>
      <c r="I97" s="7">
        <v>0</v>
      </c>
      <c r="J97" s="10" t="s">
        <v>289</v>
      </c>
      <c r="K97" s="11"/>
      <c r="L97" s="15" t="s">
        <v>128</v>
      </c>
      <c r="M97" t="s">
        <v>37</v>
      </c>
    </row>
    <row r="98" spans="1:15" ht="30" x14ac:dyDescent="0.25">
      <c r="A98" s="216">
        <v>97</v>
      </c>
      <c r="B98" s="93" t="s">
        <v>276</v>
      </c>
      <c r="C98" s="426"/>
      <c r="D98" s="96">
        <v>87854</v>
      </c>
      <c r="E98" s="9" t="s">
        <v>290</v>
      </c>
      <c r="F98" s="20" t="s">
        <v>153</v>
      </c>
      <c r="G98" s="9" t="s">
        <v>38</v>
      </c>
      <c r="H98" s="7">
        <v>15</v>
      </c>
      <c r="I98" s="7">
        <v>0</v>
      </c>
      <c r="J98" s="10" t="s">
        <v>291</v>
      </c>
      <c r="K98" s="11"/>
      <c r="L98" s="15" t="s">
        <v>172</v>
      </c>
      <c r="M98" t="s">
        <v>37</v>
      </c>
    </row>
    <row r="99" spans="1:15" ht="60" x14ac:dyDescent="0.25">
      <c r="A99" s="216">
        <v>98</v>
      </c>
      <c r="B99" s="93" t="s">
        <v>276</v>
      </c>
      <c r="C99" s="426"/>
      <c r="D99" s="96">
        <v>87855</v>
      </c>
      <c r="E99" s="9" t="s">
        <v>292</v>
      </c>
      <c r="F99" s="20" t="s">
        <v>153</v>
      </c>
      <c r="G99" s="9" t="s">
        <v>41</v>
      </c>
      <c r="H99" s="7">
        <v>4</v>
      </c>
      <c r="I99" s="7">
        <v>0</v>
      </c>
      <c r="J99" s="10" t="s">
        <v>293</v>
      </c>
      <c r="K99" s="11"/>
      <c r="L99" s="15" t="s">
        <v>128</v>
      </c>
      <c r="M99" t="s">
        <v>37</v>
      </c>
    </row>
    <row r="100" spans="1:15" ht="60" x14ac:dyDescent="0.25">
      <c r="A100" s="216">
        <v>99</v>
      </c>
      <c r="B100" s="93" t="s">
        <v>276</v>
      </c>
      <c r="C100" s="426"/>
      <c r="D100" s="96">
        <v>87856</v>
      </c>
      <c r="E100" s="9" t="s">
        <v>294</v>
      </c>
      <c r="F100" s="20" t="s">
        <v>153</v>
      </c>
      <c r="G100" s="9" t="s">
        <v>38</v>
      </c>
      <c r="H100" s="7">
        <v>1</v>
      </c>
      <c r="I100" s="7">
        <v>0</v>
      </c>
      <c r="J100" s="10" t="s">
        <v>295</v>
      </c>
      <c r="K100" s="11"/>
      <c r="L100" s="15" t="s">
        <v>172</v>
      </c>
      <c r="M100" t="s">
        <v>37</v>
      </c>
    </row>
    <row r="101" spans="1:15" ht="30" x14ac:dyDescent="0.25">
      <c r="A101" s="216">
        <v>100</v>
      </c>
      <c r="B101" s="93" t="s">
        <v>276</v>
      </c>
      <c r="C101" s="426"/>
      <c r="D101" s="96">
        <v>87857</v>
      </c>
      <c r="E101" s="9" t="s">
        <v>296</v>
      </c>
      <c r="F101" s="20" t="s">
        <v>153</v>
      </c>
      <c r="G101" s="9" t="s">
        <v>38</v>
      </c>
      <c r="H101" s="7">
        <v>1</v>
      </c>
      <c r="I101" s="7">
        <v>0</v>
      </c>
      <c r="J101" s="10" t="s">
        <v>297</v>
      </c>
      <c r="K101" s="11"/>
      <c r="L101" s="15" t="s">
        <v>172</v>
      </c>
      <c r="M101" t="s">
        <v>37</v>
      </c>
    </row>
    <row r="102" spans="1:15" ht="30" x14ac:dyDescent="0.25">
      <c r="A102" s="216">
        <v>101</v>
      </c>
      <c r="B102" s="93" t="s">
        <v>276</v>
      </c>
      <c r="C102" s="426"/>
      <c r="D102" s="96">
        <v>87858</v>
      </c>
      <c r="E102" s="9" t="s">
        <v>298</v>
      </c>
      <c r="F102" s="20" t="s">
        <v>153</v>
      </c>
      <c r="G102" s="9" t="s">
        <v>38</v>
      </c>
      <c r="H102" s="7">
        <v>1</v>
      </c>
      <c r="I102" s="7">
        <v>0</v>
      </c>
      <c r="J102" s="10" t="s">
        <v>299</v>
      </c>
      <c r="K102" s="11"/>
      <c r="L102" s="15" t="s">
        <v>172</v>
      </c>
      <c r="M102" t="s">
        <v>37</v>
      </c>
    </row>
    <row r="103" spans="1:15" ht="30.75" thickBot="1" x14ac:dyDescent="0.3">
      <c r="A103" s="216">
        <v>102</v>
      </c>
      <c r="B103" s="93" t="s">
        <v>276</v>
      </c>
      <c r="C103" s="426"/>
      <c r="D103" s="96">
        <v>87859</v>
      </c>
      <c r="E103" s="9" t="s">
        <v>300</v>
      </c>
      <c r="F103" s="20" t="s">
        <v>153</v>
      </c>
      <c r="G103" s="9" t="s">
        <v>38</v>
      </c>
      <c r="H103" s="7">
        <v>1</v>
      </c>
      <c r="I103" s="7">
        <v>0</v>
      </c>
      <c r="J103" s="10" t="s">
        <v>301</v>
      </c>
      <c r="K103" s="11"/>
      <c r="L103" s="15" t="s">
        <v>302</v>
      </c>
      <c r="M103" t="s">
        <v>1198</v>
      </c>
      <c r="N103" t="s">
        <v>1199</v>
      </c>
      <c r="O103" t="s">
        <v>1200</v>
      </c>
    </row>
    <row r="104" spans="1:15" ht="60.75" thickBot="1" x14ac:dyDescent="0.3">
      <c r="A104" s="228">
        <v>103</v>
      </c>
      <c r="B104" s="229" t="s">
        <v>276</v>
      </c>
      <c r="C104" s="426"/>
      <c r="D104" s="230">
        <v>87860</v>
      </c>
      <c r="E104" s="231" t="s">
        <v>303</v>
      </c>
      <c r="F104" s="232" t="s">
        <v>153</v>
      </c>
      <c r="G104" s="231" t="s">
        <v>41</v>
      </c>
      <c r="H104" s="233">
        <v>4</v>
      </c>
      <c r="I104" s="233">
        <v>0</v>
      </c>
      <c r="J104" s="234" t="s">
        <v>304</v>
      </c>
      <c r="K104" s="235"/>
      <c r="L104" s="92" t="s">
        <v>128</v>
      </c>
      <c r="M104" t="s">
        <v>37</v>
      </c>
    </row>
    <row r="105" spans="1:15" ht="45" x14ac:dyDescent="0.25">
      <c r="A105" s="217">
        <v>104</v>
      </c>
      <c r="B105" s="80" t="s">
        <v>35</v>
      </c>
      <c r="C105" s="390" t="s">
        <v>305</v>
      </c>
      <c r="D105" s="238">
        <v>87800</v>
      </c>
      <c r="E105" s="81" t="s">
        <v>306</v>
      </c>
      <c r="F105" s="89" t="s">
        <v>37</v>
      </c>
      <c r="G105" s="81" t="s">
        <v>41</v>
      </c>
      <c r="H105" s="80">
        <v>11</v>
      </c>
      <c r="I105" s="80">
        <v>0</v>
      </c>
      <c r="J105" s="82" t="s">
        <v>307</v>
      </c>
      <c r="K105" s="83"/>
      <c r="L105" s="239" t="s">
        <v>308</v>
      </c>
      <c r="M105" t="s">
        <v>37</v>
      </c>
      <c r="O105" t="s">
        <v>1216</v>
      </c>
    </row>
    <row r="106" spans="1:15" ht="30" x14ac:dyDescent="0.25">
      <c r="A106" s="221">
        <v>105</v>
      </c>
      <c r="B106" s="7" t="s">
        <v>35</v>
      </c>
      <c r="C106" s="392"/>
      <c r="D106" s="237">
        <v>87801</v>
      </c>
      <c r="E106" s="9" t="s">
        <v>309</v>
      </c>
      <c r="F106" s="8" t="s">
        <v>37</v>
      </c>
      <c r="G106" s="9" t="s">
        <v>38</v>
      </c>
      <c r="H106" s="7">
        <v>1</v>
      </c>
      <c r="I106" s="7">
        <v>0</v>
      </c>
      <c r="J106" s="10" t="s">
        <v>310</v>
      </c>
      <c r="K106" s="11"/>
      <c r="L106" s="240" t="s">
        <v>311</v>
      </c>
      <c r="M106" t="s">
        <v>37</v>
      </c>
      <c r="N106" t="s">
        <v>1197</v>
      </c>
      <c r="O106" t="s">
        <v>1214</v>
      </c>
    </row>
    <row r="107" spans="1:15" ht="30" x14ac:dyDescent="0.25">
      <c r="A107" s="221">
        <v>106</v>
      </c>
      <c r="B107" s="7" t="s">
        <v>35</v>
      </c>
      <c r="C107" s="392"/>
      <c r="D107" s="237">
        <v>87802</v>
      </c>
      <c r="E107" s="9" t="s">
        <v>312</v>
      </c>
      <c r="F107" s="8" t="s">
        <v>37</v>
      </c>
      <c r="G107" s="9" t="s">
        <v>38</v>
      </c>
      <c r="H107" s="7">
        <v>1</v>
      </c>
      <c r="I107" s="7">
        <v>0</v>
      </c>
      <c r="J107" s="10" t="s">
        <v>313</v>
      </c>
      <c r="K107" s="11"/>
      <c r="L107" s="240" t="s">
        <v>314</v>
      </c>
      <c r="M107" t="s">
        <v>37</v>
      </c>
      <c r="N107" t="s">
        <v>1197</v>
      </c>
      <c r="O107" t="s">
        <v>1214</v>
      </c>
    </row>
    <row r="108" spans="1:15" ht="45" x14ac:dyDescent="0.25">
      <c r="A108" s="221">
        <v>107</v>
      </c>
      <c r="B108" s="7" t="s">
        <v>35</v>
      </c>
      <c r="C108" s="392"/>
      <c r="D108" s="237">
        <v>87803</v>
      </c>
      <c r="E108" s="9" t="s">
        <v>315</v>
      </c>
      <c r="F108" s="8" t="s">
        <v>37</v>
      </c>
      <c r="G108" s="9" t="s">
        <v>38</v>
      </c>
      <c r="H108" s="7">
        <v>1</v>
      </c>
      <c r="I108" s="7">
        <v>0</v>
      </c>
      <c r="J108" s="10" t="s">
        <v>316</v>
      </c>
      <c r="K108" s="11"/>
      <c r="L108" s="240" t="s">
        <v>317</v>
      </c>
      <c r="M108" t="s">
        <v>37</v>
      </c>
      <c r="N108" t="s">
        <v>1217</v>
      </c>
      <c r="O108" t="s">
        <v>1214</v>
      </c>
    </row>
    <row r="109" spans="1:15" ht="30" x14ac:dyDescent="0.25">
      <c r="A109" s="221">
        <v>108</v>
      </c>
      <c r="B109" s="7" t="s">
        <v>35</v>
      </c>
      <c r="C109" s="392"/>
      <c r="D109" s="237">
        <v>87804</v>
      </c>
      <c r="E109" s="9" t="s">
        <v>318</v>
      </c>
      <c r="F109" s="8" t="s">
        <v>37</v>
      </c>
      <c r="G109" s="9" t="s">
        <v>38</v>
      </c>
      <c r="H109" s="7">
        <v>1</v>
      </c>
      <c r="I109" s="7">
        <v>0</v>
      </c>
      <c r="J109" s="10" t="s">
        <v>319</v>
      </c>
      <c r="K109" s="11"/>
      <c r="L109" s="240" t="s">
        <v>320</v>
      </c>
      <c r="M109" t="s">
        <v>37</v>
      </c>
      <c r="N109" t="s">
        <v>1218</v>
      </c>
    </row>
    <row r="110" spans="1:15" ht="75" x14ac:dyDescent="0.25">
      <c r="A110" s="221">
        <v>109</v>
      </c>
      <c r="B110" s="110" t="s">
        <v>276</v>
      </c>
      <c r="C110" s="392"/>
      <c r="D110" s="244">
        <v>87805</v>
      </c>
      <c r="E110" s="242" t="s">
        <v>321</v>
      </c>
      <c r="F110" s="176"/>
      <c r="G110" s="110" t="s">
        <v>38</v>
      </c>
      <c r="H110" s="110">
        <v>1</v>
      </c>
      <c r="I110" s="110">
        <v>0</v>
      </c>
      <c r="J110" s="177" t="s">
        <v>322</v>
      </c>
      <c r="K110" s="11"/>
      <c r="L110" s="240" t="s">
        <v>323</v>
      </c>
      <c r="M110" t="s">
        <v>37</v>
      </c>
      <c r="N110" t="s">
        <v>1227</v>
      </c>
      <c r="O110" s="175" t="s">
        <v>1219</v>
      </c>
    </row>
    <row r="111" spans="1:15" ht="75" x14ac:dyDescent="0.25">
      <c r="A111" s="221">
        <v>110</v>
      </c>
      <c r="B111" s="110" t="s">
        <v>276</v>
      </c>
      <c r="C111" s="392"/>
      <c r="D111" s="244">
        <v>87806</v>
      </c>
      <c r="E111" s="242" t="s">
        <v>324</v>
      </c>
      <c r="F111" s="176"/>
      <c r="G111" s="110" t="s">
        <v>38</v>
      </c>
      <c r="H111" s="110">
        <v>1</v>
      </c>
      <c r="I111" s="110">
        <v>0</v>
      </c>
      <c r="J111" s="177" t="s">
        <v>325</v>
      </c>
      <c r="K111" s="11"/>
      <c r="L111" s="240" t="s">
        <v>326</v>
      </c>
      <c r="M111" t="s">
        <v>37</v>
      </c>
    </row>
    <row r="112" spans="1:15" ht="75" x14ac:dyDescent="0.25">
      <c r="A112" s="221">
        <v>111</v>
      </c>
      <c r="B112" s="110" t="s">
        <v>276</v>
      </c>
      <c r="C112" s="392"/>
      <c r="D112" s="244">
        <v>87807</v>
      </c>
      <c r="E112" s="242" t="s">
        <v>327</v>
      </c>
      <c r="F112" s="176"/>
      <c r="G112" s="110" t="s">
        <v>38</v>
      </c>
      <c r="H112" s="110">
        <v>1</v>
      </c>
      <c r="I112" s="110">
        <v>0</v>
      </c>
      <c r="J112" s="177" t="s">
        <v>328</v>
      </c>
      <c r="K112" s="11"/>
      <c r="L112" s="240" t="s">
        <v>329</v>
      </c>
      <c r="M112" t="s">
        <v>1198</v>
      </c>
      <c r="N112" t="s">
        <v>1220</v>
      </c>
      <c r="O112" t="s">
        <v>1219</v>
      </c>
    </row>
    <row r="113" spans="1:15" ht="60" x14ac:dyDescent="0.25">
      <c r="A113" s="221">
        <v>112</v>
      </c>
      <c r="B113" s="110" t="s">
        <v>276</v>
      </c>
      <c r="C113" s="392"/>
      <c r="D113" s="244">
        <v>87808</v>
      </c>
      <c r="E113" s="242" t="s">
        <v>330</v>
      </c>
      <c r="F113" s="176"/>
      <c r="G113" s="110" t="s">
        <v>38</v>
      </c>
      <c r="H113" s="110">
        <v>4</v>
      </c>
      <c r="I113" s="110">
        <v>0</v>
      </c>
      <c r="J113" s="177" t="s">
        <v>331</v>
      </c>
      <c r="K113" s="11"/>
      <c r="L113" s="240" t="s">
        <v>332</v>
      </c>
      <c r="M113" t="s">
        <v>1198</v>
      </c>
      <c r="N113" t="s">
        <v>1221</v>
      </c>
    </row>
    <row r="114" spans="1:15" ht="105" x14ac:dyDescent="0.25">
      <c r="A114" s="221">
        <v>113</v>
      </c>
      <c r="B114" s="110" t="s">
        <v>276</v>
      </c>
      <c r="C114" s="392"/>
      <c r="D114" s="244">
        <v>87809</v>
      </c>
      <c r="E114" s="242" t="s">
        <v>333</v>
      </c>
      <c r="F114" s="176"/>
      <c r="G114" s="110" t="s">
        <v>38</v>
      </c>
      <c r="H114" s="110">
        <v>1</v>
      </c>
      <c r="I114" s="110">
        <v>0</v>
      </c>
      <c r="J114" s="177" t="s">
        <v>334</v>
      </c>
      <c r="K114" s="11"/>
      <c r="L114" s="240" t="s">
        <v>335</v>
      </c>
      <c r="M114" t="s">
        <v>37</v>
      </c>
      <c r="O114" t="s">
        <v>1219</v>
      </c>
    </row>
    <row r="115" spans="1:15" ht="45" x14ac:dyDescent="0.25">
      <c r="A115" s="221">
        <v>114</v>
      </c>
      <c r="B115" s="110" t="s">
        <v>276</v>
      </c>
      <c r="C115" s="392"/>
      <c r="D115" s="244">
        <v>87810</v>
      </c>
      <c r="E115" s="242" t="s">
        <v>336</v>
      </c>
      <c r="F115" s="176"/>
      <c r="G115" s="110" t="s">
        <v>38</v>
      </c>
      <c r="H115" s="110">
        <v>1</v>
      </c>
      <c r="I115" s="110">
        <v>0</v>
      </c>
      <c r="J115" s="177" t="s">
        <v>337</v>
      </c>
      <c r="K115" s="11"/>
      <c r="L115" s="240" t="s">
        <v>338</v>
      </c>
      <c r="M115" t="s">
        <v>37</v>
      </c>
      <c r="O115" t="s">
        <v>1219</v>
      </c>
    </row>
    <row r="116" spans="1:15" ht="105" x14ac:dyDescent="0.25">
      <c r="A116" s="221">
        <v>115</v>
      </c>
      <c r="B116" s="110" t="s">
        <v>276</v>
      </c>
      <c r="C116" s="392"/>
      <c r="D116" s="244">
        <v>87811</v>
      </c>
      <c r="E116" s="242" t="s">
        <v>339</v>
      </c>
      <c r="F116" s="176"/>
      <c r="G116" s="110" t="s">
        <v>38</v>
      </c>
      <c r="H116" s="110">
        <v>1</v>
      </c>
      <c r="I116" s="110">
        <v>0</v>
      </c>
      <c r="J116" s="177" t="s">
        <v>340</v>
      </c>
      <c r="K116" s="11"/>
      <c r="L116" s="240" t="s">
        <v>341</v>
      </c>
      <c r="M116" t="s">
        <v>37</v>
      </c>
      <c r="O116" t="s">
        <v>1219</v>
      </c>
    </row>
    <row r="117" spans="1:15" ht="45" x14ac:dyDescent="0.25">
      <c r="A117" s="221">
        <v>116</v>
      </c>
      <c r="B117" s="110" t="s">
        <v>276</v>
      </c>
      <c r="C117" s="392"/>
      <c r="D117" s="244">
        <v>87812</v>
      </c>
      <c r="E117" s="242" t="s">
        <v>342</v>
      </c>
      <c r="F117" s="176"/>
      <c r="G117" s="110" t="s">
        <v>38</v>
      </c>
      <c r="H117" s="110">
        <v>42</v>
      </c>
      <c r="I117" s="110">
        <v>0</v>
      </c>
      <c r="J117" s="177" t="s">
        <v>343</v>
      </c>
      <c r="K117" s="11"/>
      <c r="L117" s="240" t="s">
        <v>344</v>
      </c>
      <c r="M117" t="s">
        <v>1198</v>
      </c>
      <c r="N117" s="175" t="s">
        <v>1229</v>
      </c>
      <c r="O117" s="175" t="s">
        <v>1219</v>
      </c>
    </row>
    <row r="118" spans="1:15" ht="45" x14ac:dyDescent="0.25">
      <c r="A118" s="221">
        <v>117</v>
      </c>
      <c r="B118" s="110" t="s">
        <v>276</v>
      </c>
      <c r="C118" s="392"/>
      <c r="D118" s="244">
        <v>87813</v>
      </c>
      <c r="E118" s="242" t="s">
        <v>345</v>
      </c>
      <c r="F118" s="176"/>
      <c r="G118" s="110" t="s">
        <v>41</v>
      </c>
      <c r="H118" s="110">
        <v>5</v>
      </c>
      <c r="I118" s="110">
        <v>0</v>
      </c>
      <c r="J118" s="177" t="s">
        <v>346</v>
      </c>
      <c r="K118" s="11"/>
      <c r="L118" s="240" t="s">
        <v>347</v>
      </c>
      <c r="M118" t="s">
        <v>37</v>
      </c>
      <c r="O118" t="s">
        <v>1222</v>
      </c>
    </row>
    <row r="119" spans="1:15" ht="45" x14ac:dyDescent="0.25">
      <c r="A119" s="221">
        <v>118</v>
      </c>
      <c r="B119" s="110" t="s">
        <v>276</v>
      </c>
      <c r="C119" s="392"/>
      <c r="D119" s="244">
        <v>87814</v>
      </c>
      <c r="E119" s="242" t="s">
        <v>348</v>
      </c>
      <c r="F119" s="176"/>
      <c r="G119" s="110" t="s">
        <v>38</v>
      </c>
      <c r="H119" s="110">
        <v>1</v>
      </c>
      <c r="I119" s="110">
        <v>0</v>
      </c>
      <c r="J119" s="177" t="s">
        <v>349</v>
      </c>
      <c r="K119" s="11"/>
      <c r="L119" s="240" t="s">
        <v>350</v>
      </c>
      <c r="M119" t="s">
        <v>37</v>
      </c>
      <c r="O119" t="s">
        <v>1222</v>
      </c>
    </row>
    <row r="120" spans="1:15" ht="30" x14ac:dyDescent="0.25">
      <c r="A120" s="221">
        <v>119</v>
      </c>
      <c r="B120" s="110" t="s">
        <v>276</v>
      </c>
      <c r="C120" s="392"/>
      <c r="D120" s="244">
        <v>87815</v>
      </c>
      <c r="E120" s="242" t="s">
        <v>351</v>
      </c>
      <c r="F120" s="176"/>
      <c r="G120" s="110" t="s">
        <v>38</v>
      </c>
      <c r="H120" s="110">
        <v>9</v>
      </c>
      <c r="I120" s="110">
        <v>0</v>
      </c>
      <c r="J120" s="177" t="s">
        <v>352</v>
      </c>
      <c r="K120" s="11"/>
      <c r="L120" s="240" t="s">
        <v>353</v>
      </c>
      <c r="M120" t="s">
        <v>37</v>
      </c>
      <c r="O120" t="s">
        <v>1222</v>
      </c>
    </row>
    <row r="121" spans="1:15" ht="75" x14ac:dyDescent="0.25">
      <c r="A121" s="221">
        <v>120</v>
      </c>
      <c r="B121" s="110" t="s">
        <v>276</v>
      </c>
      <c r="C121" s="392"/>
      <c r="D121" s="244">
        <v>87816</v>
      </c>
      <c r="E121" s="242" t="s">
        <v>354</v>
      </c>
      <c r="F121" s="176"/>
      <c r="G121" s="110" t="s">
        <v>38</v>
      </c>
      <c r="H121" s="110">
        <v>4</v>
      </c>
      <c r="I121" s="110">
        <v>0</v>
      </c>
      <c r="J121" s="177" t="s">
        <v>355</v>
      </c>
      <c r="K121" s="11"/>
      <c r="L121" s="240" t="s">
        <v>356</v>
      </c>
      <c r="M121" t="s">
        <v>37</v>
      </c>
      <c r="O121" t="s">
        <v>1222</v>
      </c>
    </row>
    <row r="122" spans="1:15" ht="90" x14ac:dyDescent="0.25">
      <c r="A122" s="221">
        <v>121</v>
      </c>
      <c r="B122" s="110" t="s">
        <v>276</v>
      </c>
      <c r="C122" s="392"/>
      <c r="D122" s="244">
        <v>87817</v>
      </c>
      <c r="E122" s="242" t="s">
        <v>357</v>
      </c>
      <c r="F122" s="176"/>
      <c r="G122" s="110" t="s">
        <v>38</v>
      </c>
      <c r="H122" s="110">
        <v>1</v>
      </c>
      <c r="I122" s="110">
        <v>0</v>
      </c>
      <c r="J122" s="177" t="s">
        <v>358</v>
      </c>
      <c r="K122" s="11"/>
      <c r="L122" s="240" t="s">
        <v>359</v>
      </c>
      <c r="M122" t="s">
        <v>37</v>
      </c>
      <c r="O122" t="s">
        <v>1219</v>
      </c>
    </row>
    <row r="123" spans="1:15" ht="60" x14ac:dyDescent="0.25">
      <c r="A123" s="221">
        <v>122</v>
      </c>
      <c r="B123" s="110" t="s">
        <v>276</v>
      </c>
      <c r="C123" s="392"/>
      <c r="D123" s="244">
        <v>87818</v>
      </c>
      <c r="E123" s="242" t="s">
        <v>360</v>
      </c>
      <c r="F123" s="176"/>
      <c r="G123" s="110" t="s">
        <v>38</v>
      </c>
      <c r="H123" s="110">
        <v>1</v>
      </c>
      <c r="I123" s="110">
        <v>0</v>
      </c>
      <c r="J123" s="177" t="s">
        <v>361</v>
      </c>
      <c r="K123" s="11"/>
      <c r="L123" s="240" t="s">
        <v>362</v>
      </c>
      <c r="M123" t="s">
        <v>37</v>
      </c>
      <c r="O123" t="s">
        <v>1222</v>
      </c>
    </row>
    <row r="124" spans="1:15" ht="60.75" thickBot="1" x14ac:dyDescent="0.3">
      <c r="A124" s="222">
        <v>123</v>
      </c>
      <c r="B124" s="227" t="s">
        <v>276</v>
      </c>
      <c r="C124" s="393"/>
      <c r="D124" s="245">
        <v>87819</v>
      </c>
      <c r="E124" s="243" t="s">
        <v>363</v>
      </c>
      <c r="F124" s="184"/>
      <c r="G124" s="227" t="s">
        <v>38</v>
      </c>
      <c r="H124" s="227">
        <v>1</v>
      </c>
      <c r="I124" s="227">
        <v>0</v>
      </c>
      <c r="J124" s="185" t="s">
        <v>364</v>
      </c>
      <c r="K124" s="87"/>
      <c r="L124" s="241" t="s">
        <v>365</v>
      </c>
      <c r="M124" t="s">
        <v>1198</v>
      </c>
      <c r="N124" t="s">
        <v>1228</v>
      </c>
      <c r="O124" t="s">
        <v>1219</v>
      </c>
    </row>
    <row r="125" spans="1:15" ht="15.75" thickBot="1" x14ac:dyDescent="0.3">
      <c r="C125" s="1"/>
      <c r="H125" s="236">
        <f>SUM(H2:H124)</f>
        <v>1409</v>
      </c>
      <c r="I125" s="135">
        <f>SUM(I2:I124)</f>
        <v>7</v>
      </c>
      <c r="J125" s="139"/>
      <c r="K125" s="1"/>
      <c r="L125" s="1"/>
    </row>
    <row r="126" spans="1:15" ht="15.75" thickBot="1" x14ac:dyDescent="0.3">
      <c r="C126" s="1"/>
      <c r="H126" s="134"/>
      <c r="I126" s="135">
        <f>H125+I125</f>
        <v>1416</v>
      </c>
      <c r="J126" s="139"/>
      <c r="K126" s="1"/>
      <c r="L126" s="1"/>
    </row>
    <row r="127" spans="1:15" x14ac:dyDescent="0.25">
      <c r="C127" s="1"/>
      <c r="J127" s="139"/>
      <c r="K127" s="1"/>
      <c r="L127" s="1"/>
    </row>
    <row r="128" spans="1:15" x14ac:dyDescent="0.25">
      <c r="C128" s="1"/>
      <c r="J128" s="139"/>
      <c r="K128" s="1"/>
      <c r="L128" s="1"/>
    </row>
    <row r="129" spans="3:12" x14ac:dyDescent="0.25">
      <c r="C129" s="1"/>
      <c r="J129" s="139"/>
      <c r="K129" s="1"/>
      <c r="L129" s="1"/>
    </row>
    <row r="130" spans="3:12" x14ac:dyDescent="0.25">
      <c r="C130" s="1"/>
      <c r="J130" s="139"/>
      <c r="K130" s="1"/>
      <c r="L130" s="1"/>
    </row>
    <row r="131" spans="3:12" x14ac:dyDescent="0.25">
      <c r="J131" s="139"/>
      <c r="K131" s="1"/>
      <c r="L131" s="1"/>
    </row>
  </sheetData>
  <autoFilter ref="A1:O126" xr:uid="{1F800DE0-CCD9-403A-997B-FB1B1C33C3FC}"/>
  <mergeCells count="4">
    <mergeCell ref="C2:C9"/>
    <mergeCell ref="C10:C90"/>
    <mergeCell ref="C91:C104"/>
    <mergeCell ref="C105:C124"/>
  </mergeCells>
  <conditionalFormatting sqref="B2:B90">
    <cfRule type="expression" dxfId="131" priority="126" stopIfTrue="1">
      <formula>B2="S"</formula>
    </cfRule>
    <cfRule type="expression" dxfId="130" priority="125" stopIfTrue="1">
      <formula>B2="O"</formula>
    </cfRule>
    <cfRule type="expression" dxfId="129" priority="127" stopIfTrue="1">
      <formula>B2="R"</formula>
    </cfRule>
  </conditionalFormatting>
  <conditionalFormatting sqref="B67:B89">
    <cfRule type="expression" dxfId="128" priority="330" stopIfTrue="1">
      <formula>B67="O"</formula>
    </cfRule>
    <cfRule type="expression" dxfId="127" priority="332" stopIfTrue="1">
      <formula>B67="R"</formula>
    </cfRule>
    <cfRule type="expression" dxfId="126" priority="331" stopIfTrue="1">
      <formula>B67="S"</formula>
    </cfRule>
    <cfRule type="expression" dxfId="125" priority="329" stopIfTrue="1">
      <formula>B67="R"</formula>
    </cfRule>
    <cfRule type="expression" dxfId="124" priority="328" stopIfTrue="1">
      <formula>B67="S"</formula>
    </cfRule>
    <cfRule type="expression" dxfId="123" priority="327" stopIfTrue="1">
      <formula>B67="O"</formula>
    </cfRule>
  </conditionalFormatting>
  <conditionalFormatting sqref="B90">
    <cfRule type="expression" dxfId="122" priority="124" stopIfTrue="1">
      <formula>B90="R"</formula>
    </cfRule>
    <cfRule type="expression" dxfId="121" priority="122" stopIfTrue="1">
      <formula>B90="O"</formula>
    </cfRule>
    <cfRule type="expression" dxfId="120" priority="123" stopIfTrue="1">
      <formula>B90="S"</formula>
    </cfRule>
  </conditionalFormatting>
  <conditionalFormatting sqref="B90:B109">
    <cfRule type="expression" dxfId="119" priority="115" stopIfTrue="1">
      <formula>B90="O"</formula>
    </cfRule>
    <cfRule type="expression" dxfId="118" priority="116" stopIfTrue="1">
      <formula>B90="S"</formula>
    </cfRule>
    <cfRule type="expression" dxfId="117" priority="117" stopIfTrue="1">
      <formula>B90="R"</formula>
    </cfRule>
  </conditionalFormatting>
  <conditionalFormatting sqref="B91:B109">
    <cfRule type="expression" dxfId="116" priority="112" stopIfTrue="1">
      <formula>B91="O"</formula>
    </cfRule>
    <cfRule type="expression" dxfId="115" priority="114" stopIfTrue="1">
      <formula>B91="R"</formula>
    </cfRule>
    <cfRule type="expression" dxfId="114" priority="113" stopIfTrue="1">
      <formula>B91="S"</formula>
    </cfRule>
  </conditionalFormatting>
  <conditionalFormatting sqref="B91:B124">
    <cfRule type="expression" dxfId="113" priority="77" stopIfTrue="1">
      <formula>B91="O"</formula>
    </cfRule>
    <cfRule type="expression" dxfId="112" priority="78" stopIfTrue="1">
      <formula>B91="S"</formula>
    </cfRule>
    <cfRule type="expression" dxfId="111" priority="79" stopIfTrue="1">
      <formula>B91="R"</formula>
    </cfRule>
  </conditionalFormatting>
  <conditionalFormatting sqref="B110:B124">
    <cfRule type="expression" dxfId="110" priority="75" stopIfTrue="1">
      <formula>B110="S"</formula>
    </cfRule>
    <cfRule type="expression" dxfId="109" priority="76" stopIfTrue="1">
      <formula>B110="R"</formula>
    </cfRule>
    <cfRule type="expression" dxfId="108" priority="73" stopIfTrue="1">
      <formula>B110="R"</formula>
    </cfRule>
    <cfRule type="expression" dxfId="107" priority="71" stopIfTrue="1">
      <formula>B110="O"</formula>
    </cfRule>
    <cfRule type="expression" dxfId="106" priority="72" stopIfTrue="1">
      <formula>B110="S"</formula>
    </cfRule>
    <cfRule type="expression" dxfId="105" priority="74" stopIfTrue="1">
      <formula>B110="O"</formula>
    </cfRule>
  </conditionalFormatting>
  <conditionalFormatting sqref="D2:D89">
    <cfRule type="expression" dxfId="104" priority="298" stopIfTrue="1">
      <formula>B2="R"</formula>
    </cfRule>
    <cfRule type="expression" dxfId="103" priority="296" stopIfTrue="1">
      <formula>B2="O"</formula>
    </cfRule>
    <cfRule type="expression" dxfId="102" priority="297" stopIfTrue="1">
      <formula>B2="S"</formula>
    </cfRule>
  </conditionalFormatting>
  <conditionalFormatting sqref="D9">
    <cfRule type="expression" dxfId="101" priority="276" stopIfTrue="1">
      <formula>B9="O"</formula>
    </cfRule>
    <cfRule type="expression" dxfId="100" priority="278" stopIfTrue="1">
      <formula>B9="R"</formula>
    </cfRule>
    <cfRule type="expression" dxfId="99" priority="277" stopIfTrue="1">
      <formula>B9="S"</formula>
    </cfRule>
  </conditionalFormatting>
  <conditionalFormatting sqref="D67:D70">
    <cfRule type="expression" dxfId="98" priority="335" stopIfTrue="1">
      <formula>#REF!="R"</formula>
    </cfRule>
    <cfRule type="expression" dxfId="97" priority="334">
      <formula>#REF!="R"</formula>
    </cfRule>
    <cfRule type="expression" dxfId="96" priority="342" stopIfTrue="1">
      <formula>B67="R"</formula>
    </cfRule>
    <cfRule type="expression" dxfId="95" priority="336">
      <formula>#REF!="R"</formula>
    </cfRule>
    <cfRule type="expression" dxfId="94" priority="337" stopIfTrue="1">
      <formula>B67="O"</formula>
    </cfRule>
    <cfRule type="expression" dxfId="93" priority="338" stopIfTrue="1">
      <formula>B67="S"</formula>
    </cfRule>
    <cfRule type="expression" dxfId="92" priority="339" stopIfTrue="1">
      <formula>B67="R"</formula>
    </cfRule>
    <cfRule type="expression" dxfId="91" priority="340" stopIfTrue="1">
      <formula>B67="O"</formula>
    </cfRule>
    <cfRule type="expression" dxfId="90" priority="341" stopIfTrue="1">
      <formula>B67="S"</formula>
    </cfRule>
  </conditionalFormatting>
  <conditionalFormatting sqref="D90:D124">
    <cfRule type="expression" dxfId="89" priority="137" stopIfTrue="1">
      <formula>B90="O"</formula>
    </cfRule>
    <cfRule type="expression" dxfId="88" priority="138" stopIfTrue="1">
      <formula>B90="S"</formula>
    </cfRule>
    <cfRule type="expression" dxfId="87" priority="139" stopIfTrue="1">
      <formula>B90="R"</formula>
    </cfRule>
  </conditionalFormatting>
  <conditionalFormatting sqref="E3:E9">
    <cfRule type="expression" dxfId="86" priority="284" stopIfTrue="1">
      <formula>B3="R"</formula>
    </cfRule>
    <cfRule type="expression" dxfId="85" priority="283" stopIfTrue="1">
      <formula>B3="S"</formula>
    </cfRule>
    <cfRule type="expression" dxfId="84" priority="282" stopIfTrue="1">
      <formula>B3="O"</formula>
    </cfRule>
  </conditionalFormatting>
  <conditionalFormatting sqref="E53:E96 E97:F104">
    <cfRule type="expression" dxfId="83" priority="96" stopIfTrue="1">
      <formula>B53="O"</formula>
    </cfRule>
    <cfRule type="expression" dxfId="82" priority="97" stopIfTrue="1">
      <formula>B53="S"</formula>
    </cfRule>
    <cfRule type="expression" dxfId="81" priority="98" stopIfTrue="1">
      <formula>B53="R"</formula>
    </cfRule>
  </conditionalFormatting>
  <conditionalFormatting sqref="E2:F2 E10:F52 E105:E124">
    <cfRule type="expression" dxfId="80" priority="304" stopIfTrue="1">
      <formula>B2="R"</formula>
    </cfRule>
    <cfRule type="expression" dxfId="79" priority="302" stopIfTrue="1">
      <formula>B2="O"</formula>
    </cfRule>
    <cfRule type="expression" dxfId="78" priority="303" stopIfTrue="1">
      <formula>B2="S"</formula>
    </cfRule>
  </conditionalFormatting>
  <conditionalFormatting sqref="F3:F9">
    <cfRule type="expression" dxfId="77" priority="289" stopIfTrue="1">
      <formula>D3="R"</formula>
    </cfRule>
    <cfRule type="expression" dxfId="76" priority="288" stopIfTrue="1">
      <formula>D3="S"</formula>
    </cfRule>
    <cfRule type="expression" dxfId="75" priority="287" stopIfTrue="1">
      <formula>D3="O"</formula>
    </cfRule>
  </conditionalFormatting>
  <conditionalFormatting sqref="F53:F96">
    <cfRule type="expression" dxfId="74" priority="80" stopIfTrue="1">
      <formula>D53="O"</formula>
    </cfRule>
    <cfRule type="expression" dxfId="73" priority="82" stopIfTrue="1">
      <formula>D53="R"</formula>
    </cfRule>
    <cfRule type="expression" dxfId="72" priority="81" stopIfTrue="1">
      <formula>D53="S"</formula>
    </cfRule>
  </conditionalFormatting>
  <conditionalFormatting sqref="F105:F124">
    <cfRule type="expression" dxfId="71" priority="311" stopIfTrue="1">
      <formula>D105="O"</formula>
    </cfRule>
    <cfRule type="expression" dxfId="70" priority="312" stopIfTrue="1">
      <formula>D105="S"</formula>
    </cfRule>
    <cfRule type="expression" dxfId="69" priority="313" stopIfTrue="1">
      <formula>D105="R"</formula>
    </cfRule>
  </conditionalFormatting>
  <conditionalFormatting sqref="G2">
    <cfRule type="expression" dxfId="68" priority="285" stopIfTrue="1">
      <formula>B2="O"</formula>
    </cfRule>
    <cfRule type="expression" dxfId="67" priority="286" stopIfTrue="1">
      <formula>B2="R"</formula>
    </cfRule>
  </conditionalFormatting>
  <conditionalFormatting sqref="G2:G30">
    <cfRule type="expression" dxfId="66" priority="274" stopIfTrue="1">
      <formula>B2="O"</formula>
    </cfRule>
    <cfRule type="expression" dxfId="65" priority="275" stopIfTrue="1">
      <formula>B2="R"</formula>
    </cfRule>
  </conditionalFormatting>
  <conditionalFormatting sqref="G4:G9">
    <cfRule type="expression" dxfId="64" priority="166" stopIfTrue="1">
      <formula>B4="R"</formula>
    </cfRule>
    <cfRule type="expression" dxfId="63" priority="165" stopIfTrue="1">
      <formula>B4="O"</formula>
    </cfRule>
  </conditionalFormatting>
  <conditionalFormatting sqref="G31:G124">
    <cfRule type="expression" dxfId="62" priority="2" stopIfTrue="1">
      <formula>B31="R"</formula>
    </cfRule>
    <cfRule type="expression" dxfId="61" priority="1" stopIfTrue="1">
      <formula>B31="O"</formula>
    </cfRule>
  </conditionalFormatting>
  <conditionalFormatting sqref="H2:H30">
    <cfRule type="expression" dxfId="60" priority="290" stopIfTrue="1">
      <formula>B2="O"</formula>
    </cfRule>
    <cfRule type="expression" dxfId="59" priority="294" stopIfTrue="1">
      <formula>B2="S"</formula>
    </cfRule>
    <cfRule type="expression" dxfId="58" priority="295" stopIfTrue="1">
      <formula>B2="R"</formula>
    </cfRule>
  </conditionalFormatting>
  <conditionalFormatting sqref="H4:H9">
    <cfRule type="expression" dxfId="57" priority="169" stopIfTrue="1">
      <formula>B4="R"</formula>
    </cfRule>
    <cfRule type="expression" dxfId="56" priority="168" stopIfTrue="1">
      <formula>B4="S"</formula>
    </cfRule>
    <cfRule type="expression" dxfId="55" priority="167" stopIfTrue="1">
      <formula>B4="O"</formula>
    </cfRule>
  </conditionalFormatting>
  <conditionalFormatting sqref="H31:H124">
    <cfRule type="expression" dxfId="54" priority="5" stopIfTrue="1">
      <formula>B31="R"</formula>
    </cfRule>
    <cfRule type="expression" dxfId="53" priority="4" stopIfTrue="1">
      <formula>B31="S"</formula>
    </cfRule>
    <cfRule type="expression" dxfId="52" priority="3" stopIfTrue="1">
      <formula>B31="O"</formula>
    </cfRule>
  </conditionalFormatting>
  <conditionalFormatting sqref="I2:I30">
    <cfRule type="expression" dxfId="51" priority="291" stopIfTrue="1">
      <formula>B2="O"</formula>
    </cfRule>
    <cfRule type="expression" dxfId="50" priority="292" stopIfTrue="1">
      <formula>B2="S"</formula>
    </cfRule>
    <cfRule type="expression" dxfId="49" priority="293" stopIfTrue="1">
      <formula>B2="R"</formula>
    </cfRule>
  </conditionalFormatting>
  <conditionalFormatting sqref="I4:I9">
    <cfRule type="expression" dxfId="48" priority="175" stopIfTrue="1">
      <formula>B4="O"</formula>
    </cfRule>
    <cfRule type="expression" dxfId="47" priority="177" stopIfTrue="1">
      <formula>B4="R"</formula>
    </cfRule>
    <cfRule type="expression" dxfId="46" priority="176" stopIfTrue="1">
      <formula>B4="S"</formula>
    </cfRule>
  </conditionalFormatting>
  <conditionalFormatting sqref="I31:I124">
    <cfRule type="expression" dxfId="45" priority="102" stopIfTrue="1">
      <formula>B31="R"</formula>
    </cfRule>
    <cfRule type="expression" dxfId="44" priority="101" stopIfTrue="1">
      <formula>B31="S"</formula>
    </cfRule>
    <cfRule type="expression" dxfId="43" priority="100" stopIfTrue="1">
      <formula>B31="O"</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63BC-805C-4AA8-A9FE-A3F03A7822F0}">
  <dimension ref="A1:E19"/>
  <sheetViews>
    <sheetView workbookViewId="0">
      <selection activeCell="E8" sqref="E8"/>
    </sheetView>
  </sheetViews>
  <sheetFormatPr baseColWidth="10" defaultColWidth="11.42578125" defaultRowHeight="15" x14ac:dyDescent="0.25"/>
  <cols>
    <col min="2" max="2" width="84.140625" customWidth="1"/>
    <col min="3" max="3" width="1.42578125" customWidth="1"/>
    <col min="5" max="5" width="57.5703125" customWidth="1"/>
  </cols>
  <sheetData>
    <row r="1" spans="1:5" x14ac:dyDescent="0.25">
      <c r="A1" s="54" t="s">
        <v>510</v>
      </c>
      <c r="B1" s="26" t="s">
        <v>511</v>
      </c>
      <c r="D1" s="54" t="s">
        <v>512</v>
      </c>
      <c r="E1" s="26" t="s">
        <v>513</v>
      </c>
    </row>
    <row r="2" spans="1:5" x14ac:dyDescent="0.25">
      <c r="A2" s="52" t="s">
        <v>514</v>
      </c>
      <c r="B2" s="53" t="s">
        <v>515</v>
      </c>
      <c r="D2" s="52" t="s">
        <v>514</v>
      </c>
      <c r="E2" s="53" t="s">
        <v>515</v>
      </c>
    </row>
    <row r="3" spans="1:5" ht="20.100000000000001" customHeight="1" x14ac:dyDescent="0.25">
      <c r="A3" s="18" t="s">
        <v>516</v>
      </c>
      <c r="B3" s="16" t="s">
        <v>517</v>
      </c>
      <c r="D3" s="18" t="s">
        <v>518</v>
      </c>
      <c r="E3" s="19" t="s">
        <v>519</v>
      </c>
    </row>
    <row r="4" spans="1:5" ht="20.100000000000001" customHeight="1" x14ac:dyDescent="0.25">
      <c r="A4" s="18" t="s">
        <v>520</v>
      </c>
      <c r="B4" s="16" t="s">
        <v>521</v>
      </c>
      <c r="D4" s="18" t="s">
        <v>522</v>
      </c>
      <c r="E4" s="19" t="s">
        <v>523</v>
      </c>
    </row>
    <row r="5" spans="1:5" ht="45" x14ac:dyDescent="0.25">
      <c r="A5" s="18" t="s">
        <v>524</v>
      </c>
      <c r="B5" s="16" t="s">
        <v>525</v>
      </c>
      <c r="D5" s="18" t="s">
        <v>526</v>
      </c>
      <c r="E5" s="19" t="s">
        <v>527</v>
      </c>
    </row>
    <row r="6" spans="1:5" ht="20.100000000000001" customHeight="1" x14ac:dyDescent="0.25">
      <c r="A6" s="18" t="s">
        <v>528</v>
      </c>
      <c r="B6" s="16" t="s">
        <v>529</v>
      </c>
      <c r="D6" s="18" t="s">
        <v>530</v>
      </c>
      <c r="E6" s="19" t="s">
        <v>531</v>
      </c>
    </row>
    <row r="7" spans="1:5" x14ac:dyDescent="0.25">
      <c r="A7" s="18" t="s">
        <v>532</v>
      </c>
      <c r="B7" s="16" t="s">
        <v>533</v>
      </c>
      <c r="D7" s="18" t="s">
        <v>534</v>
      </c>
      <c r="E7" s="19" t="s">
        <v>535</v>
      </c>
    </row>
    <row r="8" spans="1:5" ht="30" x14ac:dyDescent="0.25">
      <c r="A8" s="18" t="s">
        <v>536</v>
      </c>
      <c r="B8" s="16" t="s">
        <v>537</v>
      </c>
      <c r="D8" s="18" t="s">
        <v>538</v>
      </c>
      <c r="E8" s="19" t="s">
        <v>539</v>
      </c>
    </row>
    <row r="9" spans="1:5" ht="20.100000000000001" customHeight="1" x14ac:dyDescent="0.25">
      <c r="A9" s="18" t="s">
        <v>540</v>
      </c>
      <c r="B9" s="16" t="s">
        <v>541</v>
      </c>
      <c r="D9" s="18" t="s">
        <v>542</v>
      </c>
      <c r="E9" s="19" t="s">
        <v>535</v>
      </c>
    </row>
    <row r="10" spans="1:5" ht="45" x14ac:dyDescent="0.25">
      <c r="A10" s="18" t="s">
        <v>543</v>
      </c>
      <c r="B10" s="16" t="s">
        <v>544</v>
      </c>
      <c r="D10" s="18" t="s">
        <v>545</v>
      </c>
      <c r="E10" s="19" t="s">
        <v>546</v>
      </c>
    </row>
    <row r="11" spans="1:5" ht="30" x14ac:dyDescent="0.25">
      <c r="A11" s="18" t="s">
        <v>547</v>
      </c>
      <c r="B11" s="16" t="s">
        <v>548</v>
      </c>
      <c r="D11" s="18" t="s">
        <v>549</v>
      </c>
      <c r="E11" s="19" t="s">
        <v>550</v>
      </c>
    </row>
    <row r="12" spans="1:5" ht="30" x14ac:dyDescent="0.25">
      <c r="A12" s="18" t="s">
        <v>551</v>
      </c>
      <c r="B12" s="16" t="s">
        <v>552</v>
      </c>
      <c r="D12" s="18">
        <v>90</v>
      </c>
      <c r="E12" s="19" t="s">
        <v>553</v>
      </c>
    </row>
    <row r="13" spans="1:5" ht="45" x14ac:dyDescent="0.25">
      <c r="A13" s="18" t="s">
        <v>554</v>
      </c>
      <c r="B13" s="16" t="s">
        <v>555</v>
      </c>
      <c r="D13" s="18">
        <v>91</v>
      </c>
      <c r="E13" s="19" t="s">
        <v>556</v>
      </c>
    </row>
    <row r="14" spans="1:5" ht="30" x14ac:dyDescent="0.25">
      <c r="A14" s="18" t="s">
        <v>557</v>
      </c>
      <c r="B14" s="16" t="s">
        <v>558</v>
      </c>
      <c r="D14" s="18">
        <v>95</v>
      </c>
      <c r="E14" s="19" t="s">
        <v>559</v>
      </c>
    </row>
    <row r="15" spans="1:5" ht="30" x14ac:dyDescent="0.25">
      <c r="A15" s="18" t="s">
        <v>560</v>
      </c>
      <c r="B15" s="16" t="s">
        <v>561</v>
      </c>
      <c r="D15" s="18"/>
      <c r="E15" s="19"/>
    </row>
    <row r="16" spans="1:5" ht="30" x14ac:dyDescent="0.25">
      <c r="A16" s="18" t="s">
        <v>562</v>
      </c>
      <c r="B16" s="17" t="s">
        <v>563</v>
      </c>
      <c r="D16" s="18"/>
      <c r="E16" s="19"/>
    </row>
    <row r="17" spans="1:5" ht="45" x14ac:dyDescent="0.25">
      <c r="A17" s="18" t="s">
        <v>564</v>
      </c>
      <c r="B17" s="16" t="s">
        <v>565</v>
      </c>
      <c r="D17" s="18"/>
      <c r="E17" s="19"/>
    </row>
    <row r="18" spans="1:5" ht="45" x14ac:dyDescent="0.25">
      <c r="A18" s="18" t="s">
        <v>566</v>
      </c>
      <c r="B18" s="16" t="s">
        <v>567</v>
      </c>
      <c r="D18" s="18"/>
      <c r="E18" s="19"/>
    </row>
    <row r="19" spans="1:5" x14ac:dyDescent="0.25">
      <c r="A19" s="18" t="s">
        <v>568</v>
      </c>
      <c r="B19" s="16" t="s">
        <v>569</v>
      </c>
      <c r="D19" s="18"/>
      <c r="E19" s="1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F46A0-C42F-457C-9095-DB7DDAAA9234}">
  <dimension ref="A1:E79"/>
  <sheetViews>
    <sheetView topLeftCell="A34" zoomScale="90" zoomScaleNormal="90" workbookViewId="0">
      <selection activeCell="D45" sqref="D45"/>
    </sheetView>
  </sheetViews>
  <sheetFormatPr baseColWidth="10" defaultColWidth="11.42578125" defaultRowHeight="15" x14ac:dyDescent="0.25"/>
  <cols>
    <col min="1" max="1" width="55.7109375" style="1" bestFit="1" customWidth="1"/>
    <col min="2" max="2" width="54.85546875" customWidth="1"/>
    <col min="3" max="3" width="1" customWidth="1"/>
    <col min="4" max="4" width="28.140625" bestFit="1" customWidth="1"/>
    <col min="5" max="5" width="136.85546875" bestFit="1" customWidth="1"/>
  </cols>
  <sheetData>
    <row r="1" spans="1:5" x14ac:dyDescent="0.25">
      <c r="A1" s="51" t="s">
        <v>570</v>
      </c>
      <c r="B1" s="28" t="s">
        <v>571</v>
      </c>
      <c r="C1" s="27"/>
      <c r="D1" s="51" t="s">
        <v>572</v>
      </c>
      <c r="E1" s="28" t="s">
        <v>573</v>
      </c>
    </row>
    <row r="2" spans="1:5" ht="30" x14ac:dyDescent="0.25">
      <c r="A2" s="29" t="s">
        <v>574</v>
      </c>
      <c r="B2" s="30"/>
      <c r="C2" s="26"/>
      <c r="D2" s="46" t="s">
        <v>575</v>
      </c>
      <c r="E2" s="47"/>
    </row>
    <row r="3" spans="1:5" x14ac:dyDescent="0.25">
      <c r="A3" s="31">
        <v>210</v>
      </c>
      <c r="B3" s="32" t="s">
        <v>576</v>
      </c>
      <c r="D3" s="48" t="s">
        <v>538</v>
      </c>
      <c r="E3" s="34" t="s">
        <v>577</v>
      </c>
    </row>
    <row r="4" spans="1:5" ht="30" x14ac:dyDescent="0.25">
      <c r="A4" s="33"/>
      <c r="B4" s="34" t="s">
        <v>578</v>
      </c>
      <c r="D4" s="48" t="s">
        <v>542</v>
      </c>
      <c r="E4" s="34" t="s">
        <v>579</v>
      </c>
    </row>
    <row r="5" spans="1:5" x14ac:dyDescent="0.25">
      <c r="A5" s="33"/>
      <c r="B5" s="34" t="s">
        <v>580</v>
      </c>
      <c r="D5" s="48" t="s">
        <v>545</v>
      </c>
      <c r="E5" s="34" t="s">
        <v>581</v>
      </c>
    </row>
    <row r="6" spans="1:5" ht="15.75" thickBot="1" x14ac:dyDescent="0.3">
      <c r="A6" s="33"/>
      <c r="B6" s="34" t="s">
        <v>582</v>
      </c>
      <c r="D6" s="49" t="s">
        <v>583</v>
      </c>
      <c r="E6" s="50" t="s">
        <v>584</v>
      </c>
    </row>
    <row r="7" spans="1:5" x14ac:dyDescent="0.25">
      <c r="A7" s="35"/>
      <c r="B7" s="34" t="s">
        <v>585</v>
      </c>
      <c r="D7" s="1"/>
    </row>
    <row r="8" spans="1:5" x14ac:dyDescent="0.25">
      <c r="A8" s="36"/>
      <c r="B8" s="37" t="s">
        <v>586</v>
      </c>
    </row>
    <row r="9" spans="1:5" x14ac:dyDescent="0.25">
      <c r="A9" s="31">
        <v>211</v>
      </c>
      <c r="B9" s="32" t="s">
        <v>587</v>
      </c>
    </row>
    <row r="10" spans="1:5" x14ac:dyDescent="0.25">
      <c r="A10" s="33"/>
      <c r="B10" s="34" t="s">
        <v>588</v>
      </c>
    </row>
    <row r="11" spans="1:5" x14ac:dyDescent="0.25">
      <c r="A11" s="33"/>
      <c r="B11" s="34" t="s">
        <v>589</v>
      </c>
    </row>
    <row r="12" spans="1:5" x14ac:dyDescent="0.25">
      <c r="A12" s="36"/>
      <c r="B12" s="37" t="s">
        <v>590</v>
      </c>
    </row>
    <row r="13" spans="1:5" x14ac:dyDescent="0.25">
      <c r="A13" s="31">
        <v>212</v>
      </c>
      <c r="B13" s="32" t="s">
        <v>587</v>
      </c>
    </row>
    <row r="14" spans="1:5" x14ac:dyDescent="0.25">
      <c r="A14" s="38"/>
      <c r="B14" s="34" t="s">
        <v>591</v>
      </c>
    </row>
    <row r="15" spans="1:5" x14ac:dyDescent="0.25">
      <c r="A15" s="33"/>
      <c r="B15" s="34" t="s">
        <v>592</v>
      </c>
    </row>
    <row r="16" spans="1:5" x14ac:dyDescent="0.25">
      <c r="A16" s="36"/>
      <c r="B16" s="37" t="s">
        <v>593</v>
      </c>
    </row>
    <row r="17" spans="1:2" x14ac:dyDescent="0.25">
      <c r="A17" s="31">
        <v>214</v>
      </c>
      <c r="B17" s="32" t="s">
        <v>594</v>
      </c>
    </row>
    <row r="18" spans="1:2" x14ac:dyDescent="0.25">
      <c r="A18" s="35"/>
      <c r="B18" s="34" t="s">
        <v>595</v>
      </c>
    </row>
    <row r="19" spans="1:2" x14ac:dyDescent="0.25">
      <c r="A19" s="33"/>
      <c r="B19" s="34" t="s">
        <v>596</v>
      </c>
    </row>
    <row r="20" spans="1:2" x14ac:dyDescent="0.25">
      <c r="A20" s="33"/>
      <c r="B20" s="34" t="s">
        <v>597</v>
      </c>
    </row>
    <row r="21" spans="1:2" x14ac:dyDescent="0.25">
      <c r="A21" s="36"/>
      <c r="B21" s="39" t="s">
        <v>598</v>
      </c>
    </row>
    <row r="22" spans="1:2" x14ac:dyDescent="0.25">
      <c r="A22" s="31">
        <v>216</v>
      </c>
      <c r="B22" s="40" t="s">
        <v>599</v>
      </c>
    </row>
    <row r="23" spans="1:2" x14ac:dyDescent="0.25">
      <c r="A23" s="33"/>
      <c r="B23" s="41" t="s">
        <v>600</v>
      </c>
    </row>
    <row r="24" spans="1:2" x14ac:dyDescent="0.25">
      <c r="A24" s="36"/>
      <c r="B24" s="39" t="s">
        <v>601</v>
      </c>
    </row>
    <row r="25" spans="1:2" x14ac:dyDescent="0.25">
      <c r="A25" s="31">
        <v>217</v>
      </c>
      <c r="B25" s="40" t="s">
        <v>599</v>
      </c>
    </row>
    <row r="26" spans="1:2" x14ac:dyDescent="0.25">
      <c r="A26" s="33"/>
      <c r="B26" s="41" t="s">
        <v>602</v>
      </c>
    </row>
    <row r="27" spans="1:2" x14ac:dyDescent="0.25">
      <c r="A27" s="33"/>
      <c r="B27" s="41" t="s">
        <v>603</v>
      </c>
    </row>
    <row r="28" spans="1:2" x14ac:dyDescent="0.25">
      <c r="A28" s="33"/>
      <c r="B28" s="41" t="s">
        <v>604</v>
      </c>
    </row>
    <row r="29" spans="1:2" x14ac:dyDescent="0.25">
      <c r="A29" s="36"/>
      <c r="B29" s="39" t="s">
        <v>605</v>
      </c>
    </row>
    <row r="30" spans="1:2" x14ac:dyDescent="0.25">
      <c r="A30" s="31">
        <v>242</v>
      </c>
      <c r="B30" s="40" t="s">
        <v>606</v>
      </c>
    </row>
    <row r="31" spans="1:2" x14ac:dyDescent="0.25">
      <c r="A31" s="33"/>
      <c r="B31" s="41" t="s">
        <v>607</v>
      </c>
    </row>
    <row r="32" spans="1:2" x14ac:dyDescent="0.25">
      <c r="A32" s="36"/>
      <c r="B32" s="39" t="s">
        <v>608</v>
      </c>
    </row>
    <row r="33" spans="1:5" x14ac:dyDescent="0.25">
      <c r="A33" s="42">
        <v>246</v>
      </c>
      <c r="B33" s="43" t="s">
        <v>609</v>
      </c>
    </row>
    <row r="34" spans="1:5" ht="15.75" thickBot="1" x14ac:dyDescent="0.3">
      <c r="A34" s="44">
        <v>247</v>
      </c>
      <c r="B34" s="45" t="s">
        <v>610</v>
      </c>
    </row>
    <row r="37" spans="1:5" ht="15.75" thickBot="1" x14ac:dyDescent="0.3"/>
    <row r="38" spans="1:5" ht="75" x14ac:dyDescent="0.25">
      <c r="A38" s="55" t="s">
        <v>611</v>
      </c>
      <c r="B38" s="56" t="s">
        <v>612</v>
      </c>
      <c r="C38" s="57"/>
      <c r="D38" s="55" t="s">
        <v>613</v>
      </c>
      <c r="E38" s="58" t="s">
        <v>614</v>
      </c>
    </row>
    <row r="40" spans="1:5" ht="15.75" thickBot="1" x14ac:dyDescent="0.3"/>
    <row r="41" spans="1:5" x14ac:dyDescent="0.25">
      <c r="A41" s="55" t="s">
        <v>615</v>
      </c>
      <c r="B41" s="56" t="s">
        <v>616</v>
      </c>
      <c r="C41" s="57"/>
      <c r="D41" s="55" t="s">
        <v>617</v>
      </c>
      <c r="E41" s="58" t="s">
        <v>618</v>
      </c>
    </row>
    <row r="42" spans="1:5" x14ac:dyDescent="0.25">
      <c r="A42" s="59" t="s">
        <v>619</v>
      </c>
      <c r="B42" s="59" t="s">
        <v>620</v>
      </c>
      <c r="C42" s="66"/>
      <c r="D42" s="59" t="s">
        <v>621</v>
      </c>
      <c r="E42" s="59" t="s">
        <v>622</v>
      </c>
    </row>
    <row r="43" spans="1:5" x14ac:dyDescent="0.25">
      <c r="A43" s="427" t="s">
        <v>623</v>
      </c>
      <c r="B43" s="60" t="s">
        <v>624</v>
      </c>
      <c r="D43" s="61" t="s">
        <v>625</v>
      </c>
      <c r="E43" s="67" t="s">
        <v>626</v>
      </c>
    </row>
    <row r="44" spans="1:5" x14ac:dyDescent="0.25">
      <c r="A44" s="428"/>
      <c r="B44" s="62" t="s">
        <v>627</v>
      </c>
      <c r="D44" s="61">
        <v>0</v>
      </c>
      <c r="E44" s="67" t="s">
        <v>628</v>
      </c>
    </row>
    <row r="45" spans="1:5" x14ac:dyDescent="0.25">
      <c r="A45" s="428"/>
      <c r="B45" s="62" t="s">
        <v>629</v>
      </c>
      <c r="D45" s="61">
        <v>1</v>
      </c>
      <c r="E45" s="67" t="s">
        <v>630</v>
      </c>
    </row>
    <row r="46" spans="1:5" x14ac:dyDescent="0.25">
      <c r="A46" s="428"/>
      <c r="B46" s="62" t="s">
        <v>631</v>
      </c>
      <c r="D46" s="61">
        <v>2</v>
      </c>
      <c r="E46" s="67" t="s">
        <v>632</v>
      </c>
    </row>
    <row r="47" spans="1:5" x14ac:dyDescent="0.25">
      <c r="A47" s="428"/>
      <c r="B47" s="62" t="s">
        <v>633</v>
      </c>
      <c r="D47" s="61">
        <v>3</v>
      </c>
      <c r="E47" s="67" t="s">
        <v>634</v>
      </c>
    </row>
    <row r="48" spans="1:5" x14ac:dyDescent="0.25">
      <c r="A48" s="428"/>
      <c r="B48" s="62" t="s">
        <v>635</v>
      </c>
      <c r="D48" s="61"/>
      <c r="E48" s="67" t="s">
        <v>636</v>
      </c>
    </row>
    <row r="49" spans="1:5" x14ac:dyDescent="0.25">
      <c r="A49" s="428"/>
      <c r="B49" s="62" t="s">
        <v>637</v>
      </c>
      <c r="D49" s="61"/>
      <c r="E49" s="67" t="s">
        <v>638</v>
      </c>
    </row>
    <row r="50" spans="1:5" x14ac:dyDescent="0.25">
      <c r="A50" s="428"/>
      <c r="B50" s="62" t="s">
        <v>639</v>
      </c>
      <c r="D50" s="61">
        <v>4</v>
      </c>
      <c r="E50" s="67" t="s">
        <v>640</v>
      </c>
    </row>
    <row r="51" spans="1:5" x14ac:dyDescent="0.25">
      <c r="A51" s="428"/>
      <c r="B51" s="62" t="s">
        <v>641</v>
      </c>
      <c r="D51" s="61"/>
      <c r="E51" s="67" t="s">
        <v>636</v>
      </c>
    </row>
    <row r="52" spans="1:5" x14ac:dyDescent="0.25">
      <c r="A52" s="428"/>
      <c r="B52" s="62" t="s">
        <v>642</v>
      </c>
      <c r="D52" s="61"/>
      <c r="E52" s="67" t="s">
        <v>638</v>
      </c>
    </row>
    <row r="53" spans="1:5" x14ac:dyDescent="0.25">
      <c r="A53" s="428"/>
      <c r="B53" s="62" t="s">
        <v>643</v>
      </c>
      <c r="D53" s="61">
        <v>5</v>
      </c>
      <c r="E53" s="67" t="s">
        <v>644</v>
      </c>
    </row>
    <row r="54" spans="1:5" x14ac:dyDescent="0.25">
      <c r="A54" s="428"/>
      <c r="B54" s="62" t="s">
        <v>645</v>
      </c>
      <c r="D54" s="61">
        <v>6</v>
      </c>
      <c r="E54" s="67" t="s">
        <v>646</v>
      </c>
    </row>
    <row r="55" spans="1:5" x14ac:dyDescent="0.25">
      <c r="A55" s="428"/>
      <c r="B55" s="62" t="s">
        <v>647</v>
      </c>
      <c r="D55" s="61">
        <v>7</v>
      </c>
      <c r="E55" s="67" t="s">
        <v>640</v>
      </c>
    </row>
    <row r="56" spans="1:5" x14ac:dyDescent="0.25">
      <c r="A56" s="428"/>
      <c r="B56" s="62" t="s">
        <v>648</v>
      </c>
      <c r="D56" s="61"/>
      <c r="E56" s="67" t="s">
        <v>649</v>
      </c>
    </row>
    <row r="57" spans="1:5" x14ac:dyDescent="0.25">
      <c r="A57" s="428"/>
      <c r="B57" s="62" t="s">
        <v>650</v>
      </c>
      <c r="D57" s="61"/>
      <c r="E57" s="67" t="s">
        <v>651</v>
      </c>
    </row>
    <row r="58" spans="1:5" x14ac:dyDescent="0.25">
      <c r="A58" s="428"/>
      <c r="B58" s="62" t="s">
        <v>652</v>
      </c>
      <c r="D58" s="61">
        <v>8</v>
      </c>
      <c r="E58" s="67" t="s">
        <v>634</v>
      </c>
    </row>
    <row r="59" spans="1:5" x14ac:dyDescent="0.25">
      <c r="A59" s="428"/>
      <c r="B59" s="62" t="s">
        <v>653</v>
      </c>
      <c r="D59" s="68"/>
      <c r="E59" s="67" t="s">
        <v>649</v>
      </c>
    </row>
    <row r="60" spans="1:5" x14ac:dyDescent="0.25">
      <c r="A60" s="429"/>
      <c r="B60" s="64" t="s">
        <v>654</v>
      </c>
      <c r="D60" s="68"/>
      <c r="E60" s="67" t="s">
        <v>651</v>
      </c>
    </row>
    <row r="61" spans="1:5" x14ac:dyDescent="0.25">
      <c r="D61" s="61">
        <v>9</v>
      </c>
      <c r="E61" s="67" t="s">
        <v>640</v>
      </c>
    </row>
    <row r="62" spans="1:5" ht="30" x14ac:dyDescent="0.25">
      <c r="D62" s="61"/>
      <c r="E62" s="67" t="s">
        <v>655</v>
      </c>
    </row>
    <row r="63" spans="1:5" x14ac:dyDescent="0.25">
      <c r="D63" s="61"/>
      <c r="E63" s="67" t="s">
        <v>651</v>
      </c>
    </row>
    <row r="64" spans="1:5" x14ac:dyDescent="0.25">
      <c r="D64" s="61" t="s">
        <v>656</v>
      </c>
      <c r="E64" s="67" t="s">
        <v>634</v>
      </c>
    </row>
    <row r="65" spans="1:5" ht="30" x14ac:dyDescent="0.25">
      <c r="D65" s="61"/>
      <c r="E65" s="67" t="s">
        <v>657</v>
      </c>
    </row>
    <row r="66" spans="1:5" x14ac:dyDescent="0.25">
      <c r="D66" s="61"/>
      <c r="E66" s="67" t="s">
        <v>651</v>
      </c>
    </row>
    <row r="67" spans="1:5" x14ac:dyDescent="0.25">
      <c r="D67" s="61" t="s">
        <v>658</v>
      </c>
      <c r="E67" s="67" t="s">
        <v>659</v>
      </c>
    </row>
    <row r="68" spans="1:5" x14ac:dyDescent="0.25">
      <c r="D68" s="61"/>
      <c r="E68" s="67" t="s">
        <v>660</v>
      </c>
    </row>
    <row r="69" spans="1:5" x14ac:dyDescent="0.25">
      <c r="D69" s="61" t="s">
        <v>661</v>
      </c>
      <c r="E69" s="67" t="s">
        <v>662</v>
      </c>
    </row>
    <row r="70" spans="1:5" ht="30" x14ac:dyDescent="0.25">
      <c r="D70" s="61"/>
      <c r="E70" s="67" t="s">
        <v>663</v>
      </c>
    </row>
    <row r="71" spans="1:5" x14ac:dyDescent="0.25">
      <c r="D71" s="61"/>
      <c r="E71" s="67" t="s">
        <v>660</v>
      </c>
    </row>
    <row r="72" spans="1:5" x14ac:dyDescent="0.25">
      <c r="D72" s="61" t="s">
        <v>664</v>
      </c>
      <c r="E72" s="67" t="s">
        <v>665</v>
      </c>
    </row>
    <row r="73" spans="1:5" ht="30" x14ac:dyDescent="0.25">
      <c r="D73" s="61"/>
      <c r="E73" s="67" t="s">
        <v>666</v>
      </c>
    </row>
    <row r="74" spans="1:5" x14ac:dyDescent="0.25">
      <c r="D74" s="63"/>
      <c r="E74" s="69" t="s">
        <v>660</v>
      </c>
    </row>
    <row r="75" spans="1:5" x14ac:dyDescent="0.25">
      <c r="E75" s="65"/>
    </row>
    <row r="76" spans="1:5" ht="15.75" thickBot="1" x14ac:dyDescent="0.3"/>
    <row r="77" spans="1:5" x14ac:dyDescent="0.25">
      <c r="A77" s="55" t="s">
        <v>667</v>
      </c>
      <c r="B77" s="56" t="s">
        <v>668</v>
      </c>
      <c r="C77" s="57"/>
      <c r="D77" s="55" t="s">
        <v>669</v>
      </c>
      <c r="E77" s="58" t="s">
        <v>670</v>
      </c>
    </row>
    <row r="78" spans="1:5" ht="15.75" thickBot="1" x14ac:dyDescent="0.3"/>
    <row r="79" spans="1:5" x14ac:dyDescent="0.25">
      <c r="A79" s="55" t="s">
        <v>671</v>
      </c>
      <c r="B79" s="56" t="s">
        <v>668</v>
      </c>
      <c r="C79" s="57"/>
      <c r="D79" s="55" t="s">
        <v>672</v>
      </c>
      <c r="E79" s="58" t="s">
        <v>673</v>
      </c>
    </row>
  </sheetData>
  <mergeCells count="1">
    <mergeCell ref="A43:A6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DAFCC-6E87-4732-9868-71B560693BB6}">
  <dimension ref="A1:J123"/>
  <sheetViews>
    <sheetView topLeftCell="A5" workbookViewId="0">
      <selection sqref="A1:D1"/>
    </sheetView>
  </sheetViews>
  <sheetFormatPr baseColWidth="10" defaultColWidth="11.42578125" defaultRowHeight="15" x14ac:dyDescent="0.25"/>
  <cols>
    <col min="1" max="1" width="5.5703125" style="70" customWidth="1"/>
    <col min="2" max="2" width="38.85546875" style="70" bestFit="1" customWidth="1"/>
    <col min="3" max="3" width="8.140625" style="70" customWidth="1"/>
    <col min="4" max="4" width="70.28515625" style="70" customWidth="1"/>
    <col min="5" max="5" width="3.42578125" style="70" bestFit="1" customWidth="1"/>
    <col min="6" max="16384" width="11.42578125" style="70"/>
  </cols>
  <sheetData>
    <row r="1" spans="1:10" ht="15.75" thickBot="1" x14ac:dyDescent="0.3">
      <c r="A1" s="430" t="s">
        <v>674</v>
      </c>
      <c r="B1" s="431"/>
      <c r="C1" s="432"/>
      <c r="D1" s="433"/>
      <c r="E1" s="439" t="s">
        <v>675</v>
      </c>
      <c r="F1" s="434" t="s">
        <v>676</v>
      </c>
      <c r="G1" s="435"/>
      <c r="H1" s="435"/>
      <c r="I1" s="435"/>
      <c r="J1" s="436"/>
    </row>
    <row r="2" spans="1:10" ht="15.75" thickBot="1" x14ac:dyDescent="0.3">
      <c r="A2" s="76"/>
      <c r="B2" s="76" t="s">
        <v>677</v>
      </c>
      <c r="C2" s="76" t="s">
        <v>678</v>
      </c>
      <c r="D2" s="77" t="s">
        <v>679</v>
      </c>
      <c r="E2" s="440"/>
      <c r="F2" s="437"/>
      <c r="G2" s="437"/>
      <c r="H2" s="437"/>
      <c r="I2" s="437"/>
      <c r="J2" s="438"/>
    </row>
    <row r="3" spans="1:10" ht="21.75" x14ac:dyDescent="0.5">
      <c r="A3" s="146">
        <v>1</v>
      </c>
      <c r="B3" s="147" t="s">
        <v>680</v>
      </c>
      <c r="C3" s="148">
        <v>6</v>
      </c>
      <c r="D3" s="149" t="s">
        <v>681</v>
      </c>
    </row>
    <row r="4" spans="1:10" ht="21.75" x14ac:dyDescent="0.5">
      <c r="A4" s="146">
        <v>2</v>
      </c>
      <c r="B4" s="150" t="s">
        <v>682</v>
      </c>
      <c r="C4" s="151">
        <v>12</v>
      </c>
      <c r="D4" s="152" t="s">
        <v>683</v>
      </c>
    </row>
    <row r="5" spans="1:10" ht="21.75" x14ac:dyDescent="0.5">
      <c r="A5" s="146">
        <v>3</v>
      </c>
      <c r="B5" s="150" t="s">
        <v>684</v>
      </c>
      <c r="C5" s="151">
        <v>5</v>
      </c>
      <c r="D5" s="152" t="s">
        <v>685</v>
      </c>
    </row>
    <row r="6" spans="1:10" ht="21.75" x14ac:dyDescent="0.5">
      <c r="A6" s="146">
        <v>4</v>
      </c>
      <c r="B6" s="150" t="s">
        <v>686</v>
      </c>
      <c r="C6" s="151">
        <v>4</v>
      </c>
      <c r="D6" s="152" t="s">
        <v>687</v>
      </c>
    </row>
    <row r="7" spans="1:10" ht="22.5" thickBot="1" x14ac:dyDescent="0.55000000000000004">
      <c r="A7" s="146">
        <v>5</v>
      </c>
      <c r="B7" s="153" t="s">
        <v>688</v>
      </c>
      <c r="C7" s="154">
        <v>6</v>
      </c>
      <c r="D7" s="155" t="s">
        <v>689</v>
      </c>
    </row>
    <row r="8" spans="1:10" ht="21.75" x14ac:dyDescent="0.5">
      <c r="A8" s="78">
        <v>6</v>
      </c>
      <c r="B8" s="74" t="s">
        <v>690</v>
      </c>
      <c r="C8" s="75">
        <v>4</v>
      </c>
      <c r="D8" s="74" t="s">
        <v>691</v>
      </c>
    </row>
    <row r="9" spans="1:10" ht="21.75" x14ac:dyDescent="0.5">
      <c r="A9" s="78">
        <v>7</v>
      </c>
      <c r="B9" s="71" t="s">
        <v>692</v>
      </c>
      <c r="C9" s="72">
        <v>128</v>
      </c>
      <c r="D9" s="71" t="s">
        <v>693</v>
      </c>
    </row>
    <row r="10" spans="1:10" ht="21.75" x14ac:dyDescent="0.5">
      <c r="A10" s="78">
        <v>8</v>
      </c>
      <c r="B10" s="71" t="s">
        <v>694</v>
      </c>
      <c r="C10" s="72">
        <v>2</v>
      </c>
      <c r="D10" s="71" t="s">
        <v>695</v>
      </c>
    </row>
    <row r="11" spans="1:10" ht="21.75" x14ac:dyDescent="0.5">
      <c r="A11" s="78">
        <v>9</v>
      </c>
      <c r="B11" s="71" t="s">
        <v>696</v>
      </c>
      <c r="C11" s="72">
        <v>4</v>
      </c>
      <c r="D11" s="71" t="s">
        <v>697</v>
      </c>
    </row>
    <row r="12" spans="1:10" ht="21.75" x14ac:dyDescent="0.5">
      <c r="A12" s="78">
        <v>10</v>
      </c>
      <c r="B12" s="71" t="s">
        <v>698</v>
      </c>
      <c r="C12" s="72">
        <v>1</v>
      </c>
      <c r="D12" s="71" t="s">
        <v>699</v>
      </c>
    </row>
    <row r="13" spans="1:10" ht="21.75" x14ac:dyDescent="0.5">
      <c r="A13" s="78">
        <v>11</v>
      </c>
      <c r="B13" s="71" t="s">
        <v>700</v>
      </c>
      <c r="C13" s="72">
        <v>14</v>
      </c>
      <c r="D13" s="71" t="s">
        <v>701</v>
      </c>
    </row>
    <row r="14" spans="1:10" ht="21.75" x14ac:dyDescent="0.5">
      <c r="A14" s="78">
        <v>12</v>
      </c>
      <c r="B14" s="71" t="s">
        <v>702</v>
      </c>
      <c r="C14" s="72">
        <v>14</v>
      </c>
      <c r="D14" s="71" t="s">
        <v>703</v>
      </c>
    </row>
    <row r="15" spans="1:10" ht="21.75" x14ac:dyDescent="0.5">
      <c r="A15" s="78">
        <v>13</v>
      </c>
      <c r="B15" s="71" t="s">
        <v>704</v>
      </c>
      <c r="C15" s="72">
        <v>14</v>
      </c>
      <c r="D15" s="71" t="s">
        <v>703</v>
      </c>
    </row>
    <row r="16" spans="1:10" ht="21.75" x14ac:dyDescent="0.5">
      <c r="A16" s="78">
        <v>14</v>
      </c>
      <c r="B16" s="71" t="s">
        <v>705</v>
      </c>
      <c r="C16" s="72">
        <v>14</v>
      </c>
      <c r="D16" s="71" t="s">
        <v>706</v>
      </c>
    </row>
    <row r="17" spans="1:5" ht="21.75" x14ac:dyDescent="0.5">
      <c r="A17" s="78">
        <v>15</v>
      </c>
      <c r="B17" s="71" t="s">
        <v>707</v>
      </c>
      <c r="C17" s="72">
        <v>11</v>
      </c>
      <c r="D17" s="71" t="s">
        <v>708</v>
      </c>
    </row>
    <row r="18" spans="1:5" ht="21.75" x14ac:dyDescent="0.5">
      <c r="A18" s="78">
        <v>16</v>
      </c>
      <c r="B18" s="71" t="s">
        <v>709</v>
      </c>
      <c r="C18" s="72">
        <v>6</v>
      </c>
      <c r="D18" s="71" t="s">
        <v>710</v>
      </c>
    </row>
    <row r="19" spans="1:5" ht="21.75" x14ac:dyDescent="0.5">
      <c r="A19" s="78">
        <v>17</v>
      </c>
      <c r="B19" s="71" t="s">
        <v>711</v>
      </c>
      <c r="C19" s="72">
        <v>6</v>
      </c>
      <c r="D19" s="71" t="s">
        <v>712</v>
      </c>
    </row>
    <row r="20" spans="1:5" ht="21.75" x14ac:dyDescent="0.5">
      <c r="A20" s="78">
        <v>18</v>
      </c>
      <c r="B20" s="71" t="s">
        <v>713</v>
      </c>
      <c r="C20" s="72">
        <v>8</v>
      </c>
      <c r="D20" s="71" t="s">
        <v>714</v>
      </c>
    </row>
    <row r="21" spans="1:5" ht="21.75" x14ac:dyDescent="0.5">
      <c r="A21" s="78">
        <v>19</v>
      </c>
      <c r="B21" s="71" t="s">
        <v>715</v>
      </c>
      <c r="C21" s="72">
        <v>4</v>
      </c>
      <c r="D21" s="71" t="s">
        <v>716</v>
      </c>
    </row>
    <row r="22" spans="1:5" ht="21.75" x14ac:dyDescent="0.5">
      <c r="A22" s="78">
        <v>20</v>
      </c>
      <c r="B22" s="71" t="s">
        <v>717</v>
      </c>
      <c r="C22" s="72">
        <v>4</v>
      </c>
      <c r="D22" s="71" t="s">
        <v>716</v>
      </c>
    </row>
    <row r="23" spans="1:5" ht="21.75" x14ac:dyDescent="0.5">
      <c r="A23" s="78">
        <v>21</v>
      </c>
      <c r="B23" s="71" t="s">
        <v>718</v>
      </c>
      <c r="C23" s="72">
        <v>1</v>
      </c>
      <c r="D23" s="71" t="s">
        <v>719</v>
      </c>
    </row>
    <row r="24" spans="1:5" ht="21.75" x14ac:dyDescent="0.5">
      <c r="A24" s="78">
        <v>22</v>
      </c>
      <c r="B24" s="71" t="s">
        <v>720</v>
      </c>
      <c r="C24" s="72">
        <v>8</v>
      </c>
      <c r="D24" s="71" t="s">
        <v>714</v>
      </c>
    </row>
    <row r="25" spans="1:5" ht="21.75" x14ac:dyDescent="0.5">
      <c r="A25" s="78">
        <v>23</v>
      </c>
      <c r="B25" s="71" t="s">
        <v>721</v>
      </c>
      <c r="C25" s="72">
        <v>4</v>
      </c>
      <c r="D25" s="71" t="s">
        <v>722</v>
      </c>
    </row>
    <row r="26" spans="1:5" ht="21.75" x14ac:dyDescent="0.5">
      <c r="A26" s="78">
        <v>24</v>
      </c>
      <c r="B26" s="71" t="s">
        <v>723</v>
      </c>
      <c r="C26" s="72">
        <v>3</v>
      </c>
      <c r="D26" s="71" t="s">
        <v>724</v>
      </c>
    </row>
    <row r="27" spans="1:5" ht="21.75" x14ac:dyDescent="0.5">
      <c r="A27" s="78">
        <v>25</v>
      </c>
      <c r="B27" s="71" t="s">
        <v>725</v>
      </c>
      <c r="C27" s="72">
        <v>3</v>
      </c>
      <c r="D27" s="71" t="s">
        <v>726</v>
      </c>
    </row>
    <row r="28" spans="1:5" ht="21.75" x14ac:dyDescent="0.5">
      <c r="A28" s="78">
        <v>26</v>
      </c>
      <c r="B28" s="71" t="s">
        <v>727</v>
      </c>
      <c r="C28" s="72">
        <v>3</v>
      </c>
      <c r="D28" s="71" t="s">
        <v>726</v>
      </c>
    </row>
    <row r="29" spans="1:5" ht="21.75" x14ac:dyDescent="0.5">
      <c r="A29" s="78">
        <v>27</v>
      </c>
      <c r="B29" s="71" t="s">
        <v>728</v>
      </c>
      <c r="C29" s="72">
        <v>2</v>
      </c>
      <c r="D29" s="71" t="s">
        <v>729</v>
      </c>
    </row>
    <row r="30" spans="1:5" ht="21.75" x14ac:dyDescent="0.5">
      <c r="A30" s="78">
        <v>28</v>
      </c>
      <c r="B30" s="71" t="s">
        <v>730</v>
      </c>
      <c r="C30" s="72">
        <v>2</v>
      </c>
      <c r="D30" s="71" t="s">
        <v>695</v>
      </c>
    </row>
    <row r="31" spans="1:5" ht="21.75" x14ac:dyDescent="0.5">
      <c r="A31" s="78">
        <v>29</v>
      </c>
      <c r="B31" s="71" t="s">
        <v>731</v>
      </c>
      <c r="C31" s="72">
        <v>19</v>
      </c>
      <c r="D31" s="71" t="s">
        <v>732</v>
      </c>
      <c r="E31" s="79"/>
    </row>
    <row r="32" spans="1:5" ht="21.75" x14ac:dyDescent="0.5">
      <c r="A32" s="78">
        <v>30</v>
      </c>
      <c r="B32" s="71" t="s">
        <v>733</v>
      </c>
      <c r="C32" s="72">
        <v>2</v>
      </c>
      <c r="D32" s="71" t="s">
        <v>695</v>
      </c>
    </row>
    <row r="33" spans="1:4" ht="21.75" x14ac:dyDescent="0.5">
      <c r="A33" s="78">
        <v>31</v>
      </c>
      <c r="B33" s="71" t="s">
        <v>734</v>
      </c>
      <c r="C33" s="72">
        <v>11</v>
      </c>
      <c r="D33" s="71" t="s">
        <v>735</v>
      </c>
    </row>
    <row r="34" spans="1:4" ht="21.75" x14ac:dyDescent="0.5">
      <c r="A34" s="78">
        <v>32</v>
      </c>
      <c r="B34" s="71" t="s">
        <v>736</v>
      </c>
      <c r="C34" s="72">
        <v>11</v>
      </c>
      <c r="D34" s="71" t="s">
        <v>737</v>
      </c>
    </row>
    <row r="35" spans="1:4" ht="21.75" x14ac:dyDescent="0.5">
      <c r="A35" s="78">
        <v>33</v>
      </c>
      <c r="B35" s="71" t="s">
        <v>738</v>
      </c>
      <c r="C35" s="72">
        <v>11</v>
      </c>
      <c r="D35" s="71" t="s">
        <v>739</v>
      </c>
    </row>
    <row r="36" spans="1:4" ht="21.75" x14ac:dyDescent="0.5">
      <c r="A36" s="78">
        <v>34</v>
      </c>
      <c r="B36" s="71" t="s">
        <v>740</v>
      </c>
      <c r="C36" s="72">
        <v>6</v>
      </c>
      <c r="D36" s="71" t="s">
        <v>741</v>
      </c>
    </row>
    <row r="37" spans="1:4" ht="21.75" x14ac:dyDescent="0.5">
      <c r="A37" s="78">
        <v>35</v>
      </c>
      <c r="B37" s="71" t="s">
        <v>742</v>
      </c>
      <c r="C37" s="72">
        <v>6</v>
      </c>
      <c r="D37" s="71" t="s">
        <v>743</v>
      </c>
    </row>
    <row r="38" spans="1:4" ht="21.75" x14ac:dyDescent="0.5">
      <c r="A38" s="78">
        <v>36</v>
      </c>
      <c r="B38" s="71" t="s">
        <v>744</v>
      </c>
      <c r="C38" s="72">
        <v>3</v>
      </c>
      <c r="D38" s="71" t="s">
        <v>745</v>
      </c>
    </row>
    <row r="39" spans="1:4" ht="21.75" x14ac:dyDescent="0.5">
      <c r="A39" s="78">
        <v>37</v>
      </c>
      <c r="B39" s="71" t="s">
        <v>746</v>
      </c>
      <c r="C39" s="72">
        <v>45</v>
      </c>
      <c r="D39" s="71" t="s">
        <v>747</v>
      </c>
    </row>
    <row r="40" spans="1:4" ht="21.75" x14ac:dyDescent="0.5">
      <c r="A40" s="78">
        <v>38</v>
      </c>
      <c r="B40" s="71" t="s">
        <v>748</v>
      </c>
      <c r="C40" s="72">
        <v>3</v>
      </c>
      <c r="D40" s="71" t="s">
        <v>749</v>
      </c>
    </row>
    <row r="41" spans="1:4" ht="21.75" x14ac:dyDescent="0.5">
      <c r="A41" s="78">
        <v>39</v>
      </c>
      <c r="B41" s="71" t="s">
        <v>750</v>
      </c>
      <c r="C41" s="72">
        <v>15</v>
      </c>
      <c r="D41" s="71" t="s">
        <v>751</v>
      </c>
    </row>
    <row r="42" spans="1:4" ht="21.75" x14ac:dyDescent="0.5">
      <c r="A42" s="78">
        <v>40</v>
      </c>
      <c r="B42" s="71" t="s">
        <v>752</v>
      </c>
      <c r="C42" s="72">
        <v>15</v>
      </c>
      <c r="D42" s="71" t="s">
        <v>753</v>
      </c>
    </row>
    <row r="43" spans="1:4" ht="21.75" x14ac:dyDescent="0.5">
      <c r="A43" s="78">
        <v>41</v>
      </c>
      <c r="B43" s="71" t="s">
        <v>754</v>
      </c>
      <c r="C43" s="72">
        <v>40</v>
      </c>
      <c r="D43" s="71" t="s">
        <v>755</v>
      </c>
    </row>
    <row r="44" spans="1:4" ht="21.75" x14ac:dyDescent="0.5">
      <c r="A44" s="78">
        <v>42</v>
      </c>
      <c r="B44" s="71" t="s">
        <v>756</v>
      </c>
      <c r="C44" s="72">
        <v>2</v>
      </c>
      <c r="D44" s="71" t="s">
        <v>757</v>
      </c>
    </row>
    <row r="45" spans="1:4" ht="21.75" x14ac:dyDescent="0.5">
      <c r="A45" s="78">
        <v>43</v>
      </c>
      <c r="B45" s="71" t="s">
        <v>758</v>
      </c>
      <c r="C45" s="72">
        <v>13</v>
      </c>
      <c r="D45" s="71" t="s">
        <v>759</v>
      </c>
    </row>
    <row r="46" spans="1:4" ht="21.75" x14ac:dyDescent="0.5">
      <c r="A46" s="78">
        <v>44</v>
      </c>
      <c r="B46" s="71" t="s">
        <v>760</v>
      </c>
      <c r="C46" s="72">
        <v>3</v>
      </c>
      <c r="D46" s="71" t="s">
        <v>761</v>
      </c>
    </row>
    <row r="47" spans="1:4" ht="21.75" x14ac:dyDescent="0.5">
      <c r="A47" s="78">
        <v>45</v>
      </c>
      <c r="B47" s="71" t="s">
        <v>762</v>
      </c>
      <c r="C47" s="72">
        <v>15</v>
      </c>
      <c r="D47" s="71" t="s">
        <v>763</v>
      </c>
    </row>
    <row r="48" spans="1:4" ht="21.75" x14ac:dyDescent="0.5">
      <c r="A48" s="78">
        <v>46</v>
      </c>
      <c r="B48" s="71" t="s">
        <v>764</v>
      </c>
      <c r="C48" s="72">
        <v>25</v>
      </c>
      <c r="D48" s="71" t="s">
        <v>765</v>
      </c>
    </row>
    <row r="49" spans="1:4" ht="21.75" x14ac:dyDescent="0.5">
      <c r="A49" s="78">
        <v>47</v>
      </c>
      <c r="B49" s="71" t="s">
        <v>766</v>
      </c>
      <c r="C49" s="72">
        <v>1</v>
      </c>
      <c r="D49" s="71" t="s">
        <v>767</v>
      </c>
    </row>
    <row r="50" spans="1:4" ht="21.75" x14ac:dyDescent="0.5">
      <c r="A50" s="78">
        <v>48</v>
      </c>
      <c r="B50" s="71" t="s">
        <v>768</v>
      </c>
      <c r="C50" s="72">
        <v>1</v>
      </c>
      <c r="D50" s="71" t="s">
        <v>699</v>
      </c>
    </row>
    <row r="51" spans="1:4" ht="21.75" x14ac:dyDescent="0.5">
      <c r="A51" s="78">
        <v>49</v>
      </c>
      <c r="B51" s="71" t="s">
        <v>769</v>
      </c>
      <c r="C51" s="72">
        <v>3</v>
      </c>
      <c r="D51" s="71" t="s">
        <v>770</v>
      </c>
    </row>
    <row r="52" spans="1:4" ht="21.75" x14ac:dyDescent="0.5">
      <c r="A52" s="78">
        <v>50</v>
      </c>
      <c r="B52" s="71" t="s">
        <v>771</v>
      </c>
      <c r="C52" s="72">
        <v>25</v>
      </c>
      <c r="D52" s="71" t="s">
        <v>772</v>
      </c>
    </row>
    <row r="53" spans="1:4" ht="21.75" x14ac:dyDescent="0.5">
      <c r="A53" s="78">
        <v>51</v>
      </c>
      <c r="B53" s="71" t="s">
        <v>773</v>
      </c>
      <c r="C53" s="72">
        <v>25</v>
      </c>
      <c r="D53" s="71" t="s">
        <v>772</v>
      </c>
    </row>
    <row r="54" spans="1:4" ht="21.75" x14ac:dyDescent="0.5">
      <c r="A54" s="78">
        <v>52</v>
      </c>
      <c r="B54" s="71" t="s">
        <v>774</v>
      </c>
      <c r="C54" s="72">
        <v>3</v>
      </c>
      <c r="D54" s="71" t="s">
        <v>726</v>
      </c>
    </row>
    <row r="55" spans="1:4" ht="21.75" x14ac:dyDescent="0.5">
      <c r="A55" s="78">
        <v>53</v>
      </c>
      <c r="B55" s="71" t="s">
        <v>775</v>
      </c>
      <c r="C55" s="72">
        <v>3</v>
      </c>
      <c r="D55" s="71" t="s">
        <v>724</v>
      </c>
    </row>
    <row r="56" spans="1:4" ht="21.75" x14ac:dyDescent="0.5">
      <c r="A56" s="78">
        <v>54</v>
      </c>
      <c r="B56" s="71" t="s">
        <v>776</v>
      </c>
      <c r="C56" s="72">
        <v>14</v>
      </c>
      <c r="D56" s="71" t="s">
        <v>777</v>
      </c>
    </row>
    <row r="57" spans="1:4" ht="21.75" x14ac:dyDescent="0.5">
      <c r="A57" s="78">
        <v>55</v>
      </c>
      <c r="B57" s="71" t="s">
        <v>778</v>
      </c>
      <c r="C57" s="72">
        <v>12</v>
      </c>
      <c r="D57" s="71" t="s">
        <v>779</v>
      </c>
    </row>
    <row r="58" spans="1:4" ht="21.75" x14ac:dyDescent="0.5">
      <c r="A58" s="78">
        <v>56</v>
      </c>
      <c r="B58" s="71" t="s">
        <v>780</v>
      </c>
      <c r="C58" s="72">
        <v>23</v>
      </c>
      <c r="D58" s="71" t="s">
        <v>781</v>
      </c>
    </row>
    <row r="59" spans="1:4" ht="21.75" x14ac:dyDescent="0.5">
      <c r="A59" s="78">
        <v>57</v>
      </c>
      <c r="B59" s="71" t="s">
        <v>782</v>
      </c>
      <c r="C59" s="72">
        <v>23</v>
      </c>
      <c r="D59" s="71" t="s">
        <v>781</v>
      </c>
    </row>
    <row r="60" spans="1:4" ht="21.75" x14ac:dyDescent="0.5">
      <c r="A60" s="78">
        <v>58</v>
      </c>
      <c r="B60" s="71" t="s">
        <v>783</v>
      </c>
      <c r="C60" s="72">
        <v>15</v>
      </c>
      <c r="D60" s="71" t="s">
        <v>763</v>
      </c>
    </row>
    <row r="61" spans="1:4" ht="21.75" x14ac:dyDescent="0.5">
      <c r="A61" s="78">
        <v>59</v>
      </c>
      <c r="B61" s="71" t="s">
        <v>784</v>
      </c>
      <c r="C61" s="72">
        <v>3</v>
      </c>
      <c r="D61" s="71" t="s">
        <v>785</v>
      </c>
    </row>
    <row r="62" spans="1:4" ht="21.75" x14ac:dyDescent="0.5">
      <c r="A62" s="78">
        <v>60</v>
      </c>
      <c r="B62" s="71" t="s">
        <v>786</v>
      </c>
      <c r="C62" s="72">
        <v>25</v>
      </c>
      <c r="D62" s="71" t="s">
        <v>772</v>
      </c>
    </row>
    <row r="63" spans="1:4" ht="21.75" x14ac:dyDescent="0.5">
      <c r="A63" s="78">
        <v>61</v>
      </c>
      <c r="B63" s="71" t="s">
        <v>787</v>
      </c>
      <c r="C63" s="72">
        <v>25</v>
      </c>
      <c r="D63" s="71" t="s">
        <v>788</v>
      </c>
    </row>
    <row r="64" spans="1:4" ht="21.75" x14ac:dyDescent="0.5">
      <c r="A64" s="78">
        <v>62</v>
      </c>
      <c r="B64" s="71" t="s">
        <v>789</v>
      </c>
      <c r="C64" s="72">
        <v>25</v>
      </c>
      <c r="D64" s="71" t="s">
        <v>772</v>
      </c>
    </row>
    <row r="65" spans="1:4" ht="21.75" x14ac:dyDescent="0.5">
      <c r="A65" s="78">
        <v>63</v>
      </c>
      <c r="B65" s="71" t="s">
        <v>790</v>
      </c>
      <c r="C65" s="72">
        <v>25</v>
      </c>
      <c r="D65" s="71" t="s">
        <v>765</v>
      </c>
    </row>
    <row r="66" spans="1:4" ht="21.75" x14ac:dyDescent="0.5">
      <c r="A66" s="78">
        <v>64</v>
      </c>
      <c r="B66" s="71" t="s">
        <v>791</v>
      </c>
      <c r="C66" s="72">
        <v>25</v>
      </c>
      <c r="D66" s="71" t="s">
        <v>772</v>
      </c>
    </row>
    <row r="67" spans="1:4" ht="21.75" x14ac:dyDescent="0.5">
      <c r="A67" s="78">
        <v>65</v>
      </c>
      <c r="B67" s="71" t="s">
        <v>792</v>
      </c>
      <c r="C67" s="72">
        <v>6</v>
      </c>
      <c r="D67" s="71" t="s">
        <v>793</v>
      </c>
    </row>
    <row r="68" spans="1:4" ht="21.75" x14ac:dyDescent="0.5">
      <c r="A68" s="78">
        <v>66</v>
      </c>
      <c r="B68" s="71" t="s">
        <v>794</v>
      </c>
      <c r="C68" s="72">
        <v>6</v>
      </c>
      <c r="D68" s="71" t="s">
        <v>689</v>
      </c>
    </row>
    <row r="69" spans="1:4" ht="21.75" x14ac:dyDescent="0.5">
      <c r="A69" s="78">
        <v>67</v>
      </c>
      <c r="B69" s="71" t="s">
        <v>795</v>
      </c>
      <c r="C69" s="72">
        <v>2</v>
      </c>
      <c r="D69" s="71" t="s">
        <v>796</v>
      </c>
    </row>
    <row r="70" spans="1:4" ht="21.75" x14ac:dyDescent="0.5">
      <c r="A70" s="78">
        <v>68</v>
      </c>
      <c r="B70" s="71" t="s">
        <v>797</v>
      </c>
      <c r="C70" s="72">
        <v>1</v>
      </c>
      <c r="D70" s="71" t="s">
        <v>699</v>
      </c>
    </row>
    <row r="71" spans="1:4" ht="21.75" x14ac:dyDescent="0.5">
      <c r="A71" s="78">
        <v>69</v>
      </c>
      <c r="B71" s="71" t="s">
        <v>798</v>
      </c>
      <c r="C71" s="72">
        <v>1</v>
      </c>
      <c r="D71" s="71" t="s">
        <v>799</v>
      </c>
    </row>
    <row r="72" spans="1:4" ht="21.75" x14ac:dyDescent="0.5">
      <c r="A72" s="78">
        <v>70</v>
      </c>
      <c r="B72" s="71" t="s">
        <v>800</v>
      </c>
      <c r="C72" s="72">
        <v>12</v>
      </c>
      <c r="D72" s="71" t="s">
        <v>779</v>
      </c>
    </row>
    <row r="73" spans="1:4" ht="21.75" x14ac:dyDescent="0.5">
      <c r="A73" s="78">
        <v>71</v>
      </c>
      <c r="B73" s="71" t="s">
        <v>801</v>
      </c>
      <c r="C73" s="72">
        <v>12</v>
      </c>
      <c r="D73" s="71" t="s">
        <v>802</v>
      </c>
    </row>
    <row r="74" spans="1:4" ht="21.75" x14ac:dyDescent="0.5">
      <c r="A74" s="78">
        <v>72</v>
      </c>
      <c r="B74" s="71" t="s">
        <v>803</v>
      </c>
      <c r="C74" s="72">
        <v>6</v>
      </c>
      <c r="D74" s="71" t="s">
        <v>804</v>
      </c>
    </row>
    <row r="75" spans="1:4" ht="21.75" x14ac:dyDescent="0.5">
      <c r="A75" s="78">
        <v>73</v>
      </c>
      <c r="B75" s="71" t="s">
        <v>805</v>
      </c>
      <c r="C75" s="72">
        <v>13</v>
      </c>
      <c r="D75" s="71" t="s">
        <v>806</v>
      </c>
    </row>
    <row r="76" spans="1:4" ht="21.75" x14ac:dyDescent="0.5">
      <c r="A76" s="78">
        <v>74</v>
      </c>
      <c r="B76" s="71" t="s">
        <v>807</v>
      </c>
      <c r="C76" s="72">
        <v>3</v>
      </c>
      <c r="D76" s="71" t="s">
        <v>808</v>
      </c>
    </row>
    <row r="77" spans="1:4" ht="21.75" x14ac:dyDescent="0.5">
      <c r="A77" s="78">
        <v>75</v>
      </c>
      <c r="B77" s="71" t="s">
        <v>809</v>
      </c>
      <c r="C77" s="72">
        <v>15</v>
      </c>
      <c r="D77" s="71" t="s">
        <v>810</v>
      </c>
    </row>
    <row r="78" spans="1:4" ht="21.75" x14ac:dyDescent="0.5">
      <c r="A78" s="78">
        <v>76</v>
      </c>
      <c r="B78" s="71" t="s">
        <v>811</v>
      </c>
      <c r="C78" s="72">
        <v>12</v>
      </c>
      <c r="D78" s="71" t="s">
        <v>812</v>
      </c>
    </row>
    <row r="79" spans="1:4" ht="21.75" x14ac:dyDescent="0.5">
      <c r="A79" s="78">
        <v>77</v>
      </c>
      <c r="B79" s="71" t="s">
        <v>813</v>
      </c>
      <c r="C79" s="72">
        <v>12</v>
      </c>
      <c r="D79" s="71" t="s">
        <v>814</v>
      </c>
    </row>
    <row r="80" spans="1:4" ht="21.75" x14ac:dyDescent="0.5">
      <c r="A80" s="78">
        <v>78</v>
      </c>
      <c r="B80" s="71" t="s">
        <v>815</v>
      </c>
      <c r="C80" s="72">
        <v>12</v>
      </c>
      <c r="D80" s="71" t="s">
        <v>816</v>
      </c>
    </row>
    <row r="81" spans="1:4" ht="21.75" x14ac:dyDescent="0.5">
      <c r="A81" s="78">
        <v>79</v>
      </c>
      <c r="B81" s="71" t="s">
        <v>817</v>
      </c>
      <c r="C81" s="72">
        <v>12</v>
      </c>
      <c r="D81" s="71" t="s">
        <v>816</v>
      </c>
    </row>
    <row r="82" spans="1:4" ht="21.75" x14ac:dyDescent="0.5">
      <c r="A82" s="78">
        <v>80</v>
      </c>
      <c r="B82" s="71" t="s">
        <v>818</v>
      </c>
      <c r="C82" s="72">
        <v>15</v>
      </c>
      <c r="D82" s="71" t="s">
        <v>819</v>
      </c>
    </row>
    <row r="83" spans="1:4" ht="21.75" x14ac:dyDescent="0.5">
      <c r="A83" s="78">
        <v>81</v>
      </c>
      <c r="B83" s="71" t="s">
        <v>820</v>
      </c>
      <c r="C83" s="72">
        <v>8</v>
      </c>
      <c r="D83" s="71" t="s">
        <v>821</v>
      </c>
    </row>
    <row r="84" spans="1:4" ht="21.75" x14ac:dyDescent="0.5">
      <c r="A84" s="78">
        <v>82</v>
      </c>
      <c r="B84" s="71" t="s">
        <v>822</v>
      </c>
      <c r="C84" s="72">
        <v>2</v>
      </c>
      <c r="D84" s="71" t="s">
        <v>823</v>
      </c>
    </row>
    <row r="85" spans="1:4" ht="21.75" x14ac:dyDescent="0.5">
      <c r="A85" s="78">
        <v>83</v>
      </c>
      <c r="B85" s="71" t="s">
        <v>824</v>
      </c>
      <c r="C85" s="72">
        <v>35</v>
      </c>
      <c r="D85" s="71" t="s">
        <v>825</v>
      </c>
    </row>
    <row r="86" spans="1:4" ht="21.75" x14ac:dyDescent="0.5">
      <c r="A86" s="78">
        <v>84</v>
      </c>
      <c r="B86" s="71" t="s">
        <v>826</v>
      </c>
      <c r="C86" s="72">
        <v>35</v>
      </c>
      <c r="D86" s="71" t="s">
        <v>827</v>
      </c>
    </row>
    <row r="87" spans="1:4" ht="21.75" x14ac:dyDescent="0.5">
      <c r="A87" s="78">
        <v>85</v>
      </c>
      <c r="B87" s="71" t="s">
        <v>828</v>
      </c>
      <c r="C87" s="72">
        <v>12</v>
      </c>
      <c r="D87" s="71" t="s">
        <v>829</v>
      </c>
    </row>
    <row r="88" spans="1:4" ht="21.75" x14ac:dyDescent="0.5">
      <c r="A88" s="78">
        <v>86</v>
      </c>
      <c r="B88" s="71" t="s">
        <v>830</v>
      </c>
      <c r="C88" s="72">
        <v>12</v>
      </c>
      <c r="D88" s="71" t="s">
        <v>829</v>
      </c>
    </row>
    <row r="89" spans="1:4" ht="21.75" x14ac:dyDescent="0.5">
      <c r="A89" s="78">
        <v>87</v>
      </c>
      <c r="B89" s="71" t="s">
        <v>831</v>
      </c>
      <c r="C89" s="72">
        <v>12</v>
      </c>
      <c r="D89" s="71" t="s">
        <v>832</v>
      </c>
    </row>
    <row r="90" spans="1:4" ht="21.75" x14ac:dyDescent="0.5">
      <c r="A90" s="78">
        <v>88</v>
      </c>
      <c r="B90" s="71" t="s">
        <v>833</v>
      </c>
      <c r="C90" s="72">
        <v>2</v>
      </c>
      <c r="D90" s="71" t="s">
        <v>834</v>
      </c>
    </row>
    <row r="91" spans="1:4" ht="21.75" x14ac:dyDescent="0.5">
      <c r="A91" s="78">
        <v>89</v>
      </c>
      <c r="B91" s="71" t="s">
        <v>835</v>
      </c>
      <c r="C91" s="72">
        <v>6</v>
      </c>
      <c r="D91" s="71" t="s">
        <v>836</v>
      </c>
    </row>
    <row r="92" spans="1:4" ht="21.75" x14ac:dyDescent="0.5">
      <c r="A92" s="78">
        <v>90</v>
      </c>
      <c r="B92" s="71" t="s">
        <v>837</v>
      </c>
      <c r="C92" s="72">
        <v>4</v>
      </c>
      <c r="D92" s="71" t="s">
        <v>838</v>
      </c>
    </row>
    <row r="93" spans="1:4" ht="21.75" x14ac:dyDescent="0.5">
      <c r="A93" s="78">
        <v>91</v>
      </c>
      <c r="B93" s="71" t="s">
        <v>839</v>
      </c>
      <c r="C93" s="72">
        <v>14</v>
      </c>
      <c r="D93" s="71" t="s">
        <v>840</v>
      </c>
    </row>
    <row r="94" spans="1:4" ht="21.75" x14ac:dyDescent="0.5">
      <c r="A94" s="78">
        <v>92</v>
      </c>
      <c r="B94" s="71" t="s">
        <v>841</v>
      </c>
      <c r="C94" s="72">
        <v>1</v>
      </c>
      <c r="D94" s="71" t="s">
        <v>842</v>
      </c>
    </row>
    <row r="95" spans="1:4" ht="21.75" x14ac:dyDescent="0.5">
      <c r="A95" s="78">
        <v>93</v>
      </c>
      <c r="B95" s="71" t="s">
        <v>843</v>
      </c>
      <c r="C95" s="72">
        <v>3</v>
      </c>
      <c r="D95" s="71" t="s">
        <v>749</v>
      </c>
    </row>
    <row r="96" spans="1:4" ht="21.75" x14ac:dyDescent="0.5">
      <c r="A96" s="78">
        <v>94</v>
      </c>
      <c r="B96" s="71" t="s">
        <v>844</v>
      </c>
      <c r="C96" s="72">
        <v>4</v>
      </c>
      <c r="D96" s="71" t="s">
        <v>845</v>
      </c>
    </row>
    <row r="97" spans="1:4" ht="21.75" x14ac:dyDescent="0.5">
      <c r="A97" s="78">
        <v>95</v>
      </c>
      <c r="B97" s="71" t="s">
        <v>846</v>
      </c>
      <c r="C97" s="72">
        <v>2</v>
      </c>
      <c r="D97" s="71" t="s">
        <v>695</v>
      </c>
    </row>
    <row r="98" spans="1:4" ht="21.75" x14ac:dyDescent="0.5">
      <c r="A98" s="78">
        <v>96</v>
      </c>
      <c r="B98" s="71" t="s">
        <v>847</v>
      </c>
      <c r="C98" s="72">
        <v>2</v>
      </c>
      <c r="D98" s="71" t="s">
        <v>695</v>
      </c>
    </row>
    <row r="99" spans="1:4" ht="21.75" x14ac:dyDescent="0.5">
      <c r="A99" s="78">
        <v>97</v>
      </c>
      <c r="B99" s="71" t="s">
        <v>848</v>
      </c>
      <c r="C99" s="72">
        <v>2</v>
      </c>
      <c r="D99" s="71" t="s">
        <v>695</v>
      </c>
    </row>
    <row r="100" spans="1:4" ht="21.75" x14ac:dyDescent="0.5">
      <c r="A100" s="78">
        <v>98</v>
      </c>
      <c r="B100" s="71" t="s">
        <v>849</v>
      </c>
      <c r="C100" s="72">
        <v>1</v>
      </c>
      <c r="D100" s="71" t="s">
        <v>842</v>
      </c>
    </row>
    <row r="101" spans="1:4" ht="21.75" x14ac:dyDescent="0.5">
      <c r="A101" s="78">
        <v>99</v>
      </c>
      <c r="B101" s="71" t="s">
        <v>850</v>
      </c>
      <c r="C101" s="72">
        <v>4</v>
      </c>
      <c r="D101" s="71" t="s">
        <v>838</v>
      </c>
    </row>
    <row r="102" spans="1:4" ht="21.75" x14ac:dyDescent="0.5">
      <c r="A102" s="78">
        <v>100</v>
      </c>
      <c r="B102" s="71" t="s">
        <v>851</v>
      </c>
      <c r="C102" s="72">
        <v>1</v>
      </c>
      <c r="D102" s="71" t="s">
        <v>842</v>
      </c>
    </row>
    <row r="103" spans="1:4" ht="21.75" x14ac:dyDescent="0.5">
      <c r="A103" s="78">
        <v>101</v>
      </c>
      <c r="B103" s="71" t="s">
        <v>852</v>
      </c>
      <c r="C103" s="72">
        <v>9</v>
      </c>
      <c r="D103" s="71" t="s">
        <v>853</v>
      </c>
    </row>
    <row r="104" spans="1:4" ht="21.75" x14ac:dyDescent="0.5">
      <c r="A104" s="78">
        <v>102</v>
      </c>
      <c r="B104" s="71" t="s">
        <v>854</v>
      </c>
      <c r="C104" s="72">
        <v>25</v>
      </c>
      <c r="D104" s="71" t="s">
        <v>772</v>
      </c>
    </row>
    <row r="105" spans="1:4" ht="21.75" x14ac:dyDescent="0.5">
      <c r="A105" s="78">
        <v>103</v>
      </c>
      <c r="B105" s="71" t="s">
        <v>855</v>
      </c>
      <c r="C105" s="72">
        <v>1</v>
      </c>
      <c r="D105" s="71" t="s">
        <v>842</v>
      </c>
    </row>
    <row r="106" spans="1:4" ht="21.75" x14ac:dyDescent="0.5">
      <c r="A106" s="78">
        <v>104</v>
      </c>
      <c r="B106" s="71" t="s">
        <v>856</v>
      </c>
      <c r="C106" s="72">
        <v>1</v>
      </c>
      <c r="D106" s="71" t="s">
        <v>842</v>
      </c>
    </row>
    <row r="107" spans="1:4" ht="21.75" x14ac:dyDescent="0.5">
      <c r="A107" s="78">
        <v>105</v>
      </c>
      <c r="B107" s="71" t="s">
        <v>857</v>
      </c>
      <c r="C107" s="72">
        <v>4</v>
      </c>
      <c r="D107" s="71" t="s">
        <v>838</v>
      </c>
    </row>
    <row r="108" spans="1:4" ht="21.75" x14ac:dyDescent="0.5">
      <c r="A108" s="78">
        <v>106</v>
      </c>
      <c r="B108" s="71" t="s">
        <v>858</v>
      </c>
      <c r="C108" s="72">
        <v>4</v>
      </c>
      <c r="D108" s="71" t="s">
        <v>838</v>
      </c>
    </row>
    <row r="109" spans="1:4" ht="21.75" x14ac:dyDescent="0.5">
      <c r="A109" s="78">
        <v>107</v>
      </c>
      <c r="B109" s="71" t="s">
        <v>859</v>
      </c>
      <c r="C109" s="72">
        <v>4</v>
      </c>
      <c r="D109" s="71" t="s">
        <v>838</v>
      </c>
    </row>
    <row r="110" spans="1:4" ht="21.75" x14ac:dyDescent="0.5">
      <c r="A110" s="78">
        <v>108</v>
      </c>
      <c r="B110" s="71" t="s">
        <v>860</v>
      </c>
      <c r="C110" s="72">
        <v>1</v>
      </c>
      <c r="D110" s="71" t="s">
        <v>861</v>
      </c>
    </row>
    <row r="111" spans="1:4" ht="21.75" x14ac:dyDescent="0.5">
      <c r="A111" s="78">
        <v>109</v>
      </c>
      <c r="B111" s="71" t="s">
        <v>862</v>
      </c>
      <c r="C111" s="72">
        <v>1</v>
      </c>
      <c r="D111" s="71" t="s">
        <v>699</v>
      </c>
    </row>
    <row r="112" spans="1:4" ht="21.75" x14ac:dyDescent="0.5">
      <c r="A112" s="78">
        <v>110</v>
      </c>
      <c r="B112" s="71" t="s">
        <v>863</v>
      </c>
      <c r="C112" s="72">
        <v>1</v>
      </c>
      <c r="D112" s="71" t="s">
        <v>699</v>
      </c>
    </row>
    <row r="113" spans="1:4" ht="21.75" x14ac:dyDescent="0.5">
      <c r="A113" s="78">
        <v>111</v>
      </c>
      <c r="B113" s="71" t="s">
        <v>864</v>
      </c>
      <c r="C113" s="72">
        <v>40</v>
      </c>
      <c r="D113" s="71" t="s">
        <v>865</v>
      </c>
    </row>
    <row r="114" spans="1:4" ht="21.75" x14ac:dyDescent="0.5">
      <c r="A114" s="78">
        <v>112</v>
      </c>
      <c r="B114" s="71" t="s">
        <v>866</v>
      </c>
      <c r="C114" s="72">
        <v>40</v>
      </c>
      <c r="D114" s="71" t="s">
        <v>867</v>
      </c>
    </row>
    <row r="115" spans="1:4" ht="21.75" x14ac:dyDescent="0.5">
      <c r="A115" s="78">
        <v>113</v>
      </c>
      <c r="B115" s="71" t="s">
        <v>868</v>
      </c>
      <c r="C115" s="72">
        <v>128</v>
      </c>
      <c r="D115" s="71" t="s">
        <v>693</v>
      </c>
    </row>
    <row r="116" spans="1:4" ht="22.5" thickBot="1" x14ac:dyDescent="0.55000000000000004">
      <c r="A116" s="78">
        <v>114</v>
      </c>
      <c r="B116" s="156" t="s">
        <v>869</v>
      </c>
      <c r="C116" s="157">
        <v>128</v>
      </c>
      <c r="D116" s="156" t="s">
        <v>693</v>
      </c>
    </row>
    <row r="117" spans="1:4" ht="22.5" thickBot="1" x14ac:dyDescent="0.55000000000000004">
      <c r="A117" s="146">
        <v>115</v>
      </c>
      <c r="B117" s="159" t="s">
        <v>870</v>
      </c>
      <c r="C117" s="160">
        <v>5</v>
      </c>
      <c r="D117" s="161" t="s">
        <v>871</v>
      </c>
    </row>
    <row r="118" spans="1:4" x14ac:dyDescent="0.25">
      <c r="C118" s="158">
        <f>SUM(C3:C117)</f>
        <v>1508</v>
      </c>
    </row>
    <row r="119" spans="1:4" ht="15.75" thickBot="1" x14ac:dyDescent="0.3"/>
    <row r="120" spans="1:4" ht="15.75" thickBot="1" x14ac:dyDescent="0.3">
      <c r="A120" s="430" t="s">
        <v>872</v>
      </c>
      <c r="B120" s="431"/>
      <c r="C120" s="432"/>
      <c r="D120" s="433"/>
    </row>
    <row r="121" spans="1:4" ht="15.75" thickBot="1" x14ac:dyDescent="0.3">
      <c r="A121" s="76"/>
      <c r="B121" s="76" t="s">
        <v>873</v>
      </c>
      <c r="C121" s="76" t="s">
        <v>678</v>
      </c>
      <c r="D121" s="77" t="s">
        <v>679</v>
      </c>
    </row>
    <row r="122" spans="1:4" ht="21.75" x14ac:dyDescent="0.5">
      <c r="A122" s="146">
        <v>1</v>
      </c>
      <c r="B122" s="71" t="s">
        <v>864</v>
      </c>
      <c r="C122" s="72">
        <v>40</v>
      </c>
      <c r="D122" s="71" t="s">
        <v>865</v>
      </c>
    </row>
    <row r="123" spans="1:4" x14ac:dyDescent="0.25">
      <c r="C123" s="258">
        <v>40</v>
      </c>
    </row>
  </sheetData>
  <mergeCells count="4">
    <mergeCell ref="A1:D1"/>
    <mergeCell ref="A120:D120"/>
    <mergeCell ref="F1:J2"/>
    <mergeCell ref="E1: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B3E7-C4B0-44D3-A435-FFFDD4050F89}">
  <dimension ref="A1:L105"/>
  <sheetViews>
    <sheetView workbookViewId="0">
      <selection sqref="A1:F1"/>
    </sheetView>
  </sheetViews>
  <sheetFormatPr baseColWidth="10" defaultColWidth="11.42578125" defaultRowHeight="15" x14ac:dyDescent="0.25"/>
  <cols>
    <col min="1" max="1" width="5.5703125" style="70" customWidth="1"/>
    <col min="2" max="2" width="42.42578125" style="70" bestFit="1" customWidth="1"/>
    <col min="3" max="3" width="7" style="70" bestFit="1" customWidth="1"/>
    <col min="4" max="4" width="30.140625" style="70" customWidth="1"/>
    <col min="5" max="5" width="2" style="70" customWidth="1"/>
    <col min="6" max="6" width="66" style="70" customWidth="1"/>
    <col min="7" max="7" width="3.42578125" style="70" bestFit="1" customWidth="1"/>
    <col min="8" max="16384" width="11.42578125" style="70"/>
  </cols>
  <sheetData>
    <row r="1" spans="1:12" ht="15.75" thickBot="1" x14ac:dyDescent="0.3">
      <c r="A1" s="430" t="s">
        <v>674</v>
      </c>
      <c r="B1" s="431"/>
      <c r="C1" s="432"/>
      <c r="D1" s="432"/>
      <c r="E1" s="432"/>
      <c r="F1" s="433"/>
    </row>
    <row r="2" spans="1:12" ht="15.75" thickBot="1" x14ac:dyDescent="0.3">
      <c r="A2" s="259"/>
      <c r="B2" s="259" t="s">
        <v>874</v>
      </c>
      <c r="C2" s="259" t="s">
        <v>678</v>
      </c>
      <c r="D2" s="260" t="s">
        <v>679</v>
      </c>
      <c r="F2" s="261" t="s">
        <v>875</v>
      </c>
      <c r="G2" s="439" t="s">
        <v>675</v>
      </c>
      <c r="H2" s="447" t="s">
        <v>876</v>
      </c>
      <c r="I2" s="448"/>
      <c r="J2" s="448"/>
      <c r="K2" s="448"/>
      <c r="L2" s="449"/>
    </row>
    <row r="3" spans="1:12" ht="21.75" customHeight="1" thickBot="1" x14ac:dyDescent="0.55000000000000004">
      <c r="A3" s="146">
        <v>1</v>
      </c>
      <c r="B3" s="147" t="s">
        <v>877</v>
      </c>
      <c r="C3" s="148">
        <v>1</v>
      </c>
      <c r="D3" s="149" t="s">
        <v>878</v>
      </c>
      <c r="F3" s="444" t="s">
        <v>879</v>
      </c>
      <c r="G3" s="440"/>
      <c r="H3" s="450"/>
      <c r="I3" s="450"/>
      <c r="J3" s="450"/>
      <c r="K3" s="450"/>
      <c r="L3" s="451"/>
    </row>
    <row r="4" spans="1:12" ht="21.75" x14ac:dyDescent="0.5">
      <c r="A4" s="146">
        <v>2</v>
      </c>
      <c r="B4" s="150" t="s">
        <v>880</v>
      </c>
      <c r="C4" s="151">
        <v>2</v>
      </c>
      <c r="D4" s="152" t="s">
        <v>881</v>
      </c>
      <c r="F4" s="445"/>
    </row>
    <row r="5" spans="1:12" ht="21.75" x14ac:dyDescent="0.5">
      <c r="A5" s="146">
        <v>3</v>
      </c>
      <c r="B5" s="150" t="s">
        <v>882</v>
      </c>
      <c r="C5" s="151">
        <v>2</v>
      </c>
      <c r="D5" s="152" t="s">
        <v>729</v>
      </c>
      <c r="F5" s="445"/>
    </row>
    <row r="6" spans="1:12" ht="21.75" x14ac:dyDescent="0.5">
      <c r="A6" s="146">
        <v>4</v>
      </c>
      <c r="B6" s="150" t="s">
        <v>883</v>
      </c>
      <c r="C6" s="151">
        <v>4</v>
      </c>
      <c r="D6" s="152" t="s">
        <v>884</v>
      </c>
      <c r="F6" s="445"/>
    </row>
    <row r="7" spans="1:12" ht="21.75" x14ac:dyDescent="0.5">
      <c r="A7" s="146">
        <v>5</v>
      </c>
      <c r="B7" s="150" t="s">
        <v>885</v>
      </c>
      <c r="C7" s="151">
        <v>2</v>
      </c>
      <c r="D7" s="152" t="s">
        <v>695</v>
      </c>
      <c r="F7" s="445"/>
    </row>
    <row r="8" spans="1:12" ht="21.75" x14ac:dyDescent="0.5">
      <c r="A8" s="146">
        <v>6</v>
      </c>
      <c r="B8" s="150" t="s">
        <v>886</v>
      </c>
      <c r="C8" s="151">
        <v>2</v>
      </c>
      <c r="D8" s="152" t="s">
        <v>887</v>
      </c>
      <c r="F8" s="445"/>
    </row>
    <row r="9" spans="1:12" ht="21.75" x14ac:dyDescent="0.5">
      <c r="A9" s="146">
        <v>7</v>
      </c>
      <c r="B9" s="150" t="s">
        <v>888</v>
      </c>
      <c r="C9" s="151">
        <v>5</v>
      </c>
      <c r="D9" s="152" t="s">
        <v>889</v>
      </c>
      <c r="F9" s="445"/>
    </row>
    <row r="10" spans="1:12" ht="22.5" thickBot="1" x14ac:dyDescent="0.55000000000000004">
      <c r="A10" s="146">
        <v>8</v>
      </c>
      <c r="B10" s="153" t="s">
        <v>890</v>
      </c>
      <c r="C10" s="154">
        <v>10</v>
      </c>
      <c r="D10" s="155" t="s">
        <v>891</v>
      </c>
      <c r="F10" s="446"/>
    </row>
    <row r="11" spans="1:12" ht="21.75" x14ac:dyDescent="0.5">
      <c r="A11" s="78">
        <v>9</v>
      </c>
      <c r="B11" s="74" t="s">
        <v>892</v>
      </c>
      <c r="C11" s="75">
        <v>4</v>
      </c>
      <c r="D11" s="74" t="s">
        <v>893</v>
      </c>
    </row>
    <row r="12" spans="1:12" ht="21.75" x14ac:dyDescent="0.5">
      <c r="A12" s="78">
        <v>10</v>
      </c>
      <c r="B12" s="71" t="s">
        <v>894</v>
      </c>
      <c r="C12" s="72">
        <v>128</v>
      </c>
      <c r="D12" s="71" t="s">
        <v>895</v>
      </c>
    </row>
    <row r="13" spans="1:12" ht="21.75" x14ac:dyDescent="0.5">
      <c r="A13" s="78">
        <v>11</v>
      </c>
      <c r="B13" s="71" t="s">
        <v>896</v>
      </c>
      <c r="C13" s="72">
        <v>2</v>
      </c>
      <c r="D13" s="71" t="s">
        <v>695</v>
      </c>
    </row>
    <row r="14" spans="1:12" ht="21.75" x14ac:dyDescent="0.5">
      <c r="A14" s="78">
        <v>12</v>
      </c>
      <c r="B14" s="71" t="s">
        <v>897</v>
      </c>
      <c r="C14" s="72">
        <v>4</v>
      </c>
      <c r="D14" s="71" t="s">
        <v>697</v>
      </c>
    </row>
    <row r="15" spans="1:12" ht="21.75" x14ac:dyDescent="0.5">
      <c r="A15" s="78">
        <v>13</v>
      </c>
      <c r="B15" s="71" t="s">
        <v>898</v>
      </c>
      <c r="C15" s="72">
        <v>1</v>
      </c>
      <c r="D15" s="71" t="s">
        <v>699</v>
      </c>
    </row>
    <row r="16" spans="1:12" ht="21.75" x14ac:dyDescent="0.5">
      <c r="A16" s="78">
        <v>14</v>
      </c>
      <c r="B16" s="71" t="s">
        <v>899</v>
      </c>
      <c r="C16" s="72">
        <v>14</v>
      </c>
      <c r="D16" s="71" t="s">
        <v>900</v>
      </c>
    </row>
    <row r="17" spans="1:4" ht="21.75" x14ac:dyDescent="0.5">
      <c r="A17" s="78">
        <v>15</v>
      </c>
      <c r="B17" s="71" t="s">
        <v>901</v>
      </c>
      <c r="C17" s="72">
        <v>14</v>
      </c>
      <c r="D17" s="71" t="s">
        <v>900</v>
      </c>
    </row>
    <row r="18" spans="1:4" ht="21.75" x14ac:dyDescent="0.5">
      <c r="A18" s="78">
        <v>16</v>
      </c>
      <c r="B18" s="71" t="s">
        <v>902</v>
      </c>
      <c r="C18" s="72">
        <v>14</v>
      </c>
      <c r="D18" s="71" t="s">
        <v>903</v>
      </c>
    </row>
    <row r="19" spans="1:4" ht="21.75" x14ac:dyDescent="0.5">
      <c r="A19" s="78">
        <v>17</v>
      </c>
      <c r="B19" s="71" t="s">
        <v>904</v>
      </c>
      <c r="C19" s="72">
        <v>11</v>
      </c>
      <c r="D19" s="71" t="s">
        <v>905</v>
      </c>
    </row>
    <row r="20" spans="1:4" ht="21.75" x14ac:dyDescent="0.5">
      <c r="A20" s="78">
        <v>18</v>
      </c>
      <c r="B20" s="71" t="s">
        <v>906</v>
      </c>
      <c r="C20" s="72">
        <v>6</v>
      </c>
      <c r="D20" s="71" t="s">
        <v>907</v>
      </c>
    </row>
    <row r="21" spans="1:4" ht="21.75" x14ac:dyDescent="0.5">
      <c r="A21" s="78">
        <v>19</v>
      </c>
      <c r="B21" s="71" t="s">
        <v>908</v>
      </c>
      <c r="C21" s="72">
        <v>6</v>
      </c>
      <c r="D21" s="71" t="s">
        <v>909</v>
      </c>
    </row>
    <row r="22" spans="1:4" ht="21.75" x14ac:dyDescent="0.5">
      <c r="A22" s="78">
        <v>20</v>
      </c>
      <c r="B22" s="71" t="s">
        <v>910</v>
      </c>
      <c r="C22" s="72">
        <v>8</v>
      </c>
      <c r="D22" s="71" t="s">
        <v>911</v>
      </c>
    </row>
    <row r="23" spans="1:4" ht="21.75" x14ac:dyDescent="0.5">
      <c r="A23" s="78">
        <v>21</v>
      </c>
      <c r="B23" s="71" t="s">
        <v>912</v>
      </c>
      <c r="C23" s="72">
        <v>4</v>
      </c>
      <c r="D23" s="71" t="s">
        <v>913</v>
      </c>
    </row>
    <row r="24" spans="1:4" ht="21.75" x14ac:dyDescent="0.5">
      <c r="A24" s="78">
        <v>22</v>
      </c>
      <c r="B24" s="71" t="s">
        <v>914</v>
      </c>
      <c r="C24" s="72">
        <v>1</v>
      </c>
      <c r="D24" s="71" t="s">
        <v>719</v>
      </c>
    </row>
    <row r="25" spans="1:4" ht="21.75" x14ac:dyDescent="0.5">
      <c r="A25" s="78">
        <v>23</v>
      </c>
      <c r="B25" s="71" t="s">
        <v>915</v>
      </c>
      <c r="C25" s="72">
        <v>8</v>
      </c>
      <c r="D25" s="71" t="s">
        <v>911</v>
      </c>
    </row>
    <row r="26" spans="1:4" ht="21.75" x14ac:dyDescent="0.5">
      <c r="A26" s="78">
        <v>24</v>
      </c>
      <c r="B26" s="71" t="s">
        <v>916</v>
      </c>
      <c r="C26" s="72">
        <v>4</v>
      </c>
      <c r="D26" s="71" t="s">
        <v>917</v>
      </c>
    </row>
    <row r="27" spans="1:4" ht="21.75" x14ac:dyDescent="0.5">
      <c r="A27" s="78">
        <v>25</v>
      </c>
      <c r="B27" s="71" t="s">
        <v>918</v>
      </c>
      <c r="C27" s="72">
        <v>3</v>
      </c>
      <c r="D27" s="71" t="s">
        <v>726</v>
      </c>
    </row>
    <row r="28" spans="1:4" ht="21.75" x14ac:dyDescent="0.5">
      <c r="A28" s="78">
        <v>26</v>
      </c>
      <c r="B28" s="71" t="s">
        <v>919</v>
      </c>
      <c r="C28" s="72">
        <v>3</v>
      </c>
      <c r="D28" s="71" t="s">
        <v>726</v>
      </c>
    </row>
    <row r="29" spans="1:4" ht="21.75" x14ac:dyDescent="0.5">
      <c r="A29" s="78">
        <v>27</v>
      </c>
      <c r="B29" s="71" t="s">
        <v>920</v>
      </c>
      <c r="C29" s="72">
        <v>3</v>
      </c>
      <c r="D29" s="71" t="s">
        <v>726</v>
      </c>
    </row>
    <row r="30" spans="1:4" ht="21.75" x14ac:dyDescent="0.5">
      <c r="A30" s="78">
        <v>28</v>
      </c>
      <c r="B30" s="71" t="s">
        <v>921</v>
      </c>
      <c r="C30" s="72">
        <v>2</v>
      </c>
      <c r="D30" s="71" t="s">
        <v>922</v>
      </c>
    </row>
    <row r="31" spans="1:4" ht="21.75" x14ac:dyDescent="0.5">
      <c r="A31" s="78">
        <v>29</v>
      </c>
      <c r="B31" s="71" t="s">
        <v>923</v>
      </c>
      <c r="C31" s="72">
        <v>2</v>
      </c>
      <c r="D31" s="71" t="s">
        <v>695</v>
      </c>
    </row>
    <row r="32" spans="1:4" ht="21.75" x14ac:dyDescent="0.5">
      <c r="A32" s="78">
        <v>30</v>
      </c>
      <c r="B32" s="71" t="s">
        <v>924</v>
      </c>
      <c r="C32" s="72">
        <v>19</v>
      </c>
      <c r="D32" s="71" t="s">
        <v>925</v>
      </c>
    </row>
    <row r="33" spans="1:4" ht="21.75" x14ac:dyDescent="0.5">
      <c r="A33" s="78">
        <v>31</v>
      </c>
      <c r="B33" s="71" t="s">
        <v>926</v>
      </c>
      <c r="C33" s="72">
        <v>2</v>
      </c>
      <c r="D33" s="71" t="s">
        <v>695</v>
      </c>
    </row>
    <row r="34" spans="1:4" ht="21.75" x14ac:dyDescent="0.5">
      <c r="A34" s="78">
        <v>32</v>
      </c>
      <c r="B34" s="71" t="s">
        <v>927</v>
      </c>
      <c r="C34" s="72">
        <v>11</v>
      </c>
      <c r="D34" s="71" t="s">
        <v>928</v>
      </c>
    </row>
    <row r="35" spans="1:4" ht="21.75" x14ac:dyDescent="0.5">
      <c r="A35" s="78">
        <v>33</v>
      </c>
      <c r="B35" s="71" t="s">
        <v>929</v>
      </c>
      <c r="C35" s="72">
        <v>11</v>
      </c>
      <c r="D35" s="71" t="s">
        <v>930</v>
      </c>
    </row>
    <row r="36" spans="1:4" ht="21.75" x14ac:dyDescent="0.5">
      <c r="A36" s="78">
        <v>34</v>
      </c>
      <c r="B36" s="71" t="s">
        <v>931</v>
      </c>
      <c r="C36" s="72">
        <v>11</v>
      </c>
      <c r="D36" s="71" t="s">
        <v>739</v>
      </c>
    </row>
    <row r="37" spans="1:4" ht="21.75" x14ac:dyDescent="0.5">
      <c r="A37" s="78">
        <v>35</v>
      </c>
      <c r="B37" s="71" t="s">
        <v>932</v>
      </c>
      <c r="C37" s="72">
        <v>6</v>
      </c>
      <c r="D37" s="71" t="s">
        <v>741</v>
      </c>
    </row>
    <row r="38" spans="1:4" ht="21.75" x14ac:dyDescent="0.5">
      <c r="A38" s="78">
        <v>36</v>
      </c>
      <c r="B38" s="71" t="s">
        <v>933</v>
      </c>
      <c r="C38" s="72">
        <v>3</v>
      </c>
      <c r="D38" s="71" t="s">
        <v>934</v>
      </c>
    </row>
    <row r="39" spans="1:4" ht="21.75" x14ac:dyDescent="0.5">
      <c r="A39" s="78">
        <v>37</v>
      </c>
      <c r="B39" s="71" t="s">
        <v>935</v>
      </c>
      <c r="C39" s="72">
        <v>15</v>
      </c>
      <c r="D39" s="71" t="s">
        <v>936</v>
      </c>
    </row>
    <row r="40" spans="1:4" ht="21.75" x14ac:dyDescent="0.5">
      <c r="A40" s="78">
        <v>38</v>
      </c>
      <c r="B40" s="71" t="s">
        <v>937</v>
      </c>
      <c r="C40" s="72">
        <v>15</v>
      </c>
      <c r="D40" s="71" t="s">
        <v>938</v>
      </c>
    </row>
    <row r="41" spans="1:4" ht="18" customHeight="1" x14ac:dyDescent="0.5">
      <c r="A41" s="78">
        <v>39</v>
      </c>
      <c r="B41" s="71" t="s">
        <v>939</v>
      </c>
      <c r="C41" s="72">
        <v>40</v>
      </c>
      <c r="D41" s="71" t="s">
        <v>940</v>
      </c>
    </row>
    <row r="42" spans="1:4" ht="21.75" x14ac:dyDescent="0.5">
      <c r="A42" s="78">
        <v>40</v>
      </c>
      <c r="B42" s="71" t="s">
        <v>941</v>
      </c>
      <c r="C42" s="72">
        <v>13</v>
      </c>
      <c r="D42" s="71" t="s">
        <v>942</v>
      </c>
    </row>
    <row r="43" spans="1:4" ht="21.75" x14ac:dyDescent="0.5">
      <c r="A43" s="78">
        <v>41</v>
      </c>
      <c r="B43" s="71" t="s">
        <v>943</v>
      </c>
      <c r="C43" s="72">
        <v>3</v>
      </c>
      <c r="D43" s="71" t="s">
        <v>944</v>
      </c>
    </row>
    <row r="44" spans="1:4" ht="21.75" x14ac:dyDescent="0.5">
      <c r="A44" s="78">
        <v>42</v>
      </c>
      <c r="B44" s="71" t="s">
        <v>945</v>
      </c>
      <c r="C44" s="72">
        <v>15</v>
      </c>
      <c r="D44" s="71" t="s">
        <v>763</v>
      </c>
    </row>
    <row r="45" spans="1:4" ht="21.75" x14ac:dyDescent="0.5">
      <c r="A45" s="78">
        <v>43</v>
      </c>
      <c r="B45" s="71" t="s">
        <v>946</v>
      </c>
      <c r="C45" s="72">
        <v>25</v>
      </c>
      <c r="D45" s="71" t="s">
        <v>765</v>
      </c>
    </row>
    <row r="46" spans="1:4" ht="21.75" x14ac:dyDescent="0.5">
      <c r="A46" s="78">
        <v>44</v>
      </c>
      <c r="B46" s="71" t="s">
        <v>947</v>
      </c>
      <c r="C46" s="72">
        <v>1</v>
      </c>
      <c r="D46" s="71" t="s">
        <v>948</v>
      </c>
    </row>
    <row r="47" spans="1:4" ht="21.75" x14ac:dyDescent="0.5">
      <c r="A47" s="78">
        <v>45</v>
      </c>
      <c r="B47" s="71" t="s">
        <v>949</v>
      </c>
      <c r="C47" s="72">
        <v>1</v>
      </c>
      <c r="D47" s="71" t="s">
        <v>699</v>
      </c>
    </row>
    <row r="48" spans="1:4" ht="21.75" x14ac:dyDescent="0.5">
      <c r="A48" s="78">
        <v>46</v>
      </c>
      <c r="B48" s="71" t="s">
        <v>950</v>
      </c>
      <c r="C48" s="72">
        <v>25</v>
      </c>
      <c r="D48" s="71" t="s">
        <v>772</v>
      </c>
    </row>
    <row r="49" spans="1:4" ht="21.75" x14ac:dyDescent="0.5">
      <c r="A49" s="78">
        <v>47</v>
      </c>
      <c r="B49" s="71" t="s">
        <v>951</v>
      </c>
      <c r="C49" s="72">
        <v>3</v>
      </c>
      <c r="D49" s="71" t="s">
        <v>726</v>
      </c>
    </row>
    <row r="50" spans="1:4" ht="21.75" x14ac:dyDescent="0.5">
      <c r="A50" s="78">
        <v>48</v>
      </c>
      <c r="B50" s="71" t="s">
        <v>952</v>
      </c>
      <c r="C50" s="72">
        <v>3</v>
      </c>
      <c r="D50" s="71" t="s">
        <v>726</v>
      </c>
    </row>
    <row r="51" spans="1:4" ht="21.75" x14ac:dyDescent="0.5">
      <c r="A51" s="78">
        <v>49</v>
      </c>
      <c r="B51" s="71" t="s">
        <v>953</v>
      </c>
      <c r="C51" s="72">
        <v>23</v>
      </c>
      <c r="D51" s="71" t="s">
        <v>781</v>
      </c>
    </row>
    <row r="52" spans="1:4" ht="21.75" x14ac:dyDescent="0.5">
      <c r="A52" s="78">
        <v>50</v>
      </c>
      <c r="B52" s="71" t="s">
        <v>954</v>
      </c>
      <c r="C52" s="72">
        <v>23</v>
      </c>
      <c r="D52" s="71" t="s">
        <v>781</v>
      </c>
    </row>
    <row r="53" spans="1:4" ht="21.75" x14ac:dyDescent="0.5">
      <c r="A53" s="78">
        <v>51</v>
      </c>
      <c r="B53" s="71" t="s">
        <v>955</v>
      </c>
      <c r="C53" s="72">
        <v>15</v>
      </c>
      <c r="D53" s="71" t="s">
        <v>956</v>
      </c>
    </row>
    <row r="54" spans="1:4" ht="21.75" x14ac:dyDescent="0.5">
      <c r="A54" s="78">
        <v>52</v>
      </c>
      <c r="B54" s="71" t="s">
        <v>957</v>
      </c>
      <c r="C54" s="72">
        <v>3</v>
      </c>
      <c r="D54" s="71" t="s">
        <v>934</v>
      </c>
    </row>
    <row r="55" spans="1:4" ht="21.75" x14ac:dyDescent="0.5">
      <c r="A55" s="78">
        <v>53</v>
      </c>
      <c r="B55" s="71" t="s">
        <v>958</v>
      </c>
      <c r="C55" s="72">
        <v>25</v>
      </c>
      <c r="D55" s="71" t="s">
        <v>765</v>
      </c>
    </row>
    <row r="56" spans="1:4" ht="21.75" x14ac:dyDescent="0.5">
      <c r="A56" s="78">
        <v>54</v>
      </c>
      <c r="B56" s="71" t="s">
        <v>959</v>
      </c>
      <c r="C56" s="72">
        <v>25</v>
      </c>
      <c r="D56" s="71" t="s">
        <v>960</v>
      </c>
    </row>
    <row r="57" spans="1:4" ht="21.75" x14ac:dyDescent="0.5">
      <c r="A57" s="78">
        <v>55</v>
      </c>
      <c r="B57" s="71" t="s">
        <v>961</v>
      </c>
      <c r="C57" s="72">
        <v>25</v>
      </c>
      <c r="D57" s="71" t="s">
        <v>765</v>
      </c>
    </row>
    <row r="58" spans="1:4" ht="21.75" x14ac:dyDescent="0.5">
      <c r="A58" s="78">
        <v>56</v>
      </c>
      <c r="B58" s="71" t="s">
        <v>962</v>
      </c>
      <c r="C58" s="72">
        <v>6</v>
      </c>
      <c r="D58" s="71" t="s">
        <v>963</v>
      </c>
    </row>
    <row r="59" spans="1:4" ht="21.75" x14ac:dyDescent="0.5">
      <c r="A59" s="78">
        <v>57</v>
      </c>
      <c r="B59" s="71" t="s">
        <v>964</v>
      </c>
      <c r="C59" s="72">
        <v>6</v>
      </c>
      <c r="D59" s="71" t="s">
        <v>965</v>
      </c>
    </row>
    <row r="60" spans="1:4" ht="21.75" x14ac:dyDescent="0.5">
      <c r="A60" s="78">
        <v>58</v>
      </c>
      <c r="B60" s="71" t="s">
        <v>966</v>
      </c>
      <c r="C60" s="72">
        <v>1</v>
      </c>
      <c r="D60" s="71" t="s">
        <v>699</v>
      </c>
    </row>
    <row r="61" spans="1:4" ht="21.75" x14ac:dyDescent="0.5">
      <c r="A61" s="78">
        <v>59</v>
      </c>
      <c r="B61" s="71" t="s">
        <v>967</v>
      </c>
      <c r="C61" s="72">
        <v>1</v>
      </c>
      <c r="D61" s="71" t="s">
        <v>799</v>
      </c>
    </row>
    <row r="62" spans="1:4" ht="21.75" x14ac:dyDescent="0.5">
      <c r="A62" s="78">
        <v>60</v>
      </c>
      <c r="B62" s="71" t="s">
        <v>968</v>
      </c>
      <c r="C62" s="72">
        <v>12</v>
      </c>
      <c r="D62" s="71" t="s">
        <v>802</v>
      </c>
    </row>
    <row r="63" spans="1:4" ht="21.75" x14ac:dyDescent="0.5">
      <c r="A63" s="78">
        <v>61</v>
      </c>
      <c r="B63" s="71" t="s">
        <v>969</v>
      </c>
      <c r="C63" s="72">
        <v>6</v>
      </c>
      <c r="D63" s="71" t="s">
        <v>804</v>
      </c>
    </row>
    <row r="64" spans="1:4" ht="21.75" x14ac:dyDescent="0.5">
      <c r="A64" s="78">
        <v>62</v>
      </c>
      <c r="B64" s="71" t="s">
        <v>970</v>
      </c>
      <c r="C64" s="72">
        <v>13</v>
      </c>
      <c r="D64" s="71" t="s">
        <v>806</v>
      </c>
    </row>
    <row r="65" spans="1:4" ht="21.75" x14ac:dyDescent="0.5">
      <c r="A65" s="78">
        <v>63</v>
      </c>
      <c r="B65" s="71" t="s">
        <v>971</v>
      </c>
      <c r="C65" s="72">
        <v>3</v>
      </c>
      <c r="D65" s="71" t="s">
        <v>808</v>
      </c>
    </row>
    <row r="66" spans="1:4" ht="21.75" x14ac:dyDescent="0.5">
      <c r="A66" s="78">
        <v>64</v>
      </c>
      <c r="B66" s="71" t="s">
        <v>972</v>
      </c>
      <c r="C66" s="72">
        <v>15</v>
      </c>
      <c r="D66" s="71" t="s">
        <v>973</v>
      </c>
    </row>
    <row r="67" spans="1:4" ht="21.75" x14ac:dyDescent="0.5">
      <c r="A67" s="78">
        <v>65</v>
      </c>
      <c r="B67" s="71" t="s">
        <v>974</v>
      </c>
      <c r="C67" s="72">
        <v>12</v>
      </c>
      <c r="D67" s="71" t="s">
        <v>975</v>
      </c>
    </row>
    <row r="68" spans="1:4" ht="21.75" x14ac:dyDescent="0.5">
      <c r="A68" s="78">
        <v>66</v>
      </c>
      <c r="B68" s="71" t="s">
        <v>976</v>
      </c>
      <c r="C68" s="72">
        <v>12</v>
      </c>
      <c r="D68" s="71" t="s">
        <v>977</v>
      </c>
    </row>
    <row r="69" spans="1:4" ht="21.75" x14ac:dyDescent="0.5">
      <c r="A69" s="78">
        <v>67</v>
      </c>
      <c r="B69" s="71" t="s">
        <v>978</v>
      </c>
      <c r="C69" s="72">
        <v>15</v>
      </c>
      <c r="D69" s="71" t="s">
        <v>956</v>
      </c>
    </row>
    <row r="70" spans="1:4" ht="21.75" x14ac:dyDescent="0.5">
      <c r="A70" s="78">
        <v>68</v>
      </c>
      <c r="B70" s="71" t="s">
        <v>979</v>
      </c>
      <c r="C70" s="72">
        <v>8</v>
      </c>
      <c r="D70" s="71" t="s">
        <v>821</v>
      </c>
    </row>
    <row r="71" spans="1:4" ht="21.75" x14ac:dyDescent="0.5">
      <c r="A71" s="78">
        <v>69</v>
      </c>
      <c r="B71" s="71" t="s">
        <v>980</v>
      </c>
      <c r="C71" s="72">
        <v>2</v>
      </c>
      <c r="D71" s="71" t="s">
        <v>981</v>
      </c>
    </row>
    <row r="72" spans="1:4" ht="21.75" x14ac:dyDescent="0.5">
      <c r="A72" s="78">
        <v>70</v>
      </c>
      <c r="B72" s="71" t="s">
        <v>982</v>
      </c>
      <c r="C72" s="72">
        <v>12</v>
      </c>
      <c r="D72" s="71" t="s">
        <v>983</v>
      </c>
    </row>
    <row r="73" spans="1:4" ht="21.75" x14ac:dyDescent="0.5">
      <c r="A73" s="78">
        <v>71</v>
      </c>
      <c r="B73" s="71" t="s">
        <v>984</v>
      </c>
      <c r="C73" s="72">
        <v>2</v>
      </c>
      <c r="D73" s="71" t="s">
        <v>834</v>
      </c>
    </row>
    <row r="74" spans="1:4" ht="21.75" x14ac:dyDescent="0.5">
      <c r="A74" s="78">
        <v>72</v>
      </c>
      <c r="B74" s="71" t="s">
        <v>985</v>
      </c>
      <c r="C74" s="72">
        <v>6</v>
      </c>
      <c r="D74" s="71" t="s">
        <v>986</v>
      </c>
    </row>
    <row r="75" spans="1:4" ht="21.75" x14ac:dyDescent="0.5">
      <c r="A75" s="78">
        <v>73</v>
      </c>
      <c r="B75" s="71" t="s">
        <v>987</v>
      </c>
      <c r="C75" s="72">
        <v>4</v>
      </c>
      <c r="D75" s="71" t="s">
        <v>838</v>
      </c>
    </row>
    <row r="76" spans="1:4" ht="21.75" x14ac:dyDescent="0.5">
      <c r="A76" s="78">
        <v>74</v>
      </c>
      <c r="B76" s="71" t="s">
        <v>988</v>
      </c>
      <c r="C76" s="72">
        <v>1</v>
      </c>
      <c r="D76" s="71" t="s">
        <v>842</v>
      </c>
    </row>
    <row r="77" spans="1:4" ht="21.75" x14ac:dyDescent="0.5">
      <c r="A77" s="78">
        <v>75</v>
      </c>
      <c r="B77" s="71" t="s">
        <v>989</v>
      </c>
      <c r="C77" s="72">
        <v>3</v>
      </c>
      <c r="D77" s="71" t="s">
        <v>749</v>
      </c>
    </row>
    <row r="78" spans="1:4" ht="21.75" x14ac:dyDescent="0.5">
      <c r="A78" s="78">
        <v>76</v>
      </c>
      <c r="B78" s="71" t="s">
        <v>990</v>
      </c>
      <c r="C78" s="72">
        <v>4</v>
      </c>
      <c r="D78" s="71" t="s">
        <v>838</v>
      </c>
    </row>
    <row r="79" spans="1:4" ht="21.75" x14ac:dyDescent="0.5">
      <c r="A79" s="78">
        <v>77</v>
      </c>
      <c r="B79" s="71" t="s">
        <v>991</v>
      </c>
      <c r="C79" s="72">
        <v>2</v>
      </c>
      <c r="D79" s="71" t="s">
        <v>695</v>
      </c>
    </row>
    <row r="80" spans="1:4" ht="21.75" x14ac:dyDescent="0.5">
      <c r="A80" s="78">
        <v>78</v>
      </c>
      <c r="B80" s="71" t="s">
        <v>992</v>
      </c>
      <c r="C80" s="72">
        <v>2</v>
      </c>
      <c r="D80" s="71" t="s">
        <v>695</v>
      </c>
    </row>
    <row r="81" spans="1:6" ht="21.75" x14ac:dyDescent="0.5">
      <c r="A81" s="78">
        <v>79</v>
      </c>
      <c r="B81" s="71" t="s">
        <v>993</v>
      </c>
      <c r="C81" s="72">
        <v>2</v>
      </c>
      <c r="D81" s="71" t="s">
        <v>695</v>
      </c>
    </row>
    <row r="82" spans="1:6" ht="21.75" x14ac:dyDescent="0.5">
      <c r="A82" s="78">
        <v>80</v>
      </c>
      <c r="B82" s="71" t="s">
        <v>994</v>
      </c>
      <c r="C82" s="72">
        <v>1</v>
      </c>
      <c r="D82" s="71" t="s">
        <v>878</v>
      </c>
    </row>
    <row r="83" spans="1:6" ht="21.75" x14ac:dyDescent="0.5">
      <c r="A83" s="78">
        <v>81</v>
      </c>
      <c r="B83" s="71" t="s">
        <v>995</v>
      </c>
      <c r="C83" s="72">
        <v>4</v>
      </c>
      <c r="D83" s="71" t="s">
        <v>687</v>
      </c>
    </row>
    <row r="84" spans="1:6" ht="21.75" x14ac:dyDescent="0.5">
      <c r="A84" s="78">
        <v>82</v>
      </c>
      <c r="B84" s="71" t="s">
        <v>996</v>
      </c>
      <c r="C84" s="72">
        <v>1</v>
      </c>
      <c r="D84" s="71" t="s">
        <v>842</v>
      </c>
    </row>
    <row r="85" spans="1:6" ht="21.75" x14ac:dyDescent="0.5">
      <c r="A85" s="78">
        <v>83</v>
      </c>
      <c r="B85" s="71" t="s">
        <v>997</v>
      </c>
      <c r="C85" s="72">
        <v>9</v>
      </c>
      <c r="D85" s="71" t="s">
        <v>998</v>
      </c>
    </row>
    <row r="86" spans="1:6" ht="21.75" x14ac:dyDescent="0.5">
      <c r="A86" s="78">
        <v>84</v>
      </c>
      <c r="B86" s="71" t="s">
        <v>999</v>
      </c>
      <c r="C86" s="72">
        <v>25</v>
      </c>
      <c r="D86" s="71" t="s">
        <v>772</v>
      </c>
    </row>
    <row r="87" spans="1:6" ht="21.75" x14ac:dyDescent="0.5">
      <c r="A87" s="78">
        <v>85</v>
      </c>
      <c r="B87" s="71" t="s">
        <v>1000</v>
      </c>
      <c r="C87" s="72">
        <v>1</v>
      </c>
      <c r="D87" s="71" t="s">
        <v>842</v>
      </c>
    </row>
    <row r="88" spans="1:6" ht="21.75" x14ac:dyDescent="0.5">
      <c r="A88" s="78">
        <v>86</v>
      </c>
      <c r="B88" s="71" t="s">
        <v>1001</v>
      </c>
      <c r="C88" s="72">
        <v>1</v>
      </c>
      <c r="D88" s="71" t="s">
        <v>842</v>
      </c>
    </row>
    <row r="89" spans="1:6" ht="21.75" x14ac:dyDescent="0.5">
      <c r="A89" s="78">
        <v>87</v>
      </c>
      <c r="B89" s="71" t="s">
        <v>1002</v>
      </c>
      <c r="C89" s="72">
        <v>128</v>
      </c>
      <c r="D89" s="71" t="s">
        <v>895</v>
      </c>
    </row>
    <row r="90" spans="1:6" ht="21.75" x14ac:dyDescent="0.5">
      <c r="A90" s="78">
        <v>88</v>
      </c>
      <c r="B90" s="71" t="s">
        <v>1003</v>
      </c>
      <c r="C90" s="72">
        <v>100</v>
      </c>
      <c r="D90" s="71" t="s">
        <v>1004</v>
      </c>
    </row>
    <row r="91" spans="1:6" ht="21.75" x14ac:dyDescent="0.5">
      <c r="A91" s="78">
        <v>89</v>
      </c>
      <c r="B91" s="71" t="s">
        <v>1005</v>
      </c>
      <c r="C91" s="72">
        <v>47</v>
      </c>
      <c r="D91" s="71" t="s">
        <v>1004</v>
      </c>
    </row>
    <row r="92" spans="1:6" x14ac:dyDescent="0.25">
      <c r="C92" s="73">
        <f>SUM(C3:C91)</f>
        <v>1098</v>
      </c>
    </row>
    <row r="93" spans="1:6" ht="15.75" thickBot="1" x14ac:dyDescent="0.3"/>
    <row r="94" spans="1:6" ht="15.75" thickBot="1" x14ac:dyDescent="0.3">
      <c r="A94" s="430" t="s">
        <v>872</v>
      </c>
      <c r="B94" s="431"/>
      <c r="C94" s="432"/>
      <c r="D94" s="432"/>
      <c r="E94" s="432"/>
      <c r="F94" s="433"/>
    </row>
    <row r="95" spans="1:6" ht="15.75" thickBot="1" x14ac:dyDescent="0.3">
      <c r="A95" s="262"/>
      <c r="B95" s="259" t="s">
        <v>874</v>
      </c>
      <c r="C95" s="259" t="s">
        <v>678</v>
      </c>
      <c r="D95" s="260" t="s">
        <v>679</v>
      </c>
      <c r="F95" s="260" t="s">
        <v>875</v>
      </c>
    </row>
    <row r="96" spans="1:6" ht="21.75" customHeight="1" x14ac:dyDescent="0.5">
      <c r="A96" s="78">
        <v>1</v>
      </c>
      <c r="B96" s="71" t="s">
        <v>1006</v>
      </c>
      <c r="C96" s="72">
        <v>4</v>
      </c>
      <c r="D96" s="71" t="s">
        <v>1007</v>
      </c>
      <c r="F96" s="441" t="s">
        <v>1008</v>
      </c>
    </row>
    <row r="97" spans="3:6" x14ac:dyDescent="0.25">
      <c r="C97" s="73" t="s">
        <v>1009</v>
      </c>
      <c r="F97" s="442"/>
    </row>
    <row r="98" spans="3:6" x14ac:dyDescent="0.25">
      <c r="F98" s="442"/>
    </row>
    <row r="99" spans="3:6" x14ac:dyDescent="0.25">
      <c r="F99" s="442"/>
    </row>
    <row r="100" spans="3:6" x14ac:dyDescent="0.25">
      <c r="F100" s="442"/>
    </row>
    <row r="101" spans="3:6" x14ac:dyDescent="0.25">
      <c r="F101" s="442"/>
    </row>
    <row r="102" spans="3:6" x14ac:dyDescent="0.25">
      <c r="F102" s="442"/>
    </row>
    <row r="103" spans="3:6" x14ac:dyDescent="0.25">
      <c r="F103" s="442"/>
    </row>
    <row r="104" spans="3:6" ht="44.25" customHeight="1" thickBot="1" x14ac:dyDescent="0.3">
      <c r="F104" s="443"/>
    </row>
    <row r="105" spans="3:6" x14ac:dyDescent="0.25">
      <c r="F105" s="70" t="s">
        <v>1010</v>
      </c>
    </row>
  </sheetData>
  <mergeCells count="6">
    <mergeCell ref="F96:F104"/>
    <mergeCell ref="F3:F10"/>
    <mergeCell ref="G2:G3"/>
    <mergeCell ref="H2:L3"/>
    <mergeCell ref="A1:F1"/>
    <mergeCell ref="A94:F9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460e3ef-e6bc-485c-bceb-56a3c4fd9043" xsi:nil="true"/>
    <lcf76f155ced4ddcb4097134ff3c332f xmlns="dbd8c514-a5fc-4c51-8f8d-2e91312a082f">
      <Terms xmlns="http://schemas.microsoft.com/office/infopath/2007/PartnerControls"/>
    </lcf76f155ced4ddcb4097134ff3c332f>
    <_ip_UnifiedCompliancePolicyProperties xmlns="http://schemas.microsoft.com/sharepoint/v3" xsi:nil="true"/>
  </documentManagement>
</p:properties>
</file>

<file path=customXml/item2.xml>��< ? x m l   v e r s i o n = " 1 . 0 "   e n c o d i n g = " u t f - 1 6 " ? > < D a t a M a s h u p   x m l n s = " h t t p : / / s c h e m a s . m i c r o s o f t . c o m / D a t a M a s h u p " > A A A A A F w E A A B Q S w M E F A A C A A g A c 3 l p V x K o 8 e q j A A A A 9 Q A A A B I A H A B D b 2 5 m a W c v U G F j a 2 F n Z S 5 4 b W w g o h g A K K A U A A A A A A A A A A A A A A A A A A A A A A A A A A A A h Y 8 x D o I w G I W v Q r r T l h o T J D 9 l Y I X E x M S 4 N q V C I x R D i + V u D h 7 J K 4 h R 1 M 3 x f e 8 b 3 r t f b 5 B N X R t c 1 G B 1 b 1 I U Y Y o C Z W R f a V O n a H T H M E Y Z h 6 2 Q J 1 G r Y J a N T S Z b p a h x 7 p w Q 4 r 3 H f o X 7 o S a M 0 o g c y m I n G 9 U J 9 J H 1 f z n U x j p h p E I c 9 q 8 x n O E N x e u Y Y Q p k Y V B q 8 + 3 Z P P f Z / k D I x 9 a N g + L K h n k B Z I l A 3 h f 4 A 1 B L A w Q U A A I A C A B z e W 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3 l p V y J n h R l X A Q A A B Q I A A B M A H A B G b 3 J t d W x h c y 9 T Z W N 0 a W 9 u M S 5 t I K I Y A C i g F A A A A A A A A A A A A A A A A A A A A A A A A A A A A H W Q U W v C M B S F 3 4 X + h x B f F L r S q g w 3 6 Y P U j f V h U 6 j b i 5 U S 0 1 s X S J O S p O I s / e 9 L 1 b m X L Q Q S 7 s 0 9 + c 7 R Q A 2 T A i W X M 5 g 5 P a e n P 4 m C H P X x m u w 4 T I I H N F i R P a B x M B l i F C I O x u k h u 5 a K 7 U H Y y i o v v P N j P X h m H L x I C g P C 6 A G O H t N 3 D U q n t K y F P K V L A Q v F D o D u 0 B s c a 4 0 S b 5 7 G o p C q J N Q S r O P U D 7 L X K E 5 L m o 3 8 0 d i f + t M s q r W J r a Q q C I W k A p q B s N u r 8 g I P X b S J y 4 p D a X 8 k n Y s Q B 9 4 I b 4 f u h f L m I r w C N 5 s 4 D 2 / m 8 L b d L I g h 2 + v z P n 4 S l O z g R H K p U a V k K Q / M X j v n 5 x l v 1 d U M v A D J r b P B j 5 D l u H b m n C e U c K J 0 a F Q N N x K b K K s k o q T c M a v + q 7 h W R O g u g 0 j y u h T r r 8 o m + S + I 2 z T 4 g / A a s I t s K v c T r x t o X d T g B W i q W N W l Y J v G l p G B o 2 n b o d N j 4 m + K 2 T d Q S w E C L Q A U A A I A C A B z e W l X E q j x 6 q M A A A D 1 A A A A E g A A A A A A A A A A A A A A A A A A A A A A Q 2 9 u Z m l n L 1 B h Y 2 t h Z 2 U u e G 1 s U E s B A i 0 A F A A C A A g A c 3 l p V w / K 6 a u k A A A A 6 Q A A A B M A A A A A A A A A A A A A A A A A 7 w A A A F t D b 2 5 0 Z W 5 0 X 1 R 5 c G V z X S 5 4 b W x Q S w E C L Q A U A A I A C A B z e W l X I m e F G V c B A A A F A g A A E w A A A A A A A A A A A A A A A A D g 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m C Q A A A A A A A M Q 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Q x O S U y M C h Q Y W d l J T I w M z E 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T E t M D l U M T g 6 M T A 6 N D A u M D M 3 N D U 5 O F o i I C 8 + P E V u d H J 5 I F R 5 c G U 9 I k Z p b G x D b 2 x 1 b W 5 U e X B l c y I g V m F s d W U 9 I n N B d 1 k 9 I i A v P j x F b n R y e S B U e X B l P S J G a W x s Q 2 9 s d W 1 u T m F t Z X M i I F Z h b H V l P S J z W y Z x d W 9 0 O 1 Z h b H V l J n F 1 b 3 Q 7 L C Z x d W 9 0 O 0 R l c 2 N y a X B 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0 M T k g K F B h Z 2 U g M z E 0 K S 9 U a X B v I G N h b W J p Y W R v L n t W Y W x 1 Z S w w f S Z x d W 9 0 O y w m c X V v d D t T Z W N 0 a W 9 u M S 9 U Y W J s Z T Q x O S A o U G F n Z S A z M T Q p L 1 R p c G 8 g Y 2 F t Y m l h Z G 8 u e 0 R l c 2 N y a X B 0 a W 9 u L D F 9 J n F 1 b 3 Q 7 X S w m c X V v d D t D b 2 x 1 b W 5 D b 3 V u d C Z x d W 9 0 O z o y L C Z x d W 9 0 O 0 t l e U N v b H V t b k 5 h b W V z J n F 1 b 3 Q 7 O l t d L C Z x d W 9 0 O 0 N v b H V t b k l k Z W 5 0 a X R p Z X M m c X V v d D s 6 W y Z x d W 9 0 O 1 N l Y 3 R p b 2 4 x L 1 R h Y m x l N D E 5 I C h Q Y W d l I D M x N C k v V G l w b y B j Y W 1 i a W F k b y 5 7 V m F s d W U s M H 0 m c X V v d D s s J n F 1 b 3 Q 7 U 2 V j d G l v b j E v V G F i b G U 0 M T k g K F B h Z 2 U g M z E 0 K S 9 U a X B v I G N h b W J p Y W R v L n t E Z X N j c m l w d G l v b i w x f S Z x d W 9 0 O 1 0 s J n F 1 b 3 Q 7 U m V s Y X R p b 2 5 z a G l w S W 5 m b y Z x d W 9 0 O z p b X X 0 i I C 8 + P C 9 T d G F i b G V F b n R y a W V z P j w v S X R l b T 4 8 S X R l b T 4 8 S X R l b U x v Y 2 F 0 a W 9 u P j x J d G V t V H l w Z T 5 G b 3 J t d W x h P C 9 J d G V t V H l w Z T 4 8 S X R l b V B h d G g + U 2 V j d G l v b j E v V G F i b G U 0 M T k l M j A o U G F n Z S U y M D M x N C k v T 3 J p Z 2 V u P C 9 J d G V t U G F 0 a D 4 8 L 0 l 0 Z W 1 M b 2 N h d G l v b j 4 8 U 3 R h Y m x l R W 5 0 c m l l c y A v P j w v S X R l b T 4 8 S X R l b T 4 8 S X R l b U x v Y 2 F 0 a W 9 u P j x J d G V t V H l w Z T 5 G b 3 J t d W x h P C 9 J d G V t V H l w Z T 4 8 S X R l b V B h d G g + U 2 V j d G l v b j E v V G F i b G U 0 M T k l M j A o U G F n Z S U y M D M x N C k v V G F i b G U 0 M T k 8 L 0 l 0 Z W 1 Q Y X R o P j w v S X R l b U x v Y 2 F 0 a W 9 u P j x T d G F i b G V F b n R y a W V z I C 8 + P C 9 J d G V t P j x J d G V t P j x J d G V t T G 9 j Y X R p b 2 4 + P E l 0 Z W 1 U e X B l P k Z v c m 1 1 b G E 8 L 0 l 0 Z W 1 U e X B l P j x J d G V t U G F 0 a D 5 T Z W N 0 a W 9 u M S 9 U Y W J s Z T Q x O S U y M C h Q Y W d l J T I w M z E 0 K S 9 F b m N h Y m V 6 Y W R v c y U y M H B y b 2 1 v d m l k b 3 M 8 L 0 l 0 Z W 1 Q Y X R o P j w v S X R l b U x v Y 2 F 0 a W 9 u P j x T d G F i b G V F b n R y a W V z I C 8 + P C 9 J d G V t P j x J d G V t P j x J d G V t T G 9 j Y X R p b 2 4 + P E l 0 Z W 1 U e X B l P k Z v c m 1 1 b G E 8 L 0 l 0 Z W 1 U e X B l P j x J d G V t U G F 0 a D 5 T Z W N 0 a W 9 u M S 9 U Y W J s Z T Q x O S U y M C h Q Y W d l J T I w M z E 0 K S 9 U a X B v J T I w Y 2 F t Y m l h Z G 8 8 L 0 l 0 Z W 1 Q Y X R o P j w v S X R l b U x v Y 2 F 0 a W 9 u P j x T d G F i b G V F b n R y a W V z I C 8 + P C 9 J d G V t P j w v S X R l b X M + P C 9 M b 2 N h b F B h Y 2 t h Z 2 V N Z X R h Z G F 0 Y U Z p b G U + F g A A A F B L B Q Y A A A A A A A A A A A A A A A A A A A A A A A D a A A A A A Q A A A N C M n d 8 B F d E R j H o A w E / C l + s B A A A A 7 U S G q G T W v U C r q / j h / c 2 3 E A A A A A A C A A A A A A A D Z g A A w A A A A B A A A A D m Z N g D I u f 0 y J 9 F O H e u U 1 F Y A A A A A A S A A A C g A A A A E A A A A A N 6 8 C 6 M w v e G N y D x e 0 4 D F C F Q A A A A h U K I O O k u o d + m K 3 N z 8 D 3 X r e W w K x W G n u + U x Q Y + h T T 1 0 e d 8 N 2 3 B h O C + Z K + S H Q 9 B c L F c W U W w F 5 g p P t x K 7 v r v 7 M l a y t + 1 y t d 0 c f h 0 3 u W y 1 1 d Y / k s U A A A A P 8 v k w N a L V q K 3 i V B 8 y Z J 3 / z e i G V Y = < / 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1F343FFC6DBFA740BE27FCBD59A87C83" ma:contentTypeVersion="18" ma:contentTypeDescription="Crear nuevo documento." ma:contentTypeScope="" ma:versionID="8581b19badf9c1cca2106bb5921be471">
  <xsd:schema xmlns:xsd="http://www.w3.org/2001/XMLSchema" xmlns:xs="http://www.w3.org/2001/XMLSchema" xmlns:p="http://schemas.microsoft.com/office/2006/metadata/properties" xmlns:ns1="http://schemas.microsoft.com/sharepoint/v3" xmlns:ns2="dbd8c514-a5fc-4c51-8f8d-2e91312a082f" xmlns:ns3="b460e3ef-e6bc-485c-bceb-56a3c4fd9043" targetNamespace="http://schemas.microsoft.com/office/2006/metadata/properties" ma:root="true" ma:fieldsID="f26a527b419fb30d990ef2d7d460baba" ns1:_="" ns2:_="" ns3:_="">
    <xsd:import namespace="http://schemas.microsoft.com/sharepoint/v3"/>
    <xsd:import namespace="dbd8c514-a5fc-4c51-8f8d-2e91312a082f"/>
    <xsd:import namespace="b460e3ef-e6bc-485c-bceb-56a3c4fd904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Propiedades de la Directiva de cumplimiento unificado" ma:hidden="true" ma:internalName="_ip_UnifiedCompliancePolicyProperties">
      <xsd:simpleType>
        <xsd:restriction base="dms:Note"/>
      </xsd:simpleType>
    </xsd:element>
    <xsd:element name="_ip_UnifiedCompliancePolicyUIAction" ma:index="1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d8c514-a5fc-4c51-8f8d-2e91312a08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6e03b994-6d60-47f5-8a5d-b29f1caaa95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60e3ef-e6bc-485c-bceb-56a3c4fd9043"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4ceecdb4-34f7-4126-b2a9-b55adb3a76e9}" ma:internalName="TaxCatchAll" ma:showField="CatchAllData" ma:web="b460e3ef-e6bc-485c-bceb-56a3c4fd904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7DCA35-C6E8-41BB-B057-962D93D8BC88}">
  <ds:schemaRefs>
    <ds:schemaRef ds:uri="http://schemas.microsoft.com/office/2006/metadata/properties"/>
    <ds:schemaRef ds:uri="http://schemas.microsoft.com/office/infopath/2007/PartnerControls"/>
    <ds:schemaRef ds:uri="http://schemas.microsoft.com/sharepoint/v3"/>
    <ds:schemaRef ds:uri="b460e3ef-e6bc-485c-bceb-56a3c4fd9043"/>
    <ds:schemaRef ds:uri="dbd8c514-a5fc-4c51-8f8d-2e91312a082f"/>
  </ds:schemaRefs>
</ds:datastoreItem>
</file>

<file path=customXml/itemProps2.xml><?xml version="1.0" encoding="utf-8"?>
<ds:datastoreItem xmlns:ds="http://schemas.openxmlformats.org/officeDocument/2006/customXml" ds:itemID="{9C96E5F7-0B9B-4076-8890-19C01A7987BF}">
  <ds:schemaRefs>
    <ds:schemaRef ds:uri="http://schemas.microsoft.com/DataMashup"/>
  </ds:schemaRefs>
</ds:datastoreItem>
</file>

<file path=customXml/itemProps3.xml><?xml version="1.0" encoding="utf-8"?>
<ds:datastoreItem xmlns:ds="http://schemas.openxmlformats.org/officeDocument/2006/customXml" ds:itemID="{68A10981-198F-431C-9549-94D018AC87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d8c514-a5fc-4c51-8f8d-2e91312a082f"/>
    <ds:schemaRef ds:uri="b460e3ef-e6bc-485c-bceb-56a3c4fd90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63A65CE-E99B-4951-9BD4-2D89CCB1DE57}">
  <ds:schemaRefs>
    <ds:schemaRef ds:uri="http://schemas.microsoft.com/sharepoint/v3/contenttype/forms"/>
  </ds:schemaRefs>
</ds:datastoreItem>
</file>

<file path=docMetadata/LabelInfo.xml><?xml version="1.0" encoding="utf-8"?>
<clbl:labelList xmlns:clbl="http://schemas.microsoft.com/office/2020/mipLabelMetadata">
  <clbl:label id="{7808e005-1489-4374-954b-d3b08f193920}" enabled="0" method="" siteId="{7808e005-1489-4374-954b-d3b08f19392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Trama_8650_NRT</vt:lpstr>
      <vt:lpstr>Trama_8650_NRT V2 (2)</vt:lpstr>
      <vt:lpstr>Trama_8650_NRT V2</vt:lpstr>
      <vt:lpstr>Formato_Tramas</vt:lpstr>
      <vt:lpstr>Trama_8640_RT</vt:lpstr>
      <vt:lpstr>ANEXO1</vt:lpstr>
      <vt:lpstr>ANEXO2</vt:lpstr>
      <vt:lpstr>SAMPLE NRT M+V4</vt:lpstr>
      <vt:lpstr>SAMPLE RT M+V4</vt:lpstr>
      <vt:lpstr>Flujo Tramas</vt:lpstr>
      <vt:lpstr>Flujo de Reinyección</vt:lpstr>
      <vt:lpstr>8639 PMFD ADQ Maestro Comercio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Manuel</dc:creator>
  <cp:keywords/>
  <dc:description/>
  <cp:lastModifiedBy>Jose Alejandro Perez Rodriguez</cp:lastModifiedBy>
  <cp:revision/>
  <dcterms:created xsi:type="dcterms:W3CDTF">2012-06-07T13:57:44Z</dcterms:created>
  <dcterms:modified xsi:type="dcterms:W3CDTF">2024-08-21T13:37:47Z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0x0101001F343FFC6DBFA740BE27FCBD59A87C83</vt:lpwstr>
  </property>
</Properties>
</file>