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 Franciso\SkyDrive\Documentos\SWAP\Practica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D86" i="1"/>
  <c r="D87" i="1"/>
  <c r="D88" i="1"/>
  <c r="D89" i="1"/>
  <c r="D90" i="1"/>
  <c r="D91" i="1"/>
  <c r="D92" i="1"/>
  <c r="D84" i="1"/>
  <c r="C85" i="1"/>
  <c r="C86" i="1"/>
  <c r="C87" i="1"/>
  <c r="C88" i="1"/>
  <c r="C89" i="1"/>
  <c r="C90" i="1"/>
  <c r="C91" i="1"/>
  <c r="C92" i="1"/>
  <c r="C53" i="1"/>
  <c r="C54" i="1"/>
  <c r="C55" i="1"/>
  <c r="C56" i="1"/>
  <c r="C57" i="1"/>
  <c r="C58" i="1"/>
  <c r="C59" i="1"/>
  <c r="C60" i="1"/>
  <c r="C61" i="1"/>
  <c r="C62" i="1"/>
  <c r="C63" i="1"/>
  <c r="C52" i="1"/>
  <c r="D63" i="1"/>
  <c r="D62" i="1"/>
  <c r="D61" i="1"/>
  <c r="D60" i="1"/>
  <c r="D59" i="1"/>
  <c r="D58" i="1"/>
  <c r="D57" i="1"/>
  <c r="D56" i="1"/>
  <c r="D55" i="1"/>
  <c r="D54" i="1"/>
  <c r="D53" i="1"/>
  <c r="D52" i="1"/>
  <c r="D20" i="1"/>
  <c r="D21" i="1"/>
  <c r="D22" i="1"/>
  <c r="D23" i="1"/>
  <c r="D24" i="1"/>
  <c r="D25" i="1"/>
  <c r="D26" i="1"/>
  <c r="D27" i="1"/>
  <c r="D28" i="1"/>
  <c r="D29" i="1"/>
  <c r="D30" i="1"/>
  <c r="D19" i="1"/>
  <c r="C20" i="1"/>
  <c r="C21" i="1"/>
  <c r="C22" i="1"/>
  <c r="C23" i="1"/>
  <c r="C24" i="1"/>
  <c r="C25" i="1"/>
  <c r="C26" i="1"/>
  <c r="C27" i="1"/>
  <c r="C28" i="1"/>
  <c r="C29" i="1"/>
  <c r="C30" i="1"/>
  <c r="C19" i="1"/>
  <c r="C84" i="1" l="1"/>
</calcChain>
</file>

<file path=xl/sharedStrings.xml><?xml version="1.0" encoding="utf-8"?>
<sst xmlns="http://schemas.openxmlformats.org/spreadsheetml/2006/main" count="93" uniqueCount="19">
  <si>
    <t>Apache Benchmark</t>
  </si>
  <si>
    <t>Media</t>
  </si>
  <si>
    <t>Desviación</t>
  </si>
  <si>
    <t>Servidor</t>
  </si>
  <si>
    <t>Granja Nginx</t>
  </si>
  <si>
    <t>Granja HAProxy</t>
  </si>
  <si>
    <t>HTTPerf</t>
  </si>
  <si>
    <t>Time taken for tests</t>
  </si>
  <si>
    <t>Failed requests</t>
  </si>
  <si>
    <t>Requests per second</t>
  </si>
  <si>
    <t>OpenWebLoad</t>
  </si>
  <si>
    <t>Total connections</t>
  </si>
  <si>
    <t>Total replies</t>
  </si>
  <si>
    <t>Requests rate</t>
  </si>
  <si>
    <t>Errors total</t>
  </si>
  <si>
    <t>Total TPS</t>
  </si>
  <si>
    <t>Avg. Response time</t>
  </si>
  <si>
    <t>Max Response time</t>
  </si>
  <si>
    <t>Time per request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</si>
</sst>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</cellStyleXfs>
  <cellXfs count="11">
    <xf numFmtId="0" fontId="0" fillId="0" borderId="0" xfId="0"/>
    <xf numFmtId="0" fontId="3" fillId="3" borderId="2" xfId="2"/>
    <xf numFmtId="0" fontId="2" fillId="2" borderId="1" xfId="1"/>
    <xf numFmtId="0" fontId="4" fillId="6" borderId="0" xfId="5" applyFont="1"/>
    <xf numFmtId="0" fontId="0" fillId="4" borderId="3" xfId="3" applyFont="1"/>
    <xf numFmtId="0" fontId="5" fillId="5" borderId="0" xfId="4"/>
    <xf numFmtId="0" fontId="0" fillId="7" borderId="0" xfId="6" applyFont="1"/>
    <xf numFmtId="0" fontId="8" fillId="5" borderId="0" xfId="4" applyFont="1" applyAlignment="1">
      <alignment horizontal="center" vertical="center"/>
    </xf>
    <xf numFmtId="0" fontId="6" fillId="7" borderId="0" xfId="6" applyFont="1" applyAlignment="1">
      <alignment horizontal="center" vertical="center"/>
    </xf>
    <xf numFmtId="0" fontId="7" fillId="6" borderId="0" xfId="5" applyFont="1" applyAlignment="1">
      <alignment horizontal="center" vertical="center"/>
    </xf>
    <xf numFmtId="0" fontId="9" fillId="7" borderId="0" xfId="6" applyFont="1" applyAlignment="1">
      <alignment horizontal="center" vertical="center"/>
    </xf>
  </cellXfs>
  <cellStyles count="7">
    <cellStyle name="40% - Énfasis6" xfId="6" builtinId="51"/>
    <cellStyle name="60% - Énfasis4" xfId="5" builtinId="44"/>
    <cellStyle name="Énfasis2" xfId="4" builtinId="33"/>
    <cellStyle name="Entrada" xfId="1" builtinId="20"/>
    <cellStyle name="Normal" xfId="0" builtinId="0"/>
    <cellStyle name="Notas" xfId="3" builtinId="10"/>
    <cellStyle name="Salida" xfId="2" builtinId="2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Time taken for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(Hoja1!$A$19,Hoja1!$A$23,Hoja1!$A$27)</c:f>
              <c:strCache>
                <c:ptCount val="3"/>
                <c:pt idx="0">
                  <c:v>Servidor</c:v>
                </c:pt>
                <c:pt idx="1">
                  <c:v>Granja Nginx</c:v>
                </c:pt>
                <c:pt idx="2">
                  <c:v>Granja HAProxy</c:v>
                </c:pt>
              </c:strCache>
            </c:strRef>
          </c:cat>
          <c:val>
            <c:numRef>
              <c:f>(Hoja1!$C$19,Hoja1!$C$23,Hoja1!$C$27)</c:f>
              <c:numCache>
                <c:formatCode>General</c:formatCode>
                <c:ptCount val="3"/>
                <c:pt idx="0">
                  <c:v>32.272000000000006</c:v>
                </c:pt>
                <c:pt idx="1">
                  <c:v>18.413999999999998</c:v>
                </c:pt>
                <c:pt idx="2">
                  <c:v>22.137999999999998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964520"/>
        <c:axId val="305966480"/>
      </c:barChart>
      <c:catAx>
        <c:axId val="30596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5966480"/>
        <c:crosses val="autoZero"/>
        <c:auto val="1"/>
        <c:lblAlgn val="ctr"/>
        <c:lblOffset val="100"/>
        <c:noMultiLvlLbl val="0"/>
      </c:catAx>
      <c:valAx>
        <c:axId val="3059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596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Avg. 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(Hoja1!$A$84,Hoja1!$A$87,Hoja1!$A$90)</c:f>
              <c:strCache>
                <c:ptCount val="3"/>
                <c:pt idx="0">
                  <c:v>Servidor</c:v>
                </c:pt>
                <c:pt idx="1">
                  <c:v>Granja Nginx</c:v>
                </c:pt>
                <c:pt idx="2">
                  <c:v>Granja HAProxy</c:v>
                </c:pt>
              </c:strCache>
            </c:strRef>
          </c:cat>
          <c:val>
            <c:numRef>
              <c:f>(Hoja1!$C$85,Hoja1!$C$88,Hoja1!$C$91)</c:f>
              <c:numCache>
                <c:formatCode>General</c:formatCode>
                <c:ptCount val="3"/>
                <c:pt idx="0">
                  <c:v>0.63539999999999996</c:v>
                </c:pt>
                <c:pt idx="1">
                  <c:v>0.37140000000000001</c:v>
                </c:pt>
                <c:pt idx="2">
                  <c:v>0.44180000000000003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002792"/>
        <c:axId val="405003184"/>
      </c:barChart>
      <c:catAx>
        <c:axId val="40500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03184"/>
        <c:crosses val="autoZero"/>
        <c:auto val="1"/>
        <c:lblAlgn val="ctr"/>
        <c:lblOffset val="100"/>
        <c:noMultiLvlLbl val="0"/>
      </c:catAx>
      <c:valAx>
        <c:axId val="4050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0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Max 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(Hoja1!$A$84,Hoja1!$A$87,Hoja1!$A$90)</c:f>
              <c:strCache>
                <c:ptCount val="3"/>
                <c:pt idx="0">
                  <c:v>Servidor</c:v>
                </c:pt>
                <c:pt idx="1">
                  <c:v>Granja Nginx</c:v>
                </c:pt>
                <c:pt idx="2">
                  <c:v>Granja HAProxy</c:v>
                </c:pt>
              </c:strCache>
            </c:strRef>
          </c:cat>
          <c:val>
            <c:numRef>
              <c:f>(Hoja1!$C$86,Hoja1!$C$89,Hoja1!$C$92)</c:f>
              <c:numCache>
                <c:formatCode>General</c:formatCode>
                <c:ptCount val="3"/>
                <c:pt idx="0">
                  <c:v>1.5981999999999998</c:v>
                </c:pt>
                <c:pt idx="1">
                  <c:v>1.41</c:v>
                </c:pt>
                <c:pt idx="2">
                  <c:v>1.4956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000832"/>
        <c:axId val="404998088"/>
      </c:barChart>
      <c:catAx>
        <c:axId val="4050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998088"/>
        <c:crosses val="autoZero"/>
        <c:auto val="1"/>
        <c:lblAlgn val="ctr"/>
        <c:lblOffset val="100"/>
        <c:noMultiLvlLbl val="0"/>
      </c:catAx>
      <c:valAx>
        <c:axId val="4049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0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Failed requests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(Hoja1!$A$19,Hoja1!$A$23,Hoja1!$A$27)</c:f>
              <c:strCache>
                <c:ptCount val="3"/>
                <c:pt idx="0">
                  <c:v>Servidor</c:v>
                </c:pt>
                <c:pt idx="1">
                  <c:v>Granja Nginx</c:v>
                </c:pt>
                <c:pt idx="2">
                  <c:v>Granja HAProxy</c:v>
                </c:pt>
              </c:strCache>
            </c:strRef>
          </c:cat>
          <c:val>
            <c:numRef>
              <c:f>(Hoja1!$C$20,Hoja1!$C$24,Hoja1!$C$28)</c:f>
              <c:numCache>
                <c:formatCode>General</c:formatCode>
                <c:ptCount val="3"/>
                <c:pt idx="0">
                  <c:v>97.8</c:v>
                </c:pt>
                <c:pt idx="1">
                  <c:v>95.2</c:v>
                </c:pt>
                <c:pt idx="2">
                  <c:v>106.6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205128"/>
        <c:axId val="404209832"/>
      </c:barChart>
      <c:catAx>
        <c:axId val="40420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09832"/>
        <c:crosses val="autoZero"/>
        <c:auto val="1"/>
        <c:lblAlgn val="ctr"/>
        <c:lblOffset val="100"/>
        <c:noMultiLvlLbl val="0"/>
      </c:catAx>
      <c:valAx>
        <c:axId val="4042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0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Requests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(Hoja1!$A$19,Hoja1!$A$23,Hoja1!$A$27)</c:f>
              <c:strCache>
                <c:ptCount val="3"/>
                <c:pt idx="0">
                  <c:v>Servidor</c:v>
                </c:pt>
                <c:pt idx="1">
                  <c:v>Granja Nginx</c:v>
                </c:pt>
                <c:pt idx="2">
                  <c:v>Granja HAProxy</c:v>
                </c:pt>
              </c:strCache>
            </c:strRef>
          </c:cat>
          <c:val>
            <c:numRef>
              <c:f>(Hoja1!$C$21,Hoja1!$C$25,Hoja1!$C$29)</c:f>
              <c:numCache>
                <c:formatCode>General</c:formatCode>
                <c:ptCount val="3"/>
                <c:pt idx="0">
                  <c:v>31.161999999999999</c:v>
                </c:pt>
                <c:pt idx="1">
                  <c:v>54.303999999999995</c:v>
                </c:pt>
                <c:pt idx="2">
                  <c:v>45.274000000000001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205912"/>
        <c:axId val="404206304"/>
      </c:barChart>
      <c:catAx>
        <c:axId val="40420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06304"/>
        <c:crosses val="autoZero"/>
        <c:auto val="1"/>
        <c:lblAlgn val="ctr"/>
        <c:lblOffset val="100"/>
        <c:noMultiLvlLbl val="0"/>
      </c:catAx>
      <c:valAx>
        <c:axId val="4042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0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Time per request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(Hoja1!$A$19,Hoja1!$A$23,Hoja1!$A$27)</c:f>
              <c:strCache>
                <c:ptCount val="3"/>
                <c:pt idx="0">
                  <c:v>Servidor</c:v>
                </c:pt>
                <c:pt idx="1">
                  <c:v>Granja Nginx</c:v>
                </c:pt>
                <c:pt idx="2">
                  <c:v>Granja HAProxy</c:v>
                </c:pt>
              </c:strCache>
            </c:strRef>
          </c:cat>
          <c:val>
            <c:numRef>
              <c:f>(Hoja1!$C$22,Hoja1!$C$26,Hoja1!$C$30)</c:f>
              <c:numCache>
                <c:formatCode>General</c:formatCode>
                <c:ptCount val="3"/>
                <c:pt idx="0">
                  <c:v>31.892800000000001</c:v>
                </c:pt>
                <c:pt idx="1">
                  <c:v>18.417999999999999</c:v>
                </c:pt>
                <c:pt idx="2">
                  <c:v>22.0884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210224"/>
        <c:axId val="404210616"/>
      </c:barChart>
      <c:catAx>
        <c:axId val="4042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10616"/>
        <c:crosses val="autoZero"/>
        <c:auto val="1"/>
        <c:lblAlgn val="ctr"/>
        <c:lblOffset val="100"/>
        <c:noMultiLvlLbl val="0"/>
      </c:catAx>
      <c:valAx>
        <c:axId val="40421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1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Total connections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(Hoja1!$A$52,Hoja1!$A$56,Hoja1!$A$60)</c:f>
              <c:strCache>
                <c:ptCount val="3"/>
                <c:pt idx="0">
                  <c:v>Servidor</c:v>
                </c:pt>
                <c:pt idx="1">
                  <c:v>Granja Nginx</c:v>
                </c:pt>
                <c:pt idx="2">
                  <c:v>Granja HAProxy</c:v>
                </c:pt>
              </c:strCache>
            </c:strRef>
          </c:cat>
          <c:val>
            <c:numRef>
              <c:f>(Hoja1!$C$52,Hoja1!$C$56,Hoja1!$C$60)</c:f>
              <c:numCache>
                <c:formatCode>General</c:formatCode>
                <c:ptCount val="3"/>
                <c:pt idx="0">
                  <c:v>27000</c:v>
                </c:pt>
                <c:pt idx="1">
                  <c:v>27000</c:v>
                </c:pt>
                <c:pt idx="2">
                  <c:v>27000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204344"/>
        <c:axId val="404207088"/>
      </c:barChart>
      <c:catAx>
        <c:axId val="40420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07088"/>
        <c:crosses val="autoZero"/>
        <c:auto val="1"/>
        <c:lblAlgn val="ctr"/>
        <c:lblOffset val="100"/>
        <c:noMultiLvlLbl val="0"/>
      </c:catAx>
      <c:valAx>
        <c:axId val="4042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0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Total replies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(Hoja1!$A$52,Hoja1!$A$56,Hoja1!$A$60)</c:f>
              <c:strCache>
                <c:ptCount val="3"/>
                <c:pt idx="0">
                  <c:v>Servidor</c:v>
                </c:pt>
                <c:pt idx="1">
                  <c:v>Granja Nginx</c:v>
                </c:pt>
                <c:pt idx="2">
                  <c:v>Granja HAProxy</c:v>
                </c:pt>
              </c:strCache>
            </c:strRef>
          </c:cat>
          <c:val>
            <c:numRef>
              <c:f>(Hoja1!$C$53,Hoja1!$C$57,Hoja1!$C$61)</c:f>
              <c:numCache>
                <c:formatCode>General</c:formatCode>
                <c:ptCount val="3"/>
                <c:pt idx="0">
                  <c:v>127.4</c:v>
                </c:pt>
                <c:pt idx="1">
                  <c:v>855</c:v>
                </c:pt>
                <c:pt idx="2">
                  <c:v>690.6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209440"/>
        <c:axId val="404209048"/>
      </c:barChart>
      <c:catAx>
        <c:axId val="4042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09048"/>
        <c:crosses val="autoZero"/>
        <c:auto val="1"/>
        <c:lblAlgn val="ctr"/>
        <c:lblOffset val="100"/>
        <c:noMultiLvlLbl val="0"/>
      </c:catAx>
      <c:valAx>
        <c:axId val="4042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/>
              <a:t>Requests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(Hoja1!$A$52,Hoja1!$A$56,Hoja1!$A$60)</c:f>
              <c:strCache>
                <c:ptCount val="3"/>
                <c:pt idx="0">
                  <c:v>Servidor</c:v>
                </c:pt>
                <c:pt idx="1">
                  <c:v>Granja Nginx</c:v>
                </c:pt>
                <c:pt idx="2">
                  <c:v>Granja HAProxy</c:v>
                </c:pt>
              </c:strCache>
            </c:strRef>
          </c:cat>
          <c:val>
            <c:numRef>
              <c:f>(Hoja1!$C$54,Hoja1!$C$58,Hoja1!$C$62)</c:f>
              <c:numCache>
                <c:formatCode>General</c:formatCode>
                <c:ptCount val="3"/>
                <c:pt idx="0">
                  <c:v>39.799999999999997</c:v>
                </c:pt>
                <c:pt idx="1">
                  <c:v>114.92</c:v>
                </c:pt>
                <c:pt idx="2">
                  <c:v>52.14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997304"/>
        <c:axId val="405002400"/>
      </c:barChart>
      <c:catAx>
        <c:axId val="40499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02400"/>
        <c:crosses val="autoZero"/>
        <c:auto val="1"/>
        <c:lblAlgn val="ctr"/>
        <c:lblOffset val="100"/>
        <c:noMultiLvlLbl val="0"/>
      </c:catAx>
      <c:valAx>
        <c:axId val="4050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99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Errors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(Hoja1!$A$52,Hoja1!$A$56,Hoja1!$A$60)</c:f>
              <c:strCache>
                <c:ptCount val="3"/>
                <c:pt idx="0">
                  <c:v>Servidor</c:v>
                </c:pt>
                <c:pt idx="1">
                  <c:v>Granja Nginx</c:v>
                </c:pt>
                <c:pt idx="2">
                  <c:v>Granja HAProxy</c:v>
                </c:pt>
              </c:strCache>
            </c:strRef>
          </c:cat>
          <c:val>
            <c:numRef>
              <c:f>(Hoja1!$C$55,Hoja1!$C$59,Hoja1!$C$63)</c:f>
              <c:numCache>
                <c:formatCode>General</c:formatCode>
                <c:ptCount val="3"/>
                <c:pt idx="0">
                  <c:v>26872.6</c:v>
                </c:pt>
                <c:pt idx="1">
                  <c:v>26145</c:v>
                </c:pt>
                <c:pt idx="2">
                  <c:v>26309.4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001616"/>
        <c:axId val="405002008"/>
      </c:barChart>
      <c:catAx>
        <c:axId val="4050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02008"/>
        <c:crosses val="autoZero"/>
        <c:auto val="1"/>
        <c:lblAlgn val="ctr"/>
        <c:lblOffset val="100"/>
        <c:noMultiLvlLbl val="0"/>
      </c:catAx>
      <c:valAx>
        <c:axId val="4050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0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Total TPS</a:t>
            </a:r>
          </a:p>
        </c:rich>
      </c:tx>
      <c:layout>
        <c:manualLayout>
          <c:xMode val="edge"/>
          <c:yMode val="edge"/>
          <c:x val="0.42949537475022914"/>
          <c:y val="2.2547914317925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(Hoja1!$A$84,Hoja1!$A$87,Hoja1!$A$90)</c:f>
              <c:strCache>
                <c:ptCount val="3"/>
                <c:pt idx="0">
                  <c:v>Servidor</c:v>
                </c:pt>
                <c:pt idx="1">
                  <c:v>Granja Nginx</c:v>
                </c:pt>
                <c:pt idx="2">
                  <c:v>Granja HAProxy</c:v>
                </c:pt>
              </c:strCache>
            </c:strRef>
          </c:cat>
          <c:val>
            <c:numRef>
              <c:f>(Hoja1!$C$84,Hoja1!$C$87,Hoja1!$C$90)</c:f>
              <c:numCache>
                <c:formatCode>General</c:formatCode>
                <c:ptCount val="3"/>
                <c:pt idx="0">
                  <c:v>30.572000000000003</c:v>
                </c:pt>
                <c:pt idx="1">
                  <c:v>52.468000000000004</c:v>
                </c:pt>
                <c:pt idx="2">
                  <c:v>44.423999999999999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000048"/>
        <c:axId val="404998872"/>
      </c:barChart>
      <c:catAx>
        <c:axId val="4050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998872"/>
        <c:crosses val="autoZero"/>
        <c:auto val="1"/>
        <c:lblAlgn val="ctr"/>
        <c:lblOffset val="100"/>
        <c:noMultiLvlLbl val="0"/>
      </c:catAx>
      <c:valAx>
        <c:axId val="4049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0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211665</xdr:colOff>
      <xdr:row>2</xdr:row>
      <xdr:rowOff>168274</xdr:rowOff>
    </xdr:from>
    <xdr:to>
      <xdr:col>13</xdr:col>
      <xdr:colOff>709082</xdr:colOff>
      <xdr:row>18</xdr:row>
      <xdr:rowOff>74084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89957</xdr:colOff>
      <xdr:row>2</xdr:row>
      <xdr:rowOff>147107</xdr:rowOff>
    </xdr:from>
    <xdr:to>
      <xdr:col>20</xdr:col>
      <xdr:colOff>232832</xdr:colOff>
      <xdr:row>18</xdr:row>
      <xdr:rowOff>42332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195790</xdr:colOff>
      <xdr:row>18</xdr:row>
      <xdr:rowOff>157691</xdr:rowOff>
    </xdr:from>
    <xdr:to>
      <xdr:col>13</xdr:col>
      <xdr:colOff>719665</xdr:colOff>
      <xdr:row>34</xdr:row>
      <xdr:rowOff>52917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111123</xdr:colOff>
      <xdr:row>18</xdr:row>
      <xdr:rowOff>147107</xdr:rowOff>
    </xdr:from>
    <xdr:to>
      <xdr:col>20</xdr:col>
      <xdr:colOff>264582</xdr:colOff>
      <xdr:row>34</xdr:row>
      <xdr:rowOff>84667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232832</xdr:colOff>
      <xdr:row>35</xdr:row>
      <xdr:rowOff>94191</xdr:rowOff>
    </xdr:from>
    <xdr:to>
      <xdr:col>13</xdr:col>
      <xdr:colOff>698499</xdr:colOff>
      <xdr:row>50</xdr:row>
      <xdr:rowOff>74083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121708</xdr:colOff>
      <xdr:row>35</xdr:row>
      <xdr:rowOff>51857</xdr:rowOff>
    </xdr:from>
    <xdr:to>
      <xdr:col>20</xdr:col>
      <xdr:colOff>306916</xdr:colOff>
      <xdr:row>50</xdr:row>
      <xdr:rowOff>74083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227540</xdr:colOff>
      <xdr:row>51</xdr:row>
      <xdr:rowOff>20106</xdr:rowOff>
    </xdr:from>
    <xdr:to>
      <xdr:col>13</xdr:col>
      <xdr:colOff>719665</xdr:colOff>
      <xdr:row>66</xdr:row>
      <xdr:rowOff>158749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68790</xdr:colOff>
      <xdr:row>51</xdr:row>
      <xdr:rowOff>20108</xdr:rowOff>
    </xdr:from>
    <xdr:to>
      <xdr:col>20</xdr:col>
      <xdr:colOff>275165</xdr:colOff>
      <xdr:row>66</xdr:row>
      <xdr:rowOff>158750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174623</xdr:colOff>
      <xdr:row>68</xdr:row>
      <xdr:rowOff>51857</xdr:rowOff>
    </xdr:from>
    <xdr:to>
      <xdr:col>13</xdr:col>
      <xdr:colOff>740832</xdr:colOff>
      <xdr:row>83</xdr:row>
      <xdr:rowOff>10582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79373</xdr:colOff>
      <xdr:row>68</xdr:row>
      <xdr:rowOff>41274</xdr:rowOff>
    </xdr:from>
    <xdr:to>
      <xdr:col>20</xdr:col>
      <xdr:colOff>264582</xdr:colOff>
      <xdr:row>83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153458</xdr:colOff>
      <xdr:row>83</xdr:row>
      <xdr:rowOff>125941</xdr:rowOff>
    </xdr:from>
    <xdr:to>
      <xdr:col>14</xdr:col>
      <xdr:colOff>21166</xdr:colOff>
      <xdr:row>98</xdr:row>
      <xdr:rowOff>179917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2"/>
  <sheetViews>
    <sheetView tabSelected="1" topLeftCell="A53" zoomScale="90" zoomScaleNormal="90" workbookViewId="0">
      <selection activeCell="A69" sqref="A69:G92"/>
    </sheetView>
  </sheetViews>
  <sheetFormatPr baseColWidth="10" defaultRowHeight="15" x14ac:dyDescent="0.25"/>
  <cols>
    <col min="1" max="1" width="19" customWidth="1"/>
    <col min="2" max="2" width="21.7109375" customWidth="1"/>
    <col min="3" max="3" width="11.42578125" customWidth="1"/>
  </cols>
  <sheetData>
    <row r="3" spans="1:7" x14ac:dyDescent="0.25">
      <c r="A3" s="2" t="s">
        <v>0</v>
      </c>
      <c r="B3" s="2"/>
    </row>
    <row r="4" spans="1:7" x14ac:dyDescent="0.25">
      <c r="C4" s="4">
        <v>1</v>
      </c>
      <c r="D4" s="4">
        <v>2</v>
      </c>
      <c r="E4" s="4">
        <v>3</v>
      </c>
      <c r="F4" s="4">
        <v>4</v>
      </c>
      <c r="G4" s="4">
        <v>5</v>
      </c>
    </row>
    <row r="5" spans="1:7" x14ac:dyDescent="0.25">
      <c r="A5" s="8" t="s">
        <v>3</v>
      </c>
      <c r="B5" s="6" t="s">
        <v>7</v>
      </c>
      <c r="C5" s="4">
        <v>32.69</v>
      </c>
      <c r="D5" s="4">
        <v>31.71</v>
      </c>
      <c r="E5" s="4">
        <v>32.119999999999997</v>
      </c>
      <c r="F5" s="4">
        <v>32.520000000000003</v>
      </c>
      <c r="G5" s="4">
        <v>32.32</v>
      </c>
    </row>
    <row r="6" spans="1:7" x14ac:dyDescent="0.25">
      <c r="A6" s="8"/>
      <c r="B6" s="6" t="s">
        <v>8</v>
      </c>
      <c r="C6" s="4">
        <v>93</v>
      </c>
      <c r="D6" s="4">
        <v>110</v>
      </c>
      <c r="E6" s="4">
        <v>95</v>
      </c>
      <c r="F6" s="4">
        <v>99</v>
      </c>
      <c r="G6" s="4">
        <v>92</v>
      </c>
    </row>
    <row r="7" spans="1:7" x14ac:dyDescent="0.25">
      <c r="A7" s="8"/>
      <c r="B7" s="6" t="s">
        <v>9</v>
      </c>
      <c r="C7" s="4">
        <v>31.18</v>
      </c>
      <c r="D7" s="4">
        <v>31.54</v>
      </c>
      <c r="E7" s="4">
        <v>31.12</v>
      </c>
      <c r="F7" s="4">
        <v>30.75</v>
      </c>
      <c r="G7" s="4">
        <v>31.22</v>
      </c>
    </row>
    <row r="8" spans="1:7" x14ac:dyDescent="0.25">
      <c r="A8" s="8"/>
      <c r="B8" s="6" t="s">
        <v>18</v>
      </c>
      <c r="C8" s="4">
        <v>32.069000000000003</v>
      </c>
      <c r="D8" s="4">
        <v>31.71</v>
      </c>
      <c r="E8" s="4">
        <v>31.129000000000001</v>
      </c>
      <c r="F8" s="4">
        <v>32.524000000000001</v>
      </c>
      <c r="G8" s="4">
        <v>32.031999999999996</v>
      </c>
    </row>
    <row r="9" spans="1:7" x14ac:dyDescent="0.25">
      <c r="A9" s="9" t="s">
        <v>4</v>
      </c>
      <c r="B9" s="3" t="s">
        <v>7</v>
      </c>
      <c r="C9" s="4">
        <v>18.5</v>
      </c>
      <c r="D9" s="4">
        <v>18.54</v>
      </c>
      <c r="E9" s="4">
        <v>17.989999999999998</v>
      </c>
      <c r="F9" s="4">
        <v>18.61</v>
      </c>
      <c r="G9" s="4">
        <v>18.43</v>
      </c>
    </row>
    <row r="10" spans="1:7" x14ac:dyDescent="0.25">
      <c r="A10" s="9"/>
      <c r="B10" s="3" t="s">
        <v>8</v>
      </c>
      <c r="C10" s="4">
        <v>92</v>
      </c>
      <c r="D10" s="4">
        <v>101</v>
      </c>
      <c r="E10" s="4">
        <v>78</v>
      </c>
      <c r="F10" s="4">
        <v>107</v>
      </c>
      <c r="G10" s="4">
        <v>98</v>
      </c>
    </row>
    <row r="11" spans="1:7" x14ac:dyDescent="0.25">
      <c r="A11" s="9"/>
      <c r="B11" s="3" t="s">
        <v>9</v>
      </c>
      <c r="C11" s="4">
        <v>54.04</v>
      </c>
      <c r="D11" s="4">
        <v>53.94</v>
      </c>
      <c r="E11" s="4">
        <v>55.57</v>
      </c>
      <c r="F11" s="4">
        <v>53.73</v>
      </c>
      <c r="G11" s="4">
        <v>54.24</v>
      </c>
    </row>
    <row r="12" spans="1:7" x14ac:dyDescent="0.25">
      <c r="A12" s="9"/>
      <c r="B12" s="3" t="s">
        <v>18</v>
      </c>
      <c r="C12" s="4">
        <v>18.506</v>
      </c>
      <c r="D12" s="4">
        <v>18.542999999999999</v>
      </c>
      <c r="E12" s="4">
        <v>17.994</v>
      </c>
      <c r="F12" s="4">
        <v>18.611000000000001</v>
      </c>
      <c r="G12" s="4">
        <v>18.436</v>
      </c>
    </row>
    <row r="13" spans="1:7" x14ac:dyDescent="0.25">
      <c r="A13" s="7" t="s">
        <v>5</v>
      </c>
      <c r="B13" s="5" t="s">
        <v>7</v>
      </c>
      <c r="C13" s="4">
        <v>21.99</v>
      </c>
      <c r="D13" s="4">
        <v>22.24</v>
      </c>
      <c r="E13" s="4">
        <v>22.18</v>
      </c>
      <c r="F13" s="4">
        <v>21.98</v>
      </c>
      <c r="G13" s="4">
        <v>22.3</v>
      </c>
    </row>
    <row r="14" spans="1:7" x14ac:dyDescent="0.25">
      <c r="A14" s="7"/>
      <c r="B14" s="5" t="s">
        <v>8</v>
      </c>
      <c r="C14" s="4">
        <v>99</v>
      </c>
      <c r="D14" s="4">
        <v>86</v>
      </c>
      <c r="E14" s="4">
        <v>116</v>
      </c>
      <c r="F14" s="4">
        <v>120</v>
      </c>
      <c r="G14" s="4">
        <v>112</v>
      </c>
    </row>
    <row r="15" spans="1:7" x14ac:dyDescent="0.25">
      <c r="A15" s="7"/>
      <c r="B15" s="5" t="s">
        <v>9</v>
      </c>
      <c r="C15" s="4">
        <v>45.46</v>
      </c>
      <c r="D15" s="4">
        <v>44.95</v>
      </c>
      <c r="E15" s="4">
        <v>45.08</v>
      </c>
      <c r="F15" s="4">
        <v>45.49</v>
      </c>
      <c r="G15" s="4">
        <v>45.39</v>
      </c>
    </row>
    <row r="16" spans="1:7" x14ac:dyDescent="0.25">
      <c r="A16" s="7"/>
      <c r="B16" s="5" t="s">
        <v>18</v>
      </c>
      <c r="C16" s="4">
        <v>21.997</v>
      </c>
      <c r="D16" s="4">
        <v>22.248000000000001</v>
      </c>
      <c r="E16" s="4">
        <v>22.183</v>
      </c>
      <c r="F16" s="4">
        <v>21.983000000000001</v>
      </c>
      <c r="G16" s="4">
        <v>22.030999999999999</v>
      </c>
    </row>
    <row r="18" spans="1:4" x14ac:dyDescent="0.25">
      <c r="C18" s="1" t="s">
        <v>1</v>
      </c>
      <c r="D18" s="1" t="s">
        <v>2</v>
      </c>
    </row>
    <row r="19" spans="1:4" x14ac:dyDescent="0.25">
      <c r="A19" s="8" t="s">
        <v>3</v>
      </c>
      <c r="B19" s="6" t="s">
        <v>7</v>
      </c>
      <c r="C19" s="4">
        <f>AVERAGE(C5:G5)</f>
        <v>32.272000000000006</v>
      </c>
      <c r="D19" s="4">
        <f>STDEV(C5:G5)</f>
        <v>0.37996052426535032</v>
      </c>
    </row>
    <row r="20" spans="1:4" x14ac:dyDescent="0.25">
      <c r="A20" s="8"/>
      <c r="B20" s="6" t="s">
        <v>8</v>
      </c>
      <c r="C20" s="4">
        <f t="shared" ref="C20:C30" si="0">AVERAGE(C6:G6)</f>
        <v>97.8</v>
      </c>
      <c r="D20" s="4">
        <f t="shared" ref="D20:D30" si="1">STDEV(C6:G6)</f>
        <v>7.3280283842245035</v>
      </c>
    </row>
    <row r="21" spans="1:4" x14ac:dyDescent="0.25">
      <c r="A21" s="8"/>
      <c r="B21" s="6" t="s">
        <v>9</v>
      </c>
      <c r="C21" s="4">
        <f t="shared" si="0"/>
        <v>31.161999999999999</v>
      </c>
      <c r="D21" s="4">
        <f t="shared" si="1"/>
        <v>0.28199290771223268</v>
      </c>
    </row>
    <row r="22" spans="1:4" x14ac:dyDescent="0.25">
      <c r="A22" s="8"/>
      <c r="B22" s="6" t="s">
        <v>18</v>
      </c>
      <c r="C22" s="4">
        <f t="shared" si="0"/>
        <v>31.892800000000001</v>
      </c>
      <c r="D22" s="4">
        <f t="shared" si="1"/>
        <v>0.51614988133293194</v>
      </c>
    </row>
    <row r="23" spans="1:4" x14ac:dyDescent="0.25">
      <c r="A23" s="9" t="s">
        <v>4</v>
      </c>
      <c r="B23" s="3" t="s">
        <v>7</v>
      </c>
      <c r="C23" s="4">
        <f t="shared" si="0"/>
        <v>18.413999999999998</v>
      </c>
      <c r="D23" s="4">
        <f t="shared" si="1"/>
        <v>0.24582514110643813</v>
      </c>
    </row>
    <row r="24" spans="1:4" x14ac:dyDescent="0.25">
      <c r="A24" s="9"/>
      <c r="B24" s="3" t="s">
        <v>8</v>
      </c>
      <c r="C24" s="4">
        <f t="shared" si="0"/>
        <v>95.2</v>
      </c>
      <c r="D24" s="4">
        <f t="shared" si="1"/>
        <v>11.031772296417323</v>
      </c>
    </row>
    <row r="25" spans="1:4" x14ac:dyDescent="0.25">
      <c r="A25" s="9"/>
      <c r="B25" s="3" t="s">
        <v>9</v>
      </c>
      <c r="C25" s="4">
        <f t="shared" si="0"/>
        <v>54.303999999999995</v>
      </c>
      <c r="D25" s="4">
        <f t="shared" si="1"/>
        <v>0.73118397137793001</v>
      </c>
    </row>
    <row r="26" spans="1:4" x14ac:dyDescent="0.25">
      <c r="A26" s="9"/>
      <c r="B26" s="3" t="s">
        <v>18</v>
      </c>
      <c r="C26" s="4">
        <f t="shared" si="0"/>
        <v>18.417999999999999</v>
      </c>
      <c r="D26" s="4">
        <f t="shared" si="1"/>
        <v>0.24531510348936952</v>
      </c>
    </row>
    <row r="27" spans="1:4" x14ac:dyDescent="0.25">
      <c r="A27" s="7" t="s">
        <v>5</v>
      </c>
      <c r="B27" s="5" t="s">
        <v>7</v>
      </c>
      <c r="C27" s="4">
        <f t="shared" si="0"/>
        <v>22.137999999999998</v>
      </c>
      <c r="D27" s="4">
        <f t="shared" si="1"/>
        <v>0.14601369798755204</v>
      </c>
    </row>
    <row r="28" spans="1:4" x14ac:dyDescent="0.25">
      <c r="A28" s="7"/>
      <c r="B28" s="5" t="s">
        <v>8</v>
      </c>
      <c r="C28" s="4">
        <f t="shared" si="0"/>
        <v>106.6</v>
      </c>
      <c r="D28" s="4">
        <f t="shared" si="1"/>
        <v>13.957077057894296</v>
      </c>
    </row>
    <row r="29" spans="1:4" x14ac:dyDescent="0.25">
      <c r="A29" s="7"/>
      <c r="B29" s="5" t="s">
        <v>9</v>
      </c>
      <c r="C29" s="4">
        <f t="shared" si="0"/>
        <v>45.274000000000001</v>
      </c>
      <c r="D29" s="4">
        <f t="shared" si="1"/>
        <v>0.2435775030662726</v>
      </c>
    </row>
    <row r="30" spans="1:4" x14ac:dyDescent="0.25">
      <c r="A30" s="7"/>
      <c r="B30" s="5" t="s">
        <v>18</v>
      </c>
      <c r="C30" s="4">
        <f t="shared" si="0"/>
        <v>22.0884</v>
      </c>
      <c r="D30" s="4">
        <f t="shared" si="1"/>
        <v>0.1195608631618227</v>
      </c>
    </row>
    <row r="36" spans="1:7" x14ac:dyDescent="0.25">
      <c r="A36" s="2" t="s">
        <v>6</v>
      </c>
      <c r="B36" s="2"/>
    </row>
    <row r="37" spans="1:7" x14ac:dyDescent="0.25">
      <c r="C37" s="4">
        <v>1</v>
      </c>
      <c r="D37" s="4">
        <v>2</v>
      </c>
      <c r="E37" s="4">
        <v>3</v>
      </c>
      <c r="F37" s="4">
        <v>4</v>
      </c>
      <c r="G37" s="4">
        <v>5</v>
      </c>
    </row>
    <row r="38" spans="1:7" x14ac:dyDescent="0.25">
      <c r="A38" s="8" t="s">
        <v>3</v>
      </c>
      <c r="B38" s="6" t="s">
        <v>11</v>
      </c>
      <c r="C38" s="4">
        <v>27000</v>
      </c>
      <c r="D38" s="4">
        <v>27000</v>
      </c>
      <c r="E38" s="4">
        <v>27000</v>
      </c>
      <c r="F38" s="4">
        <v>27000</v>
      </c>
      <c r="G38" s="4">
        <v>27000</v>
      </c>
    </row>
    <row r="39" spans="1:7" x14ac:dyDescent="0.25">
      <c r="A39" s="8"/>
      <c r="B39" s="6" t="s">
        <v>12</v>
      </c>
      <c r="C39" s="4">
        <v>155</v>
      </c>
      <c r="D39" s="4">
        <v>102</v>
      </c>
      <c r="E39" s="4">
        <v>142</v>
      </c>
      <c r="F39" s="4">
        <v>137</v>
      </c>
      <c r="G39" s="4">
        <v>101</v>
      </c>
    </row>
    <row r="40" spans="1:7" x14ac:dyDescent="0.25">
      <c r="A40" s="8"/>
      <c r="B40" s="6" t="s">
        <v>13</v>
      </c>
      <c r="C40" s="4">
        <v>41</v>
      </c>
      <c r="D40" s="4">
        <v>39.6</v>
      </c>
      <c r="E40" s="4">
        <v>40</v>
      </c>
      <c r="F40" s="4">
        <v>38.9</v>
      </c>
      <c r="G40" s="4">
        <v>39.5</v>
      </c>
    </row>
    <row r="41" spans="1:7" x14ac:dyDescent="0.25">
      <c r="A41" s="8"/>
      <c r="B41" s="6" t="s">
        <v>14</v>
      </c>
      <c r="C41" s="4">
        <v>26845</v>
      </c>
      <c r="D41" s="4">
        <v>26898</v>
      </c>
      <c r="E41" s="4">
        <v>26858</v>
      </c>
      <c r="F41" s="4">
        <v>26863</v>
      </c>
      <c r="G41" s="4">
        <v>26899</v>
      </c>
    </row>
    <row r="42" spans="1:7" x14ac:dyDescent="0.25">
      <c r="A42" s="9" t="s">
        <v>4</v>
      </c>
      <c r="B42" s="3" t="s">
        <v>11</v>
      </c>
      <c r="C42" s="4">
        <v>27000</v>
      </c>
      <c r="D42" s="4">
        <v>27000</v>
      </c>
      <c r="E42" s="4">
        <v>27000</v>
      </c>
      <c r="F42" s="4">
        <v>27000</v>
      </c>
      <c r="G42" s="4">
        <v>27000</v>
      </c>
    </row>
    <row r="43" spans="1:7" x14ac:dyDescent="0.25">
      <c r="A43" s="9"/>
      <c r="B43" s="3" t="s">
        <v>12</v>
      </c>
      <c r="C43" s="4">
        <v>681</v>
      </c>
      <c r="D43" s="4">
        <v>1061</v>
      </c>
      <c r="E43" s="4">
        <v>665</v>
      </c>
      <c r="F43" s="4">
        <v>925</v>
      </c>
      <c r="G43" s="4">
        <v>943</v>
      </c>
    </row>
    <row r="44" spans="1:7" x14ac:dyDescent="0.25">
      <c r="A44" s="9"/>
      <c r="B44" s="3" t="s">
        <v>13</v>
      </c>
      <c r="C44" s="4">
        <v>114.3</v>
      </c>
      <c r="D44" s="4">
        <v>115.6</v>
      </c>
      <c r="E44" s="4">
        <v>114.2</v>
      </c>
      <c r="F44" s="4">
        <v>115.3</v>
      </c>
      <c r="G44" s="4">
        <v>115.2</v>
      </c>
    </row>
    <row r="45" spans="1:7" x14ac:dyDescent="0.25">
      <c r="A45" s="9"/>
      <c r="B45" s="3" t="s">
        <v>14</v>
      </c>
      <c r="C45" s="4">
        <v>26319</v>
      </c>
      <c r="D45" s="4">
        <v>25939</v>
      </c>
      <c r="E45" s="4">
        <v>26335</v>
      </c>
      <c r="F45" s="4">
        <v>26075</v>
      </c>
      <c r="G45" s="4">
        <v>26057</v>
      </c>
    </row>
    <row r="46" spans="1:7" x14ac:dyDescent="0.25">
      <c r="A46" s="7" t="s">
        <v>5</v>
      </c>
      <c r="B46" s="5" t="s">
        <v>11</v>
      </c>
      <c r="C46" s="4">
        <v>27000</v>
      </c>
      <c r="D46" s="4">
        <v>27000</v>
      </c>
      <c r="E46" s="4">
        <v>27000</v>
      </c>
      <c r="F46" s="4">
        <v>27000</v>
      </c>
      <c r="G46" s="4">
        <v>27000</v>
      </c>
    </row>
    <row r="47" spans="1:7" x14ac:dyDescent="0.25">
      <c r="A47" s="7"/>
      <c r="B47" s="5" t="s">
        <v>12</v>
      </c>
      <c r="C47" s="4">
        <v>571</v>
      </c>
      <c r="D47" s="4">
        <v>742</v>
      </c>
      <c r="E47" s="4">
        <v>783</v>
      </c>
      <c r="F47" s="4">
        <v>788</v>
      </c>
      <c r="G47" s="4">
        <v>569</v>
      </c>
    </row>
    <row r="48" spans="1:7" x14ac:dyDescent="0.25">
      <c r="A48" s="7"/>
      <c r="B48" s="5" t="s">
        <v>13</v>
      </c>
      <c r="C48" s="4">
        <v>51.8</v>
      </c>
      <c r="D48" s="4">
        <v>52.7</v>
      </c>
      <c r="E48" s="4">
        <v>52.1</v>
      </c>
      <c r="F48" s="4">
        <v>52.9</v>
      </c>
      <c r="G48" s="4">
        <v>51.2</v>
      </c>
    </row>
    <row r="49" spans="1:7" x14ac:dyDescent="0.25">
      <c r="A49" s="7"/>
      <c r="B49" s="5" t="s">
        <v>14</v>
      </c>
      <c r="C49" s="4">
        <v>26429</v>
      </c>
      <c r="D49" s="4">
        <v>26258</v>
      </c>
      <c r="E49" s="4">
        <v>26217</v>
      </c>
      <c r="F49" s="4">
        <v>26212</v>
      </c>
      <c r="G49" s="4">
        <v>26431</v>
      </c>
    </row>
    <row r="51" spans="1:7" x14ac:dyDescent="0.25">
      <c r="C51" s="1" t="s">
        <v>1</v>
      </c>
      <c r="D51" s="1" t="s">
        <v>2</v>
      </c>
    </row>
    <row r="52" spans="1:7" x14ac:dyDescent="0.25">
      <c r="A52" s="8" t="s">
        <v>3</v>
      </c>
      <c r="B52" s="6" t="s">
        <v>11</v>
      </c>
      <c r="C52" s="4">
        <f>AVERAGE(C38:G38)</f>
        <v>27000</v>
      </c>
      <c r="D52" s="4">
        <f>STDEV(C38:G38)</f>
        <v>0</v>
      </c>
    </row>
    <row r="53" spans="1:7" x14ac:dyDescent="0.25">
      <c r="A53" s="8"/>
      <c r="B53" s="6" t="s">
        <v>12</v>
      </c>
      <c r="C53" s="4">
        <f t="shared" ref="C53:C63" si="2">AVERAGE(C39:G39)</f>
        <v>127.4</v>
      </c>
      <c r="D53" s="4">
        <f t="shared" ref="D53:D63" si="3">STDEV(C39:G39)</f>
        <v>24.541801074900743</v>
      </c>
    </row>
    <row r="54" spans="1:7" x14ac:dyDescent="0.25">
      <c r="A54" s="8"/>
      <c r="B54" s="6" t="s">
        <v>13</v>
      </c>
      <c r="C54" s="4">
        <f t="shared" si="2"/>
        <v>39.799999999999997</v>
      </c>
      <c r="D54" s="4">
        <f t="shared" si="3"/>
        <v>0.77781745930520252</v>
      </c>
    </row>
    <row r="55" spans="1:7" x14ac:dyDescent="0.25">
      <c r="A55" s="8"/>
      <c r="B55" s="6" t="s">
        <v>14</v>
      </c>
      <c r="C55" s="4">
        <f t="shared" si="2"/>
        <v>26872.6</v>
      </c>
      <c r="D55" s="4">
        <f t="shared" si="3"/>
        <v>24.541801074900761</v>
      </c>
    </row>
    <row r="56" spans="1:7" x14ac:dyDescent="0.25">
      <c r="A56" s="9" t="s">
        <v>4</v>
      </c>
      <c r="B56" s="3" t="s">
        <v>11</v>
      </c>
      <c r="C56" s="4">
        <f t="shared" si="2"/>
        <v>27000</v>
      </c>
      <c r="D56" s="4">
        <f t="shared" si="3"/>
        <v>0</v>
      </c>
    </row>
    <row r="57" spans="1:7" x14ac:dyDescent="0.25">
      <c r="A57" s="9"/>
      <c r="B57" s="3" t="s">
        <v>12</v>
      </c>
      <c r="C57" s="4">
        <f t="shared" si="2"/>
        <v>855</v>
      </c>
      <c r="D57" s="4">
        <f t="shared" si="3"/>
        <v>174.25269007966563</v>
      </c>
    </row>
    <row r="58" spans="1:7" x14ac:dyDescent="0.25">
      <c r="A58" s="9"/>
      <c r="B58" s="3" t="s">
        <v>13</v>
      </c>
      <c r="C58" s="4">
        <f t="shared" si="2"/>
        <v>114.92</v>
      </c>
      <c r="D58" s="4">
        <f t="shared" si="3"/>
        <v>0.63007936008093279</v>
      </c>
    </row>
    <row r="59" spans="1:7" x14ac:dyDescent="0.25">
      <c r="A59" s="9"/>
      <c r="B59" s="3" t="s">
        <v>14</v>
      </c>
      <c r="C59" s="4">
        <f t="shared" si="2"/>
        <v>26145</v>
      </c>
      <c r="D59" s="4">
        <f t="shared" si="3"/>
        <v>174.25269007966563</v>
      </c>
    </row>
    <row r="60" spans="1:7" x14ac:dyDescent="0.25">
      <c r="A60" s="7" t="s">
        <v>5</v>
      </c>
      <c r="B60" s="5" t="s">
        <v>11</v>
      </c>
      <c r="C60" s="4">
        <f t="shared" si="2"/>
        <v>27000</v>
      </c>
      <c r="D60" s="4">
        <f t="shared" si="3"/>
        <v>0</v>
      </c>
    </row>
    <row r="61" spans="1:7" x14ac:dyDescent="0.25">
      <c r="A61" s="7"/>
      <c r="B61" s="5" t="s">
        <v>12</v>
      </c>
      <c r="C61" s="4">
        <f t="shared" si="2"/>
        <v>690.6</v>
      </c>
      <c r="D61" s="4">
        <f t="shared" si="3"/>
        <v>111.53160986913103</v>
      </c>
    </row>
    <row r="62" spans="1:7" x14ac:dyDescent="0.25">
      <c r="A62" s="7"/>
      <c r="B62" s="5" t="s">
        <v>13</v>
      </c>
      <c r="C62" s="4">
        <f t="shared" si="2"/>
        <v>52.14</v>
      </c>
      <c r="D62" s="4">
        <f t="shared" si="3"/>
        <v>0.68774995456197552</v>
      </c>
    </row>
    <row r="63" spans="1:7" x14ac:dyDescent="0.25">
      <c r="A63" s="7"/>
      <c r="B63" s="5" t="s">
        <v>14</v>
      </c>
      <c r="C63" s="4">
        <f t="shared" si="2"/>
        <v>26309.4</v>
      </c>
      <c r="D63" s="4">
        <f t="shared" si="3"/>
        <v>111.53160986913083</v>
      </c>
    </row>
    <row r="69" spans="1:7" x14ac:dyDescent="0.25">
      <c r="A69" s="2" t="s">
        <v>10</v>
      </c>
      <c r="B69" s="2"/>
    </row>
    <row r="70" spans="1:7" x14ac:dyDescent="0.25">
      <c r="C70" s="4">
        <v>1</v>
      </c>
      <c r="D70" s="4">
        <v>2</v>
      </c>
      <c r="E70" s="4">
        <v>3</v>
      </c>
      <c r="F70" s="4">
        <v>4</v>
      </c>
      <c r="G70" s="4">
        <v>5</v>
      </c>
    </row>
    <row r="71" spans="1:7" x14ac:dyDescent="0.25">
      <c r="A71" s="10" t="s">
        <v>3</v>
      </c>
      <c r="B71" s="6" t="s">
        <v>15</v>
      </c>
      <c r="C71" s="4">
        <v>30.54</v>
      </c>
      <c r="D71" s="4">
        <v>30.85</v>
      </c>
      <c r="E71" s="4">
        <v>30.7</v>
      </c>
      <c r="F71" s="4">
        <v>30.77</v>
      </c>
      <c r="G71" s="4">
        <v>30</v>
      </c>
    </row>
    <row r="72" spans="1:7" x14ac:dyDescent="0.25">
      <c r="A72" s="10"/>
      <c r="B72" s="6" t="s">
        <v>16</v>
      </c>
      <c r="C72" s="4">
        <v>0.63400000000000001</v>
      </c>
      <c r="D72" s="4">
        <v>0.63200000000000001</v>
      </c>
      <c r="E72" s="4">
        <v>0.63200000000000001</v>
      </c>
      <c r="F72" s="4">
        <v>0.63700000000000001</v>
      </c>
      <c r="G72" s="4">
        <v>0.64200000000000002</v>
      </c>
    </row>
    <row r="73" spans="1:7" x14ac:dyDescent="0.25">
      <c r="A73" s="10"/>
      <c r="B73" s="6" t="s">
        <v>17</v>
      </c>
      <c r="C73" s="4">
        <v>0.95899999999999996</v>
      </c>
      <c r="D73" s="4">
        <v>1.2430000000000001</v>
      </c>
      <c r="E73" s="4">
        <v>1.0489999999999999</v>
      </c>
      <c r="F73" s="4">
        <v>3.6829999999999998</v>
      </c>
      <c r="G73" s="4">
        <v>1.0569999999999999</v>
      </c>
    </row>
    <row r="74" spans="1:7" x14ac:dyDescent="0.25">
      <c r="A74" s="9" t="s">
        <v>4</v>
      </c>
      <c r="B74" s="3" t="s">
        <v>15</v>
      </c>
      <c r="C74" s="4">
        <v>50.58</v>
      </c>
      <c r="D74" s="4">
        <v>52.05</v>
      </c>
      <c r="E74" s="4">
        <v>53.03</v>
      </c>
      <c r="F74" s="4">
        <v>53.59</v>
      </c>
      <c r="G74" s="4">
        <v>53.09</v>
      </c>
    </row>
    <row r="75" spans="1:7" x14ac:dyDescent="0.25">
      <c r="A75" s="9"/>
      <c r="B75" s="3" t="s">
        <v>16</v>
      </c>
      <c r="C75" s="4">
        <v>0.378</v>
      </c>
      <c r="D75" s="4">
        <v>0.377</v>
      </c>
      <c r="E75" s="4">
        <v>0.36599999999999999</v>
      </c>
      <c r="F75" s="4">
        <v>0.36699999999999999</v>
      </c>
      <c r="G75" s="4">
        <v>0.36899999999999999</v>
      </c>
    </row>
    <row r="76" spans="1:7" x14ac:dyDescent="0.25">
      <c r="A76" s="9"/>
      <c r="B76" s="3" t="s">
        <v>17</v>
      </c>
      <c r="C76" s="4">
        <v>0.878</v>
      </c>
      <c r="D76" s="4">
        <v>3.51</v>
      </c>
      <c r="E76" s="4">
        <v>0.879</v>
      </c>
      <c r="F76" s="4">
        <v>0.89700000000000002</v>
      </c>
      <c r="G76" s="4">
        <v>0.88600000000000001</v>
      </c>
    </row>
    <row r="77" spans="1:7" x14ac:dyDescent="0.25">
      <c r="A77" s="7" t="s">
        <v>5</v>
      </c>
      <c r="B77" s="5" t="s">
        <v>15</v>
      </c>
      <c r="C77" s="4">
        <v>44.67</v>
      </c>
      <c r="D77" s="4">
        <v>44.38</v>
      </c>
      <c r="E77" s="4">
        <v>44.32</v>
      </c>
      <c r="F77" s="4">
        <v>44.08</v>
      </c>
      <c r="G77" s="4">
        <v>44.67</v>
      </c>
    </row>
    <row r="78" spans="1:7" x14ac:dyDescent="0.25">
      <c r="A78" s="7"/>
      <c r="B78" s="5" t="s">
        <v>16</v>
      </c>
      <c r="C78" s="4">
        <v>0.443</v>
      </c>
      <c r="D78" s="4">
        <v>0.443</v>
      </c>
      <c r="E78" s="4">
        <v>0.439</v>
      </c>
      <c r="F78" s="4">
        <v>0.44500000000000001</v>
      </c>
      <c r="G78" s="4">
        <v>0.439</v>
      </c>
    </row>
    <row r="79" spans="1:7" x14ac:dyDescent="0.25">
      <c r="A79" s="7"/>
      <c r="B79" s="5" t="s">
        <v>17</v>
      </c>
      <c r="C79" s="4">
        <v>3.6589999999999998</v>
      </c>
      <c r="D79" s="4">
        <v>0.91100000000000003</v>
      </c>
      <c r="E79" s="4">
        <v>0.83499999999999996</v>
      </c>
      <c r="F79" s="4">
        <v>0.94199999999999995</v>
      </c>
      <c r="G79" s="4">
        <v>1.131</v>
      </c>
    </row>
    <row r="83" spans="1:4" x14ac:dyDescent="0.25">
      <c r="C83" s="1" t="s">
        <v>1</v>
      </c>
      <c r="D83" s="1" t="s">
        <v>2</v>
      </c>
    </row>
    <row r="84" spans="1:4" x14ac:dyDescent="0.25">
      <c r="A84" s="10" t="s">
        <v>3</v>
      </c>
      <c r="B84" s="6" t="s">
        <v>15</v>
      </c>
      <c r="C84" s="4">
        <f>AVERAGE(C71:G71)</f>
        <v>30.572000000000003</v>
      </c>
      <c r="D84" s="4">
        <f>STDEV(C71:G71)</f>
        <v>0.3395143590483326</v>
      </c>
    </row>
    <row r="85" spans="1:4" x14ac:dyDescent="0.25">
      <c r="A85" s="10"/>
      <c r="B85" s="6" t="s">
        <v>16</v>
      </c>
      <c r="C85" s="4">
        <f t="shared" ref="C85:C92" si="4">AVERAGE(C72:G72)</f>
        <v>0.63539999999999996</v>
      </c>
      <c r="D85" s="4">
        <f t="shared" ref="D85:D92" si="5">STDEV(C72:G72)</f>
        <v>4.2190046219458014E-3</v>
      </c>
    </row>
    <row r="86" spans="1:4" x14ac:dyDescent="0.25">
      <c r="A86" s="10"/>
      <c r="B86" s="6" t="s">
        <v>17</v>
      </c>
      <c r="C86" s="4">
        <f t="shared" si="4"/>
        <v>1.5981999999999998</v>
      </c>
      <c r="D86" s="4">
        <f t="shared" si="5"/>
        <v>1.1700056410120423</v>
      </c>
    </row>
    <row r="87" spans="1:4" x14ac:dyDescent="0.25">
      <c r="A87" s="9" t="s">
        <v>4</v>
      </c>
      <c r="B87" s="3" t="s">
        <v>15</v>
      </c>
      <c r="C87" s="4">
        <f t="shared" si="4"/>
        <v>52.468000000000004</v>
      </c>
      <c r="D87" s="4">
        <f t="shared" si="5"/>
        <v>1.1938257829348493</v>
      </c>
    </row>
    <row r="88" spans="1:4" x14ac:dyDescent="0.25">
      <c r="A88" s="9"/>
      <c r="B88" s="3" t="s">
        <v>16</v>
      </c>
      <c r="C88" s="4">
        <f t="shared" si="4"/>
        <v>0.37140000000000001</v>
      </c>
      <c r="D88" s="4">
        <f t="shared" si="5"/>
        <v>5.6833088953531334E-3</v>
      </c>
    </row>
    <row r="89" spans="1:4" x14ac:dyDescent="0.25">
      <c r="A89" s="9"/>
      <c r="B89" s="3" t="s">
        <v>17</v>
      </c>
      <c r="C89" s="4">
        <f t="shared" si="4"/>
        <v>1.41</v>
      </c>
      <c r="D89" s="4">
        <f t="shared" si="5"/>
        <v>1.1739601782002655</v>
      </c>
    </row>
    <row r="90" spans="1:4" x14ac:dyDescent="0.25">
      <c r="A90" s="7" t="s">
        <v>5</v>
      </c>
      <c r="B90" s="5" t="s">
        <v>15</v>
      </c>
      <c r="C90" s="4">
        <f t="shared" si="4"/>
        <v>44.423999999999999</v>
      </c>
      <c r="D90" s="4">
        <f t="shared" si="5"/>
        <v>0.25105776227792809</v>
      </c>
    </row>
    <row r="91" spans="1:4" x14ac:dyDescent="0.25">
      <c r="A91" s="7"/>
      <c r="B91" s="5" t="s">
        <v>16</v>
      </c>
      <c r="C91" s="4">
        <f t="shared" si="4"/>
        <v>0.44180000000000003</v>
      </c>
      <c r="D91" s="4">
        <f t="shared" si="5"/>
        <v>2.6832815729997501E-3</v>
      </c>
    </row>
    <row r="92" spans="1:4" x14ac:dyDescent="0.25">
      <c r="A92" s="7"/>
      <c r="B92" s="5" t="s">
        <v>17</v>
      </c>
      <c r="C92" s="4">
        <f t="shared" si="4"/>
        <v>1.4956</v>
      </c>
      <c r="D92" s="4">
        <f t="shared" si="5"/>
        <v>1.2142750100368527</v>
      </c>
    </row>
  </sheetData>
  <mergeCells count="18">
    <mergeCell ref="A27:A30"/>
    <mergeCell ref="A5:A8"/>
    <mergeCell ref="A9:A12"/>
    <mergeCell ref="A13:A16"/>
    <mergeCell ref="A19:A22"/>
    <mergeCell ref="A23:A26"/>
    <mergeCell ref="A90:A92"/>
    <mergeCell ref="A38:A41"/>
    <mergeCell ref="A42:A45"/>
    <mergeCell ref="A46:A49"/>
    <mergeCell ref="A52:A55"/>
    <mergeCell ref="A56:A59"/>
    <mergeCell ref="A60:A63"/>
    <mergeCell ref="A71:A73"/>
    <mergeCell ref="A74:A76"/>
    <mergeCell ref="A77:A79"/>
    <mergeCell ref="A84:A86"/>
    <mergeCell ref="A87:A8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Francisco Guerrero</dc:creator>
  <cp:lastModifiedBy>Jose Francisco Guerrero</cp:lastModifiedBy>
  <dcterms:created xsi:type="dcterms:W3CDTF">2015-04-27T01:18:23Z</dcterms:created>
  <dcterms:modified xsi:type="dcterms:W3CDTF">2015-05-08T00:57:08Z</dcterms:modified>
</cp:coreProperties>
</file>