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LOOMES\MAPEAMENTO\DOCUMENTOS\"/>
    </mc:Choice>
  </mc:AlternateContent>
  <xr:revisionPtr revIDLastSave="0" documentId="13_ncr:1_{AA139EDF-28C8-43F8-866E-5902210D1B6A}" xr6:coauthVersionLast="46" xr6:coauthVersionMax="46" xr10:uidLastSave="{00000000-0000-0000-0000-000000000000}"/>
  <bookViews>
    <workbookView xWindow="-120" yWindow="-120" windowWidth="38640" windowHeight="15720" xr2:uid="{00000000-000D-0000-FFFF-FFFF00000000}"/>
  </bookViews>
  <sheets>
    <sheet name="Rio de Janeir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3" l="1"/>
  <c r="D8" i="3"/>
  <c r="D7" i="3"/>
  <c r="D6" i="3"/>
  <c r="D5" i="3"/>
  <c r="C9" i="3" l="1"/>
  <c r="C11" i="3" s="1"/>
  <c r="C21" i="3" s="1"/>
  <c r="G18" i="3" s="1"/>
  <c r="G20" i="3" s="1"/>
</calcChain>
</file>

<file path=xl/sharedStrings.xml><?xml version="1.0" encoding="utf-8"?>
<sst xmlns="http://schemas.openxmlformats.org/spreadsheetml/2006/main" count="24" uniqueCount="24">
  <si>
    <t>Custo</t>
  </si>
  <si>
    <t>(+) IPI</t>
  </si>
  <si>
    <t>(+) Frete</t>
  </si>
  <si>
    <t>(+) Outros</t>
  </si>
  <si>
    <t>(-) ICMS</t>
  </si>
  <si>
    <t>Custo Liquido</t>
  </si>
  <si>
    <t>Preço sem Tributo</t>
  </si>
  <si>
    <t>Fator tributário</t>
  </si>
  <si>
    <t>Pis</t>
  </si>
  <si>
    <t>Cofins</t>
  </si>
  <si>
    <t>Preço com Tributo</t>
  </si>
  <si>
    <t>%</t>
  </si>
  <si>
    <t>FORMAÇÃO DO PREÇO</t>
  </si>
  <si>
    <t>R$</t>
  </si>
  <si>
    <t>IR</t>
  </si>
  <si>
    <t>CSL</t>
  </si>
  <si>
    <t>ICMS</t>
  </si>
  <si>
    <t>GNRE</t>
  </si>
  <si>
    <t>MARG. DESCONTO</t>
  </si>
  <si>
    <t>OUTROS 02</t>
  </si>
  <si>
    <t>PREÇO + GNRE</t>
  </si>
  <si>
    <t>PREÇO + MRG DESC</t>
  </si>
  <si>
    <t>TESTE PREÇO DINAMICO</t>
  </si>
  <si>
    <t>Margem contribuição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</si>
</sst>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10" fontId="3" fillId="3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4" fontId="3" fillId="2" borderId="2" xfId="1" applyFont="1" applyFill="1" applyBorder="1"/>
    <xf numFmtId="44" fontId="3" fillId="3" borderId="2" xfId="1" applyFont="1" applyFill="1" applyBorder="1"/>
    <xf numFmtId="44" fontId="0" fillId="0" borderId="0" xfId="0" applyNumberFormat="1"/>
    <xf numFmtId="44" fontId="2" fillId="4" borderId="1" xfId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44" fontId="2" fillId="4" borderId="1" xfId="0" applyNumberFormat="1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44" fontId="2" fillId="4" borderId="2" xfId="1" applyFont="1" applyFill="1" applyBorder="1" applyAlignment="1">
      <alignment horizontal="center"/>
    </xf>
    <xf numFmtId="9" fontId="3" fillId="2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0" fontId="3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669F-6337-47CE-81C4-1D5339B932F5}">
  <dimension ref="B1:G21"/>
  <sheetViews>
    <sheetView tabSelected="1" workbookViewId="0">
      <selection activeCell="C7" sqref="C7"/>
    </sheetView>
  </sheetViews>
  <sheetFormatPr defaultRowHeight="15" x14ac:dyDescent="0.25"/>
  <cols>
    <col min="1" max="1" width="4.42578125" customWidth="1"/>
    <col min="2" max="2" width="28" customWidth="1"/>
    <col min="3" max="3" width="15.28515625" customWidth="1"/>
    <col min="4" max="4" width="18.5703125" customWidth="1"/>
    <col min="5" max="5" width="2.42578125" customWidth="1"/>
    <col min="6" max="6" width="18.140625" customWidth="1"/>
    <col min="7" max="7" width="17.28515625" customWidth="1"/>
  </cols>
  <sheetData>
    <row r="1" spans="2:7" ht="25.5" customHeight="1" x14ac:dyDescent="0.25">
      <c r="B1" s="19" t="s">
        <v>22</v>
      </c>
      <c r="C1" s="19"/>
      <c r="D1" s="19"/>
    </row>
    <row r="2" spans="2:7" x14ac:dyDescent="0.25">
      <c r="B2" s="15"/>
      <c r="C2" s="15"/>
      <c r="D2" s="15"/>
    </row>
    <row r="3" spans="2:7" ht="16.5" x14ac:dyDescent="0.3">
      <c r="B3" s="1" t="s">
        <v>12</v>
      </c>
      <c r="C3" s="2" t="s">
        <v>11</v>
      </c>
      <c r="D3" s="9" t="s">
        <v>13</v>
      </c>
    </row>
    <row r="4" spans="2:7" ht="16.5" x14ac:dyDescent="0.3">
      <c r="B4" s="3" t="s">
        <v>0</v>
      </c>
      <c r="C4" s="8">
        <v>1</v>
      </c>
      <c r="D4" s="10">
        <v>6632.67</v>
      </c>
    </row>
    <row r="5" spans="2:7" ht="16.5" x14ac:dyDescent="0.3">
      <c r="B5" s="3" t="s">
        <v>1</v>
      </c>
      <c r="C5" s="8">
        <v>0</v>
      </c>
      <c r="D5" s="10">
        <f>D4*C5</f>
        <v>0</v>
      </c>
    </row>
    <row r="6" spans="2:7" ht="16.5" x14ac:dyDescent="0.3">
      <c r="B6" s="3" t="s">
        <v>2</v>
      </c>
      <c r="C6" s="8">
        <v>0</v>
      </c>
      <c r="D6" s="10">
        <f>D4*C6</f>
        <v>0</v>
      </c>
    </row>
    <row r="7" spans="2:7" ht="16.5" x14ac:dyDescent="0.3">
      <c r="B7" s="3" t="s">
        <v>3</v>
      </c>
      <c r="C7" s="8">
        <v>0</v>
      </c>
      <c r="D7" s="10">
        <f>D4*C7</f>
        <v>0</v>
      </c>
    </row>
    <row r="8" spans="2:7" ht="16.5" x14ac:dyDescent="0.3">
      <c r="B8" s="4" t="s">
        <v>4</v>
      </c>
      <c r="C8" s="7">
        <v>0</v>
      </c>
      <c r="D8" s="11">
        <f>-(D4*C8)</f>
        <v>0</v>
      </c>
    </row>
    <row r="9" spans="2:7" x14ac:dyDescent="0.25">
      <c r="B9" s="5" t="s">
        <v>5</v>
      </c>
      <c r="C9" s="13">
        <f>SUM(D4:D8)</f>
        <v>6632.67</v>
      </c>
      <c r="D9" s="20"/>
    </row>
    <row r="10" spans="2:7" ht="16.5" x14ac:dyDescent="0.3">
      <c r="B10" s="3"/>
      <c r="C10" s="21">
        <v>0</v>
      </c>
      <c r="D10" s="26"/>
    </row>
    <row r="11" spans="2:7" x14ac:dyDescent="0.25">
      <c r="B11" s="5" t="s">
        <v>6</v>
      </c>
      <c r="C11" s="13">
        <f>C9*(1+C10)</f>
        <v>6632.67</v>
      </c>
      <c r="D11" s="20"/>
    </row>
    <row r="12" spans="2:7" ht="16.5" x14ac:dyDescent="0.3">
      <c r="B12" s="4" t="s">
        <v>7</v>
      </c>
      <c r="C12" s="16">
        <f>1-SUM(C13:D19)</f>
        <v>0.55569999999999997</v>
      </c>
      <c r="D12" s="22"/>
    </row>
    <row r="13" spans="2:7" ht="16.5" x14ac:dyDescent="0.3">
      <c r="B13" s="3" t="s">
        <v>8</v>
      </c>
      <c r="C13" s="14">
        <v>6.4999999999999997E-3</v>
      </c>
      <c r="D13" s="18"/>
    </row>
    <row r="14" spans="2:7" ht="16.5" x14ac:dyDescent="0.3">
      <c r="B14" s="3" t="s">
        <v>9</v>
      </c>
      <c r="C14" s="14">
        <v>0.03</v>
      </c>
      <c r="D14" s="18"/>
    </row>
    <row r="15" spans="2:7" ht="16.5" x14ac:dyDescent="0.3">
      <c r="B15" s="3" t="s">
        <v>14</v>
      </c>
      <c r="C15" s="18">
        <v>2.1999999999999999E-2</v>
      </c>
      <c r="D15" s="23"/>
    </row>
    <row r="16" spans="2:7" ht="16.5" x14ac:dyDescent="0.3">
      <c r="B16" s="3" t="s">
        <v>15</v>
      </c>
      <c r="C16" s="18">
        <v>1.0800000000000001E-2</v>
      </c>
      <c r="D16" s="23"/>
      <c r="F16" t="s">
        <v>17</v>
      </c>
      <c r="G16" s="12">
        <v>0</v>
      </c>
    </row>
    <row r="17" spans="2:7" ht="16.5" x14ac:dyDescent="0.3">
      <c r="B17" s="3" t="s">
        <v>16</v>
      </c>
      <c r="C17" s="18">
        <v>0.17</v>
      </c>
      <c r="D17" s="23"/>
    </row>
    <row r="18" spans="2:7" ht="16.5" x14ac:dyDescent="0.3">
      <c r="B18" s="3" t="s">
        <v>23</v>
      </c>
      <c r="C18" s="18">
        <v>0.19</v>
      </c>
      <c r="D18" s="23"/>
      <c r="F18" t="s">
        <v>20</v>
      </c>
      <c r="G18" s="12">
        <f>C21+G16</f>
        <v>12698.39412092856</v>
      </c>
    </row>
    <row r="19" spans="2:7" ht="16.5" x14ac:dyDescent="0.3">
      <c r="B19" s="3" t="s">
        <v>19</v>
      </c>
      <c r="C19" s="18">
        <v>1.4999999999999999E-2</v>
      </c>
      <c r="D19" s="23"/>
    </row>
    <row r="20" spans="2:7" ht="16.5" x14ac:dyDescent="0.3">
      <c r="B20" s="4" t="s">
        <v>18</v>
      </c>
      <c r="C20" s="16">
        <v>6.3899999999999998E-2</v>
      </c>
      <c r="D20" s="24"/>
      <c r="F20" t="s">
        <v>21</v>
      </c>
      <c r="G20" s="12">
        <f>G18*(1.0639)</f>
        <v>13509.821505255897</v>
      </c>
    </row>
    <row r="21" spans="2:7" x14ac:dyDescent="0.25">
      <c r="B21" s="6" t="s">
        <v>10</v>
      </c>
      <c r="C21" s="17">
        <f>(C11/C12)*C20+(C11/C12)</f>
        <v>12698.39412092856</v>
      </c>
      <c r="D21" s="25"/>
    </row>
  </sheetData>
  <mergeCells count="15">
    <mergeCell ref="C18:D18"/>
    <mergeCell ref="C20:D20"/>
    <mergeCell ref="C21:D21"/>
    <mergeCell ref="C17:D17"/>
    <mergeCell ref="C19:D19"/>
    <mergeCell ref="B1:D1"/>
    <mergeCell ref="B2:D2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511811024" right="0.511811024" top="0.78740157499999996" bottom="0.78740157499999996" header="0.31496062000000002" footer="0.31496062000000002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 de 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OCEQ GROUP</dc:creator>
  <cp:lastModifiedBy>Leonardo</cp:lastModifiedBy>
  <dcterms:created xsi:type="dcterms:W3CDTF">2016-09-21T15:42:01Z</dcterms:created>
  <dcterms:modified xsi:type="dcterms:W3CDTF">2025-05-23T18:45:00Z</dcterms:modified>
</cp:coreProperties>
</file>