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24226"/>
  <mc:AlternateContent xmlns:mc="http://schemas.openxmlformats.org/markup-compatibility/2006">
    <mc:Choice Requires="x15">
      <x15ac:absPath xmlns:x15ac="http://schemas.microsoft.com/office/spreadsheetml/2010/11/ac" url="C:\Users\XPC\Desktop\Personal Projects\Excel\"/>
    </mc:Choice>
  </mc:AlternateContent>
  <xr:revisionPtr revIDLastSave="0" documentId="13_ncr:1_{3BB7A456-BF42-48BD-B64E-CA67154456E2}" xr6:coauthVersionLast="47" xr6:coauthVersionMax="47" xr10:uidLastSave="{00000000-0000-0000-0000-000000000000}"/>
  <bookViews>
    <workbookView xWindow="1110" yWindow="1170" windowWidth="27690" windowHeight="14550" activeTab="2" xr2:uid="{00000000-000D-0000-FFFF-FFFF00000000}"/>
  </bookViews>
  <sheets>
    <sheet name="READ ME" sheetId="5" r:id="rId1"/>
    <sheet name="Fourth Quarter Medinnovate" sheetId="1" state="hidden" r:id="rId2"/>
    <sheet name="DashBoard" sheetId="6" r:id="rId3"/>
    <sheet name="Pivot Tables" sheetId="4" state="hidden" r:id="rId4"/>
  </sheets>
  <definedNames>
    <definedName name="_xlnm._FilterDatabase" localSheetId="1" hidden="1">'READ ME'!$B$9:$I$9</definedName>
    <definedName name="_xlnm._FilterDatabase" localSheetId="3" hidden="1">'Pivot Tables'!$J$1:$K$24</definedName>
    <definedName name="Slicer_Months__Entry_Date">#N/A</definedName>
    <definedName name="Slicer_Product_Nam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32" i="1" l="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N57" i="6"/>
  <c r="O15" i="6"/>
  <c r="D15" i="6"/>
  <c r="K34" i="6"/>
  <c r="X34" i="6"/>
</calcChain>
</file>

<file path=xl/sharedStrings.xml><?xml version="1.0" encoding="utf-8"?>
<sst xmlns="http://schemas.openxmlformats.org/spreadsheetml/2006/main" count="1344" uniqueCount="77">
  <si>
    <t>Transaction ID</t>
  </si>
  <si>
    <t>Product Name</t>
  </si>
  <si>
    <t>Category</t>
  </si>
  <si>
    <t>Entry Date</t>
  </si>
  <si>
    <t>Row Labels</t>
  </si>
  <si>
    <t>Grand Total</t>
  </si>
  <si>
    <t>MediScan 4000</t>
  </si>
  <si>
    <t>BioTherma Pro</t>
  </si>
  <si>
    <t>CardioWave Analyzer</t>
  </si>
  <si>
    <t>NeuroFlex Stimulator</t>
  </si>
  <si>
    <t>SurgiAssist 2.0</t>
  </si>
  <si>
    <t>PulseOxy Max</t>
  </si>
  <si>
    <t>VitaCare Monitor</t>
  </si>
  <si>
    <t>OrthoAlign Pro</t>
  </si>
  <si>
    <t>RespiraFlow Unit</t>
  </si>
  <si>
    <t>DermoLite Scanner</t>
  </si>
  <si>
    <t>HemaTrack 360</t>
  </si>
  <si>
    <t>UltraVivo Probe</t>
  </si>
  <si>
    <t>EchoMed Vision</t>
  </si>
  <si>
    <t>InfuSmart Pump</t>
  </si>
  <si>
    <t>OptiLens 200</t>
  </si>
  <si>
    <t>RehabEase Trainer</t>
  </si>
  <si>
    <t>CleanAir Purifier</t>
  </si>
  <si>
    <t>TheraLight X</t>
  </si>
  <si>
    <t>ElectroHeal Pad</t>
  </si>
  <si>
    <t>CryoRelief System</t>
  </si>
  <si>
    <t>N/Pallets</t>
  </si>
  <si>
    <t>Product/Pallet</t>
  </si>
  <si>
    <t>Mediacal Equipment</t>
  </si>
  <si>
    <t>Company Name</t>
  </si>
  <si>
    <t>MedInnovate Solutions</t>
  </si>
  <si>
    <t>Realease Date</t>
  </si>
  <si>
    <t>Sum of N/Pallets</t>
  </si>
  <si>
    <t>Oct</t>
  </si>
  <si>
    <t>Nov</t>
  </si>
  <si>
    <t>Dec</t>
  </si>
  <si>
    <t>Total Price</t>
  </si>
  <si>
    <t>What is the total cost of using the warehouse per month, assuming each pallet costs $10 per day?</t>
  </si>
  <si>
    <t>Question to answer</t>
  </si>
  <si>
    <t>Fourth Quarter Medinnovate</t>
  </si>
  <si>
    <t>Column</t>
  </si>
  <si>
    <t xml:space="preserve">Description </t>
  </si>
  <si>
    <t>A unique identifier or code assigned to each transaction to track and differentiate it from others.</t>
  </si>
  <si>
    <t>The name of the business entity involved in the transaction, either sending or receiving goods.</t>
  </si>
  <si>
    <t>The specific name or title of the item or goods being handled in the warehouse.</t>
  </si>
  <si>
    <t>A classification or grouping of products based on shared characteristics, such as type, use, or industry.</t>
  </si>
  <si>
    <t>The number of pallets associated with the transaction.</t>
  </si>
  <si>
    <t>The quantity of individual products contained on a single pallet.</t>
  </si>
  <si>
    <t>The date on which the goods were received and entered into the warehouse.</t>
  </si>
  <si>
    <t>The date on which the goods were shipped out or removed from the warehouse.</t>
  </si>
  <si>
    <t>The total cost associated with the transaction, each pallet cost 10$ per day for staying on the warehouse</t>
  </si>
  <si>
    <t>How many products did the warehouse receive in the last quarter? (Break it down by month.)</t>
  </si>
  <si>
    <t>How many products did the warehouse receive in the last quarter? (Break it down by product.)</t>
  </si>
  <si>
    <t>How many products did the warehouse send out in the last quarter? (Break it down by month.)</t>
  </si>
  <si>
    <t>How many products did the warehouse send out in the last quarter? (Break it down by product.)</t>
  </si>
  <si>
    <t>How many products does the warehouse currently have in stock? (Show the data by product.)</t>
  </si>
  <si>
    <t>Months (Entry Date)</t>
  </si>
  <si>
    <t>No Pallets per Product</t>
  </si>
  <si>
    <t>No Entry Pallets Per Month</t>
  </si>
  <si>
    <t>Notes</t>
  </si>
  <si>
    <t>Jan</t>
  </si>
  <si>
    <t>All the data and company names in this report are fictitious. The purpose of this project is to demonstrate the type of work I performed in one of my previous jobs.</t>
  </si>
  <si>
    <r>
      <t xml:space="preserve">The purpose of this Excel report is to offer </t>
    </r>
    <r>
      <rPr>
        <b/>
        <sz val="12"/>
        <rFont val="Arial"/>
        <family val="2"/>
      </rPr>
      <t>MedInnovate</t>
    </r>
    <r>
      <rPr>
        <sz val="12"/>
        <rFont val="Arial"/>
        <family val="2"/>
      </rPr>
      <t xml:space="preserve">, a clear and detailed overview of their inventory stored at the company during the </t>
    </r>
    <r>
      <rPr>
        <b/>
        <sz val="12"/>
        <rFont val="Arial"/>
        <family val="2"/>
      </rPr>
      <t>Fourth Quarter of 2024</t>
    </r>
    <r>
      <rPr>
        <sz val="12"/>
        <rFont val="Arial"/>
        <family val="2"/>
      </rPr>
      <t>. The report is designed to provide complete transparency and support MedInnovate in monitoring their storage needs and costs.</t>
    </r>
  </si>
  <si>
    <r>
      <t xml:space="preserve">In this fictional report, the data is presented to the client on </t>
    </r>
    <r>
      <rPr>
        <b/>
        <sz val="12"/>
        <rFont val="Arial"/>
        <family val="2"/>
      </rPr>
      <t>January 5, 2025</t>
    </r>
    <r>
      <rPr>
        <sz val="12"/>
        <rFont val="Arial"/>
        <family val="2"/>
      </rPr>
      <t>. Products with this date listed in the "Release Date" column have not yet been sent to the customer.</t>
    </r>
  </si>
  <si>
    <t>Sum of Total Price</t>
  </si>
  <si>
    <t>No  Shipped Pallets Per Month</t>
  </si>
  <si>
    <t>Months (Realease Date)</t>
  </si>
  <si>
    <t>No Pallets still on warehouse</t>
  </si>
  <si>
    <t>Cost of Renting the Warehouse Per Month</t>
  </si>
  <si>
    <t>Q4 2024 MedInnovate Solutions</t>
  </si>
  <si>
    <t>Q4 2024 Total Entry Pallets</t>
  </si>
  <si>
    <t>Q4 2024 Total Shipped Pallets</t>
  </si>
  <si>
    <t>Q4 2024 No pallets</t>
  </si>
  <si>
    <t>Q4 2024 No pallets On warehouse</t>
  </si>
  <si>
    <t>Q4 2024 Total Cost</t>
  </si>
  <si>
    <t>Total Cost Per Product On Q4</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</si>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</sst>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yyyy\-mm\-dd"/>
  </numFmts>
  <fonts count="10" x14ac:knownFonts="1">
    <font>
      <sz val="11"/>
      <color theme="1"/>
      <name val="Calibri"/>
      <family val="2"/>
      <scheme val="minor"/>
    </font>
    <font>
      <b/>
      <sz val="11"/>
      <color theme="1"/>
      <name val="Calibri"/>
      <family val="2"/>
      <scheme val="minor"/>
    </font>
    <font>
      <sz val="11"/>
      <color theme="1"/>
      <name val="Calibri"/>
      <family val="2"/>
      <scheme val="minor"/>
    </font>
    <font>
      <sz val="11"/>
      <name val="Calibri"/>
      <family val="2"/>
      <scheme val="minor"/>
    </font>
    <font>
      <sz val="11"/>
      <color theme="2"/>
      <name val="Arial"/>
      <family val="2"/>
    </font>
    <font>
      <sz val="12"/>
      <name val="Arial"/>
      <family val="2"/>
    </font>
    <font>
      <b/>
      <sz val="12"/>
      <name val="Arial"/>
      <family val="2"/>
    </font>
    <font>
      <sz val="12"/>
      <color theme="1"/>
      <name val="Arial"/>
      <family val="2"/>
    </font>
    <font>
      <sz val="20"/>
      <color theme="1"/>
      <name val="Calibri"/>
      <family val="2"/>
      <scheme val="minor"/>
    </font>
    <font>
      <sz val="14"/>
      <color rgb="FF595959"/>
      <name val="Calibri"/>
      <family val="2"/>
      <scheme val="minor"/>
    </font>
  </fonts>
  <fills count="2">
    <fill>
      <patternFill patternType="none"/>
    </fill>
    <fill>
      <patternFill patternType="gray125"/>
    </fill>
  </fills>
  <borders count="22">
    <border>
      <left/>
      <right/>
      <top/>
      <bottom/>
      <diagonal/>
    </border>
    <border>
      <left style="thin">
        <color theme="1"/>
      </left>
      <right style="thin">
        <color theme="1"/>
      </right>
      <top style="thin">
        <color theme="1"/>
      </top>
      <bottom style="thin">
        <color theme="1"/>
      </bottom>
      <diagonal/>
    </border>
    <border>
      <left style="thin">
        <color theme="1"/>
      </left>
      <right style="thin">
        <color rgb="FF92D050"/>
      </right>
      <top style="thin">
        <color theme="1"/>
      </top>
      <bottom/>
      <diagonal/>
    </border>
    <border>
      <left style="thin">
        <color rgb="FF92D050"/>
      </left>
      <right style="thin">
        <color theme="1"/>
      </right>
      <top style="thin">
        <color theme="1"/>
      </top>
      <bottom/>
      <diagonal/>
    </border>
    <border>
      <left style="thin">
        <color theme="1"/>
      </left>
      <right style="thin">
        <color rgb="FF92D050"/>
      </right>
      <top style="thin">
        <color theme="1"/>
      </top>
      <bottom style="thin">
        <color theme="1"/>
      </bottom>
      <diagonal/>
    </border>
    <border>
      <left style="thin">
        <color rgb="FF92D050"/>
      </left>
      <right style="thin">
        <color theme="1"/>
      </right>
      <top style="thin">
        <color theme="1"/>
      </top>
      <bottom style="thin">
        <color theme="1"/>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rgb="FF92D050"/>
      </left>
      <right style="thin">
        <color rgb="FF92D050"/>
      </right>
      <top style="thin">
        <color theme="1"/>
      </top>
      <bottom style="thin">
        <color theme="1"/>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s>
  <cellStyleXfs count="2">
    <xf numFmtId="0" fontId="0" fillId="0" borderId="0"/>
    <xf numFmtId="44" fontId="2" fillId="0" borderId="0" applyFont="0" applyFill="0" applyBorder="0" applyAlignment="0" applyProtection="0"/>
  </cellStyleXfs>
  <cellXfs count="53">
    <xf numFmtId="0" fontId="0" fillId="0" borderId="0" xfId="0"/>
    <xf numFmtId="0" fontId="0" fillId="0" borderId="0" xfId="0" pivotButton="1"/>
    <xf numFmtId="0" fontId="0" fillId="0" borderId="0" xfId="0" applyAlignment="1">
      <alignment horizontal="left"/>
    </xf>
    <xf numFmtId="0" fontId="1" fillId="0" borderId="0" xfId="0" applyFont="1"/>
    <xf numFmtId="14" fontId="0" fillId="0" borderId="0" xfId="0" applyNumberFormat="1"/>
    <xf numFmtId="44" fontId="0" fillId="0" borderId="0" xfId="1" applyFont="1"/>
    <xf numFmtId="0" fontId="4" fillId="0" borderId="0" xfId="0" applyFont="1" applyAlignment="1">
      <alignment horizontal="center" vertical="top"/>
    </xf>
    <xf numFmtId="0" fontId="7" fillId="0" borderId="0" xfId="0" applyFont="1"/>
    <xf numFmtId="44" fontId="0" fillId="0" borderId="0" xfId="0" applyNumberFormat="1"/>
    <xf numFmtId="0" fontId="3" fillId="0" borderId="0" xfId="0" applyFont="1"/>
    <xf numFmtId="0" fontId="6" fillId="0" borderId="13" xfId="0" applyFont="1" applyBorder="1"/>
    <xf numFmtId="0" fontId="5" fillId="0" borderId="14" xfId="0" applyFont="1" applyBorder="1"/>
    <xf numFmtId="0" fontId="0" fillId="0" borderId="14" xfId="0" applyBorder="1"/>
    <xf numFmtId="0" fontId="0" fillId="0" borderId="15" xfId="0" applyBorder="1"/>
    <xf numFmtId="0" fontId="6" fillId="0" borderId="16" xfId="0" applyFont="1" applyBorder="1"/>
    <xf numFmtId="0" fontId="5" fillId="0" borderId="0" xfId="0" applyFont="1"/>
    <xf numFmtId="0" fontId="0" fillId="0" borderId="17" xfId="0" applyBorder="1"/>
    <xf numFmtId="0" fontId="5" fillId="0" borderId="16" xfId="0" applyFont="1" applyBorder="1" applyAlignment="1">
      <alignment horizontal="center" wrapText="1"/>
    </xf>
    <xf numFmtId="0" fontId="5" fillId="0" borderId="0" xfId="0" applyFont="1" applyAlignment="1">
      <alignment horizontal="center" wrapText="1"/>
    </xf>
    <xf numFmtId="0" fontId="5" fillId="0" borderId="16" xfId="0" applyFont="1" applyBorder="1"/>
    <xf numFmtId="0" fontId="5" fillId="0" borderId="16" xfId="0" applyFont="1" applyBorder="1" applyAlignment="1">
      <alignment horizontal="center" vertical="top"/>
    </xf>
    <xf numFmtId="0" fontId="7" fillId="0" borderId="18" xfId="0" applyFont="1" applyBorder="1"/>
    <xf numFmtId="0" fontId="7" fillId="0" borderId="19" xfId="0" applyFont="1" applyBorder="1"/>
    <xf numFmtId="0" fontId="0" fillId="0" borderId="19" xfId="0" applyBorder="1"/>
    <xf numFmtId="0" fontId="0" fillId="0" borderId="20" xfId="0" applyBorder="1"/>
    <xf numFmtId="0" fontId="0" fillId="0" borderId="13" xfId="0" applyBorder="1"/>
    <xf numFmtId="0" fontId="0" fillId="0" borderId="16" xfId="0" applyBorder="1"/>
    <xf numFmtId="0" fontId="8" fillId="0" borderId="0" xfId="0" applyFont="1" applyAlignment="1">
      <alignment horizontal="center"/>
    </xf>
    <xf numFmtId="0" fontId="3" fillId="0" borderId="17" xfId="0" applyFont="1" applyBorder="1"/>
    <xf numFmtId="0" fontId="0" fillId="0" borderId="18" xfId="0" applyBorder="1"/>
    <xf numFmtId="0" fontId="5" fillId="0" borderId="16" xfId="0" applyFont="1" applyBorder="1" applyAlignment="1">
      <alignment horizontal="center" wrapText="1"/>
    </xf>
    <xf numFmtId="0" fontId="5" fillId="0" borderId="0" xfId="0" applyFont="1" applyAlignment="1">
      <alignment horizontal="center" wrapText="1"/>
    </xf>
    <xf numFmtId="0" fontId="5" fillId="0" borderId="0" xfId="0" applyFont="1" applyAlignment="1">
      <alignment horizontal="center"/>
    </xf>
    <xf numFmtId="0" fontId="8" fillId="0" borderId="21" xfId="0" applyFont="1" applyBorder="1" applyAlignment="1">
      <alignment horizontal="center"/>
    </xf>
    <xf numFmtId="0" fontId="8" fillId="0" borderId="12" xfId="0" applyFont="1" applyBorder="1" applyAlignment="1">
      <alignment horizontal="center"/>
    </xf>
    <xf numFmtId="44" fontId="0" fillId="0" borderId="4" xfId="1" applyFont="1" applyBorder="1" applyAlignment="1">
      <alignment horizontal="center" vertical="center"/>
    </xf>
    <xf numFmtId="44" fontId="0" fillId="0" borderId="9" xfId="1" applyFont="1" applyBorder="1" applyAlignment="1">
      <alignment horizontal="center" vertical="center"/>
    </xf>
    <xf numFmtId="44" fontId="0" fillId="0" borderId="5" xfId="1" applyFont="1" applyBorder="1" applyAlignment="1">
      <alignment horizontal="center" vertical="center"/>
    </xf>
    <xf numFmtId="0" fontId="3" fillId="0" borderId="6" xfId="0" applyFont="1" applyBorder="1" applyAlignment="1">
      <alignment horizontal="center"/>
    </xf>
    <xf numFmtId="0" fontId="3" fillId="0" borderId="7" xfId="0" applyFont="1" applyBorder="1" applyAlignment="1">
      <alignment horizontal="center"/>
    </xf>
    <xf numFmtId="0" fontId="3" fillId="0" borderId="8"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3" fillId="0" borderId="0" xfId="0" applyFont="1" applyAlignment="1">
      <alignment horizontal="center"/>
    </xf>
    <xf numFmtId="0" fontId="0" fillId="0" borderId="0" xfId="0" applyAlignment="1">
      <alignment horizontal="center" vertical="center"/>
    </xf>
    <xf numFmtId="0" fontId="3" fillId="0" borderId="1" xfId="0" applyFont="1" applyBorder="1" applyAlignment="1">
      <alignment horizontal="center"/>
    </xf>
    <xf numFmtId="0" fontId="3" fillId="0" borderId="12" xfId="0" applyFont="1" applyBorder="1" applyAlignment="1">
      <alignment horizontal="center"/>
    </xf>
    <xf numFmtId="1" fontId="3" fillId="0" borderId="12" xfId="0" applyNumberFormat="1" applyFont="1" applyBorder="1" applyAlignment="1">
      <alignment horizontal="center"/>
    </xf>
    <xf numFmtId="0" fontId="0" fillId="0" borderId="0" xfId="0" applyAlignment="1">
      <alignment horizontal="center"/>
    </xf>
    <xf numFmtId="0" fontId="0" fillId="0" borderId="12" xfId="0" applyBorder="1" applyAlignment="1">
      <alignment horizontal="center" vertical="center"/>
    </xf>
    <xf numFmtId="1" fontId="3" fillId="0" borderId="10" xfId="0" applyNumberFormat="1" applyFont="1" applyBorder="1" applyAlignment="1">
      <alignment horizontal="center"/>
    </xf>
    <xf numFmtId="1" fontId="3" fillId="0" borderId="11" xfId="0" applyNumberFormat="1" applyFont="1" applyBorder="1" applyAlignment="1">
      <alignment horizontal="center"/>
    </xf>
    <xf numFmtId="0" fontId="9" fillId="0" borderId="0" xfId="0" applyFont="1" applyAlignment="1">
      <alignment horizontal="center" vertical="center" readingOrder="1"/>
    </xf>
  </cellXfs>
  <cellStyles count="2">
    <cellStyle name="Currency" xfId="1" builtinId="4"/>
    <cellStyle name="Normal" xfId="0" builtinId="0"/>
  </cellStyles>
  <dxfs count="5">
    <dxf>
      <numFmt numFmtId="34" formatCode="_(&quot;$&quot;* #,##0.00_);_(&quot;$&quot;* \(#,##0.00\);_(&quot;$&quot;* &quot;-&quot;??_);_(@_)"/>
    </dxf>
    <dxf>
      <numFmt numFmtId="164" formatCode="yyyy\-mm\-dd"/>
    </dxf>
    <dxf>
      <numFmt numFmtId="164" formatCode="yyyy\-mm\-dd"/>
    </dxf>
    <dxf>
      <font>
        <b/>
        <i val="0"/>
        <strike val="0"/>
        <condense val="0"/>
        <extend val="0"/>
        <outline val="0"/>
        <shadow val="0"/>
        <u val="none"/>
        <vertAlign val="baseline"/>
        <sz val="11"/>
        <color theme="1"/>
        <name val="Calibri"/>
        <family val="2"/>
        <scheme val="minor"/>
      </font>
    </dxf>
    <dxf>
      <font>
        <strike val="0"/>
        <outline val="0"/>
        <shadow val="0"/>
        <u val="none"/>
        <vertAlign val="baseline"/>
        <sz val="11"/>
        <color theme="2"/>
        <name val="Arial"/>
        <family val="2"/>
        <scheme val="none"/>
      </font>
    </dxf>
  </dxfs>
  <tableStyles count="0" defaultTableStyle="TableStyleMedium9" defaultPivotStyle="PivotStyleLight16"/>
  <colors>
    <mruColors>
      <color rgb="FFF4F1BB"/>
      <color rgb="FF9BC1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[Fourth Quarter Medinnovate DashBoard.xlsx]Pivot Tables!No Pallets still on warehouse</c:name>
    <c:fmtId val="9"/>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No. Pallets On Warehouse Per Product</a:t>
            </a:r>
          </a:p>
        </c:rich>
      </c:tx>
      <c:layout>
        <c:manualLayout>
          <c:xMode val="edge"/>
          <c:yMode val="edge"/>
          <c:x val="0.21187520446933911"/>
          <c:y val="3.680105297015456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4F1BB"/>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4F1BB"/>
          </a:solidFill>
          <a:ln>
            <a:noFill/>
          </a:ln>
          <a:effectLst/>
        </c:spPr>
      </c:pivotFmt>
    </c:pivotFmts>
    <c:plotArea>
      <c:layout>
        <c:manualLayout>
          <c:layoutTarget val="inner"/>
          <c:xMode val="edge"/>
          <c:yMode val="edge"/>
          <c:x val="0.18829306495584058"/>
          <c:y val="0.11541492441299453"/>
          <c:w val="0.73620452670323167"/>
          <c:h val="0.7320541290690904"/>
        </c:manualLayout>
      </c:layout>
      <c:barChart>
        <c:barDir val="bar"/>
        <c:grouping val="clustered"/>
        <c:varyColors val="0"/>
        <c:ser>
          <c:idx val="0"/>
          <c:order val="0"/>
          <c:tx>
            <c:strRef>
              <c:f>'Pivot Tables'!$K$31</c:f>
              <c:strCache>
                <c:ptCount val="1"/>
                <c:pt idx="0">
                  <c:v>Total</c:v>
                </c:pt>
              </c:strCache>
            </c:strRef>
          </c:tx>
          <c:spPr>
            <a:solidFill>
              <a:srgbClr val="F4F1BB"/>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Tables'!$J$32:$J$51</c:f>
              <c:strCache>
                <c:ptCount val="19"/>
                <c:pt idx="0">
                  <c:v>MediScan 4000</c:v>
                </c:pt>
                <c:pt idx="1">
                  <c:v>OptiLens 200</c:v>
                </c:pt>
                <c:pt idx="2">
                  <c:v>OrthoAlign Pro</c:v>
                </c:pt>
                <c:pt idx="3">
                  <c:v>RespiraFlow Unit</c:v>
                </c:pt>
                <c:pt idx="4">
                  <c:v>RehabEase Trainer</c:v>
                </c:pt>
                <c:pt idx="5">
                  <c:v>UltraVivo Probe</c:v>
                </c:pt>
                <c:pt idx="6">
                  <c:v>SurgiAssist 2.0</c:v>
                </c:pt>
                <c:pt idx="7">
                  <c:v>HemaTrack 360</c:v>
                </c:pt>
                <c:pt idx="8">
                  <c:v>CryoRelief System</c:v>
                </c:pt>
                <c:pt idx="9">
                  <c:v>EchoMed Vision</c:v>
                </c:pt>
                <c:pt idx="10">
                  <c:v>BioTherma Pro</c:v>
                </c:pt>
                <c:pt idx="11">
                  <c:v>CleanAir Purifier</c:v>
                </c:pt>
                <c:pt idx="12">
                  <c:v>DermoLite Scanner</c:v>
                </c:pt>
                <c:pt idx="13">
                  <c:v>NeuroFlex Stimulator</c:v>
                </c:pt>
                <c:pt idx="14">
                  <c:v>TheraLight X</c:v>
                </c:pt>
                <c:pt idx="15">
                  <c:v>InfuSmart Pump</c:v>
                </c:pt>
                <c:pt idx="16">
                  <c:v>PulseOxy Max</c:v>
                </c:pt>
                <c:pt idx="17">
                  <c:v>CardioWave Analyzer</c:v>
                </c:pt>
                <c:pt idx="18">
                  <c:v>VitaCare Monitor</c:v>
                </c:pt>
              </c:strCache>
            </c:strRef>
          </c:cat>
          <c:val>
            <c:numRef>
              <c:f>'Pivot Tables'!$K$32:$K$51</c:f>
              <c:numCache>
                <c:formatCode>General</c:formatCode>
                <c:ptCount val="19"/>
                <c:pt idx="0">
                  <c:v>282</c:v>
                </c:pt>
                <c:pt idx="1">
                  <c:v>266</c:v>
                </c:pt>
                <c:pt idx="2">
                  <c:v>176</c:v>
                </c:pt>
                <c:pt idx="3">
                  <c:v>150</c:v>
                </c:pt>
                <c:pt idx="4">
                  <c:v>146</c:v>
                </c:pt>
                <c:pt idx="5">
                  <c:v>146</c:v>
                </c:pt>
                <c:pt idx="6">
                  <c:v>128</c:v>
                </c:pt>
                <c:pt idx="7">
                  <c:v>121</c:v>
                </c:pt>
                <c:pt idx="8">
                  <c:v>117</c:v>
                </c:pt>
                <c:pt idx="9">
                  <c:v>93</c:v>
                </c:pt>
                <c:pt idx="10">
                  <c:v>82</c:v>
                </c:pt>
                <c:pt idx="11">
                  <c:v>82</c:v>
                </c:pt>
                <c:pt idx="12">
                  <c:v>78</c:v>
                </c:pt>
                <c:pt idx="13">
                  <c:v>75</c:v>
                </c:pt>
                <c:pt idx="14">
                  <c:v>74</c:v>
                </c:pt>
                <c:pt idx="15">
                  <c:v>67</c:v>
                </c:pt>
                <c:pt idx="16">
                  <c:v>55</c:v>
                </c:pt>
                <c:pt idx="17">
                  <c:v>47</c:v>
                </c:pt>
                <c:pt idx="18">
                  <c:v>20</c:v>
                </c:pt>
              </c:numCache>
            </c:numRef>
          </c:val>
          <c:extLst>
            <c:ext xmlns:c16="http://schemas.microsoft.com/office/drawing/2014/chart" uri="{C3380CC4-5D6E-409C-BE32-E72D297353CC}">
              <c16:uniqueId val="{00000000-20F9-4E06-9451-DB3E99579D0B}"/>
            </c:ext>
          </c:extLst>
        </c:ser>
        <c:dLbls>
          <c:dLblPos val="outEnd"/>
          <c:showLegendKey val="0"/>
          <c:showVal val="1"/>
          <c:showCatName val="0"/>
          <c:showSerName val="0"/>
          <c:showPercent val="0"/>
          <c:showBubbleSize val="0"/>
        </c:dLbls>
        <c:gapWidth val="219"/>
        <c:axId val="1863087103"/>
        <c:axId val="1863083743"/>
      </c:barChart>
      <c:catAx>
        <c:axId val="1863087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863083743"/>
        <c:crosses val="autoZero"/>
        <c:auto val="1"/>
        <c:lblAlgn val="ctr"/>
        <c:lblOffset val="100"/>
        <c:noMultiLvlLbl val="0"/>
      </c:catAx>
      <c:valAx>
        <c:axId val="18630837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863087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no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[Fourth Quarter Medinnovate DashBoard.xlsx]Pivot Tables!Cost of Renting the Warehouse Per Month	</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 of Renting the Warehouse Per Month</a:t>
            </a:r>
          </a:p>
        </c:rich>
      </c:tx>
      <c:layout>
        <c:manualLayout>
          <c:xMode val="edge"/>
          <c:yMode val="edge"/>
          <c:x val="0.21295882470851912"/>
          <c:y val="4.90158727645579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Tables'!$B$61</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Tables'!$A$62:$A$65</c:f>
              <c:strCache>
                <c:ptCount val="3"/>
                <c:pt idx="0">
                  <c:v>Oct</c:v>
                </c:pt>
                <c:pt idx="1">
                  <c:v>Nov</c:v>
                </c:pt>
                <c:pt idx="2">
                  <c:v>Dec</c:v>
                </c:pt>
              </c:strCache>
            </c:strRef>
          </c:cat>
          <c:val>
            <c:numRef>
              <c:f>'Pivot Tables'!$B$62:$B$65</c:f>
              <c:numCache>
                <c:formatCode>_("$"* #,##0.00_);_("$"* \(#,##0.00\);_("$"* "-"??_);_(@_)</c:formatCode>
                <c:ptCount val="3"/>
                <c:pt idx="0">
                  <c:v>391950</c:v>
                </c:pt>
                <c:pt idx="1">
                  <c:v>786200</c:v>
                </c:pt>
                <c:pt idx="2">
                  <c:v>725200</c:v>
                </c:pt>
              </c:numCache>
            </c:numRef>
          </c:val>
          <c:extLst>
            <c:ext xmlns:c16="http://schemas.microsoft.com/office/drawing/2014/chart" uri="{C3380CC4-5D6E-409C-BE32-E72D297353CC}">
              <c16:uniqueId val="{00000000-1593-4433-BE02-6751E22A516E}"/>
            </c:ext>
          </c:extLst>
        </c:ser>
        <c:dLbls>
          <c:showLegendKey val="0"/>
          <c:showVal val="0"/>
          <c:showCatName val="0"/>
          <c:showSerName val="0"/>
          <c:showPercent val="0"/>
          <c:showBubbleSize val="0"/>
        </c:dLbls>
        <c:gapWidth val="219"/>
        <c:overlap val="-27"/>
        <c:axId val="452033375"/>
        <c:axId val="452033855"/>
      </c:barChart>
      <c:catAx>
        <c:axId val="452033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033855"/>
        <c:crosses val="autoZero"/>
        <c:auto val="1"/>
        <c:lblAlgn val="ctr"/>
        <c:lblOffset val="100"/>
        <c:noMultiLvlLbl val="0"/>
      </c:catAx>
      <c:valAx>
        <c:axId val="45203385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033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[Fourth Quarter Medinnovate DashBoard.xlsx]Pivot Tables!Total Cost Per Product On Q4	</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Cost Per Product On Q4</a:t>
            </a:r>
          </a:p>
        </c:rich>
      </c:tx>
      <c:layout>
        <c:manualLayout>
          <c:xMode val="edge"/>
          <c:yMode val="edge"/>
          <c:x val="0.35452047652902502"/>
          <c:y val="4.30228168159974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Tables'!$K$64</c:f>
              <c:strCache>
                <c:ptCount val="1"/>
                <c:pt idx="0">
                  <c:v>Total</c:v>
                </c:pt>
              </c:strCache>
            </c:strRef>
          </c:tx>
          <c:spPr>
            <a:solidFill>
              <a:schemeClr val="accent1"/>
            </a:solidFill>
            <a:ln>
              <a:noFill/>
            </a:ln>
            <a:effectLst/>
          </c:spPr>
          <c:invertIfNegative val="0"/>
          <c:cat>
            <c:strRef>
              <c:f>'Pivot Tables'!$J$65:$J$85</c:f>
              <c:strCache>
                <c:ptCount val="20"/>
                <c:pt idx="0">
                  <c:v>BioTherma Pro</c:v>
                </c:pt>
                <c:pt idx="1">
                  <c:v>ElectroHeal Pad</c:v>
                </c:pt>
                <c:pt idx="2">
                  <c:v>TheraLight X</c:v>
                </c:pt>
                <c:pt idx="3">
                  <c:v>CardioWave Analyzer</c:v>
                </c:pt>
                <c:pt idx="4">
                  <c:v>SurgiAssist 2.0</c:v>
                </c:pt>
                <c:pt idx="5">
                  <c:v>NeuroFlex Stimulator</c:v>
                </c:pt>
                <c:pt idx="6">
                  <c:v>RespiraFlow Unit</c:v>
                </c:pt>
                <c:pt idx="7">
                  <c:v>DermoLite Scanner</c:v>
                </c:pt>
                <c:pt idx="8">
                  <c:v>CryoRelief System</c:v>
                </c:pt>
                <c:pt idx="9">
                  <c:v>VitaCare Monitor</c:v>
                </c:pt>
                <c:pt idx="10">
                  <c:v>CleanAir Purifier</c:v>
                </c:pt>
                <c:pt idx="11">
                  <c:v>RehabEase Trainer</c:v>
                </c:pt>
                <c:pt idx="12">
                  <c:v>PulseOxy Max</c:v>
                </c:pt>
                <c:pt idx="13">
                  <c:v>EchoMed Vision</c:v>
                </c:pt>
                <c:pt idx="14">
                  <c:v>InfuSmart Pump</c:v>
                </c:pt>
                <c:pt idx="15">
                  <c:v>HemaTrack 360</c:v>
                </c:pt>
                <c:pt idx="16">
                  <c:v>OrthoAlign Pro</c:v>
                </c:pt>
                <c:pt idx="17">
                  <c:v>UltraVivo Probe</c:v>
                </c:pt>
                <c:pt idx="18">
                  <c:v>MediScan 4000</c:v>
                </c:pt>
                <c:pt idx="19">
                  <c:v>OptiLens 200</c:v>
                </c:pt>
              </c:strCache>
            </c:strRef>
          </c:cat>
          <c:val>
            <c:numRef>
              <c:f>'Pivot Tables'!$K$65:$K$85</c:f>
              <c:numCache>
                <c:formatCode>_("$"* #,##0.00_);_("$"* \(#,##0.00\);_("$"* "-"??_);_(@_)</c:formatCode>
                <c:ptCount val="20"/>
                <c:pt idx="0">
                  <c:v>9350</c:v>
                </c:pt>
                <c:pt idx="1">
                  <c:v>10150</c:v>
                </c:pt>
                <c:pt idx="2">
                  <c:v>22400</c:v>
                </c:pt>
                <c:pt idx="3">
                  <c:v>30600</c:v>
                </c:pt>
                <c:pt idx="4">
                  <c:v>33400</c:v>
                </c:pt>
                <c:pt idx="5">
                  <c:v>35550</c:v>
                </c:pt>
                <c:pt idx="6">
                  <c:v>58000</c:v>
                </c:pt>
                <c:pt idx="7">
                  <c:v>65700</c:v>
                </c:pt>
                <c:pt idx="8">
                  <c:v>66300</c:v>
                </c:pt>
                <c:pt idx="9">
                  <c:v>70800</c:v>
                </c:pt>
                <c:pt idx="10">
                  <c:v>80000</c:v>
                </c:pt>
                <c:pt idx="11">
                  <c:v>113400</c:v>
                </c:pt>
                <c:pt idx="12">
                  <c:v>122500</c:v>
                </c:pt>
                <c:pt idx="13">
                  <c:v>127500</c:v>
                </c:pt>
                <c:pt idx="14">
                  <c:v>129000</c:v>
                </c:pt>
                <c:pt idx="15">
                  <c:v>134400</c:v>
                </c:pt>
                <c:pt idx="16">
                  <c:v>297000</c:v>
                </c:pt>
                <c:pt idx="17">
                  <c:v>300000</c:v>
                </c:pt>
                <c:pt idx="18">
                  <c:v>306800</c:v>
                </c:pt>
                <c:pt idx="19">
                  <c:v>347400</c:v>
                </c:pt>
              </c:numCache>
            </c:numRef>
          </c:val>
          <c:extLst>
            <c:ext xmlns:c16="http://schemas.microsoft.com/office/drawing/2014/chart" uri="{C3380CC4-5D6E-409C-BE32-E72D297353CC}">
              <c16:uniqueId val="{00000000-C8A4-482F-931E-D49DE9411D84}"/>
            </c:ext>
          </c:extLst>
        </c:ser>
        <c:dLbls>
          <c:showLegendKey val="0"/>
          <c:showVal val="0"/>
          <c:showCatName val="0"/>
          <c:showSerName val="0"/>
          <c:showPercent val="0"/>
          <c:showBubbleSize val="0"/>
        </c:dLbls>
        <c:gapWidth val="182"/>
        <c:axId val="1620998879"/>
        <c:axId val="1620997439"/>
      </c:barChart>
      <c:catAx>
        <c:axId val="16209988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997439"/>
        <c:crosses val="autoZero"/>
        <c:auto val="1"/>
        <c:lblAlgn val="ctr"/>
        <c:lblOffset val="100"/>
        <c:noMultiLvlLbl val="0"/>
      </c:catAx>
      <c:valAx>
        <c:axId val="1620997439"/>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998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[Fourth Quarter Medinnovate DashBoard.xlsx]Pivot Tables!No Entry Pallets Per Month	</c:name>
    <c:fmtId val="17"/>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No. Entry Pallets Per Month </a:t>
            </a:r>
          </a:p>
        </c:rich>
      </c:tx>
      <c:layout>
        <c:manualLayout>
          <c:xMode val="edge"/>
          <c:yMode val="edge"/>
          <c:x val="0.24291450190329808"/>
          <c:y val="7.317000356945842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4F1BB"/>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773508953733134"/>
          <c:y val="0.21499102085923469"/>
          <c:w val="0.85411490514876121"/>
          <c:h val="0.69125259013675922"/>
        </c:manualLayout>
      </c:layout>
      <c:barChart>
        <c:barDir val="col"/>
        <c:grouping val="clustered"/>
        <c:varyColors val="0"/>
        <c:ser>
          <c:idx val="0"/>
          <c:order val="0"/>
          <c:tx>
            <c:strRef>
              <c:f>'Pivot Tables'!$B$2</c:f>
              <c:strCache>
                <c:ptCount val="1"/>
                <c:pt idx="0">
                  <c:v>Total</c:v>
                </c:pt>
              </c:strCache>
            </c:strRef>
          </c:tx>
          <c:spPr>
            <a:solidFill>
              <a:srgbClr val="F4F1BB"/>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Tables'!$A$3:$A$6</c:f>
              <c:strCache>
                <c:ptCount val="3"/>
                <c:pt idx="0">
                  <c:v>Oct</c:v>
                </c:pt>
                <c:pt idx="1">
                  <c:v>Nov</c:v>
                </c:pt>
                <c:pt idx="2">
                  <c:v>Dec</c:v>
                </c:pt>
              </c:strCache>
            </c:strRef>
          </c:cat>
          <c:val>
            <c:numRef>
              <c:f>'Pivot Tables'!$B$3:$B$6</c:f>
              <c:numCache>
                <c:formatCode>General</c:formatCode>
                <c:ptCount val="3"/>
                <c:pt idx="0">
                  <c:v>4377</c:v>
                </c:pt>
                <c:pt idx="1">
                  <c:v>4342</c:v>
                </c:pt>
                <c:pt idx="2">
                  <c:v>3383</c:v>
                </c:pt>
              </c:numCache>
            </c:numRef>
          </c:val>
          <c:extLst>
            <c:ext xmlns:c16="http://schemas.microsoft.com/office/drawing/2014/chart" uri="{C3380CC4-5D6E-409C-BE32-E72D297353CC}">
              <c16:uniqueId val="{00000000-FD19-46FB-ACC2-72D5423EE0D6}"/>
            </c:ext>
          </c:extLst>
        </c:ser>
        <c:dLbls>
          <c:showLegendKey val="0"/>
          <c:showVal val="0"/>
          <c:showCatName val="0"/>
          <c:showSerName val="0"/>
          <c:showPercent val="0"/>
          <c:showBubbleSize val="0"/>
        </c:dLbls>
        <c:gapWidth val="180"/>
        <c:overlap val="-7"/>
        <c:axId val="238674111"/>
        <c:axId val="238674591"/>
      </c:barChart>
      <c:catAx>
        <c:axId val="238674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38674591"/>
        <c:crosses val="autoZero"/>
        <c:auto val="1"/>
        <c:lblAlgn val="ctr"/>
        <c:lblOffset val="100"/>
        <c:noMultiLvlLbl val="0"/>
      </c:catAx>
      <c:valAx>
        <c:axId val="2386745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38674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25400" cap="flat" cmpd="sng" algn="ctr">
      <a:no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[Fourth Quarter Medinnovate DashBoard.xlsx]Pivot Tables!No  Shipped Pallets Per Month	</c:name>
    <c:fmtId val="1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No. Shipped Pallets Per Month</a:t>
            </a:r>
          </a:p>
        </c:rich>
      </c:tx>
      <c:layout>
        <c:manualLayout>
          <c:xMode val="edge"/>
          <c:yMode val="edge"/>
          <c:x val="0.17951530907107327"/>
          <c:y val="5.8545619710976646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3"/>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BC1B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21300133673094"/>
          <c:y val="0.20916666666666667"/>
          <c:w val="0.87753021051395219"/>
          <c:h val="0.70195246427529878"/>
        </c:manualLayout>
      </c:layout>
      <c:barChart>
        <c:barDir val="col"/>
        <c:grouping val="clustered"/>
        <c:varyColors val="0"/>
        <c:ser>
          <c:idx val="0"/>
          <c:order val="0"/>
          <c:tx>
            <c:strRef>
              <c:f>'Pivot Tables'!$B$32</c:f>
              <c:strCache>
                <c:ptCount val="1"/>
                <c:pt idx="0">
                  <c:v>Total</c:v>
                </c:pt>
              </c:strCache>
            </c:strRef>
          </c:tx>
          <c:spPr>
            <a:solidFill>
              <a:srgbClr val="9BC1B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Tables'!$A$33:$A$36</c:f>
              <c:strCache>
                <c:ptCount val="3"/>
                <c:pt idx="0">
                  <c:v>Oct</c:v>
                </c:pt>
                <c:pt idx="1">
                  <c:v>Nov</c:v>
                </c:pt>
                <c:pt idx="2">
                  <c:v>Dec</c:v>
                </c:pt>
              </c:strCache>
            </c:strRef>
          </c:cat>
          <c:val>
            <c:numRef>
              <c:f>'Pivot Tables'!$B$33:$B$36</c:f>
              <c:numCache>
                <c:formatCode>General</c:formatCode>
                <c:ptCount val="3"/>
                <c:pt idx="0">
                  <c:v>2351</c:v>
                </c:pt>
                <c:pt idx="1">
                  <c:v>4116</c:v>
                </c:pt>
                <c:pt idx="2">
                  <c:v>3430</c:v>
                </c:pt>
              </c:numCache>
            </c:numRef>
          </c:val>
          <c:extLst>
            <c:ext xmlns:c16="http://schemas.microsoft.com/office/drawing/2014/chart" uri="{C3380CC4-5D6E-409C-BE32-E72D297353CC}">
              <c16:uniqueId val="{00000000-7067-4E5C-909B-900296A28904}"/>
            </c:ext>
          </c:extLst>
        </c:ser>
        <c:dLbls>
          <c:dLblPos val="outEnd"/>
          <c:showLegendKey val="0"/>
          <c:showVal val="1"/>
          <c:showCatName val="0"/>
          <c:showSerName val="0"/>
          <c:showPercent val="0"/>
          <c:showBubbleSize val="0"/>
        </c:dLbls>
        <c:gapWidth val="200"/>
        <c:overlap val="8"/>
        <c:axId val="2018874655"/>
        <c:axId val="2018872735"/>
      </c:barChart>
      <c:catAx>
        <c:axId val="2018874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872735"/>
        <c:crosses val="autoZero"/>
        <c:auto val="1"/>
        <c:lblAlgn val="ctr"/>
        <c:lblOffset val="100"/>
        <c:noMultiLvlLbl val="0"/>
      </c:catAx>
      <c:valAx>
        <c:axId val="20188727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874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[Fourth Quarter Medinnovate DashBoard.xlsx]Pivot Tables!No Pallets per Product	</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No. Pallets per Product</a:t>
            </a:r>
          </a:p>
        </c:rich>
      </c:tx>
      <c:layout>
        <c:manualLayout>
          <c:xMode val="edge"/>
          <c:yMode val="edge"/>
          <c:x val="0.36880161400463235"/>
          <c:y val="4.623399955495224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BC1B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614810848643606"/>
          <c:y val="0.12826826151374865"/>
          <c:w val="0.72523863943972888"/>
          <c:h val="0.791505222710287"/>
        </c:manualLayout>
      </c:layout>
      <c:barChart>
        <c:barDir val="bar"/>
        <c:grouping val="clustered"/>
        <c:varyColors val="0"/>
        <c:ser>
          <c:idx val="0"/>
          <c:order val="0"/>
          <c:tx>
            <c:strRef>
              <c:f>'Pivot Tables'!$K$3</c:f>
              <c:strCache>
                <c:ptCount val="1"/>
                <c:pt idx="0">
                  <c:v>Total</c:v>
                </c:pt>
              </c:strCache>
            </c:strRef>
          </c:tx>
          <c:spPr>
            <a:solidFill>
              <a:srgbClr val="9BC1B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Tables'!$J$4:$J$24</c:f>
              <c:strCache>
                <c:ptCount val="20"/>
                <c:pt idx="0">
                  <c:v>MediScan 4000</c:v>
                </c:pt>
                <c:pt idx="1">
                  <c:v>OptiLens 200</c:v>
                </c:pt>
                <c:pt idx="2">
                  <c:v>RehabEase Trainer</c:v>
                </c:pt>
                <c:pt idx="3">
                  <c:v>HemaTrack 360</c:v>
                </c:pt>
                <c:pt idx="4">
                  <c:v>NeuroFlex Stimulator</c:v>
                </c:pt>
                <c:pt idx="5">
                  <c:v>SurgiAssist 2.0</c:v>
                </c:pt>
                <c:pt idx="6">
                  <c:v>VitaCare Monitor</c:v>
                </c:pt>
                <c:pt idx="7">
                  <c:v>RespiraFlow Unit</c:v>
                </c:pt>
                <c:pt idx="8">
                  <c:v>OrthoAlign Pro</c:v>
                </c:pt>
                <c:pt idx="9">
                  <c:v>UltraVivo Probe</c:v>
                </c:pt>
                <c:pt idx="10">
                  <c:v>InfuSmart Pump</c:v>
                </c:pt>
                <c:pt idx="11">
                  <c:v>EchoMed Vision</c:v>
                </c:pt>
                <c:pt idx="12">
                  <c:v>CryoRelief System</c:v>
                </c:pt>
                <c:pt idx="13">
                  <c:v>PulseOxy Max</c:v>
                </c:pt>
                <c:pt idx="14">
                  <c:v>DermoLite Scanner</c:v>
                </c:pt>
                <c:pt idx="15">
                  <c:v>CardioWave Analyzer</c:v>
                </c:pt>
                <c:pt idx="16">
                  <c:v>TheraLight X</c:v>
                </c:pt>
                <c:pt idx="17">
                  <c:v>ElectroHeal Pad</c:v>
                </c:pt>
                <c:pt idx="18">
                  <c:v>CleanAir Purifier</c:v>
                </c:pt>
                <c:pt idx="19">
                  <c:v>BioTherma Pro</c:v>
                </c:pt>
              </c:strCache>
            </c:strRef>
          </c:cat>
          <c:val>
            <c:numRef>
              <c:f>'Pivot Tables'!$K$4:$K$24</c:f>
              <c:numCache>
                <c:formatCode>General</c:formatCode>
                <c:ptCount val="20"/>
                <c:pt idx="0">
                  <c:v>1547</c:v>
                </c:pt>
                <c:pt idx="1">
                  <c:v>1229</c:v>
                </c:pt>
                <c:pt idx="2">
                  <c:v>749</c:v>
                </c:pt>
                <c:pt idx="3">
                  <c:v>713</c:v>
                </c:pt>
                <c:pt idx="4">
                  <c:v>694</c:v>
                </c:pt>
                <c:pt idx="5">
                  <c:v>683</c:v>
                </c:pt>
                <c:pt idx="6">
                  <c:v>651</c:v>
                </c:pt>
                <c:pt idx="7">
                  <c:v>561</c:v>
                </c:pt>
                <c:pt idx="8">
                  <c:v>544</c:v>
                </c:pt>
                <c:pt idx="9">
                  <c:v>542</c:v>
                </c:pt>
                <c:pt idx="10">
                  <c:v>517</c:v>
                </c:pt>
                <c:pt idx="11">
                  <c:v>472</c:v>
                </c:pt>
                <c:pt idx="12">
                  <c:v>433</c:v>
                </c:pt>
                <c:pt idx="13">
                  <c:v>426</c:v>
                </c:pt>
                <c:pt idx="14">
                  <c:v>421</c:v>
                </c:pt>
                <c:pt idx="15">
                  <c:v>402</c:v>
                </c:pt>
                <c:pt idx="16">
                  <c:v>397</c:v>
                </c:pt>
                <c:pt idx="17">
                  <c:v>395</c:v>
                </c:pt>
                <c:pt idx="18">
                  <c:v>373</c:v>
                </c:pt>
                <c:pt idx="19">
                  <c:v>353</c:v>
                </c:pt>
              </c:numCache>
            </c:numRef>
          </c:val>
          <c:extLst>
            <c:ext xmlns:c16="http://schemas.microsoft.com/office/drawing/2014/chart" uri="{C3380CC4-5D6E-409C-BE32-E72D297353CC}">
              <c16:uniqueId val="{00000000-07BE-49D8-B6A3-37F9221F4D55}"/>
            </c:ext>
          </c:extLst>
        </c:ser>
        <c:dLbls>
          <c:dLblPos val="outEnd"/>
          <c:showLegendKey val="0"/>
          <c:showVal val="1"/>
          <c:showCatName val="0"/>
          <c:showSerName val="0"/>
          <c:showPercent val="0"/>
          <c:showBubbleSize val="0"/>
        </c:dLbls>
        <c:gapWidth val="219"/>
        <c:axId val="137070719"/>
        <c:axId val="137068319"/>
      </c:barChart>
      <c:catAx>
        <c:axId val="1370707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68319"/>
        <c:crosses val="autoZero"/>
        <c:auto val="1"/>
        <c:lblAlgn val="ctr"/>
        <c:lblOffset val="100"/>
        <c:noMultiLvlLbl val="0"/>
      </c:catAx>
      <c:valAx>
        <c:axId val="1370683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70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[Fourth Quarter Medinnovate DashBoard.xlsx]Pivot Tables!Cost of Renting the Warehouse Per Month	</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 of Renting the Warehouse Per Month</a:t>
            </a:r>
          </a:p>
        </c:rich>
      </c:tx>
      <c:layout>
        <c:manualLayout>
          <c:xMode val="edge"/>
          <c:yMode val="edge"/>
          <c:x val="0.22864280499121928"/>
          <c:y val="4.261487793766294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4F1B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4F1BB"/>
          </a:solidFill>
          <a:ln>
            <a:noFill/>
          </a:ln>
          <a:effectLst/>
        </c:spPr>
      </c:pivotFmt>
    </c:pivotFmts>
    <c:plotArea>
      <c:layout>
        <c:manualLayout>
          <c:layoutTarget val="inner"/>
          <c:xMode val="edge"/>
          <c:yMode val="edge"/>
          <c:x val="0.13741384430296019"/>
          <c:y val="0.13238219497747014"/>
          <c:w val="0.81395655324984972"/>
          <c:h val="0.75880636302294624"/>
        </c:manualLayout>
      </c:layout>
      <c:barChart>
        <c:barDir val="col"/>
        <c:grouping val="clustered"/>
        <c:varyColors val="0"/>
        <c:ser>
          <c:idx val="0"/>
          <c:order val="0"/>
          <c:tx>
            <c:strRef>
              <c:f>'Pivot Tables'!$B$61</c:f>
              <c:strCache>
                <c:ptCount val="1"/>
                <c:pt idx="0">
                  <c:v>Total</c:v>
                </c:pt>
              </c:strCache>
            </c:strRef>
          </c:tx>
          <c:spPr>
            <a:solidFill>
              <a:srgbClr val="F4F1B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Tables'!$A$62:$A$65</c:f>
              <c:strCache>
                <c:ptCount val="3"/>
                <c:pt idx="0">
                  <c:v>Oct</c:v>
                </c:pt>
                <c:pt idx="1">
                  <c:v>Nov</c:v>
                </c:pt>
                <c:pt idx="2">
                  <c:v>Dec</c:v>
                </c:pt>
              </c:strCache>
            </c:strRef>
          </c:cat>
          <c:val>
            <c:numRef>
              <c:f>'Pivot Tables'!$B$62:$B$65</c:f>
              <c:numCache>
                <c:formatCode>_("$"* #,##0.00_);_("$"* \(#,##0.00\);_("$"* "-"??_);_(@_)</c:formatCode>
                <c:ptCount val="3"/>
                <c:pt idx="0">
                  <c:v>391950</c:v>
                </c:pt>
                <c:pt idx="1">
                  <c:v>786200</c:v>
                </c:pt>
                <c:pt idx="2">
                  <c:v>725200</c:v>
                </c:pt>
              </c:numCache>
            </c:numRef>
          </c:val>
          <c:extLst>
            <c:ext xmlns:c16="http://schemas.microsoft.com/office/drawing/2014/chart" uri="{C3380CC4-5D6E-409C-BE32-E72D297353CC}">
              <c16:uniqueId val="{00000000-9E51-4B63-B7DB-C7FFD1F05DC7}"/>
            </c:ext>
          </c:extLst>
        </c:ser>
        <c:dLbls>
          <c:showLegendKey val="0"/>
          <c:showVal val="0"/>
          <c:showCatName val="0"/>
          <c:showSerName val="0"/>
          <c:showPercent val="0"/>
          <c:showBubbleSize val="0"/>
        </c:dLbls>
        <c:gapWidth val="219"/>
        <c:overlap val="-27"/>
        <c:axId val="452033375"/>
        <c:axId val="452033855"/>
      </c:barChart>
      <c:catAx>
        <c:axId val="452033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033855"/>
        <c:crosses val="autoZero"/>
        <c:auto val="1"/>
        <c:lblAlgn val="ctr"/>
        <c:lblOffset val="100"/>
        <c:noMultiLvlLbl val="0"/>
      </c:catAx>
      <c:valAx>
        <c:axId val="452033855"/>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033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[Fourth Quarter Medinnovate DashBoard.xlsx]Pivot Tables!No Pallets per Product	</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Pallets per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Tables'!$K$3</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Tables'!$J$4:$J$24</c:f>
              <c:strCache>
                <c:ptCount val="20"/>
                <c:pt idx="0">
                  <c:v>MediScan 4000</c:v>
                </c:pt>
                <c:pt idx="1">
                  <c:v>OptiLens 200</c:v>
                </c:pt>
                <c:pt idx="2">
                  <c:v>RehabEase Trainer</c:v>
                </c:pt>
                <c:pt idx="3">
                  <c:v>HemaTrack 360</c:v>
                </c:pt>
                <c:pt idx="4">
                  <c:v>NeuroFlex Stimulator</c:v>
                </c:pt>
                <c:pt idx="5">
                  <c:v>SurgiAssist 2.0</c:v>
                </c:pt>
                <c:pt idx="6">
                  <c:v>VitaCare Monitor</c:v>
                </c:pt>
                <c:pt idx="7">
                  <c:v>RespiraFlow Unit</c:v>
                </c:pt>
                <c:pt idx="8">
                  <c:v>OrthoAlign Pro</c:v>
                </c:pt>
                <c:pt idx="9">
                  <c:v>UltraVivo Probe</c:v>
                </c:pt>
                <c:pt idx="10">
                  <c:v>InfuSmart Pump</c:v>
                </c:pt>
                <c:pt idx="11">
                  <c:v>EchoMed Vision</c:v>
                </c:pt>
                <c:pt idx="12">
                  <c:v>CryoRelief System</c:v>
                </c:pt>
                <c:pt idx="13">
                  <c:v>PulseOxy Max</c:v>
                </c:pt>
                <c:pt idx="14">
                  <c:v>DermoLite Scanner</c:v>
                </c:pt>
                <c:pt idx="15">
                  <c:v>CardioWave Analyzer</c:v>
                </c:pt>
                <c:pt idx="16">
                  <c:v>TheraLight X</c:v>
                </c:pt>
                <c:pt idx="17">
                  <c:v>ElectroHeal Pad</c:v>
                </c:pt>
                <c:pt idx="18">
                  <c:v>CleanAir Purifier</c:v>
                </c:pt>
                <c:pt idx="19">
                  <c:v>BioTherma Pro</c:v>
                </c:pt>
              </c:strCache>
            </c:strRef>
          </c:cat>
          <c:val>
            <c:numRef>
              <c:f>'Pivot Tables'!$K$4:$K$24</c:f>
              <c:numCache>
                <c:formatCode>General</c:formatCode>
                <c:ptCount val="20"/>
                <c:pt idx="0">
                  <c:v>1547</c:v>
                </c:pt>
                <c:pt idx="1">
                  <c:v>1229</c:v>
                </c:pt>
                <c:pt idx="2">
                  <c:v>749</c:v>
                </c:pt>
                <c:pt idx="3">
                  <c:v>713</c:v>
                </c:pt>
                <c:pt idx="4">
                  <c:v>694</c:v>
                </c:pt>
                <c:pt idx="5">
                  <c:v>683</c:v>
                </c:pt>
                <c:pt idx="6">
                  <c:v>651</c:v>
                </c:pt>
                <c:pt idx="7">
                  <c:v>561</c:v>
                </c:pt>
                <c:pt idx="8">
                  <c:v>544</c:v>
                </c:pt>
                <c:pt idx="9">
                  <c:v>542</c:v>
                </c:pt>
                <c:pt idx="10">
                  <c:v>517</c:v>
                </c:pt>
                <c:pt idx="11">
                  <c:v>472</c:v>
                </c:pt>
                <c:pt idx="12">
                  <c:v>433</c:v>
                </c:pt>
                <c:pt idx="13">
                  <c:v>426</c:v>
                </c:pt>
                <c:pt idx="14">
                  <c:v>421</c:v>
                </c:pt>
                <c:pt idx="15">
                  <c:v>402</c:v>
                </c:pt>
                <c:pt idx="16">
                  <c:v>397</c:v>
                </c:pt>
                <c:pt idx="17">
                  <c:v>395</c:v>
                </c:pt>
                <c:pt idx="18">
                  <c:v>373</c:v>
                </c:pt>
                <c:pt idx="19">
                  <c:v>353</c:v>
                </c:pt>
              </c:numCache>
            </c:numRef>
          </c:val>
          <c:extLst>
            <c:ext xmlns:c16="http://schemas.microsoft.com/office/drawing/2014/chart" uri="{C3380CC4-5D6E-409C-BE32-E72D297353CC}">
              <c16:uniqueId val="{00000000-DEEE-4746-86E4-DDADDEFCD91E}"/>
            </c:ext>
          </c:extLst>
        </c:ser>
        <c:dLbls>
          <c:showLegendKey val="0"/>
          <c:showVal val="0"/>
          <c:showCatName val="0"/>
          <c:showSerName val="0"/>
          <c:showPercent val="0"/>
          <c:showBubbleSize val="0"/>
        </c:dLbls>
        <c:gapWidth val="219"/>
        <c:overlap val="-27"/>
        <c:axId val="137070719"/>
        <c:axId val="137068319"/>
      </c:barChart>
      <c:catAx>
        <c:axId val="137070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68319"/>
        <c:crosses val="autoZero"/>
        <c:auto val="1"/>
        <c:lblAlgn val="ctr"/>
        <c:lblOffset val="100"/>
        <c:noMultiLvlLbl val="0"/>
      </c:catAx>
      <c:valAx>
        <c:axId val="137068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70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[Fourth Quarter Medinnovate DashBoard.xlsx]Pivot Tables!No Entry Pallets Per Month	</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Num Entry Pallets Per Month</a:t>
            </a:r>
            <a:r>
              <a:rPr lang="en-US" sz="1400" b="0" i="0" u="none" strike="noStrike" baseline="0"/>
              <a:t> </a:t>
            </a:r>
            <a:endParaRPr lang="en-US"/>
          </a:p>
        </c:rich>
      </c:tx>
      <c:layout>
        <c:manualLayout>
          <c:xMode val="edge"/>
          <c:yMode val="edge"/>
          <c:x val="0.25443044619422572"/>
          <c:y val="7.87037037037037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692038495188105E-2"/>
          <c:y val="0.22161818314377368"/>
          <c:w val="0.76112270341207344"/>
          <c:h val="0.53774387576552929"/>
        </c:manualLayout>
      </c:layout>
      <c:barChart>
        <c:barDir val="col"/>
        <c:grouping val="clustered"/>
        <c:varyColors val="0"/>
        <c:ser>
          <c:idx val="0"/>
          <c:order val="0"/>
          <c:tx>
            <c:strRef>
              <c:f>'Pivot Tables'!$B$2</c:f>
              <c:strCache>
                <c:ptCount val="1"/>
                <c:pt idx="0">
                  <c:v>Total</c:v>
                </c:pt>
              </c:strCache>
            </c:strRef>
          </c:tx>
          <c:spPr>
            <a:solidFill>
              <a:schemeClr val="accent3"/>
            </a:solidFill>
            <a:ln>
              <a:noFill/>
            </a:ln>
            <a:effectLst/>
          </c:spPr>
          <c:invertIfNegative val="0"/>
          <c:cat>
            <c:strRef>
              <c:f>'Pivot Tables'!$A$3:$A$6</c:f>
              <c:strCache>
                <c:ptCount val="3"/>
                <c:pt idx="0">
                  <c:v>Oct</c:v>
                </c:pt>
                <c:pt idx="1">
                  <c:v>Nov</c:v>
                </c:pt>
                <c:pt idx="2">
                  <c:v>Dec</c:v>
                </c:pt>
              </c:strCache>
            </c:strRef>
          </c:cat>
          <c:val>
            <c:numRef>
              <c:f>'Pivot Tables'!$B$3:$B$6</c:f>
              <c:numCache>
                <c:formatCode>General</c:formatCode>
                <c:ptCount val="3"/>
                <c:pt idx="0">
                  <c:v>4377</c:v>
                </c:pt>
                <c:pt idx="1">
                  <c:v>4342</c:v>
                </c:pt>
                <c:pt idx="2">
                  <c:v>3383</c:v>
                </c:pt>
              </c:numCache>
            </c:numRef>
          </c:val>
          <c:extLst>
            <c:ext xmlns:c16="http://schemas.microsoft.com/office/drawing/2014/chart" uri="{C3380CC4-5D6E-409C-BE32-E72D297353CC}">
              <c16:uniqueId val="{00000002-0212-4074-8C80-BCF795523FC9}"/>
            </c:ext>
          </c:extLst>
        </c:ser>
        <c:dLbls>
          <c:showLegendKey val="0"/>
          <c:showVal val="0"/>
          <c:showCatName val="0"/>
          <c:showSerName val="0"/>
          <c:showPercent val="0"/>
          <c:showBubbleSize val="0"/>
        </c:dLbls>
        <c:gapWidth val="219"/>
        <c:overlap val="-27"/>
        <c:axId val="238674111"/>
        <c:axId val="238674591"/>
      </c:barChart>
      <c:catAx>
        <c:axId val="238674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674591"/>
        <c:crosses val="autoZero"/>
        <c:auto val="1"/>
        <c:lblAlgn val="ctr"/>
        <c:lblOffset val="100"/>
        <c:noMultiLvlLbl val="0"/>
      </c:catAx>
      <c:valAx>
        <c:axId val="238674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674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[Fourth Quarter Medinnovate DashBoard.xlsx]Pivot Tables!No  Shipped Pallets Per Month	</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 Shipped Pallets Per Month</a:t>
            </a:r>
          </a:p>
        </c:rich>
      </c:tx>
      <c:layout>
        <c:manualLayout>
          <c:xMode val="edge"/>
          <c:yMode val="edge"/>
          <c:x val="0.20916662091718702"/>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Tables'!$B$32</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Tables'!$A$33:$A$36</c:f>
              <c:strCache>
                <c:ptCount val="3"/>
                <c:pt idx="0">
                  <c:v>Oct</c:v>
                </c:pt>
                <c:pt idx="1">
                  <c:v>Nov</c:v>
                </c:pt>
                <c:pt idx="2">
                  <c:v>Dec</c:v>
                </c:pt>
              </c:strCache>
            </c:strRef>
          </c:cat>
          <c:val>
            <c:numRef>
              <c:f>'Pivot Tables'!$B$33:$B$36</c:f>
              <c:numCache>
                <c:formatCode>General</c:formatCode>
                <c:ptCount val="3"/>
                <c:pt idx="0">
                  <c:v>2351</c:v>
                </c:pt>
                <c:pt idx="1">
                  <c:v>4116</c:v>
                </c:pt>
                <c:pt idx="2">
                  <c:v>3430</c:v>
                </c:pt>
              </c:numCache>
            </c:numRef>
          </c:val>
          <c:extLst>
            <c:ext xmlns:c16="http://schemas.microsoft.com/office/drawing/2014/chart" uri="{C3380CC4-5D6E-409C-BE32-E72D297353CC}">
              <c16:uniqueId val="{00000000-C551-42AF-AB2F-285106B46D33}"/>
            </c:ext>
          </c:extLst>
        </c:ser>
        <c:dLbls>
          <c:dLblPos val="outEnd"/>
          <c:showLegendKey val="0"/>
          <c:showVal val="1"/>
          <c:showCatName val="0"/>
          <c:showSerName val="0"/>
          <c:showPercent val="0"/>
          <c:showBubbleSize val="0"/>
        </c:dLbls>
        <c:gapWidth val="219"/>
        <c:overlap val="-27"/>
        <c:axId val="2018874655"/>
        <c:axId val="2018872735"/>
      </c:barChart>
      <c:catAx>
        <c:axId val="2018874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872735"/>
        <c:crosses val="autoZero"/>
        <c:auto val="1"/>
        <c:lblAlgn val="ctr"/>
        <c:lblOffset val="100"/>
        <c:noMultiLvlLbl val="0"/>
      </c:catAx>
      <c:valAx>
        <c:axId val="2018872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874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[Fourth Quarter Medinnovate DashBoard.xlsx]Pivot Tables!No Pallets still on warehouse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Pallets</a:t>
            </a:r>
            <a:r>
              <a:rPr lang="en-US" baseline="0"/>
              <a:t> O</a:t>
            </a:r>
            <a:r>
              <a:rPr lang="en-US"/>
              <a:t>n Warehouse Per</a:t>
            </a:r>
            <a:r>
              <a:rPr lang="en-US" baseline="0"/>
              <a:t> Product</a:t>
            </a:r>
            <a:endParaRPr lang="en-US"/>
          </a:p>
        </c:rich>
      </c:tx>
      <c:layout>
        <c:manualLayout>
          <c:xMode val="edge"/>
          <c:yMode val="edge"/>
          <c:x val="0.2740704558385928"/>
          <c:y val="3.149005520902085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Tables'!$K$31</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Tables'!$J$32:$J$51</c:f>
              <c:strCache>
                <c:ptCount val="19"/>
                <c:pt idx="0">
                  <c:v>MediScan 4000</c:v>
                </c:pt>
                <c:pt idx="1">
                  <c:v>OptiLens 200</c:v>
                </c:pt>
                <c:pt idx="2">
                  <c:v>OrthoAlign Pro</c:v>
                </c:pt>
                <c:pt idx="3">
                  <c:v>RespiraFlow Unit</c:v>
                </c:pt>
                <c:pt idx="4">
                  <c:v>RehabEase Trainer</c:v>
                </c:pt>
                <c:pt idx="5">
                  <c:v>UltraVivo Probe</c:v>
                </c:pt>
                <c:pt idx="6">
                  <c:v>SurgiAssist 2.0</c:v>
                </c:pt>
                <c:pt idx="7">
                  <c:v>HemaTrack 360</c:v>
                </c:pt>
                <c:pt idx="8">
                  <c:v>CryoRelief System</c:v>
                </c:pt>
                <c:pt idx="9">
                  <c:v>EchoMed Vision</c:v>
                </c:pt>
                <c:pt idx="10">
                  <c:v>BioTherma Pro</c:v>
                </c:pt>
                <c:pt idx="11">
                  <c:v>CleanAir Purifier</c:v>
                </c:pt>
                <c:pt idx="12">
                  <c:v>DermoLite Scanner</c:v>
                </c:pt>
                <c:pt idx="13">
                  <c:v>NeuroFlex Stimulator</c:v>
                </c:pt>
                <c:pt idx="14">
                  <c:v>TheraLight X</c:v>
                </c:pt>
                <c:pt idx="15">
                  <c:v>InfuSmart Pump</c:v>
                </c:pt>
                <c:pt idx="16">
                  <c:v>PulseOxy Max</c:v>
                </c:pt>
                <c:pt idx="17">
                  <c:v>CardioWave Analyzer</c:v>
                </c:pt>
                <c:pt idx="18">
                  <c:v>VitaCare Monitor</c:v>
                </c:pt>
              </c:strCache>
            </c:strRef>
          </c:cat>
          <c:val>
            <c:numRef>
              <c:f>'Pivot Tables'!$K$32:$K$51</c:f>
              <c:numCache>
                <c:formatCode>General</c:formatCode>
                <c:ptCount val="19"/>
                <c:pt idx="0">
                  <c:v>282</c:v>
                </c:pt>
                <c:pt idx="1">
                  <c:v>266</c:v>
                </c:pt>
                <c:pt idx="2">
                  <c:v>176</c:v>
                </c:pt>
                <c:pt idx="3">
                  <c:v>150</c:v>
                </c:pt>
                <c:pt idx="4">
                  <c:v>146</c:v>
                </c:pt>
                <c:pt idx="5">
                  <c:v>146</c:v>
                </c:pt>
                <c:pt idx="6">
                  <c:v>128</c:v>
                </c:pt>
                <c:pt idx="7">
                  <c:v>121</c:v>
                </c:pt>
                <c:pt idx="8">
                  <c:v>117</c:v>
                </c:pt>
                <c:pt idx="9">
                  <c:v>93</c:v>
                </c:pt>
                <c:pt idx="10">
                  <c:v>82</c:v>
                </c:pt>
                <c:pt idx="11">
                  <c:v>82</c:v>
                </c:pt>
                <c:pt idx="12">
                  <c:v>78</c:v>
                </c:pt>
                <c:pt idx="13">
                  <c:v>75</c:v>
                </c:pt>
                <c:pt idx="14">
                  <c:v>74</c:v>
                </c:pt>
                <c:pt idx="15">
                  <c:v>67</c:v>
                </c:pt>
                <c:pt idx="16">
                  <c:v>55</c:v>
                </c:pt>
                <c:pt idx="17">
                  <c:v>47</c:v>
                </c:pt>
                <c:pt idx="18">
                  <c:v>20</c:v>
                </c:pt>
              </c:numCache>
            </c:numRef>
          </c:val>
          <c:extLst>
            <c:ext xmlns:c16="http://schemas.microsoft.com/office/drawing/2014/chart" uri="{C3380CC4-5D6E-409C-BE32-E72D297353CC}">
              <c16:uniqueId val="{00000000-B597-44F1-8E85-250455384018}"/>
            </c:ext>
          </c:extLst>
        </c:ser>
        <c:dLbls>
          <c:showLegendKey val="0"/>
          <c:showVal val="0"/>
          <c:showCatName val="0"/>
          <c:showSerName val="0"/>
          <c:showPercent val="0"/>
          <c:showBubbleSize val="0"/>
        </c:dLbls>
        <c:gapWidth val="219"/>
        <c:overlap val="-27"/>
        <c:axId val="1863087103"/>
        <c:axId val="1863083743"/>
      </c:barChart>
      <c:catAx>
        <c:axId val="1863087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083743"/>
        <c:crosses val="autoZero"/>
        <c:auto val="1"/>
        <c:lblAlgn val="ctr"/>
        <c:lblOffset val="100"/>
        <c:noMultiLvlLbl val="0"/>
      </c:catAx>
      <c:valAx>
        <c:axId val="1863083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087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10.xml><?xml version="1.0" encoding="utf-8"?>
<cs:colorStyle xmlns:cs="http://schemas.microsoft.com/office/drawing/2012/chartStyle" xmlns:a="http://schemas.openxmlformats.org/drawingml/2006/main" meth="withinLinear" id="16">
  <a:schemeClr val="accent3"/>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3">
  <a:schemeClr val="accent3"/>
</cs:colorStyle>
</file>

<file path=xl/charts/colors3.xml><?xml version="1.0" encoding="utf-8"?>
<cs:colorStyle xmlns:cs="http://schemas.microsoft.com/office/drawing/2012/chartStyle" xmlns:a="http://schemas.openxmlformats.org/drawingml/2006/main" meth="withinLinearReversed" id="23">
  <a:schemeClr val="accent3"/>
</cs:colorStyle>
</file>

<file path=xl/charts/colors4.xml><?xml version="1.0" encoding="utf-8"?>
<cs:colorStyle xmlns:cs="http://schemas.microsoft.com/office/drawing/2012/chartStyle" xmlns:a="http://schemas.openxmlformats.org/drawingml/2006/main" meth="withinLinear" id="16">
  <a:schemeClr val="accent3"/>
</cs:colorStyle>
</file>

<file path=xl/charts/colors5.xml><?xml version="1.0" encoding="utf-8"?>
<cs:colorStyle xmlns:cs="http://schemas.microsoft.com/office/drawing/2012/chartStyle" xmlns:a="http://schemas.openxmlformats.org/drawingml/2006/main" meth="withinLinear" id="16">
  <a:schemeClr val="accent3"/>
</cs:colorStyle>
</file>

<file path=xl/charts/colors6.xml><?xml version="1.0" encoding="utf-8"?>
<cs:colorStyle xmlns:cs="http://schemas.microsoft.com/office/drawing/2012/chartStyle" xmlns:a="http://schemas.openxmlformats.org/drawingml/2006/main" meth="withinLinear" id="16">
  <a:schemeClr val="accent3"/>
</cs:colorStyle>
</file>

<file path=xl/charts/colors7.xml><?xml version="1.0" encoding="utf-8"?>
<cs:colorStyle xmlns:cs="http://schemas.microsoft.com/office/drawing/2012/chartStyle" xmlns:a="http://schemas.openxmlformats.org/drawingml/2006/main" meth="withinLinear" id="16">
  <a:schemeClr val="accent3"/>
</cs:colorStyle>
</file>

<file path=xl/charts/colors8.xml><?xml version="1.0" encoding="utf-8"?>
<cs:colorStyle xmlns:cs="http://schemas.microsoft.com/office/drawing/2012/chartStyle" xmlns:a="http://schemas.openxmlformats.org/drawingml/2006/main" meth="withinLinear" id="16">
  <a:schemeClr val="accent3"/>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16</xdr:col>
      <xdr:colOff>28448</xdr:colOff>
      <xdr:row>30</xdr:row>
      <xdr:rowOff>76696</xdr:rowOff>
    </xdr:from>
    <xdr:to>
      <xdr:col>24</xdr:col>
      <xdr:colOff>524493</xdr:colOff>
      <xdr:row>55</xdr:row>
      <xdr:rowOff>39876</xdr:rowOff>
    </xdr:to>
    <xdr:graphicFrame macro="">
      <xdr:nvGraphicFramePr>
        <xdr:cNvPr id="13" name="Chart 12">
          <a:extLst>
            <a:ext uri="{FF2B5EF4-FFF2-40B4-BE49-F238E27FC236}">
              <a16:creationId xmlns:a16="http://schemas.microsoft.com/office/drawing/2014/main" id="{EEFF493B-13DE-4193-B16D-AE8CE6819F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511946</xdr:colOff>
      <xdr:row>12</xdr:row>
      <xdr:rowOff>140792</xdr:rowOff>
    </xdr:from>
    <xdr:to>
      <xdr:col>12</xdr:col>
      <xdr:colOff>262936</xdr:colOff>
      <xdr:row>28</xdr:row>
      <xdr:rowOff>174492</xdr:rowOff>
    </xdr:to>
    <xdr:graphicFrame macro="">
      <xdr:nvGraphicFramePr>
        <xdr:cNvPr id="7" name="Chart 6">
          <a:extLst>
            <a:ext uri="{FF2B5EF4-FFF2-40B4-BE49-F238E27FC236}">
              <a16:creationId xmlns:a16="http://schemas.microsoft.com/office/drawing/2014/main" id="{D472D923-83DD-4E86-91C4-DB0C379617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571499</xdr:colOff>
      <xdr:row>13</xdr:row>
      <xdr:rowOff>0</xdr:rowOff>
    </xdr:from>
    <xdr:to>
      <xdr:col>24</xdr:col>
      <xdr:colOff>349543</xdr:colOff>
      <xdr:row>28</xdr:row>
      <xdr:rowOff>152153</xdr:rowOff>
    </xdr:to>
    <xdr:graphicFrame macro="">
      <xdr:nvGraphicFramePr>
        <xdr:cNvPr id="10" name="Chart 9">
          <a:extLst>
            <a:ext uri="{FF2B5EF4-FFF2-40B4-BE49-F238E27FC236}">
              <a16:creationId xmlns:a16="http://schemas.microsoft.com/office/drawing/2014/main" id="{7904233A-F354-40A7-98FB-C7445083D5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481751</xdr:colOff>
      <xdr:row>30</xdr:row>
      <xdr:rowOff>56596</xdr:rowOff>
    </xdr:from>
    <xdr:to>
      <xdr:col>13</xdr:col>
      <xdr:colOff>128891</xdr:colOff>
      <xdr:row>53</xdr:row>
      <xdr:rowOff>70130</xdr:rowOff>
    </xdr:to>
    <xdr:graphicFrame macro="">
      <xdr:nvGraphicFramePr>
        <xdr:cNvPr id="11" name="Chart 10">
          <a:extLst>
            <a:ext uri="{FF2B5EF4-FFF2-40B4-BE49-F238E27FC236}">
              <a16:creationId xmlns:a16="http://schemas.microsoft.com/office/drawing/2014/main" id="{39A71B07-5E9D-4E97-B270-D33B9182D9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xdr:col>
      <xdr:colOff>368068</xdr:colOff>
      <xdr:row>3</xdr:row>
      <xdr:rowOff>127340</xdr:rowOff>
    </xdr:from>
    <xdr:to>
      <xdr:col>10</xdr:col>
      <xdr:colOff>36892</xdr:colOff>
      <xdr:row>11</xdr:row>
      <xdr:rowOff>61778</xdr:rowOff>
    </xdr:to>
    <mc:AlternateContent xmlns:mc="http://schemas.openxmlformats.org/markup-compatibility/2006" xmlns:a14="http://schemas.microsoft.com/office/drawing/2010/main">
      <mc:Choice Requires="a14">
        <xdr:graphicFrame macro="">
          <xdr:nvGraphicFramePr>
            <xdr:cNvPr id="15" name="Entry Months ">
              <a:extLst>
                <a:ext uri="{FF2B5EF4-FFF2-40B4-BE49-F238E27FC236}">
                  <a16:creationId xmlns:a16="http://schemas.microsoft.com/office/drawing/2014/main" id="{067DADBA-E45D-4819-5DCD-705DBDDFC145}"/>
                </a:ext>
              </a:extLst>
            </xdr:cNvPr>
            <xdr:cNvGraphicFramePr/>
          </xdr:nvGraphicFramePr>
          <xdr:xfrm>
            <a:off x="0" y="0"/>
            <a:ext cx="0" cy="0"/>
          </xdr:xfrm>
          <a:graphic>
            <a:graphicData uri="http://schemas.microsoft.com/office/drawing/2010/slicer">
              <sle:slicer xmlns:sle="http://schemas.microsoft.com/office/drawing/2010/slicer" name="Entry Months "/>
            </a:graphicData>
          </a:graphic>
        </xdr:graphicFrame>
      </mc:Choice>
      <mc:Fallback xmlns="">
        <xdr:sp macro="" textlink="">
          <xdr:nvSpPr>
            <xdr:cNvPr id="0" name=""/>
            <xdr:cNvSpPr>
              <a:spLocks noTextEdit="1"/>
            </xdr:cNvSpPr>
          </xdr:nvSpPr>
          <xdr:spPr>
            <a:xfrm>
              <a:off x="4218889" y="712447"/>
              <a:ext cx="2118110" cy="14584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188259</xdr:colOff>
      <xdr:row>3</xdr:row>
      <xdr:rowOff>69273</xdr:rowOff>
    </xdr:from>
    <xdr:to>
      <xdr:col>25</xdr:col>
      <xdr:colOff>722781</xdr:colOff>
      <xdr:row>11</xdr:row>
      <xdr:rowOff>136070</xdr:rowOff>
    </xdr:to>
    <mc:AlternateContent xmlns:mc="http://schemas.openxmlformats.org/markup-compatibility/2006" xmlns:a14="http://schemas.microsoft.com/office/drawing/2010/main">
      <mc:Choice Requires="a14">
        <xdr:graphicFrame macro="">
          <xdr:nvGraphicFramePr>
            <xdr:cNvPr id="17" name="Product Name">
              <a:extLst>
                <a:ext uri="{FF2B5EF4-FFF2-40B4-BE49-F238E27FC236}">
                  <a16:creationId xmlns:a16="http://schemas.microsoft.com/office/drawing/2014/main" id="{01F0352A-955A-626D-18D7-3CA70F52D5A3}"/>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8066795" y="654380"/>
              <a:ext cx="7936807" cy="15907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9</xdr:col>
      <xdr:colOff>556370</xdr:colOff>
      <xdr:row>57</xdr:row>
      <xdr:rowOff>69716</xdr:rowOff>
    </xdr:from>
    <xdr:to>
      <xdr:col>19</xdr:col>
      <xdr:colOff>153679</xdr:colOff>
      <xdr:row>75</xdr:row>
      <xdr:rowOff>91248</xdr:rowOff>
    </xdr:to>
    <xdr:graphicFrame macro="">
      <xdr:nvGraphicFramePr>
        <xdr:cNvPr id="20" name="Chart 19">
          <a:extLst>
            <a:ext uri="{FF2B5EF4-FFF2-40B4-BE49-F238E27FC236}">
              <a16:creationId xmlns:a16="http://schemas.microsoft.com/office/drawing/2014/main" id="{594F4F60-88BE-4A6D-A220-29AF06810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108857</xdr:colOff>
      <xdr:row>4</xdr:row>
      <xdr:rowOff>54429</xdr:rowOff>
    </xdr:from>
    <xdr:to>
      <xdr:col>15</xdr:col>
      <xdr:colOff>979714</xdr:colOff>
      <xdr:row>23</xdr:row>
      <xdr:rowOff>163286</xdr:rowOff>
    </xdr:to>
    <xdr:graphicFrame macro="">
      <xdr:nvGraphicFramePr>
        <xdr:cNvPr id="7" name="Chart 6">
          <a:extLst>
            <a:ext uri="{FF2B5EF4-FFF2-40B4-BE49-F238E27FC236}">
              <a16:creationId xmlns:a16="http://schemas.microsoft.com/office/drawing/2014/main" id="{75CFAC96-67EA-5765-F504-7A92CD434A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394606</xdr:colOff>
      <xdr:row>0</xdr:row>
      <xdr:rowOff>179614</xdr:rowOff>
    </xdr:from>
    <xdr:to>
      <xdr:col>6</xdr:col>
      <xdr:colOff>734785</xdr:colOff>
      <xdr:row>15</xdr:row>
      <xdr:rowOff>65314</xdr:rowOff>
    </xdr:to>
    <xdr:graphicFrame macro="">
      <xdr:nvGraphicFramePr>
        <xdr:cNvPr id="18" name="Chart 17">
          <a:extLst>
            <a:ext uri="{FF2B5EF4-FFF2-40B4-BE49-F238E27FC236}">
              <a16:creationId xmlns:a16="http://schemas.microsoft.com/office/drawing/2014/main" id="{B844B52B-9922-843A-3EEE-0C8496F142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367394</xdr:colOff>
      <xdr:row>30</xdr:row>
      <xdr:rowOff>43543</xdr:rowOff>
    </xdr:from>
    <xdr:to>
      <xdr:col>6</xdr:col>
      <xdr:colOff>707574</xdr:colOff>
      <xdr:row>44</xdr:row>
      <xdr:rowOff>119743</xdr:rowOff>
    </xdr:to>
    <xdr:graphicFrame macro="">
      <xdr:nvGraphicFramePr>
        <xdr:cNvPr id="19" name="Chart 18">
          <a:extLst>
            <a:ext uri="{FF2B5EF4-FFF2-40B4-BE49-F238E27FC236}">
              <a16:creationId xmlns:a16="http://schemas.microsoft.com/office/drawing/2014/main" id="{ACE11688-AC3C-8014-D850-50E85E84D7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312964</xdr:colOff>
      <xdr:row>28</xdr:row>
      <xdr:rowOff>57150</xdr:rowOff>
    </xdr:from>
    <xdr:to>
      <xdr:col>15</xdr:col>
      <xdr:colOff>1156607</xdr:colOff>
      <xdr:row>47</xdr:row>
      <xdr:rowOff>176894</xdr:rowOff>
    </xdr:to>
    <xdr:graphicFrame macro="">
      <xdr:nvGraphicFramePr>
        <xdr:cNvPr id="21" name="Chart 20">
          <a:extLst>
            <a:ext uri="{FF2B5EF4-FFF2-40B4-BE49-F238E27FC236}">
              <a16:creationId xmlns:a16="http://schemas.microsoft.com/office/drawing/2014/main" id="{A035AD73-18EC-D21F-1D16-8FB170A5F0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272141</xdr:colOff>
      <xdr:row>59</xdr:row>
      <xdr:rowOff>122465</xdr:rowOff>
    </xdr:from>
    <xdr:to>
      <xdr:col>7</xdr:col>
      <xdr:colOff>95250</xdr:colOff>
      <xdr:row>76</xdr:row>
      <xdr:rowOff>13607</xdr:rowOff>
    </xdr:to>
    <xdr:graphicFrame macro="">
      <xdr:nvGraphicFramePr>
        <xdr:cNvPr id="22" name="Chart 21">
          <a:extLst>
            <a:ext uri="{FF2B5EF4-FFF2-40B4-BE49-F238E27FC236}">
              <a16:creationId xmlns:a16="http://schemas.microsoft.com/office/drawing/2014/main" id="{C17008EB-AD9B-6429-A387-11412B2860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231321</xdr:colOff>
      <xdr:row>62</xdr:row>
      <xdr:rowOff>159202</xdr:rowOff>
    </xdr:from>
    <xdr:to>
      <xdr:col>16</xdr:col>
      <xdr:colOff>476250</xdr:colOff>
      <xdr:row>86</xdr:row>
      <xdr:rowOff>0</xdr:rowOff>
    </xdr:to>
    <xdr:graphicFrame macro="">
      <xdr:nvGraphicFramePr>
        <xdr:cNvPr id="23" name="Chart 22">
          <a:extLst>
            <a:ext uri="{FF2B5EF4-FFF2-40B4-BE49-F238E27FC236}">
              <a16:creationId xmlns:a16="http://schemas.microsoft.com/office/drawing/2014/main" id="{C61C614D-0EE2-2947-0BED-364F72D089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XPC" refreshedDate="45617.769299537038" createdVersion="8" refreshedVersion="8" minRefreshableVersion="3" recordCount="400" xr:uid="{02685190-6E6C-46BF-B496-A40FB1ED4EB9}">
  <cacheSource type="worksheet">
    <worksheetSource name="fourth_quarter_Medinnovate"/>
  </cacheSource>
  <cacheFields count="13">
    <cacheField name="Transaction ID" numFmtId="0">
      <sharedItems containsSemiMixedTypes="0" containsString="0" containsNumber="1" containsInteger="1" minValue="1" maxValue="400"/>
    </cacheField>
    <cacheField name="Company Name" numFmtId="0">
      <sharedItems/>
    </cacheField>
    <cacheField name="Product Name" numFmtId="0">
      <sharedItems count="20">
        <s v="MediScan 4000"/>
        <s v="BioTherma Pro"/>
        <s v="CardioWave Analyzer"/>
        <s v="NeuroFlex Stimulator"/>
        <s v="SurgiAssist 2.0"/>
        <s v="PulseOxy Max"/>
        <s v="VitaCare Monitor"/>
        <s v="OrthoAlign Pro"/>
        <s v="RespiraFlow Unit"/>
        <s v="DermoLite Scanner"/>
        <s v="HemaTrack 360"/>
        <s v="UltraVivo Probe"/>
        <s v="EchoMed Vision"/>
        <s v="InfuSmart Pump"/>
        <s v="OptiLens 200"/>
        <s v="RehabEase Trainer"/>
        <s v="CleanAir Purifier"/>
        <s v="TheraLight X"/>
        <s v="ElectroHeal Pad"/>
        <s v="CryoRelief System"/>
      </sharedItems>
    </cacheField>
    <cacheField name="Category" numFmtId="0">
      <sharedItems count="1">
        <s v="Mediacal Equipment"/>
      </sharedItems>
    </cacheField>
    <cacheField name="N/Pallets" numFmtId="0">
      <sharedItems containsSemiMixedTypes="0" containsString="0" containsNumber="1" containsInteger="1" minValue="10" maxValue="50"/>
    </cacheField>
    <cacheField name="Product/Pallet" numFmtId="0">
      <sharedItems containsSemiMixedTypes="0" containsString="0" containsNumber="1" containsInteger="1" minValue="5" maxValue="100" count="11">
        <n v="40"/>
        <n v="5"/>
        <n v="15"/>
        <n v="9"/>
        <n v="10"/>
        <n v="50"/>
        <n v="20"/>
        <n v="100"/>
        <n v="30"/>
        <n v="60"/>
        <n v="26"/>
      </sharedItems>
    </cacheField>
    <cacheField name="Entry Date" numFmtId="14">
      <sharedItems containsSemiMixedTypes="0" containsNonDate="0" containsDate="1" containsString="0" minDate="2024-10-01T00:00:00" maxDate="2025-01-01T00:00:00" count="9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2T00:00:00"/>
        <d v="2024-11-03T00:00:00"/>
        <d v="2024-11-04T00:00:00"/>
        <d v="2024-11-05T00:00:00"/>
        <d v="2024-11-06T00:00:00"/>
        <d v="2024-11-07T00:00:00"/>
        <d v="2024-11-08T00:00:00"/>
        <d v="2024-11-09T00:00:00"/>
        <d v="2024-11-10T00:00:00"/>
        <d v="2024-11-11T00:00:00"/>
        <d v="2024-11-12T00:00:00"/>
        <d v="2024-11-13T00:00:00"/>
        <d v="2024-11-14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sharedItems>
      <fieldGroup par="9"/>
    </cacheField>
    <cacheField name="Realease Date" numFmtId="14">
      <sharedItems containsSemiMixedTypes="0" containsNonDate="0" containsDate="1" containsString="0" minDate="2024-10-14T00:00:00" maxDate="2025-01-06T00:00:00" count="78">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2T00:00:00"/>
        <d v="2024-11-03T00:00:00"/>
        <d v="2024-11-04T00:00:00"/>
        <d v="2024-11-05T00:00:00"/>
        <d v="2024-11-06T00:00:00"/>
        <d v="2024-11-07T00:00:00"/>
        <d v="2024-11-08T00:00:00"/>
        <d v="2024-11-09T00:00:00"/>
        <d v="2024-11-10T00:00:00"/>
        <d v="2024-11-11T00:00:00"/>
        <d v="2024-11-12T00:00:00"/>
        <d v="2024-11-13T00:00:00"/>
        <d v="2024-11-14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d v="2025-01-05T00:00:00"/>
      </sharedItems>
      <fieldGroup par="12"/>
    </cacheField>
    <cacheField name="Total Price" numFmtId="44">
      <sharedItems containsSemiMixedTypes="0" containsString="0" containsNumber="1" containsInteger="1" minValue="550" maxValue="25000"/>
    </cacheField>
    <cacheField name="Months (Entry Date)" numFmtId="0" databaseField="0">
      <fieldGroup base="6">
        <rangePr autoEnd="0" groupBy="months" startDate="2024-10-01T00:00:00" endDate="2024-12-31T00:00:00"/>
        <groupItems count="14">
          <s v="&lt;10/1/2024"/>
          <s v="Jan"/>
          <s v="Feb"/>
          <s v="Mar"/>
          <s v="Apr"/>
          <s v="May"/>
          <s v="Jun"/>
          <s v="Jul"/>
          <s v="Aug"/>
          <s v="Sep"/>
          <s v="Oct"/>
          <s v="Nov"/>
          <s v="Dec"/>
          <s v="&gt;12/31/2024"/>
        </groupItems>
      </fieldGroup>
    </cacheField>
    <cacheField name="Months (Realease Date)" numFmtId="0" databaseField="0">
      <fieldGroup base="7">
        <rangePr groupBy="months" startDate="2024-10-14T00:00:00" endDate="2025-01-06T00:00:00"/>
        <groupItems count="14">
          <s v="&lt;10/14/2024"/>
          <s v="Jan"/>
          <s v="Feb"/>
          <s v="Mar"/>
          <s v="Apr"/>
          <s v="May"/>
          <s v="Jun"/>
          <s v="Jul"/>
          <s v="Aug"/>
          <s v="Sep"/>
          <s v="Oct"/>
          <s v="Nov"/>
          <s v="Dec"/>
          <s v="&gt;1/6/2025"/>
        </groupItems>
      </fieldGroup>
    </cacheField>
    <cacheField name="Quarters (Realease Date)" numFmtId="0" databaseField="0">
      <fieldGroup base="7">
        <rangePr groupBy="quarters" startDate="2024-10-14T00:00:00" endDate="2025-01-06T00:00:00"/>
        <groupItems count="6">
          <s v="&lt;10/14/2024"/>
          <s v="Qtr1"/>
          <s v="Qtr2"/>
          <s v="Qtr3"/>
          <s v="Qtr4"/>
          <s v="&gt;1/6/2025"/>
        </groupItems>
      </fieldGroup>
    </cacheField>
    <cacheField name="Years (Realease Date)" numFmtId="0" databaseField="0">
      <fieldGroup base="7">
        <rangePr groupBy="years" startDate="2024-10-14T00:00:00" endDate="2025-01-06T00:00:00"/>
        <groupItems count="4">
          <s v="&lt;10/14/2024"/>
          <s v="2024"/>
          <s v="2025"/>
          <s v="&gt;1/6/2025"/>
        </groupItems>
      </fieldGroup>
    </cacheField>
  </cacheFields>
  <extLst>
    <ext xmlns:x14="http://schemas.microsoft.com/office/spreadsheetml/2009/9/main" uri="{725AE2AE-9491-48be-B2B4-4EB974FC3084}">
      <x14:pivotCacheDefinition pivotCacheId="2206434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0">
  <r>
    <n v="1"/>
    <s v="MedInnovate Solutions"/>
    <x v="0"/>
    <x v="0"/>
    <n v="14"/>
    <x v="0"/>
    <x v="0"/>
    <x v="0"/>
    <n v="5200"/>
  </r>
  <r>
    <n v="2"/>
    <s v="MedInnovate Solutions"/>
    <x v="1"/>
    <x v="0"/>
    <n v="25"/>
    <x v="1"/>
    <x v="0"/>
    <x v="0"/>
    <n v="650"/>
  </r>
  <r>
    <n v="3"/>
    <s v="MedInnovate Solutions"/>
    <x v="2"/>
    <x v="0"/>
    <n v="21"/>
    <x v="2"/>
    <x v="0"/>
    <x v="0"/>
    <n v="1950"/>
  </r>
  <r>
    <n v="4"/>
    <s v="MedInnovate Solutions"/>
    <x v="3"/>
    <x v="0"/>
    <n v="27"/>
    <x v="3"/>
    <x v="0"/>
    <x v="0"/>
    <n v="1170"/>
  </r>
  <r>
    <n v="5"/>
    <s v="MedInnovate Solutions"/>
    <x v="4"/>
    <x v="0"/>
    <n v="20"/>
    <x v="4"/>
    <x v="0"/>
    <x v="1"/>
    <n v="1400"/>
  </r>
  <r>
    <n v="6"/>
    <s v="MedInnovate Solutions"/>
    <x v="1"/>
    <x v="0"/>
    <n v="49"/>
    <x v="1"/>
    <x v="0"/>
    <x v="1"/>
    <n v="700"/>
  </r>
  <r>
    <n v="7"/>
    <s v="MedInnovate Solutions"/>
    <x v="5"/>
    <x v="0"/>
    <n v="25"/>
    <x v="5"/>
    <x v="1"/>
    <x v="1"/>
    <n v="6500"/>
  </r>
  <r>
    <n v="8"/>
    <s v="MedInnovate Solutions"/>
    <x v="6"/>
    <x v="0"/>
    <n v="39"/>
    <x v="6"/>
    <x v="1"/>
    <x v="2"/>
    <n v="2800"/>
  </r>
  <r>
    <n v="9"/>
    <s v="MedInnovate Solutions"/>
    <x v="7"/>
    <x v="0"/>
    <n v="36"/>
    <x v="7"/>
    <x v="1"/>
    <x v="2"/>
    <n v="14000"/>
  </r>
  <r>
    <n v="10"/>
    <s v="MedInnovate Solutions"/>
    <x v="6"/>
    <x v="0"/>
    <n v="50"/>
    <x v="6"/>
    <x v="1"/>
    <x v="2"/>
    <n v="2800"/>
  </r>
  <r>
    <n v="11"/>
    <s v="MedInnovate Solutions"/>
    <x v="7"/>
    <x v="0"/>
    <n v="23"/>
    <x v="7"/>
    <x v="1"/>
    <x v="2"/>
    <n v="14000"/>
  </r>
  <r>
    <n v="12"/>
    <s v="MedInnovate Solutions"/>
    <x v="8"/>
    <x v="0"/>
    <n v="43"/>
    <x v="6"/>
    <x v="1"/>
    <x v="3"/>
    <n v="3000"/>
  </r>
  <r>
    <n v="13"/>
    <s v="MedInnovate Solutions"/>
    <x v="2"/>
    <x v="0"/>
    <n v="40"/>
    <x v="2"/>
    <x v="2"/>
    <x v="3"/>
    <n v="2100"/>
  </r>
  <r>
    <n v="14"/>
    <s v="MedInnovate Solutions"/>
    <x v="9"/>
    <x v="0"/>
    <n v="18"/>
    <x v="8"/>
    <x v="2"/>
    <x v="3"/>
    <n v="4200"/>
  </r>
  <r>
    <n v="15"/>
    <s v="MedInnovate Solutions"/>
    <x v="3"/>
    <x v="0"/>
    <n v="37"/>
    <x v="3"/>
    <x v="2"/>
    <x v="3"/>
    <n v="1260"/>
  </r>
  <r>
    <n v="16"/>
    <s v="MedInnovate Solutions"/>
    <x v="4"/>
    <x v="0"/>
    <n v="13"/>
    <x v="4"/>
    <x v="3"/>
    <x v="3"/>
    <n v="1300"/>
  </r>
  <r>
    <n v="17"/>
    <s v="MedInnovate Solutions"/>
    <x v="10"/>
    <x v="0"/>
    <n v="33"/>
    <x v="0"/>
    <x v="3"/>
    <x v="3"/>
    <n v="5200"/>
  </r>
  <r>
    <n v="18"/>
    <s v="MedInnovate Solutions"/>
    <x v="11"/>
    <x v="0"/>
    <n v="18"/>
    <x v="7"/>
    <x v="3"/>
    <x v="4"/>
    <n v="14000"/>
  </r>
  <r>
    <n v="19"/>
    <s v="MedInnovate Solutions"/>
    <x v="12"/>
    <x v="0"/>
    <n v="36"/>
    <x v="5"/>
    <x v="3"/>
    <x v="5"/>
    <n v="7500"/>
  </r>
  <r>
    <n v="20"/>
    <s v="MedInnovate Solutions"/>
    <x v="2"/>
    <x v="0"/>
    <n v="10"/>
    <x v="2"/>
    <x v="3"/>
    <x v="5"/>
    <n v="2250"/>
  </r>
  <r>
    <n v="21"/>
    <s v="MedInnovate Solutions"/>
    <x v="5"/>
    <x v="0"/>
    <n v="32"/>
    <x v="5"/>
    <x v="4"/>
    <x v="5"/>
    <n v="7000"/>
  </r>
  <r>
    <n v="22"/>
    <s v="MedInnovate Solutions"/>
    <x v="3"/>
    <x v="0"/>
    <n v="42"/>
    <x v="3"/>
    <x v="4"/>
    <x v="5"/>
    <n v="1260"/>
  </r>
  <r>
    <n v="23"/>
    <s v="MedInnovate Solutions"/>
    <x v="13"/>
    <x v="0"/>
    <n v="43"/>
    <x v="5"/>
    <x v="5"/>
    <x v="5"/>
    <n v="6500"/>
  </r>
  <r>
    <n v="24"/>
    <s v="MedInnovate Solutions"/>
    <x v="14"/>
    <x v="0"/>
    <n v="20"/>
    <x v="9"/>
    <x v="5"/>
    <x v="5"/>
    <n v="7800"/>
  </r>
  <r>
    <n v="25"/>
    <s v="MedInnovate Solutions"/>
    <x v="10"/>
    <x v="0"/>
    <n v="47"/>
    <x v="0"/>
    <x v="5"/>
    <x v="5"/>
    <n v="5200"/>
  </r>
  <r>
    <n v="26"/>
    <s v="MedInnovate Solutions"/>
    <x v="14"/>
    <x v="0"/>
    <n v="17"/>
    <x v="9"/>
    <x v="5"/>
    <x v="6"/>
    <n v="8400"/>
  </r>
  <r>
    <n v="27"/>
    <s v="MedInnovate Solutions"/>
    <x v="14"/>
    <x v="0"/>
    <n v="50"/>
    <x v="9"/>
    <x v="5"/>
    <x v="6"/>
    <n v="8400"/>
  </r>
  <r>
    <n v="28"/>
    <s v="MedInnovate Solutions"/>
    <x v="15"/>
    <x v="0"/>
    <n v="40"/>
    <x v="8"/>
    <x v="5"/>
    <x v="6"/>
    <n v="4200"/>
  </r>
  <r>
    <n v="29"/>
    <s v="MedInnovate Solutions"/>
    <x v="16"/>
    <x v="0"/>
    <n v="46"/>
    <x v="0"/>
    <x v="6"/>
    <x v="6"/>
    <n v="5200"/>
  </r>
  <r>
    <n v="30"/>
    <s v="MedInnovate Solutions"/>
    <x v="17"/>
    <x v="0"/>
    <n v="11"/>
    <x v="4"/>
    <x v="6"/>
    <x v="6"/>
    <n v="1300"/>
  </r>
  <r>
    <n v="31"/>
    <s v="MedInnovate Solutions"/>
    <x v="18"/>
    <x v="0"/>
    <n v="31"/>
    <x v="1"/>
    <x v="6"/>
    <x v="6"/>
    <n v="650"/>
  </r>
  <r>
    <n v="32"/>
    <s v="MedInnovate Solutions"/>
    <x v="13"/>
    <x v="0"/>
    <n v="13"/>
    <x v="5"/>
    <x v="6"/>
    <x v="7"/>
    <n v="7000"/>
  </r>
  <r>
    <n v="33"/>
    <s v="MedInnovate Solutions"/>
    <x v="10"/>
    <x v="0"/>
    <n v="33"/>
    <x v="0"/>
    <x v="6"/>
    <x v="7"/>
    <n v="5600"/>
  </r>
  <r>
    <n v="34"/>
    <s v="MedInnovate Solutions"/>
    <x v="3"/>
    <x v="0"/>
    <n v="18"/>
    <x v="3"/>
    <x v="7"/>
    <x v="8"/>
    <n v="1260"/>
  </r>
  <r>
    <n v="35"/>
    <s v="MedInnovate Solutions"/>
    <x v="19"/>
    <x v="0"/>
    <n v="15"/>
    <x v="10"/>
    <x v="7"/>
    <x v="8"/>
    <n v="3640"/>
  </r>
  <r>
    <n v="36"/>
    <s v="MedInnovate Solutions"/>
    <x v="14"/>
    <x v="0"/>
    <n v="43"/>
    <x v="9"/>
    <x v="7"/>
    <x v="9"/>
    <n v="9000"/>
  </r>
  <r>
    <n v="37"/>
    <s v="MedInnovate Solutions"/>
    <x v="0"/>
    <x v="0"/>
    <n v="35"/>
    <x v="0"/>
    <x v="7"/>
    <x v="9"/>
    <n v="6000"/>
  </r>
  <r>
    <n v="38"/>
    <s v="MedInnovate Solutions"/>
    <x v="8"/>
    <x v="0"/>
    <n v="32"/>
    <x v="6"/>
    <x v="8"/>
    <x v="9"/>
    <n v="2800"/>
  </r>
  <r>
    <n v="39"/>
    <s v="MedInnovate Solutions"/>
    <x v="14"/>
    <x v="0"/>
    <n v="23"/>
    <x v="9"/>
    <x v="8"/>
    <x v="9"/>
    <n v="8400"/>
  </r>
  <r>
    <n v="40"/>
    <s v="MedInnovate Solutions"/>
    <x v="11"/>
    <x v="0"/>
    <n v="32"/>
    <x v="7"/>
    <x v="8"/>
    <x v="9"/>
    <n v="14000"/>
  </r>
  <r>
    <n v="41"/>
    <s v="MedInnovate Solutions"/>
    <x v="4"/>
    <x v="0"/>
    <n v="31"/>
    <x v="4"/>
    <x v="8"/>
    <x v="9"/>
    <n v="1400"/>
  </r>
  <r>
    <n v="42"/>
    <s v="MedInnovate Solutions"/>
    <x v="3"/>
    <x v="0"/>
    <n v="17"/>
    <x v="3"/>
    <x v="8"/>
    <x v="10"/>
    <n v="1350"/>
  </r>
  <r>
    <n v="43"/>
    <s v="MedInnovate Solutions"/>
    <x v="1"/>
    <x v="0"/>
    <n v="12"/>
    <x v="1"/>
    <x v="8"/>
    <x v="10"/>
    <n v="750"/>
  </r>
  <r>
    <n v="44"/>
    <s v="MedInnovate Solutions"/>
    <x v="3"/>
    <x v="0"/>
    <n v="25"/>
    <x v="3"/>
    <x v="8"/>
    <x v="11"/>
    <n v="1440"/>
  </r>
  <r>
    <n v="45"/>
    <s v="MedInnovate Solutions"/>
    <x v="0"/>
    <x v="0"/>
    <n v="48"/>
    <x v="0"/>
    <x v="8"/>
    <x v="11"/>
    <n v="6400"/>
  </r>
  <r>
    <n v="46"/>
    <s v="MedInnovate Solutions"/>
    <x v="19"/>
    <x v="0"/>
    <n v="32"/>
    <x v="10"/>
    <x v="8"/>
    <x v="11"/>
    <n v="4160"/>
  </r>
  <r>
    <n v="47"/>
    <s v="MedInnovate Solutions"/>
    <x v="2"/>
    <x v="0"/>
    <n v="31"/>
    <x v="2"/>
    <x v="8"/>
    <x v="12"/>
    <n v="2550"/>
  </r>
  <r>
    <n v="48"/>
    <s v="MedInnovate Solutions"/>
    <x v="18"/>
    <x v="0"/>
    <n v="20"/>
    <x v="1"/>
    <x v="8"/>
    <x v="12"/>
    <n v="850"/>
  </r>
  <r>
    <n v="49"/>
    <s v="MedInnovate Solutions"/>
    <x v="14"/>
    <x v="0"/>
    <n v="49"/>
    <x v="9"/>
    <x v="9"/>
    <x v="12"/>
    <n v="9600"/>
  </r>
  <r>
    <n v="50"/>
    <s v="MedInnovate Solutions"/>
    <x v="9"/>
    <x v="0"/>
    <n v="45"/>
    <x v="8"/>
    <x v="9"/>
    <x v="12"/>
    <n v="4800"/>
  </r>
  <r>
    <n v="51"/>
    <s v="MedInnovate Solutions"/>
    <x v="0"/>
    <x v="0"/>
    <n v="24"/>
    <x v="0"/>
    <x v="9"/>
    <x v="13"/>
    <n v="6800"/>
  </r>
  <r>
    <n v="52"/>
    <s v="MedInnovate Solutions"/>
    <x v="3"/>
    <x v="0"/>
    <n v="16"/>
    <x v="3"/>
    <x v="9"/>
    <x v="13"/>
    <n v="1530"/>
  </r>
  <r>
    <n v="53"/>
    <s v="MedInnovate Solutions"/>
    <x v="2"/>
    <x v="0"/>
    <n v="49"/>
    <x v="2"/>
    <x v="9"/>
    <x v="13"/>
    <n v="2550"/>
  </r>
  <r>
    <n v="54"/>
    <s v="MedInnovate Solutions"/>
    <x v="4"/>
    <x v="0"/>
    <n v="41"/>
    <x v="4"/>
    <x v="9"/>
    <x v="14"/>
    <n v="1800"/>
  </r>
  <r>
    <n v="55"/>
    <s v="MedInnovate Solutions"/>
    <x v="0"/>
    <x v="0"/>
    <n v="31"/>
    <x v="0"/>
    <x v="10"/>
    <x v="14"/>
    <n v="6800"/>
  </r>
  <r>
    <n v="56"/>
    <s v="MedInnovate Solutions"/>
    <x v="2"/>
    <x v="0"/>
    <n v="22"/>
    <x v="2"/>
    <x v="10"/>
    <x v="14"/>
    <n v="2550"/>
  </r>
  <r>
    <n v="57"/>
    <s v="MedInnovate Solutions"/>
    <x v="18"/>
    <x v="0"/>
    <n v="34"/>
    <x v="1"/>
    <x v="10"/>
    <x v="14"/>
    <n v="850"/>
  </r>
  <r>
    <n v="58"/>
    <s v="MedInnovate Solutions"/>
    <x v="14"/>
    <x v="0"/>
    <n v="46"/>
    <x v="9"/>
    <x v="10"/>
    <x v="14"/>
    <n v="10200"/>
  </r>
  <r>
    <n v="59"/>
    <s v="MedInnovate Solutions"/>
    <x v="3"/>
    <x v="0"/>
    <n v="22"/>
    <x v="3"/>
    <x v="10"/>
    <x v="14"/>
    <n v="1530"/>
  </r>
  <r>
    <n v="60"/>
    <s v="MedInnovate Solutions"/>
    <x v="16"/>
    <x v="0"/>
    <n v="18"/>
    <x v="0"/>
    <x v="11"/>
    <x v="14"/>
    <n v="6400"/>
  </r>
  <r>
    <n v="61"/>
    <s v="MedInnovate Solutions"/>
    <x v="10"/>
    <x v="0"/>
    <n v="35"/>
    <x v="0"/>
    <x v="11"/>
    <x v="14"/>
    <n v="6400"/>
  </r>
  <r>
    <n v="62"/>
    <s v="MedInnovate Solutions"/>
    <x v="4"/>
    <x v="0"/>
    <n v="32"/>
    <x v="4"/>
    <x v="11"/>
    <x v="14"/>
    <n v="1600"/>
  </r>
  <r>
    <n v="63"/>
    <s v="MedInnovate Solutions"/>
    <x v="9"/>
    <x v="0"/>
    <n v="18"/>
    <x v="8"/>
    <x v="11"/>
    <x v="15"/>
    <n v="5100"/>
  </r>
  <r>
    <n v="64"/>
    <s v="MedInnovate Solutions"/>
    <x v="9"/>
    <x v="0"/>
    <n v="46"/>
    <x v="8"/>
    <x v="11"/>
    <x v="15"/>
    <n v="5100"/>
  </r>
  <r>
    <n v="65"/>
    <s v="MedInnovate Solutions"/>
    <x v="17"/>
    <x v="0"/>
    <n v="41"/>
    <x v="4"/>
    <x v="11"/>
    <x v="15"/>
    <n v="1700"/>
  </r>
  <r>
    <n v="66"/>
    <s v="MedInnovate Solutions"/>
    <x v="15"/>
    <x v="0"/>
    <n v="31"/>
    <x v="8"/>
    <x v="11"/>
    <x v="15"/>
    <n v="5100"/>
  </r>
  <r>
    <n v="67"/>
    <s v="MedInnovate Solutions"/>
    <x v="13"/>
    <x v="0"/>
    <n v="12"/>
    <x v="5"/>
    <x v="12"/>
    <x v="15"/>
    <n v="8000"/>
  </r>
  <r>
    <n v="68"/>
    <s v="MedInnovate Solutions"/>
    <x v="2"/>
    <x v="0"/>
    <n v="17"/>
    <x v="2"/>
    <x v="12"/>
    <x v="16"/>
    <n v="2550"/>
  </r>
  <r>
    <n v="69"/>
    <s v="MedInnovate Solutions"/>
    <x v="14"/>
    <x v="0"/>
    <n v="25"/>
    <x v="9"/>
    <x v="12"/>
    <x v="16"/>
    <n v="10200"/>
  </r>
  <r>
    <n v="70"/>
    <s v="MedInnovate Solutions"/>
    <x v="8"/>
    <x v="0"/>
    <n v="15"/>
    <x v="6"/>
    <x v="12"/>
    <x v="16"/>
    <n v="3400"/>
  </r>
  <r>
    <n v="71"/>
    <s v="MedInnovate Solutions"/>
    <x v="11"/>
    <x v="0"/>
    <n v="30"/>
    <x v="7"/>
    <x v="13"/>
    <x v="17"/>
    <n v="17000"/>
  </r>
  <r>
    <n v="72"/>
    <s v="MedInnovate Solutions"/>
    <x v="15"/>
    <x v="0"/>
    <n v="19"/>
    <x v="8"/>
    <x v="13"/>
    <x v="17"/>
    <n v="5100"/>
  </r>
  <r>
    <n v="73"/>
    <s v="MedInnovate Solutions"/>
    <x v="11"/>
    <x v="0"/>
    <n v="47"/>
    <x v="7"/>
    <x v="13"/>
    <x v="17"/>
    <n v="17000"/>
  </r>
  <r>
    <n v="74"/>
    <s v="MedInnovate Solutions"/>
    <x v="14"/>
    <x v="0"/>
    <n v="44"/>
    <x v="9"/>
    <x v="13"/>
    <x v="17"/>
    <n v="10200"/>
  </r>
  <r>
    <n v="75"/>
    <s v="MedInnovate Solutions"/>
    <x v="10"/>
    <x v="0"/>
    <n v="41"/>
    <x v="0"/>
    <x v="14"/>
    <x v="17"/>
    <n v="6400"/>
  </r>
  <r>
    <n v="76"/>
    <s v="MedInnovate Solutions"/>
    <x v="1"/>
    <x v="0"/>
    <n v="35"/>
    <x v="1"/>
    <x v="14"/>
    <x v="17"/>
    <n v="800"/>
  </r>
  <r>
    <n v="77"/>
    <s v="MedInnovate Solutions"/>
    <x v="0"/>
    <x v="0"/>
    <n v="50"/>
    <x v="0"/>
    <x v="14"/>
    <x v="17"/>
    <n v="6400"/>
  </r>
  <r>
    <n v="78"/>
    <s v="MedInnovate Solutions"/>
    <x v="0"/>
    <x v="0"/>
    <n v="30"/>
    <x v="0"/>
    <x v="15"/>
    <x v="18"/>
    <n v="6800"/>
  </r>
  <r>
    <n v="79"/>
    <s v="MedInnovate Solutions"/>
    <x v="10"/>
    <x v="0"/>
    <n v="27"/>
    <x v="0"/>
    <x v="15"/>
    <x v="18"/>
    <n v="6800"/>
  </r>
  <r>
    <n v="80"/>
    <s v="MedInnovate Solutions"/>
    <x v="4"/>
    <x v="0"/>
    <n v="23"/>
    <x v="4"/>
    <x v="15"/>
    <x v="18"/>
    <n v="1700"/>
  </r>
  <r>
    <n v="81"/>
    <s v="MedInnovate Solutions"/>
    <x v="10"/>
    <x v="0"/>
    <n v="13"/>
    <x v="0"/>
    <x v="15"/>
    <x v="18"/>
    <n v="6800"/>
  </r>
  <r>
    <n v="82"/>
    <s v="MedInnovate Solutions"/>
    <x v="5"/>
    <x v="0"/>
    <n v="45"/>
    <x v="5"/>
    <x v="16"/>
    <x v="18"/>
    <n v="8000"/>
  </r>
  <r>
    <n v="83"/>
    <s v="MedInnovate Solutions"/>
    <x v="3"/>
    <x v="0"/>
    <n v="10"/>
    <x v="3"/>
    <x v="16"/>
    <x v="19"/>
    <n v="1530"/>
  </r>
  <r>
    <n v="84"/>
    <s v="MedInnovate Solutions"/>
    <x v="11"/>
    <x v="0"/>
    <n v="10"/>
    <x v="7"/>
    <x v="16"/>
    <x v="19"/>
    <n v="17000"/>
  </r>
  <r>
    <n v="85"/>
    <s v="MedInnovate Solutions"/>
    <x v="6"/>
    <x v="0"/>
    <n v="37"/>
    <x v="6"/>
    <x v="16"/>
    <x v="19"/>
    <n v="3400"/>
  </r>
  <r>
    <n v="86"/>
    <s v="MedInnovate Solutions"/>
    <x v="5"/>
    <x v="0"/>
    <n v="43"/>
    <x v="5"/>
    <x v="16"/>
    <x v="20"/>
    <n v="9000"/>
  </r>
  <r>
    <n v="87"/>
    <s v="MedInnovate Solutions"/>
    <x v="5"/>
    <x v="0"/>
    <n v="34"/>
    <x v="5"/>
    <x v="16"/>
    <x v="20"/>
    <n v="9000"/>
  </r>
  <r>
    <n v="88"/>
    <s v="MedInnovate Solutions"/>
    <x v="1"/>
    <x v="0"/>
    <n v="17"/>
    <x v="1"/>
    <x v="17"/>
    <x v="20"/>
    <n v="850"/>
  </r>
  <r>
    <n v="89"/>
    <s v="MedInnovate Solutions"/>
    <x v="12"/>
    <x v="0"/>
    <n v="16"/>
    <x v="5"/>
    <x v="18"/>
    <x v="20"/>
    <n v="8000"/>
  </r>
  <r>
    <n v="90"/>
    <s v="MedInnovate Solutions"/>
    <x v="12"/>
    <x v="0"/>
    <n v="44"/>
    <x v="5"/>
    <x v="18"/>
    <x v="21"/>
    <n v="8500"/>
  </r>
  <r>
    <n v="91"/>
    <s v="MedInnovate Solutions"/>
    <x v="19"/>
    <x v="0"/>
    <n v="32"/>
    <x v="10"/>
    <x v="18"/>
    <x v="21"/>
    <n v="4420"/>
  </r>
  <r>
    <n v="92"/>
    <s v="MedInnovate Solutions"/>
    <x v="15"/>
    <x v="0"/>
    <n v="35"/>
    <x v="8"/>
    <x v="18"/>
    <x v="21"/>
    <n v="5100"/>
  </r>
  <r>
    <n v="93"/>
    <s v="MedInnovate Solutions"/>
    <x v="8"/>
    <x v="0"/>
    <n v="20"/>
    <x v="6"/>
    <x v="18"/>
    <x v="21"/>
    <n v="3400"/>
  </r>
  <r>
    <n v="94"/>
    <s v="MedInnovate Solutions"/>
    <x v="13"/>
    <x v="0"/>
    <n v="28"/>
    <x v="5"/>
    <x v="18"/>
    <x v="22"/>
    <n v="9000"/>
  </r>
  <r>
    <n v="95"/>
    <s v="MedInnovate Solutions"/>
    <x v="6"/>
    <x v="0"/>
    <n v="15"/>
    <x v="6"/>
    <x v="18"/>
    <x v="22"/>
    <n v="3600"/>
  </r>
  <r>
    <n v="96"/>
    <s v="MedInnovate Solutions"/>
    <x v="10"/>
    <x v="0"/>
    <n v="29"/>
    <x v="0"/>
    <x v="19"/>
    <x v="22"/>
    <n v="6800"/>
  </r>
  <r>
    <n v="97"/>
    <s v="MedInnovate Solutions"/>
    <x v="14"/>
    <x v="0"/>
    <n v="43"/>
    <x v="9"/>
    <x v="19"/>
    <x v="22"/>
    <n v="10200"/>
  </r>
  <r>
    <n v="98"/>
    <s v="MedInnovate Solutions"/>
    <x v="8"/>
    <x v="0"/>
    <n v="19"/>
    <x v="6"/>
    <x v="19"/>
    <x v="23"/>
    <n v="3600"/>
  </r>
  <r>
    <n v="99"/>
    <s v="MedInnovate Solutions"/>
    <x v="4"/>
    <x v="0"/>
    <n v="31"/>
    <x v="4"/>
    <x v="19"/>
    <x v="23"/>
    <n v="1800"/>
  </r>
  <r>
    <n v="100"/>
    <s v="MedInnovate Solutions"/>
    <x v="3"/>
    <x v="0"/>
    <n v="27"/>
    <x v="3"/>
    <x v="19"/>
    <x v="23"/>
    <n v="1620"/>
  </r>
  <r>
    <n v="101"/>
    <s v="MedInnovate Solutions"/>
    <x v="0"/>
    <x v="0"/>
    <n v="20"/>
    <x v="0"/>
    <x v="19"/>
    <x v="23"/>
    <n v="7200"/>
  </r>
  <r>
    <n v="102"/>
    <s v="MedInnovate Solutions"/>
    <x v="3"/>
    <x v="0"/>
    <n v="48"/>
    <x v="3"/>
    <x v="20"/>
    <x v="23"/>
    <n v="1530"/>
  </r>
  <r>
    <n v="103"/>
    <s v="MedInnovate Solutions"/>
    <x v="1"/>
    <x v="0"/>
    <n v="41"/>
    <x v="1"/>
    <x v="20"/>
    <x v="23"/>
    <n v="850"/>
  </r>
  <r>
    <n v="104"/>
    <s v="MedInnovate Solutions"/>
    <x v="14"/>
    <x v="0"/>
    <n v="39"/>
    <x v="9"/>
    <x v="21"/>
    <x v="24"/>
    <n v="10200"/>
  </r>
  <r>
    <n v="105"/>
    <s v="MedInnovate Solutions"/>
    <x v="19"/>
    <x v="0"/>
    <n v="31"/>
    <x v="10"/>
    <x v="21"/>
    <x v="24"/>
    <n v="4420"/>
  </r>
  <r>
    <n v="106"/>
    <s v="MedInnovate Solutions"/>
    <x v="4"/>
    <x v="0"/>
    <n v="21"/>
    <x v="4"/>
    <x v="22"/>
    <x v="24"/>
    <n v="1600"/>
  </r>
  <r>
    <n v="107"/>
    <s v="MedInnovate Solutions"/>
    <x v="0"/>
    <x v="0"/>
    <n v="50"/>
    <x v="0"/>
    <x v="22"/>
    <x v="24"/>
    <n v="6400"/>
  </r>
  <r>
    <n v="108"/>
    <s v="MedInnovate Solutions"/>
    <x v="8"/>
    <x v="0"/>
    <n v="24"/>
    <x v="6"/>
    <x v="22"/>
    <x v="24"/>
    <n v="3200"/>
  </r>
  <r>
    <n v="109"/>
    <s v="MedInnovate Solutions"/>
    <x v="5"/>
    <x v="0"/>
    <n v="22"/>
    <x v="5"/>
    <x v="22"/>
    <x v="25"/>
    <n v="8500"/>
  </r>
  <r>
    <n v="110"/>
    <s v="MedInnovate Solutions"/>
    <x v="14"/>
    <x v="0"/>
    <n v="39"/>
    <x v="9"/>
    <x v="22"/>
    <x v="25"/>
    <n v="10200"/>
  </r>
  <r>
    <n v="111"/>
    <s v="MedInnovate Solutions"/>
    <x v="8"/>
    <x v="0"/>
    <n v="28"/>
    <x v="6"/>
    <x v="22"/>
    <x v="25"/>
    <n v="3400"/>
  </r>
  <r>
    <n v="112"/>
    <s v="MedInnovate Solutions"/>
    <x v="9"/>
    <x v="0"/>
    <n v="15"/>
    <x v="8"/>
    <x v="23"/>
    <x v="25"/>
    <n v="4800"/>
  </r>
  <r>
    <n v="113"/>
    <s v="MedInnovate Solutions"/>
    <x v="10"/>
    <x v="0"/>
    <n v="36"/>
    <x v="0"/>
    <x v="23"/>
    <x v="26"/>
    <n v="6800"/>
  </r>
  <r>
    <n v="114"/>
    <s v="MedInnovate Solutions"/>
    <x v="6"/>
    <x v="0"/>
    <n v="48"/>
    <x v="6"/>
    <x v="24"/>
    <x v="26"/>
    <n v="3200"/>
  </r>
  <r>
    <n v="115"/>
    <s v="MedInnovate Solutions"/>
    <x v="7"/>
    <x v="0"/>
    <n v="21"/>
    <x v="7"/>
    <x v="24"/>
    <x v="26"/>
    <n v="16000"/>
  </r>
  <r>
    <n v="116"/>
    <s v="MedInnovate Solutions"/>
    <x v="8"/>
    <x v="0"/>
    <n v="31"/>
    <x v="6"/>
    <x v="24"/>
    <x v="26"/>
    <n v="3200"/>
  </r>
  <r>
    <n v="117"/>
    <s v="MedInnovate Solutions"/>
    <x v="7"/>
    <x v="0"/>
    <n v="35"/>
    <x v="7"/>
    <x v="25"/>
    <x v="26"/>
    <n v="15000"/>
  </r>
  <r>
    <n v="118"/>
    <s v="MedInnovate Solutions"/>
    <x v="2"/>
    <x v="0"/>
    <n v="40"/>
    <x v="2"/>
    <x v="25"/>
    <x v="26"/>
    <n v="2250"/>
  </r>
  <r>
    <n v="119"/>
    <s v="MedInnovate Solutions"/>
    <x v="4"/>
    <x v="0"/>
    <n v="40"/>
    <x v="4"/>
    <x v="25"/>
    <x v="27"/>
    <n v="1600"/>
  </r>
  <r>
    <n v="120"/>
    <s v="MedInnovate Solutions"/>
    <x v="19"/>
    <x v="0"/>
    <n v="18"/>
    <x v="10"/>
    <x v="25"/>
    <x v="27"/>
    <n v="4160"/>
  </r>
  <r>
    <n v="121"/>
    <s v="MedInnovate Solutions"/>
    <x v="2"/>
    <x v="0"/>
    <n v="13"/>
    <x v="2"/>
    <x v="26"/>
    <x v="27"/>
    <n v="2250"/>
  </r>
  <r>
    <n v="122"/>
    <s v="MedInnovate Solutions"/>
    <x v="7"/>
    <x v="0"/>
    <n v="34"/>
    <x v="7"/>
    <x v="26"/>
    <x v="27"/>
    <n v="15000"/>
  </r>
  <r>
    <n v="123"/>
    <s v="MedInnovate Solutions"/>
    <x v="0"/>
    <x v="0"/>
    <n v="24"/>
    <x v="0"/>
    <x v="26"/>
    <x v="27"/>
    <n v="6000"/>
  </r>
  <r>
    <n v="124"/>
    <s v="MedInnovate Solutions"/>
    <x v="10"/>
    <x v="0"/>
    <n v="45"/>
    <x v="0"/>
    <x v="27"/>
    <x v="27"/>
    <n v="5600"/>
  </r>
  <r>
    <n v="125"/>
    <s v="MedInnovate Solutions"/>
    <x v="13"/>
    <x v="0"/>
    <n v="29"/>
    <x v="5"/>
    <x v="27"/>
    <x v="27"/>
    <n v="7000"/>
  </r>
  <r>
    <n v="126"/>
    <s v="MedInnovate Solutions"/>
    <x v="13"/>
    <x v="0"/>
    <n v="36"/>
    <x v="5"/>
    <x v="27"/>
    <x v="28"/>
    <n v="7500"/>
  </r>
  <r>
    <n v="127"/>
    <s v="MedInnovate Solutions"/>
    <x v="0"/>
    <x v="0"/>
    <n v="16"/>
    <x v="0"/>
    <x v="27"/>
    <x v="28"/>
    <n v="6000"/>
  </r>
  <r>
    <n v="128"/>
    <s v="MedInnovate Solutions"/>
    <x v="8"/>
    <x v="0"/>
    <n v="31"/>
    <x v="6"/>
    <x v="27"/>
    <x v="29"/>
    <n v="3200"/>
  </r>
  <r>
    <n v="129"/>
    <s v="MedInnovate Solutions"/>
    <x v="14"/>
    <x v="0"/>
    <n v="48"/>
    <x v="9"/>
    <x v="27"/>
    <x v="29"/>
    <n v="9600"/>
  </r>
  <r>
    <n v="130"/>
    <s v="MedInnovate Solutions"/>
    <x v="1"/>
    <x v="0"/>
    <n v="17"/>
    <x v="1"/>
    <x v="27"/>
    <x v="29"/>
    <n v="800"/>
  </r>
  <r>
    <n v="131"/>
    <s v="MedInnovate Solutions"/>
    <x v="3"/>
    <x v="0"/>
    <n v="23"/>
    <x v="3"/>
    <x v="27"/>
    <x v="29"/>
    <n v="1440"/>
  </r>
  <r>
    <n v="132"/>
    <s v="MedInnovate Solutions"/>
    <x v="12"/>
    <x v="0"/>
    <n v="27"/>
    <x v="5"/>
    <x v="27"/>
    <x v="29"/>
    <n v="8000"/>
  </r>
  <r>
    <n v="133"/>
    <s v="MedInnovate Solutions"/>
    <x v="10"/>
    <x v="0"/>
    <n v="15"/>
    <x v="0"/>
    <x v="28"/>
    <x v="30"/>
    <n v="6400"/>
  </r>
  <r>
    <n v="134"/>
    <s v="MedInnovate Solutions"/>
    <x v="14"/>
    <x v="0"/>
    <n v="18"/>
    <x v="9"/>
    <x v="28"/>
    <x v="30"/>
    <n v="9600"/>
  </r>
  <r>
    <n v="135"/>
    <s v="MedInnovate Solutions"/>
    <x v="19"/>
    <x v="0"/>
    <n v="24"/>
    <x v="10"/>
    <x v="28"/>
    <x v="30"/>
    <n v="4160"/>
  </r>
  <r>
    <n v="136"/>
    <s v="MedInnovate Solutions"/>
    <x v="6"/>
    <x v="0"/>
    <n v="41"/>
    <x v="6"/>
    <x v="28"/>
    <x v="30"/>
    <n v="3200"/>
  </r>
  <r>
    <n v="137"/>
    <s v="MedInnovate Solutions"/>
    <x v="12"/>
    <x v="0"/>
    <n v="26"/>
    <x v="5"/>
    <x v="28"/>
    <x v="30"/>
    <n v="8000"/>
  </r>
  <r>
    <n v="138"/>
    <s v="MedInnovate Solutions"/>
    <x v="3"/>
    <x v="0"/>
    <n v="36"/>
    <x v="3"/>
    <x v="29"/>
    <x v="30"/>
    <n v="1350"/>
  </r>
  <r>
    <n v="139"/>
    <s v="MedInnovate Solutions"/>
    <x v="14"/>
    <x v="0"/>
    <n v="36"/>
    <x v="9"/>
    <x v="29"/>
    <x v="30"/>
    <n v="9000"/>
  </r>
  <r>
    <n v="140"/>
    <s v="MedInnovate Solutions"/>
    <x v="6"/>
    <x v="0"/>
    <n v="24"/>
    <x v="6"/>
    <x v="29"/>
    <x v="31"/>
    <n v="3400"/>
  </r>
  <r>
    <n v="141"/>
    <s v="MedInnovate Solutions"/>
    <x v="15"/>
    <x v="0"/>
    <n v="18"/>
    <x v="8"/>
    <x v="30"/>
    <x v="31"/>
    <n v="4800"/>
  </r>
  <r>
    <n v="142"/>
    <s v="MedInnovate Solutions"/>
    <x v="8"/>
    <x v="0"/>
    <n v="49"/>
    <x v="6"/>
    <x v="30"/>
    <x v="31"/>
    <n v="3200"/>
  </r>
  <r>
    <n v="143"/>
    <s v="MedInnovate Solutions"/>
    <x v="19"/>
    <x v="0"/>
    <n v="20"/>
    <x v="10"/>
    <x v="30"/>
    <x v="31"/>
    <n v="4160"/>
  </r>
  <r>
    <n v="144"/>
    <s v="MedInnovate Solutions"/>
    <x v="15"/>
    <x v="0"/>
    <n v="15"/>
    <x v="8"/>
    <x v="30"/>
    <x v="31"/>
    <n v="4800"/>
  </r>
  <r>
    <n v="145"/>
    <s v="MedInnovate Solutions"/>
    <x v="9"/>
    <x v="0"/>
    <n v="34"/>
    <x v="8"/>
    <x v="30"/>
    <x v="31"/>
    <n v="4800"/>
  </r>
  <r>
    <n v="146"/>
    <s v="MedInnovate Solutions"/>
    <x v="7"/>
    <x v="0"/>
    <n v="26"/>
    <x v="7"/>
    <x v="30"/>
    <x v="31"/>
    <n v="16000"/>
  </r>
  <r>
    <n v="147"/>
    <s v="MedInnovate Solutions"/>
    <x v="12"/>
    <x v="0"/>
    <n v="26"/>
    <x v="5"/>
    <x v="30"/>
    <x v="31"/>
    <n v="8000"/>
  </r>
  <r>
    <n v="148"/>
    <s v="MedInnovate Solutions"/>
    <x v="6"/>
    <x v="0"/>
    <n v="12"/>
    <x v="6"/>
    <x v="31"/>
    <x v="32"/>
    <n v="3000"/>
  </r>
  <r>
    <n v="149"/>
    <s v="MedInnovate Solutions"/>
    <x v="4"/>
    <x v="0"/>
    <n v="39"/>
    <x v="4"/>
    <x v="31"/>
    <x v="32"/>
    <n v="1500"/>
  </r>
  <r>
    <n v="150"/>
    <s v="MedInnovate Solutions"/>
    <x v="3"/>
    <x v="0"/>
    <n v="47"/>
    <x v="3"/>
    <x v="31"/>
    <x v="32"/>
    <n v="1350"/>
  </r>
  <r>
    <n v="151"/>
    <s v="MedInnovate Solutions"/>
    <x v="15"/>
    <x v="0"/>
    <n v="45"/>
    <x v="8"/>
    <x v="31"/>
    <x v="32"/>
    <n v="4500"/>
  </r>
  <r>
    <n v="152"/>
    <s v="MedInnovate Solutions"/>
    <x v="15"/>
    <x v="0"/>
    <n v="32"/>
    <x v="8"/>
    <x v="31"/>
    <x v="32"/>
    <n v="4500"/>
  </r>
  <r>
    <n v="153"/>
    <s v="MedInnovate Solutions"/>
    <x v="3"/>
    <x v="0"/>
    <n v="25"/>
    <x v="3"/>
    <x v="32"/>
    <x v="33"/>
    <n v="1350"/>
  </r>
  <r>
    <n v="154"/>
    <s v="MedInnovate Solutions"/>
    <x v="12"/>
    <x v="0"/>
    <n v="22"/>
    <x v="5"/>
    <x v="32"/>
    <x v="33"/>
    <n v="7500"/>
  </r>
  <r>
    <n v="155"/>
    <s v="MedInnovate Solutions"/>
    <x v="18"/>
    <x v="0"/>
    <n v="48"/>
    <x v="1"/>
    <x v="32"/>
    <x v="33"/>
    <n v="750"/>
  </r>
  <r>
    <n v="156"/>
    <s v="MedInnovate Solutions"/>
    <x v="10"/>
    <x v="0"/>
    <n v="22"/>
    <x v="0"/>
    <x v="33"/>
    <x v="33"/>
    <n v="5600"/>
  </r>
  <r>
    <n v="157"/>
    <s v="MedInnovate Solutions"/>
    <x v="3"/>
    <x v="0"/>
    <n v="18"/>
    <x v="3"/>
    <x v="33"/>
    <x v="33"/>
    <n v="1260"/>
  </r>
  <r>
    <n v="158"/>
    <s v="MedInnovate Solutions"/>
    <x v="15"/>
    <x v="0"/>
    <n v="11"/>
    <x v="8"/>
    <x v="33"/>
    <x v="34"/>
    <n v="4500"/>
  </r>
  <r>
    <n v="159"/>
    <s v="MedInnovate Solutions"/>
    <x v="14"/>
    <x v="0"/>
    <n v="19"/>
    <x v="9"/>
    <x v="33"/>
    <x v="34"/>
    <n v="9000"/>
  </r>
  <r>
    <n v="160"/>
    <s v="MedInnovate Solutions"/>
    <x v="0"/>
    <x v="0"/>
    <n v="16"/>
    <x v="0"/>
    <x v="34"/>
    <x v="34"/>
    <n v="5600"/>
  </r>
  <r>
    <n v="161"/>
    <s v="MedInnovate Solutions"/>
    <x v="14"/>
    <x v="0"/>
    <n v="32"/>
    <x v="9"/>
    <x v="34"/>
    <x v="34"/>
    <n v="8400"/>
  </r>
  <r>
    <n v="162"/>
    <s v="MedInnovate Solutions"/>
    <x v="17"/>
    <x v="0"/>
    <n v="10"/>
    <x v="4"/>
    <x v="34"/>
    <x v="34"/>
    <n v="1400"/>
  </r>
  <r>
    <n v="163"/>
    <s v="MedInnovate Solutions"/>
    <x v="10"/>
    <x v="0"/>
    <n v="12"/>
    <x v="0"/>
    <x v="34"/>
    <x v="34"/>
    <n v="5600"/>
  </r>
  <r>
    <n v="164"/>
    <s v="MedInnovate Solutions"/>
    <x v="12"/>
    <x v="0"/>
    <n v="32"/>
    <x v="5"/>
    <x v="35"/>
    <x v="34"/>
    <n v="6500"/>
  </r>
  <r>
    <n v="165"/>
    <s v="MedInnovate Solutions"/>
    <x v="17"/>
    <x v="0"/>
    <n v="19"/>
    <x v="4"/>
    <x v="35"/>
    <x v="34"/>
    <n v="1300"/>
  </r>
  <r>
    <n v="166"/>
    <s v="MedInnovate Solutions"/>
    <x v="0"/>
    <x v="0"/>
    <n v="28"/>
    <x v="0"/>
    <x v="35"/>
    <x v="34"/>
    <n v="5200"/>
  </r>
  <r>
    <n v="167"/>
    <s v="MedInnovate Solutions"/>
    <x v="6"/>
    <x v="0"/>
    <n v="13"/>
    <x v="6"/>
    <x v="35"/>
    <x v="34"/>
    <n v="2600"/>
  </r>
  <r>
    <n v="168"/>
    <s v="MedInnovate Solutions"/>
    <x v="15"/>
    <x v="0"/>
    <n v="48"/>
    <x v="8"/>
    <x v="36"/>
    <x v="34"/>
    <n v="3600"/>
  </r>
  <r>
    <n v="169"/>
    <s v="MedInnovate Solutions"/>
    <x v="14"/>
    <x v="0"/>
    <n v="23"/>
    <x v="9"/>
    <x v="36"/>
    <x v="35"/>
    <n v="7800"/>
  </r>
  <r>
    <n v="170"/>
    <s v="MedInnovate Solutions"/>
    <x v="11"/>
    <x v="0"/>
    <n v="32"/>
    <x v="7"/>
    <x v="36"/>
    <x v="35"/>
    <n v="13000"/>
  </r>
  <r>
    <n v="171"/>
    <s v="MedInnovate Solutions"/>
    <x v="4"/>
    <x v="0"/>
    <n v="32"/>
    <x v="4"/>
    <x v="36"/>
    <x v="35"/>
    <n v="1300"/>
  </r>
  <r>
    <n v="172"/>
    <s v="MedInnovate Solutions"/>
    <x v="6"/>
    <x v="0"/>
    <n v="12"/>
    <x v="6"/>
    <x v="36"/>
    <x v="35"/>
    <n v="2600"/>
  </r>
  <r>
    <n v="173"/>
    <s v="MedInnovate Solutions"/>
    <x v="18"/>
    <x v="0"/>
    <n v="25"/>
    <x v="1"/>
    <x v="36"/>
    <x v="36"/>
    <n v="700"/>
  </r>
  <r>
    <n v="174"/>
    <s v="MedInnovate Solutions"/>
    <x v="14"/>
    <x v="0"/>
    <n v="14"/>
    <x v="9"/>
    <x v="37"/>
    <x v="37"/>
    <n v="8400"/>
  </r>
  <r>
    <n v="175"/>
    <s v="MedInnovate Solutions"/>
    <x v="7"/>
    <x v="0"/>
    <n v="42"/>
    <x v="7"/>
    <x v="37"/>
    <x v="37"/>
    <n v="14000"/>
  </r>
  <r>
    <n v="176"/>
    <s v="MedInnovate Solutions"/>
    <x v="18"/>
    <x v="0"/>
    <n v="19"/>
    <x v="1"/>
    <x v="37"/>
    <x v="37"/>
    <n v="700"/>
  </r>
  <r>
    <n v="177"/>
    <s v="MedInnovate Solutions"/>
    <x v="5"/>
    <x v="0"/>
    <n v="39"/>
    <x v="5"/>
    <x v="37"/>
    <x v="37"/>
    <n v="7000"/>
  </r>
  <r>
    <n v="178"/>
    <s v="MedInnovate Solutions"/>
    <x v="13"/>
    <x v="0"/>
    <n v="39"/>
    <x v="5"/>
    <x v="37"/>
    <x v="38"/>
    <n v="7500"/>
  </r>
  <r>
    <n v="179"/>
    <s v="MedInnovate Solutions"/>
    <x v="9"/>
    <x v="0"/>
    <n v="36"/>
    <x v="8"/>
    <x v="38"/>
    <x v="38"/>
    <n v="4200"/>
  </r>
  <r>
    <n v="180"/>
    <s v="MedInnovate Solutions"/>
    <x v="15"/>
    <x v="0"/>
    <n v="13"/>
    <x v="8"/>
    <x v="38"/>
    <x v="38"/>
    <n v="4200"/>
  </r>
  <r>
    <n v="181"/>
    <s v="MedInnovate Solutions"/>
    <x v="11"/>
    <x v="0"/>
    <n v="10"/>
    <x v="7"/>
    <x v="38"/>
    <x v="39"/>
    <n v="15000"/>
  </r>
  <r>
    <n v="182"/>
    <s v="MedInnovate Solutions"/>
    <x v="0"/>
    <x v="0"/>
    <n v="23"/>
    <x v="0"/>
    <x v="38"/>
    <x v="39"/>
    <n v="6000"/>
  </r>
  <r>
    <n v="183"/>
    <s v="MedInnovate Solutions"/>
    <x v="11"/>
    <x v="0"/>
    <n v="29"/>
    <x v="7"/>
    <x v="39"/>
    <x v="39"/>
    <n v="14000"/>
  </r>
  <r>
    <n v="184"/>
    <s v="MedInnovate Solutions"/>
    <x v="1"/>
    <x v="0"/>
    <n v="17"/>
    <x v="1"/>
    <x v="39"/>
    <x v="39"/>
    <n v="700"/>
  </r>
  <r>
    <n v="185"/>
    <s v="MedInnovate Solutions"/>
    <x v="12"/>
    <x v="0"/>
    <n v="45"/>
    <x v="5"/>
    <x v="39"/>
    <x v="39"/>
    <n v="7000"/>
  </r>
  <r>
    <n v="186"/>
    <s v="MedInnovate Solutions"/>
    <x v="11"/>
    <x v="0"/>
    <n v="20"/>
    <x v="7"/>
    <x v="39"/>
    <x v="39"/>
    <n v="14000"/>
  </r>
  <r>
    <n v="187"/>
    <s v="MedInnovate Solutions"/>
    <x v="4"/>
    <x v="0"/>
    <n v="28"/>
    <x v="4"/>
    <x v="39"/>
    <x v="40"/>
    <n v="1500"/>
  </r>
  <r>
    <n v="188"/>
    <s v="MedInnovate Solutions"/>
    <x v="16"/>
    <x v="0"/>
    <n v="36"/>
    <x v="0"/>
    <x v="39"/>
    <x v="40"/>
    <n v="6000"/>
  </r>
  <r>
    <n v="189"/>
    <s v="MedInnovate Solutions"/>
    <x v="6"/>
    <x v="0"/>
    <n v="34"/>
    <x v="6"/>
    <x v="40"/>
    <x v="40"/>
    <n v="2800"/>
  </r>
  <r>
    <n v="190"/>
    <s v="MedInnovate Solutions"/>
    <x v="2"/>
    <x v="0"/>
    <n v="24"/>
    <x v="2"/>
    <x v="40"/>
    <x v="40"/>
    <n v="2100"/>
  </r>
  <r>
    <n v="191"/>
    <s v="MedInnovate Solutions"/>
    <x v="0"/>
    <x v="0"/>
    <n v="28"/>
    <x v="0"/>
    <x v="40"/>
    <x v="40"/>
    <n v="5600"/>
  </r>
  <r>
    <n v="192"/>
    <s v="MedInnovate Solutions"/>
    <x v="6"/>
    <x v="0"/>
    <n v="48"/>
    <x v="6"/>
    <x v="40"/>
    <x v="40"/>
    <n v="2800"/>
  </r>
  <r>
    <n v="193"/>
    <s v="MedInnovate Solutions"/>
    <x v="18"/>
    <x v="0"/>
    <n v="34"/>
    <x v="1"/>
    <x v="40"/>
    <x v="41"/>
    <n v="750"/>
  </r>
  <r>
    <n v="194"/>
    <s v="MedInnovate Solutions"/>
    <x v="14"/>
    <x v="0"/>
    <n v="43"/>
    <x v="9"/>
    <x v="40"/>
    <x v="41"/>
    <n v="9000"/>
  </r>
  <r>
    <n v="195"/>
    <s v="MedInnovate Solutions"/>
    <x v="0"/>
    <x v="0"/>
    <n v="38"/>
    <x v="0"/>
    <x v="40"/>
    <x v="42"/>
    <n v="6400"/>
  </r>
  <r>
    <n v="196"/>
    <s v="MedInnovate Solutions"/>
    <x v="13"/>
    <x v="0"/>
    <n v="10"/>
    <x v="5"/>
    <x v="41"/>
    <x v="42"/>
    <n v="7500"/>
  </r>
  <r>
    <n v="197"/>
    <s v="MedInnovate Solutions"/>
    <x v="5"/>
    <x v="0"/>
    <n v="29"/>
    <x v="5"/>
    <x v="41"/>
    <x v="42"/>
    <n v="7500"/>
  </r>
  <r>
    <n v="198"/>
    <s v="MedInnovate Solutions"/>
    <x v="13"/>
    <x v="0"/>
    <n v="25"/>
    <x v="5"/>
    <x v="42"/>
    <x v="42"/>
    <n v="7000"/>
  </r>
  <r>
    <n v="199"/>
    <s v="MedInnovate Solutions"/>
    <x v="16"/>
    <x v="0"/>
    <n v="43"/>
    <x v="0"/>
    <x v="42"/>
    <x v="42"/>
    <n v="5600"/>
  </r>
  <r>
    <n v="200"/>
    <s v="MedInnovate Solutions"/>
    <x v="18"/>
    <x v="0"/>
    <n v="11"/>
    <x v="1"/>
    <x v="42"/>
    <x v="42"/>
    <n v="700"/>
  </r>
  <r>
    <n v="201"/>
    <s v="MedInnovate Solutions"/>
    <x v="8"/>
    <x v="0"/>
    <n v="39"/>
    <x v="6"/>
    <x v="42"/>
    <x v="42"/>
    <n v="2800"/>
  </r>
  <r>
    <n v="202"/>
    <s v="MedInnovate Solutions"/>
    <x v="18"/>
    <x v="0"/>
    <n v="37"/>
    <x v="1"/>
    <x v="42"/>
    <x v="42"/>
    <n v="700"/>
  </r>
  <r>
    <n v="203"/>
    <s v="MedInnovate Solutions"/>
    <x v="3"/>
    <x v="0"/>
    <n v="22"/>
    <x v="3"/>
    <x v="43"/>
    <x v="43"/>
    <n v="1260"/>
  </r>
  <r>
    <n v="204"/>
    <s v="MedInnovate Solutions"/>
    <x v="0"/>
    <x v="0"/>
    <n v="36"/>
    <x v="0"/>
    <x v="43"/>
    <x v="43"/>
    <n v="5600"/>
  </r>
  <r>
    <n v="205"/>
    <s v="MedInnovate Solutions"/>
    <x v="0"/>
    <x v="0"/>
    <n v="47"/>
    <x v="0"/>
    <x v="43"/>
    <x v="43"/>
    <n v="5600"/>
  </r>
  <r>
    <n v="206"/>
    <s v="MedInnovate Solutions"/>
    <x v="19"/>
    <x v="0"/>
    <n v="27"/>
    <x v="10"/>
    <x v="43"/>
    <x v="43"/>
    <n v="3640"/>
  </r>
  <r>
    <n v="207"/>
    <s v="MedInnovate Solutions"/>
    <x v="18"/>
    <x v="0"/>
    <n v="32"/>
    <x v="1"/>
    <x v="43"/>
    <x v="43"/>
    <n v="700"/>
  </r>
  <r>
    <n v="208"/>
    <s v="MedInnovate Solutions"/>
    <x v="0"/>
    <x v="0"/>
    <n v="12"/>
    <x v="0"/>
    <x v="43"/>
    <x v="43"/>
    <n v="5600"/>
  </r>
  <r>
    <n v="209"/>
    <s v="MedInnovate Solutions"/>
    <x v="3"/>
    <x v="0"/>
    <n v="38"/>
    <x v="3"/>
    <x v="43"/>
    <x v="44"/>
    <n v="1350"/>
  </r>
  <r>
    <n v="210"/>
    <s v="MedInnovate Solutions"/>
    <x v="6"/>
    <x v="0"/>
    <n v="35"/>
    <x v="6"/>
    <x v="44"/>
    <x v="44"/>
    <n v="2600"/>
  </r>
  <r>
    <n v="211"/>
    <s v="MedInnovate Solutions"/>
    <x v="13"/>
    <x v="0"/>
    <n v="50"/>
    <x v="5"/>
    <x v="44"/>
    <x v="44"/>
    <n v="6500"/>
  </r>
  <r>
    <n v="212"/>
    <s v="MedInnovate Solutions"/>
    <x v="14"/>
    <x v="0"/>
    <n v="39"/>
    <x v="9"/>
    <x v="44"/>
    <x v="44"/>
    <n v="7800"/>
  </r>
  <r>
    <n v="213"/>
    <s v="MedInnovate Solutions"/>
    <x v="7"/>
    <x v="0"/>
    <n v="38"/>
    <x v="7"/>
    <x v="44"/>
    <x v="44"/>
    <n v="13000"/>
  </r>
  <r>
    <n v="214"/>
    <s v="MedInnovate Solutions"/>
    <x v="4"/>
    <x v="0"/>
    <n v="43"/>
    <x v="4"/>
    <x v="44"/>
    <x v="44"/>
    <n v="1300"/>
  </r>
  <r>
    <n v="215"/>
    <s v="MedInnovate Solutions"/>
    <x v="2"/>
    <x v="0"/>
    <n v="37"/>
    <x v="2"/>
    <x v="44"/>
    <x v="45"/>
    <n v="2100"/>
  </r>
  <r>
    <n v="216"/>
    <s v="MedInnovate Solutions"/>
    <x v="7"/>
    <x v="0"/>
    <n v="20"/>
    <x v="7"/>
    <x v="44"/>
    <x v="45"/>
    <n v="14000"/>
  </r>
  <r>
    <n v="217"/>
    <s v="MedInnovate Solutions"/>
    <x v="0"/>
    <x v="0"/>
    <n v="18"/>
    <x v="0"/>
    <x v="44"/>
    <x v="45"/>
    <n v="5600"/>
  </r>
  <r>
    <n v="218"/>
    <s v="MedInnovate Solutions"/>
    <x v="0"/>
    <x v="0"/>
    <n v="20"/>
    <x v="0"/>
    <x v="45"/>
    <x v="45"/>
    <n v="5200"/>
  </r>
  <r>
    <n v="219"/>
    <s v="MedInnovate Solutions"/>
    <x v="15"/>
    <x v="0"/>
    <n v="31"/>
    <x v="8"/>
    <x v="45"/>
    <x v="45"/>
    <n v="3900"/>
  </r>
  <r>
    <n v="220"/>
    <s v="MedInnovate Solutions"/>
    <x v="15"/>
    <x v="0"/>
    <n v="18"/>
    <x v="8"/>
    <x v="45"/>
    <x v="45"/>
    <n v="3900"/>
  </r>
  <r>
    <n v="221"/>
    <s v="MedInnovate Solutions"/>
    <x v="0"/>
    <x v="0"/>
    <n v="36"/>
    <x v="0"/>
    <x v="45"/>
    <x v="46"/>
    <n v="5600"/>
  </r>
  <r>
    <n v="222"/>
    <s v="MedInnovate Solutions"/>
    <x v="0"/>
    <x v="0"/>
    <n v="35"/>
    <x v="0"/>
    <x v="45"/>
    <x v="46"/>
    <n v="5600"/>
  </r>
  <r>
    <n v="223"/>
    <s v="MedInnovate Solutions"/>
    <x v="10"/>
    <x v="0"/>
    <n v="47"/>
    <x v="0"/>
    <x v="46"/>
    <x v="46"/>
    <n v="5200"/>
  </r>
  <r>
    <n v="224"/>
    <s v="MedInnovate Solutions"/>
    <x v="15"/>
    <x v="0"/>
    <n v="19"/>
    <x v="8"/>
    <x v="46"/>
    <x v="46"/>
    <n v="3900"/>
  </r>
  <r>
    <n v="225"/>
    <s v="MedInnovate Solutions"/>
    <x v="16"/>
    <x v="0"/>
    <n v="39"/>
    <x v="0"/>
    <x v="46"/>
    <x v="47"/>
    <n v="5600"/>
  </r>
  <r>
    <n v="226"/>
    <s v="MedInnovate Solutions"/>
    <x v="0"/>
    <x v="0"/>
    <n v="31"/>
    <x v="0"/>
    <x v="46"/>
    <x v="47"/>
    <n v="5600"/>
  </r>
  <r>
    <n v="227"/>
    <s v="MedInnovate Solutions"/>
    <x v="14"/>
    <x v="0"/>
    <n v="34"/>
    <x v="9"/>
    <x v="46"/>
    <x v="47"/>
    <n v="8400"/>
  </r>
  <r>
    <n v="228"/>
    <s v="MedInnovate Solutions"/>
    <x v="1"/>
    <x v="0"/>
    <n v="29"/>
    <x v="1"/>
    <x v="47"/>
    <x v="47"/>
    <n v="650"/>
  </r>
  <r>
    <n v="229"/>
    <s v="MedInnovate Solutions"/>
    <x v="6"/>
    <x v="0"/>
    <n v="33"/>
    <x v="6"/>
    <x v="47"/>
    <x v="47"/>
    <n v="2600"/>
  </r>
  <r>
    <n v="230"/>
    <s v="MedInnovate Solutions"/>
    <x v="15"/>
    <x v="0"/>
    <n v="24"/>
    <x v="8"/>
    <x v="47"/>
    <x v="48"/>
    <n v="4200"/>
  </r>
  <r>
    <n v="231"/>
    <s v="MedInnovate Solutions"/>
    <x v="0"/>
    <x v="0"/>
    <n v="50"/>
    <x v="0"/>
    <x v="47"/>
    <x v="48"/>
    <n v="5600"/>
  </r>
  <r>
    <n v="232"/>
    <s v="MedInnovate Solutions"/>
    <x v="8"/>
    <x v="0"/>
    <n v="22"/>
    <x v="6"/>
    <x v="47"/>
    <x v="48"/>
    <n v="2800"/>
  </r>
  <r>
    <n v="233"/>
    <s v="MedInnovate Solutions"/>
    <x v="10"/>
    <x v="0"/>
    <n v="17"/>
    <x v="0"/>
    <x v="47"/>
    <x v="48"/>
    <n v="5600"/>
  </r>
  <r>
    <n v="234"/>
    <s v="MedInnovate Solutions"/>
    <x v="10"/>
    <x v="0"/>
    <n v="11"/>
    <x v="0"/>
    <x v="47"/>
    <x v="48"/>
    <n v="5600"/>
  </r>
  <r>
    <n v="235"/>
    <s v="MedInnovate Solutions"/>
    <x v="6"/>
    <x v="0"/>
    <n v="42"/>
    <x v="6"/>
    <x v="47"/>
    <x v="48"/>
    <n v="2800"/>
  </r>
  <r>
    <n v="236"/>
    <s v="MedInnovate Solutions"/>
    <x v="14"/>
    <x v="0"/>
    <n v="39"/>
    <x v="9"/>
    <x v="47"/>
    <x v="48"/>
    <n v="8400"/>
  </r>
  <r>
    <n v="237"/>
    <s v="MedInnovate Solutions"/>
    <x v="3"/>
    <x v="0"/>
    <n v="39"/>
    <x v="3"/>
    <x v="47"/>
    <x v="49"/>
    <n v="1350"/>
  </r>
  <r>
    <n v="238"/>
    <s v="MedInnovate Solutions"/>
    <x v="16"/>
    <x v="0"/>
    <n v="30"/>
    <x v="0"/>
    <x v="47"/>
    <x v="49"/>
    <n v="6000"/>
  </r>
  <r>
    <n v="239"/>
    <s v="MedInnovate Solutions"/>
    <x v="4"/>
    <x v="0"/>
    <n v="41"/>
    <x v="4"/>
    <x v="48"/>
    <x v="49"/>
    <n v="1400"/>
  </r>
  <r>
    <n v="240"/>
    <s v="MedInnovate Solutions"/>
    <x v="17"/>
    <x v="0"/>
    <n v="48"/>
    <x v="4"/>
    <x v="48"/>
    <x v="49"/>
    <n v="1400"/>
  </r>
  <r>
    <n v="241"/>
    <s v="MedInnovate Solutions"/>
    <x v="17"/>
    <x v="0"/>
    <n v="35"/>
    <x v="4"/>
    <x v="48"/>
    <x v="49"/>
    <n v="1400"/>
  </r>
  <r>
    <n v="242"/>
    <s v="MedInnovate Solutions"/>
    <x v="19"/>
    <x v="0"/>
    <n v="33"/>
    <x v="10"/>
    <x v="48"/>
    <x v="50"/>
    <n v="3900"/>
  </r>
  <r>
    <n v="243"/>
    <s v="MedInnovate Solutions"/>
    <x v="12"/>
    <x v="0"/>
    <n v="44"/>
    <x v="5"/>
    <x v="49"/>
    <x v="50"/>
    <n v="7000"/>
  </r>
  <r>
    <n v="244"/>
    <s v="MedInnovate Solutions"/>
    <x v="11"/>
    <x v="0"/>
    <n v="25"/>
    <x v="7"/>
    <x v="50"/>
    <x v="50"/>
    <n v="13000"/>
  </r>
  <r>
    <n v="245"/>
    <s v="MedInnovate Solutions"/>
    <x v="11"/>
    <x v="0"/>
    <n v="23"/>
    <x v="7"/>
    <x v="50"/>
    <x v="50"/>
    <n v="13000"/>
  </r>
  <r>
    <n v="246"/>
    <s v="MedInnovate Solutions"/>
    <x v="6"/>
    <x v="0"/>
    <n v="13"/>
    <x v="6"/>
    <x v="50"/>
    <x v="51"/>
    <n v="2800"/>
  </r>
  <r>
    <n v="247"/>
    <s v="MedInnovate Solutions"/>
    <x v="13"/>
    <x v="0"/>
    <n v="29"/>
    <x v="5"/>
    <x v="50"/>
    <x v="51"/>
    <n v="7000"/>
  </r>
  <r>
    <n v="248"/>
    <s v="MedInnovate Solutions"/>
    <x v="2"/>
    <x v="0"/>
    <n v="10"/>
    <x v="2"/>
    <x v="51"/>
    <x v="51"/>
    <n v="1950"/>
  </r>
  <r>
    <n v="249"/>
    <s v="MedInnovate Solutions"/>
    <x v="16"/>
    <x v="0"/>
    <n v="13"/>
    <x v="0"/>
    <x v="51"/>
    <x v="51"/>
    <n v="5200"/>
  </r>
  <r>
    <n v="250"/>
    <s v="MedInnovate Solutions"/>
    <x v="0"/>
    <x v="0"/>
    <n v="50"/>
    <x v="0"/>
    <x v="51"/>
    <x v="51"/>
    <n v="5200"/>
  </r>
  <r>
    <n v="251"/>
    <s v="MedInnovate Solutions"/>
    <x v="2"/>
    <x v="0"/>
    <n v="41"/>
    <x v="2"/>
    <x v="52"/>
    <x v="52"/>
    <n v="1950"/>
  </r>
  <r>
    <n v="252"/>
    <s v="MedInnovate Solutions"/>
    <x v="12"/>
    <x v="0"/>
    <n v="11"/>
    <x v="5"/>
    <x v="52"/>
    <x v="52"/>
    <n v="6500"/>
  </r>
  <r>
    <n v="253"/>
    <s v="MedInnovate Solutions"/>
    <x v="0"/>
    <x v="0"/>
    <n v="49"/>
    <x v="0"/>
    <x v="52"/>
    <x v="53"/>
    <n v="5600"/>
  </r>
  <r>
    <n v="254"/>
    <s v="MedInnovate Solutions"/>
    <x v="14"/>
    <x v="0"/>
    <n v="48"/>
    <x v="9"/>
    <x v="52"/>
    <x v="53"/>
    <n v="8400"/>
  </r>
  <r>
    <n v="255"/>
    <s v="MedInnovate Solutions"/>
    <x v="14"/>
    <x v="0"/>
    <n v="14"/>
    <x v="9"/>
    <x v="52"/>
    <x v="53"/>
    <n v="8400"/>
  </r>
  <r>
    <n v="256"/>
    <s v="MedInnovate Solutions"/>
    <x v="15"/>
    <x v="0"/>
    <n v="29"/>
    <x v="8"/>
    <x v="52"/>
    <x v="53"/>
    <n v="4200"/>
  </r>
  <r>
    <n v="257"/>
    <s v="MedInnovate Solutions"/>
    <x v="15"/>
    <x v="0"/>
    <n v="41"/>
    <x v="8"/>
    <x v="53"/>
    <x v="54"/>
    <n v="4200"/>
  </r>
  <r>
    <n v="258"/>
    <s v="MedInnovate Solutions"/>
    <x v="14"/>
    <x v="0"/>
    <n v="37"/>
    <x v="9"/>
    <x v="53"/>
    <x v="54"/>
    <n v="8400"/>
  </r>
  <r>
    <n v="259"/>
    <s v="MedInnovate Solutions"/>
    <x v="19"/>
    <x v="0"/>
    <n v="19"/>
    <x v="10"/>
    <x v="53"/>
    <x v="54"/>
    <n v="3640"/>
  </r>
  <r>
    <n v="260"/>
    <s v="MedInnovate Solutions"/>
    <x v="5"/>
    <x v="0"/>
    <n v="30"/>
    <x v="5"/>
    <x v="53"/>
    <x v="55"/>
    <n v="7500"/>
  </r>
  <r>
    <n v="261"/>
    <s v="MedInnovate Solutions"/>
    <x v="7"/>
    <x v="0"/>
    <n v="16"/>
    <x v="7"/>
    <x v="53"/>
    <x v="55"/>
    <n v="15000"/>
  </r>
  <r>
    <n v="262"/>
    <s v="MedInnovate Solutions"/>
    <x v="0"/>
    <x v="0"/>
    <n v="16"/>
    <x v="0"/>
    <x v="53"/>
    <x v="56"/>
    <n v="6400"/>
  </r>
  <r>
    <n v="263"/>
    <s v="MedInnovate Solutions"/>
    <x v="10"/>
    <x v="0"/>
    <n v="10"/>
    <x v="0"/>
    <x v="54"/>
    <x v="56"/>
    <n v="6000"/>
  </r>
  <r>
    <n v="264"/>
    <s v="MedInnovate Solutions"/>
    <x v="18"/>
    <x v="0"/>
    <n v="46"/>
    <x v="1"/>
    <x v="54"/>
    <x v="56"/>
    <n v="750"/>
  </r>
  <r>
    <n v="265"/>
    <s v="MedInnovate Solutions"/>
    <x v="6"/>
    <x v="0"/>
    <n v="38"/>
    <x v="6"/>
    <x v="55"/>
    <x v="57"/>
    <n v="3000"/>
  </r>
  <r>
    <n v="266"/>
    <s v="MedInnovate Solutions"/>
    <x v="7"/>
    <x v="0"/>
    <n v="40"/>
    <x v="7"/>
    <x v="55"/>
    <x v="57"/>
    <n v="15000"/>
  </r>
  <r>
    <n v="267"/>
    <s v="MedInnovate Solutions"/>
    <x v="3"/>
    <x v="0"/>
    <n v="28"/>
    <x v="3"/>
    <x v="55"/>
    <x v="57"/>
    <n v="1350"/>
  </r>
  <r>
    <n v="268"/>
    <s v="MedInnovate Solutions"/>
    <x v="3"/>
    <x v="0"/>
    <n v="33"/>
    <x v="3"/>
    <x v="55"/>
    <x v="57"/>
    <n v="1350"/>
  </r>
  <r>
    <n v="269"/>
    <s v="MedInnovate Solutions"/>
    <x v="17"/>
    <x v="0"/>
    <n v="15"/>
    <x v="4"/>
    <x v="55"/>
    <x v="58"/>
    <n v="1600"/>
  </r>
  <r>
    <n v="270"/>
    <s v="MedInnovate Solutions"/>
    <x v="13"/>
    <x v="0"/>
    <n v="33"/>
    <x v="5"/>
    <x v="55"/>
    <x v="58"/>
    <n v="8000"/>
  </r>
  <r>
    <n v="271"/>
    <s v="MedInnovate Solutions"/>
    <x v="0"/>
    <x v="0"/>
    <n v="36"/>
    <x v="0"/>
    <x v="55"/>
    <x v="59"/>
    <n v="6800"/>
  </r>
  <r>
    <n v="272"/>
    <s v="MedInnovate Solutions"/>
    <x v="4"/>
    <x v="0"/>
    <n v="39"/>
    <x v="4"/>
    <x v="55"/>
    <x v="59"/>
    <n v="1700"/>
  </r>
  <r>
    <n v="273"/>
    <s v="MedInnovate Solutions"/>
    <x v="9"/>
    <x v="0"/>
    <n v="23"/>
    <x v="8"/>
    <x v="56"/>
    <x v="59"/>
    <n v="4800"/>
  </r>
  <r>
    <n v="274"/>
    <s v="MedInnovate Solutions"/>
    <x v="9"/>
    <x v="0"/>
    <n v="27"/>
    <x v="8"/>
    <x v="56"/>
    <x v="59"/>
    <n v="4800"/>
  </r>
  <r>
    <n v="275"/>
    <s v="MedInnovate Solutions"/>
    <x v="4"/>
    <x v="0"/>
    <n v="42"/>
    <x v="4"/>
    <x v="56"/>
    <x v="59"/>
    <n v="1600"/>
  </r>
  <r>
    <n v="276"/>
    <s v="MedInnovate Solutions"/>
    <x v="0"/>
    <x v="0"/>
    <n v="42"/>
    <x v="0"/>
    <x v="56"/>
    <x v="60"/>
    <n v="6800"/>
  </r>
  <r>
    <n v="277"/>
    <s v="MedInnovate Solutions"/>
    <x v="0"/>
    <x v="0"/>
    <n v="48"/>
    <x v="0"/>
    <x v="56"/>
    <x v="60"/>
    <n v="6800"/>
  </r>
  <r>
    <n v="278"/>
    <s v="MedInnovate Solutions"/>
    <x v="11"/>
    <x v="0"/>
    <n v="43"/>
    <x v="7"/>
    <x v="56"/>
    <x v="61"/>
    <n v="18000"/>
  </r>
  <r>
    <n v="279"/>
    <s v="MedInnovate Solutions"/>
    <x v="6"/>
    <x v="0"/>
    <n v="29"/>
    <x v="6"/>
    <x v="57"/>
    <x v="61"/>
    <n v="3400"/>
  </r>
  <r>
    <n v="280"/>
    <s v="MedInnovate Solutions"/>
    <x v="1"/>
    <x v="0"/>
    <n v="29"/>
    <x v="1"/>
    <x v="57"/>
    <x v="62"/>
    <n v="900"/>
  </r>
  <r>
    <n v="281"/>
    <s v="MedInnovate Solutions"/>
    <x v="13"/>
    <x v="0"/>
    <n v="45"/>
    <x v="5"/>
    <x v="57"/>
    <x v="62"/>
    <n v="9000"/>
  </r>
  <r>
    <n v="282"/>
    <s v="MedInnovate Solutions"/>
    <x v="0"/>
    <x v="0"/>
    <n v="39"/>
    <x v="0"/>
    <x v="57"/>
    <x v="62"/>
    <n v="7200"/>
  </r>
  <r>
    <n v="283"/>
    <s v="MedInnovate Solutions"/>
    <x v="6"/>
    <x v="0"/>
    <n v="12"/>
    <x v="6"/>
    <x v="57"/>
    <x v="63"/>
    <n v="3800"/>
  </r>
  <r>
    <n v="284"/>
    <s v="MedInnovate Solutions"/>
    <x v="16"/>
    <x v="0"/>
    <n v="43"/>
    <x v="0"/>
    <x v="57"/>
    <x v="63"/>
    <n v="7600"/>
  </r>
  <r>
    <n v="285"/>
    <s v="MedInnovate Solutions"/>
    <x v="18"/>
    <x v="0"/>
    <n v="24"/>
    <x v="1"/>
    <x v="58"/>
    <x v="64"/>
    <n v="950"/>
  </r>
  <r>
    <n v="286"/>
    <s v="MedInnovate Solutions"/>
    <x v="9"/>
    <x v="0"/>
    <n v="50"/>
    <x v="8"/>
    <x v="58"/>
    <x v="64"/>
    <n v="5700"/>
  </r>
  <r>
    <n v="287"/>
    <s v="MedInnovate Solutions"/>
    <x v="0"/>
    <x v="0"/>
    <n v="50"/>
    <x v="0"/>
    <x v="58"/>
    <x v="64"/>
    <n v="7600"/>
  </r>
  <r>
    <n v="288"/>
    <s v="MedInnovate Solutions"/>
    <x v="17"/>
    <x v="0"/>
    <n v="50"/>
    <x v="4"/>
    <x v="58"/>
    <x v="64"/>
    <n v="1900"/>
  </r>
  <r>
    <n v="289"/>
    <s v="MedInnovate Solutions"/>
    <x v="0"/>
    <x v="0"/>
    <n v="30"/>
    <x v="0"/>
    <x v="58"/>
    <x v="65"/>
    <n v="8000"/>
  </r>
  <r>
    <n v="290"/>
    <s v="MedInnovate Solutions"/>
    <x v="6"/>
    <x v="0"/>
    <n v="16"/>
    <x v="6"/>
    <x v="58"/>
    <x v="65"/>
    <n v="4000"/>
  </r>
  <r>
    <n v="291"/>
    <s v="MedInnovate Solutions"/>
    <x v="10"/>
    <x v="0"/>
    <n v="36"/>
    <x v="0"/>
    <x v="59"/>
    <x v="65"/>
    <n v="7600"/>
  </r>
  <r>
    <n v="292"/>
    <s v="MedInnovate Solutions"/>
    <x v="19"/>
    <x v="0"/>
    <n v="22"/>
    <x v="10"/>
    <x v="59"/>
    <x v="65"/>
    <n v="4940"/>
  </r>
  <r>
    <n v="293"/>
    <s v="MedInnovate Solutions"/>
    <x v="17"/>
    <x v="0"/>
    <n v="21"/>
    <x v="4"/>
    <x v="59"/>
    <x v="66"/>
    <n v="2000"/>
  </r>
  <r>
    <n v="294"/>
    <s v="MedInnovate Solutions"/>
    <x v="17"/>
    <x v="0"/>
    <n v="25"/>
    <x v="4"/>
    <x v="59"/>
    <x v="66"/>
    <n v="2000"/>
  </r>
  <r>
    <n v="295"/>
    <s v="MedInnovate Solutions"/>
    <x v="14"/>
    <x v="0"/>
    <n v="14"/>
    <x v="9"/>
    <x v="60"/>
    <x v="66"/>
    <n v="11400"/>
  </r>
  <r>
    <n v="296"/>
    <s v="MedInnovate Solutions"/>
    <x v="7"/>
    <x v="0"/>
    <n v="10"/>
    <x v="7"/>
    <x v="60"/>
    <x v="66"/>
    <n v="19000"/>
  </r>
  <r>
    <n v="297"/>
    <s v="MedInnovate Solutions"/>
    <x v="11"/>
    <x v="0"/>
    <n v="28"/>
    <x v="7"/>
    <x v="60"/>
    <x v="66"/>
    <n v="19000"/>
  </r>
  <r>
    <n v="298"/>
    <s v="MedInnovate Solutions"/>
    <x v="0"/>
    <x v="0"/>
    <n v="21"/>
    <x v="0"/>
    <x v="60"/>
    <x v="66"/>
    <n v="7600"/>
  </r>
  <r>
    <n v="299"/>
    <s v="MedInnovate Solutions"/>
    <x v="9"/>
    <x v="0"/>
    <n v="31"/>
    <x v="8"/>
    <x v="60"/>
    <x v="67"/>
    <n v="6000"/>
  </r>
  <r>
    <n v="300"/>
    <s v="MedInnovate Solutions"/>
    <x v="4"/>
    <x v="0"/>
    <n v="39"/>
    <x v="4"/>
    <x v="61"/>
    <x v="67"/>
    <n v="1900"/>
  </r>
  <r>
    <n v="301"/>
    <s v="MedInnovate Solutions"/>
    <x v="15"/>
    <x v="0"/>
    <n v="28"/>
    <x v="8"/>
    <x v="61"/>
    <x v="67"/>
    <n v="5700"/>
  </r>
  <r>
    <n v="302"/>
    <s v="MedInnovate Solutions"/>
    <x v="6"/>
    <x v="0"/>
    <n v="15"/>
    <x v="6"/>
    <x v="61"/>
    <x v="67"/>
    <n v="3800"/>
  </r>
  <r>
    <n v="303"/>
    <s v="MedInnovate Solutions"/>
    <x v="16"/>
    <x v="0"/>
    <n v="23"/>
    <x v="0"/>
    <x v="61"/>
    <x v="67"/>
    <n v="7600"/>
  </r>
  <r>
    <n v="304"/>
    <s v="MedInnovate Solutions"/>
    <x v="15"/>
    <x v="0"/>
    <n v="44"/>
    <x v="8"/>
    <x v="61"/>
    <x v="67"/>
    <n v="5700"/>
  </r>
  <r>
    <n v="305"/>
    <s v="MedInnovate Solutions"/>
    <x v="3"/>
    <x v="0"/>
    <n v="21"/>
    <x v="3"/>
    <x v="61"/>
    <x v="68"/>
    <n v="1800"/>
  </r>
  <r>
    <n v="306"/>
    <s v="MedInnovate Solutions"/>
    <x v="6"/>
    <x v="0"/>
    <n v="25"/>
    <x v="6"/>
    <x v="61"/>
    <x v="68"/>
    <n v="4000"/>
  </r>
  <r>
    <n v="307"/>
    <s v="MedInnovate Solutions"/>
    <x v="13"/>
    <x v="0"/>
    <n v="27"/>
    <x v="5"/>
    <x v="62"/>
    <x v="68"/>
    <n v="9500"/>
  </r>
  <r>
    <n v="308"/>
    <s v="MedInnovate Solutions"/>
    <x v="5"/>
    <x v="0"/>
    <n v="40"/>
    <x v="5"/>
    <x v="62"/>
    <x v="68"/>
    <n v="9500"/>
  </r>
  <r>
    <n v="309"/>
    <s v="MedInnovate Solutions"/>
    <x v="8"/>
    <x v="0"/>
    <n v="29"/>
    <x v="6"/>
    <x v="62"/>
    <x v="69"/>
    <n v="4000"/>
  </r>
  <r>
    <n v="310"/>
    <s v="MedInnovate Solutions"/>
    <x v="12"/>
    <x v="0"/>
    <n v="13"/>
    <x v="5"/>
    <x v="62"/>
    <x v="69"/>
    <n v="10000"/>
  </r>
  <r>
    <n v="311"/>
    <s v="MedInnovate Solutions"/>
    <x v="10"/>
    <x v="0"/>
    <n v="46"/>
    <x v="0"/>
    <x v="62"/>
    <x v="70"/>
    <n v="8400"/>
  </r>
  <r>
    <n v="312"/>
    <s v="MedInnovate Solutions"/>
    <x v="15"/>
    <x v="0"/>
    <n v="16"/>
    <x v="8"/>
    <x v="63"/>
    <x v="70"/>
    <n v="6000"/>
  </r>
  <r>
    <n v="313"/>
    <s v="MedInnovate Solutions"/>
    <x v="5"/>
    <x v="0"/>
    <n v="20"/>
    <x v="5"/>
    <x v="63"/>
    <x v="71"/>
    <n v="10500"/>
  </r>
  <r>
    <n v="314"/>
    <s v="MedInnovate Solutions"/>
    <x v="13"/>
    <x v="0"/>
    <n v="31"/>
    <x v="5"/>
    <x v="63"/>
    <x v="71"/>
    <n v="10500"/>
  </r>
  <r>
    <n v="315"/>
    <s v="MedInnovate Solutions"/>
    <x v="19"/>
    <x v="0"/>
    <n v="43"/>
    <x v="10"/>
    <x v="63"/>
    <x v="72"/>
    <n v="5720"/>
  </r>
  <r>
    <n v="316"/>
    <s v="MedInnovate Solutions"/>
    <x v="0"/>
    <x v="0"/>
    <n v="39"/>
    <x v="0"/>
    <x v="64"/>
    <x v="72"/>
    <n v="8400"/>
  </r>
  <r>
    <n v="317"/>
    <s v="MedInnovate Solutions"/>
    <x v="12"/>
    <x v="0"/>
    <n v="37"/>
    <x v="5"/>
    <x v="64"/>
    <x v="72"/>
    <n v="10500"/>
  </r>
  <r>
    <n v="318"/>
    <s v="MedInnovate Solutions"/>
    <x v="0"/>
    <x v="0"/>
    <n v="35"/>
    <x v="0"/>
    <x v="64"/>
    <x v="72"/>
    <n v="8400"/>
  </r>
  <r>
    <n v="319"/>
    <s v="MedInnovate Solutions"/>
    <x v="11"/>
    <x v="0"/>
    <n v="18"/>
    <x v="7"/>
    <x v="64"/>
    <x v="73"/>
    <n v="22000"/>
  </r>
  <r>
    <n v="320"/>
    <s v="MedInnovate Solutions"/>
    <x v="0"/>
    <x v="0"/>
    <n v="50"/>
    <x v="0"/>
    <x v="64"/>
    <x v="74"/>
    <n v="9200"/>
  </r>
  <r>
    <n v="321"/>
    <s v="MedInnovate Solutions"/>
    <x v="11"/>
    <x v="0"/>
    <n v="31"/>
    <x v="7"/>
    <x v="65"/>
    <x v="74"/>
    <n v="22000"/>
  </r>
  <r>
    <n v="322"/>
    <s v="MedInnovate Solutions"/>
    <x v="8"/>
    <x v="0"/>
    <n v="29"/>
    <x v="6"/>
    <x v="65"/>
    <x v="75"/>
    <n v="4600"/>
  </r>
  <r>
    <n v="323"/>
    <s v="MedInnovate Solutions"/>
    <x v="14"/>
    <x v="0"/>
    <n v="40"/>
    <x v="9"/>
    <x v="66"/>
    <x v="75"/>
    <n v="13200"/>
  </r>
  <r>
    <n v="324"/>
    <s v="MedInnovate Solutions"/>
    <x v="5"/>
    <x v="0"/>
    <n v="12"/>
    <x v="5"/>
    <x v="66"/>
    <x v="75"/>
    <n v="11000"/>
  </r>
  <r>
    <n v="325"/>
    <s v="MedInnovate Solutions"/>
    <x v="18"/>
    <x v="0"/>
    <n v="34"/>
    <x v="1"/>
    <x v="66"/>
    <x v="75"/>
    <n v="1100"/>
  </r>
  <r>
    <n v="326"/>
    <s v="MedInnovate Solutions"/>
    <x v="14"/>
    <x v="0"/>
    <n v="27"/>
    <x v="9"/>
    <x v="66"/>
    <x v="76"/>
    <n v="13800"/>
  </r>
  <r>
    <n v="327"/>
    <s v="MedInnovate Solutions"/>
    <x v="10"/>
    <x v="0"/>
    <n v="37"/>
    <x v="0"/>
    <x v="67"/>
    <x v="76"/>
    <n v="8800"/>
  </r>
  <r>
    <n v="328"/>
    <s v="MedInnovate Solutions"/>
    <x v="7"/>
    <x v="0"/>
    <n v="27"/>
    <x v="7"/>
    <x v="67"/>
    <x v="76"/>
    <n v="22000"/>
  </r>
  <r>
    <n v="329"/>
    <s v="MedInnovate Solutions"/>
    <x v="15"/>
    <x v="0"/>
    <n v="46"/>
    <x v="8"/>
    <x v="67"/>
    <x v="76"/>
    <n v="6600"/>
  </r>
  <r>
    <n v="330"/>
    <s v="MedInnovate Solutions"/>
    <x v="17"/>
    <x v="0"/>
    <n v="48"/>
    <x v="4"/>
    <x v="68"/>
    <x v="76"/>
    <n v="2100"/>
  </r>
  <r>
    <n v="331"/>
    <s v="MedInnovate Solutions"/>
    <x v="16"/>
    <x v="0"/>
    <n v="45"/>
    <x v="0"/>
    <x v="68"/>
    <x v="77"/>
    <n v="10400"/>
  </r>
  <r>
    <n v="332"/>
    <s v="MedInnovate Solutions"/>
    <x v="11"/>
    <x v="0"/>
    <n v="38"/>
    <x v="7"/>
    <x v="69"/>
    <x v="77"/>
    <n v="25000"/>
  </r>
  <r>
    <n v="333"/>
    <s v="MedInnovate Solutions"/>
    <x v="4"/>
    <x v="0"/>
    <n v="49"/>
    <x v="4"/>
    <x v="69"/>
    <x v="77"/>
    <n v="2500"/>
  </r>
  <r>
    <n v="334"/>
    <s v="MedInnovate Solutions"/>
    <x v="0"/>
    <x v="0"/>
    <n v="32"/>
    <x v="0"/>
    <x v="69"/>
    <x v="77"/>
    <n v="10000"/>
  </r>
  <r>
    <n v="335"/>
    <s v="MedInnovate Solutions"/>
    <x v="0"/>
    <x v="0"/>
    <n v="32"/>
    <x v="0"/>
    <x v="70"/>
    <x v="77"/>
    <n v="9600"/>
  </r>
  <r>
    <n v="336"/>
    <s v="MedInnovate Solutions"/>
    <x v="8"/>
    <x v="0"/>
    <n v="46"/>
    <x v="6"/>
    <x v="70"/>
    <x v="77"/>
    <n v="4800"/>
  </r>
  <r>
    <n v="337"/>
    <s v="MedInnovate Solutions"/>
    <x v="0"/>
    <x v="0"/>
    <n v="44"/>
    <x v="0"/>
    <x v="70"/>
    <x v="77"/>
    <n v="9600"/>
  </r>
  <r>
    <n v="338"/>
    <s v="MedInnovate Solutions"/>
    <x v="0"/>
    <x v="0"/>
    <n v="14"/>
    <x v="0"/>
    <x v="70"/>
    <x v="77"/>
    <n v="9600"/>
  </r>
  <r>
    <n v="339"/>
    <s v="MedInnovate Solutions"/>
    <x v="12"/>
    <x v="0"/>
    <n v="31"/>
    <x v="5"/>
    <x v="71"/>
    <x v="77"/>
    <n v="11500"/>
  </r>
  <r>
    <n v="340"/>
    <s v="MedInnovate Solutions"/>
    <x v="1"/>
    <x v="0"/>
    <n v="48"/>
    <x v="1"/>
    <x v="71"/>
    <x v="77"/>
    <n v="1150"/>
  </r>
  <r>
    <n v="341"/>
    <s v="MedInnovate Solutions"/>
    <x v="7"/>
    <x v="0"/>
    <n v="32"/>
    <x v="7"/>
    <x v="72"/>
    <x v="77"/>
    <n v="22000"/>
  </r>
  <r>
    <n v="342"/>
    <s v="MedInnovate Solutions"/>
    <x v="7"/>
    <x v="0"/>
    <n v="49"/>
    <x v="7"/>
    <x v="72"/>
    <x v="77"/>
    <n v="22000"/>
  </r>
  <r>
    <n v="343"/>
    <s v="MedInnovate Solutions"/>
    <x v="9"/>
    <x v="0"/>
    <n v="11"/>
    <x v="8"/>
    <x v="72"/>
    <x v="77"/>
    <n v="6600"/>
  </r>
  <r>
    <n v="344"/>
    <s v="MedInnovate Solutions"/>
    <x v="14"/>
    <x v="0"/>
    <n v="26"/>
    <x v="9"/>
    <x v="72"/>
    <x v="77"/>
    <n v="13200"/>
  </r>
  <r>
    <n v="345"/>
    <s v="MedInnovate Solutions"/>
    <x v="17"/>
    <x v="0"/>
    <n v="25"/>
    <x v="4"/>
    <x v="72"/>
    <x v="77"/>
    <n v="2200"/>
  </r>
  <r>
    <n v="346"/>
    <s v="MedInnovate Solutions"/>
    <x v="7"/>
    <x v="0"/>
    <n v="29"/>
    <x v="7"/>
    <x v="73"/>
    <x v="77"/>
    <n v="21000"/>
  </r>
  <r>
    <n v="347"/>
    <s v="MedInnovate Solutions"/>
    <x v="17"/>
    <x v="0"/>
    <n v="49"/>
    <x v="4"/>
    <x v="73"/>
    <x v="77"/>
    <n v="2100"/>
  </r>
  <r>
    <n v="348"/>
    <s v="MedInnovate Solutions"/>
    <x v="12"/>
    <x v="0"/>
    <n v="46"/>
    <x v="5"/>
    <x v="74"/>
    <x v="77"/>
    <n v="10000"/>
  </r>
  <r>
    <n v="349"/>
    <s v="MedInnovate Solutions"/>
    <x v="3"/>
    <x v="0"/>
    <n v="19"/>
    <x v="3"/>
    <x v="74"/>
    <x v="77"/>
    <n v="1800"/>
  </r>
  <r>
    <n v="350"/>
    <s v="MedInnovate Solutions"/>
    <x v="14"/>
    <x v="0"/>
    <n v="11"/>
    <x v="9"/>
    <x v="75"/>
    <x v="77"/>
    <n v="11400"/>
  </r>
  <r>
    <n v="351"/>
    <s v="MedInnovate Solutions"/>
    <x v="3"/>
    <x v="0"/>
    <n v="46"/>
    <x v="3"/>
    <x v="75"/>
    <x v="77"/>
    <n v="1710"/>
  </r>
  <r>
    <n v="352"/>
    <s v="MedInnovate Solutions"/>
    <x v="11"/>
    <x v="0"/>
    <n v="47"/>
    <x v="7"/>
    <x v="75"/>
    <x v="77"/>
    <n v="19000"/>
  </r>
  <r>
    <n v="353"/>
    <s v="MedInnovate Solutions"/>
    <x v="14"/>
    <x v="0"/>
    <n v="33"/>
    <x v="9"/>
    <x v="76"/>
    <x v="77"/>
    <n v="10800"/>
  </r>
  <r>
    <n v="354"/>
    <s v="MedInnovate Solutions"/>
    <x v="14"/>
    <x v="0"/>
    <n v="49"/>
    <x v="9"/>
    <x v="76"/>
    <x v="77"/>
    <n v="10800"/>
  </r>
  <r>
    <n v="355"/>
    <s v="MedInnovate Solutions"/>
    <x v="16"/>
    <x v="0"/>
    <n v="16"/>
    <x v="0"/>
    <x v="77"/>
    <x v="77"/>
    <n v="6800"/>
  </r>
  <r>
    <n v="356"/>
    <s v="MedInnovate Solutions"/>
    <x v="15"/>
    <x v="0"/>
    <n v="44"/>
    <x v="8"/>
    <x v="77"/>
    <x v="77"/>
    <n v="5100"/>
  </r>
  <r>
    <n v="357"/>
    <s v="MedInnovate Solutions"/>
    <x v="7"/>
    <x v="0"/>
    <n v="21"/>
    <x v="7"/>
    <x v="77"/>
    <x v="77"/>
    <n v="17000"/>
  </r>
  <r>
    <n v="358"/>
    <s v="MedInnovate Solutions"/>
    <x v="4"/>
    <x v="0"/>
    <n v="15"/>
    <x v="4"/>
    <x v="77"/>
    <x v="77"/>
    <n v="1700"/>
  </r>
  <r>
    <n v="359"/>
    <s v="MedInnovate Solutions"/>
    <x v="19"/>
    <x v="0"/>
    <n v="38"/>
    <x v="10"/>
    <x v="78"/>
    <x v="77"/>
    <n v="4160"/>
  </r>
  <r>
    <n v="360"/>
    <s v="MedInnovate Solutions"/>
    <x v="15"/>
    <x v="0"/>
    <n v="41"/>
    <x v="8"/>
    <x v="78"/>
    <x v="77"/>
    <n v="4800"/>
  </r>
  <r>
    <n v="361"/>
    <s v="MedInnovate Solutions"/>
    <x v="0"/>
    <x v="0"/>
    <n v="14"/>
    <x v="0"/>
    <x v="78"/>
    <x v="77"/>
    <n v="6400"/>
  </r>
  <r>
    <n v="362"/>
    <s v="MedInnovate Solutions"/>
    <x v="4"/>
    <x v="0"/>
    <n v="36"/>
    <x v="4"/>
    <x v="78"/>
    <x v="77"/>
    <n v="1600"/>
  </r>
  <r>
    <n v="363"/>
    <s v="MedInnovate Solutions"/>
    <x v="14"/>
    <x v="0"/>
    <n v="41"/>
    <x v="9"/>
    <x v="79"/>
    <x v="77"/>
    <n v="9000"/>
  </r>
  <r>
    <n v="364"/>
    <s v="MedInnovate Solutions"/>
    <x v="19"/>
    <x v="0"/>
    <n v="12"/>
    <x v="10"/>
    <x v="79"/>
    <x v="77"/>
    <n v="3900"/>
  </r>
  <r>
    <n v="365"/>
    <s v="MedInnovate Solutions"/>
    <x v="3"/>
    <x v="0"/>
    <n v="10"/>
    <x v="3"/>
    <x v="79"/>
    <x v="77"/>
    <n v="1350"/>
  </r>
  <r>
    <n v="366"/>
    <s v="MedInnovate Solutions"/>
    <x v="5"/>
    <x v="0"/>
    <n v="23"/>
    <x v="5"/>
    <x v="79"/>
    <x v="77"/>
    <n v="7500"/>
  </r>
  <r>
    <n v="367"/>
    <s v="MedInnovate Solutions"/>
    <x v="14"/>
    <x v="0"/>
    <n v="33"/>
    <x v="9"/>
    <x v="79"/>
    <x v="77"/>
    <n v="9000"/>
  </r>
  <r>
    <n v="368"/>
    <s v="MedInnovate Solutions"/>
    <x v="5"/>
    <x v="0"/>
    <n v="16"/>
    <x v="5"/>
    <x v="79"/>
    <x v="77"/>
    <n v="7500"/>
  </r>
  <r>
    <n v="369"/>
    <s v="MedInnovate Solutions"/>
    <x v="0"/>
    <x v="0"/>
    <n v="40"/>
    <x v="0"/>
    <x v="80"/>
    <x v="77"/>
    <n v="5600"/>
  </r>
  <r>
    <n v="370"/>
    <s v="MedInnovate Solutions"/>
    <x v="19"/>
    <x v="0"/>
    <n v="31"/>
    <x v="10"/>
    <x v="80"/>
    <x v="77"/>
    <n v="3640"/>
  </r>
  <r>
    <n v="371"/>
    <s v="MedInnovate Solutions"/>
    <x v="8"/>
    <x v="0"/>
    <n v="32"/>
    <x v="6"/>
    <x v="80"/>
    <x v="77"/>
    <n v="2800"/>
  </r>
  <r>
    <n v="372"/>
    <s v="MedInnovate Solutions"/>
    <x v="19"/>
    <x v="0"/>
    <n v="36"/>
    <x v="10"/>
    <x v="80"/>
    <x v="77"/>
    <n v="3640"/>
  </r>
  <r>
    <n v="373"/>
    <s v="MedInnovate Solutions"/>
    <x v="0"/>
    <x v="0"/>
    <n v="21"/>
    <x v="0"/>
    <x v="80"/>
    <x v="77"/>
    <n v="5600"/>
  </r>
  <r>
    <n v="374"/>
    <s v="MedInnovate Solutions"/>
    <x v="0"/>
    <x v="0"/>
    <n v="41"/>
    <x v="0"/>
    <x v="80"/>
    <x v="77"/>
    <n v="5600"/>
  </r>
  <r>
    <n v="375"/>
    <s v="MedInnovate Solutions"/>
    <x v="7"/>
    <x v="0"/>
    <n v="45"/>
    <x v="7"/>
    <x v="81"/>
    <x v="77"/>
    <n v="13000"/>
  </r>
  <r>
    <n v="376"/>
    <s v="MedInnovate Solutions"/>
    <x v="16"/>
    <x v="0"/>
    <n v="10"/>
    <x v="0"/>
    <x v="81"/>
    <x v="77"/>
    <n v="5200"/>
  </r>
  <r>
    <n v="377"/>
    <s v="MedInnovate Solutions"/>
    <x v="5"/>
    <x v="0"/>
    <n v="16"/>
    <x v="5"/>
    <x v="81"/>
    <x v="77"/>
    <n v="6500"/>
  </r>
  <r>
    <n v="378"/>
    <s v="MedInnovate Solutions"/>
    <x v="13"/>
    <x v="0"/>
    <n v="49"/>
    <x v="5"/>
    <x v="81"/>
    <x v="77"/>
    <n v="6500"/>
  </r>
  <r>
    <n v="379"/>
    <s v="MedInnovate Solutions"/>
    <x v="4"/>
    <x v="0"/>
    <n v="28"/>
    <x v="4"/>
    <x v="82"/>
    <x v="77"/>
    <n v="1200"/>
  </r>
  <r>
    <n v="380"/>
    <s v="MedInnovate Solutions"/>
    <x v="8"/>
    <x v="0"/>
    <n v="43"/>
    <x v="6"/>
    <x v="82"/>
    <x v="77"/>
    <n v="2400"/>
  </r>
  <r>
    <n v="381"/>
    <s v="MedInnovate Solutions"/>
    <x v="9"/>
    <x v="0"/>
    <n v="44"/>
    <x v="8"/>
    <x v="83"/>
    <x v="77"/>
    <n v="3300"/>
  </r>
  <r>
    <n v="382"/>
    <s v="MedInnovate Solutions"/>
    <x v="1"/>
    <x v="0"/>
    <n v="34"/>
    <x v="1"/>
    <x v="83"/>
    <x v="77"/>
    <n v="550"/>
  </r>
  <r>
    <n v="383"/>
    <s v="MedInnovate Solutions"/>
    <x v="13"/>
    <x v="0"/>
    <n v="18"/>
    <x v="5"/>
    <x v="84"/>
    <x v="77"/>
    <n v="5000"/>
  </r>
  <r>
    <n v="384"/>
    <s v="MedInnovate Solutions"/>
    <x v="2"/>
    <x v="0"/>
    <n v="47"/>
    <x v="2"/>
    <x v="84"/>
    <x v="77"/>
    <n v="1500"/>
  </r>
  <r>
    <n v="385"/>
    <s v="MedInnovate Solutions"/>
    <x v="14"/>
    <x v="0"/>
    <n v="32"/>
    <x v="9"/>
    <x v="85"/>
    <x v="77"/>
    <n v="5400"/>
  </r>
  <r>
    <n v="386"/>
    <s v="MedInnovate Solutions"/>
    <x v="15"/>
    <x v="0"/>
    <n v="42"/>
    <x v="8"/>
    <x v="85"/>
    <x v="77"/>
    <n v="2700"/>
  </r>
  <r>
    <n v="387"/>
    <s v="MedInnovate Solutions"/>
    <x v="6"/>
    <x v="0"/>
    <n v="20"/>
    <x v="6"/>
    <x v="85"/>
    <x v="77"/>
    <n v="1800"/>
  </r>
  <r>
    <n v="388"/>
    <s v="MedInnovate Solutions"/>
    <x v="10"/>
    <x v="0"/>
    <n v="27"/>
    <x v="0"/>
    <x v="85"/>
    <x v="77"/>
    <n v="3600"/>
  </r>
  <r>
    <n v="389"/>
    <s v="MedInnovate Solutions"/>
    <x v="11"/>
    <x v="0"/>
    <n v="29"/>
    <x v="7"/>
    <x v="86"/>
    <x v="77"/>
    <n v="8000"/>
  </r>
  <r>
    <n v="390"/>
    <s v="MedInnovate Solutions"/>
    <x v="8"/>
    <x v="0"/>
    <n v="29"/>
    <x v="6"/>
    <x v="87"/>
    <x v="77"/>
    <n v="1400"/>
  </r>
  <r>
    <n v="391"/>
    <s v="MedInnovate Solutions"/>
    <x v="15"/>
    <x v="0"/>
    <n v="19"/>
    <x v="8"/>
    <x v="87"/>
    <x v="77"/>
    <n v="2100"/>
  </r>
  <r>
    <n v="392"/>
    <s v="MedInnovate Solutions"/>
    <x v="10"/>
    <x v="0"/>
    <n v="46"/>
    <x v="0"/>
    <x v="88"/>
    <x v="77"/>
    <n v="2400"/>
  </r>
  <r>
    <n v="393"/>
    <s v="MedInnovate Solutions"/>
    <x v="11"/>
    <x v="0"/>
    <n v="32"/>
    <x v="7"/>
    <x v="88"/>
    <x v="77"/>
    <n v="6000"/>
  </r>
  <r>
    <n v="394"/>
    <s v="MedInnovate Solutions"/>
    <x v="16"/>
    <x v="0"/>
    <n v="11"/>
    <x v="0"/>
    <x v="88"/>
    <x v="77"/>
    <n v="2400"/>
  </r>
  <r>
    <n v="395"/>
    <s v="MedInnovate Solutions"/>
    <x v="12"/>
    <x v="0"/>
    <n v="16"/>
    <x v="5"/>
    <x v="88"/>
    <x v="77"/>
    <n v="3000"/>
  </r>
  <r>
    <n v="396"/>
    <s v="MedInnovate Solutions"/>
    <x v="9"/>
    <x v="0"/>
    <n v="23"/>
    <x v="8"/>
    <x v="89"/>
    <x v="77"/>
    <n v="1500"/>
  </r>
  <r>
    <n v="397"/>
    <s v="MedInnovate Solutions"/>
    <x v="14"/>
    <x v="0"/>
    <n v="16"/>
    <x v="9"/>
    <x v="89"/>
    <x v="77"/>
    <n v="3000"/>
  </r>
  <r>
    <n v="398"/>
    <s v="MedInnovate Solutions"/>
    <x v="14"/>
    <x v="0"/>
    <n v="25"/>
    <x v="9"/>
    <x v="89"/>
    <x v="77"/>
    <n v="3000"/>
  </r>
  <r>
    <n v="399"/>
    <s v="MedInnovate Solutions"/>
    <x v="0"/>
    <x v="0"/>
    <n v="44"/>
    <x v="0"/>
    <x v="89"/>
    <x v="77"/>
    <n v="2000"/>
  </r>
  <r>
    <n v="400"/>
    <s v="MedInnovate Solutions"/>
    <x v="10"/>
    <x v="0"/>
    <n v="48"/>
    <x v="0"/>
    <x v="89"/>
    <x v="77"/>
    <n v="2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2821EE-0505-4977-B8D7-B4547F62C830}" name="Total Cost Per Product On Q4_x0009_"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J64:K85" firstHeaderRow="1" firstDataRow="1" firstDataCol="1"/>
  <pivotFields count="13">
    <pivotField showAll="0"/>
    <pivotField showAll="0"/>
    <pivotField axis="axisRow" showAll="0" sortType="ascending">
      <items count="21">
        <item x="1"/>
        <item x="2"/>
        <item x="16"/>
        <item x="19"/>
        <item x="9"/>
        <item x="12"/>
        <item x="18"/>
        <item x="10"/>
        <item x="13"/>
        <item x="0"/>
        <item x="3"/>
        <item x="14"/>
        <item x="7"/>
        <item x="5"/>
        <item x="15"/>
        <item x="8"/>
        <item x="4"/>
        <item x="17"/>
        <item x="11"/>
        <item x="6"/>
        <item t="default"/>
      </items>
      <autoSortScope>
        <pivotArea dataOnly="0" outline="0" fieldPosition="0">
          <references count="1">
            <reference field="4294967294" count="1" selected="0">
              <x v="0"/>
            </reference>
          </references>
        </pivotArea>
      </autoSortScope>
    </pivotField>
    <pivotField showAll="0">
      <items count="2">
        <item x="0"/>
        <item t="default"/>
      </items>
    </pivotField>
    <pivotField showAll="0"/>
    <pivotField showAll="0"/>
    <pivotField numFmtId="14" showAll="0">
      <items count="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 numFmtId="14" showAll="0">
      <items count="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dataField="1" numFmtId="44" showAll="0"/>
    <pivotField showAll="0" defaultSubtotal="0">
      <items count="14">
        <item x="0"/>
        <item x="1"/>
        <item x="2"/>
        <item x="3"/>
        <item x="4"/>
        <item x="5"/>
        <item x="6"/>
        <item x="7"/>
        <item x="8"/>
        <item x="9"/>
        <item x="10"/>
        <item x="11"/>
        <item x="12"/>
        <item x="13"/>
      </items>
    </pivotField>
    <pivotField showAll="0" defaultSubtotal="0"/>
    <pivotField showAll="0" defaultSubtotal="0"/>
    <pivotField showAll="0" defaultSubtotal="0">
      <items count="4">
        <item x="0"/>
        <item x="1"/>
        <item x="2"/>
        <item x="3"/>
      </items>
    </pivotField>
  </pivotFields>
  <rowFields count="1">
    <field x="2"/>
  </rowFields>
  <rowItems count="21">
    <i>
      <x/>
    </i>
    <i>
      <x v="6"/>
    </i>
    <i>
      <x v="17"/>
    </i>
    <i>
      <x v="1"/>
    </i>
    <i>
      <x v="16"/>
    </i>
    <i>
      <x v="10"/>
    </i>
    <i>
      <x v="15"/>
    </i>
    <i>
      <x v="4"/>
    </i>
    <i>
      <x v="3"/>
    </i>
    <i>
      <x v="19"/>
    </i>
    <i>
      <x v="2"/>
    </i>
    <i>
      <x v="14"/>
    </i>
    <i>
      <x v="13"/>
    </i>
    <i>
      <x v="5"/>
    </i>
    <i>
      <x v="8"/>
    </i>
    <i>
      <x v="7"/>
    </i>
    <i>
      <x v="12"/>
    </i>
    <i>
      <x v="18"/>
    </i>
    <i>
      <x v="9"/>
    </i>
    <i>
      <x v="11"/>
    </i>
    <i t="grand">
      <x/>
    </i>
  </rowItems>
  <colItems count="1">
    <i/>
  </colItems>
  <dataFields count="1">
    <dataField name="Sum of Total Price" fld="8" baseField="0" baseItem="0" numFmtId="44"/>
  </dataField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80E888-338A-4EA3-82A9-167C1D9A98D8}" name="Cost of Renting the Warehouse Per Month_x0009_"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61:B65" firstHeaderRow="1" firstDataRow="1" firstDataCol="1"/>
  <pivotFields count="13">
    <pivotField showAll="0"/>
    <pivotField showAll="0"/>
    <pivotField showAll="0">
      <items count="21">
        <item x="1"/>
        <item x="2"/>
        <item x="16"/>
        <item x="19"/>
        <item x="9"/>
        <item x="12"/>
        <item x="18"/>
        <item x="10"/>
        <item x="13"/>
        <item x="0"/>
        <item x="3"/>
        <item x="14"/>
        <item x="7"/>
        <item x="5"/>
        <item x="15"/>
        <item x="8"/>
        <item x="4"/>
        <item x="17"/>
        <item x="11"/>
        <item x="6"/>
        <item t="default"/>
      </items>
    </pivotField>
    <pivotField showAll="0"/>
    <pivotField showAll="0"/>
    <pivotField showAll="0"/>
    <pivotField numFmtId="14" showAll="0">
      <items count="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 numFmtId="14" showAll="0">
      <items count="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dataField="1" numFmtId="44" showAll="0"/>
    <pivotField showAll="0" defaultSubtotal="0">
      <items count="14">
        <item sd="0" x="0"/>
        <item sd="0" x="1"/>
        <item sd="0" x="2"/>
        <item sd="0" x="3"/>
        <item sd="0" x="4"/>
        <item sd="0" x="5"/>
        <item sd="0" x="6"/>
        <item sd="0" x="7"/>
        <item sd="0" x="8"/>
        <item sd="0" x="9"/>
        <item sd="0" x="10"/>
        <item sd="0" x="11"/>
        <item sd="0" x="12"/>
        <item sd="0" x="13"/>
      </items>
    </pivotField>
    <pivotField axis="axisRow" showAll="0" sortType="ascending" defaultSubtotal="0">
      <items count="14">
        <item h="1" x="1"/>
        <item h="1" x="2"/>
        <item h="1" x="3"/>
        <item h="1" x="4"/>
        <item h="1" x="5"/>
        <item h="1" x="6"/>
        <item h="1" x="7"/>
        <item h="1" x="8"/>
        <item h="1" x="9"/>
        <item x="10"/>
        <item x="11"/>
        <item x="12"/>
        <item h="1" x="0"/>
        <item h="1" x="13"/>
      </items>
    </pivotField>
    <pivotField showAll="0" defaultSubtotal="0"/>
    <pivotField showAll="0" defaultSubtotal="0">
      <items count="4">
        <item x="0"/>
        <item x="1"/>
        <item x="2"/>
        <item x="3"/>
      </items>
    </pivotField>
  </pivotFields>
  <rowFields count="1">
    <field x="10"/>
  </rowFields>
  <rowItems count="4">
    <i>
      <x v="9"/>
    </i>
    <i>
      <x v="10"/>
    </i>
    <i>
      <x v="11"/>
    </i>
    <i t="grand">
      <x/>
    </i>
  </rowItems>
  <colItems count="1">
    <i/>
  </colItems>
  <dataFields count="1">
    <dataField name="Sum of Total Price" fld="8" baseField="0" baseItem="0" numFmtId="44"/>
  </dataFields>
  <chartFormats count="3">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10"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7E5A21-4F5A-436A-AD0F-16A5B3238A65}" name="No Pallets still on warehous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J31:K51" firstHeaderRow="1" firstDataRow="1" firstDataCol="1" rowPageCount="1" colPageCount="1"/>
  <pivotFields count="13">
    <pivotField showAll="0"/>
    <pivotField showAll="0"/>
    <pivotField axis="axisRow" showAll="0" sortType="descending">
      <items count="21">
        <item x="1"/>
        <item x="2"/>
        <item x="16"/>
        <item x="19"/>
        <item x="9"/>
        <item x="12"/>
        <item x="18"/>
        <item x="10"/>
        <item x="13"/>
        <item x="0"/>
        <item x="3"/>
        <item x="14"/>
        <item x="7"/>
        <item x="5"/>
        <item x="15"/>
        <item x="8"/>
        <item x="4"/>
        <item x="17"/>
        <item x="11"/>
        <item x="6"/>
        <item t="default"/>
      </items>
      <autoSortScope>
        <pivotArea dataOnly="0" outline="0" fieldPosition="0">
          <references count="1">
            <reference field="4294967294" count="1" selected="0">
              <x v="0"/>
            </reference>
          </references>
        </pivotArea>
      </autoSortScope>
    </pivotField>
    <pivotField showAll="0"/>
    <pivotField dataField="1" showAll="0"/>
    <pivotField showAll="0">
      <items count="12">
        <item x="1"/>
        <item x="3"/>
        <item x="4"/>
        <item x="2"/>
        <item x="6"/>
        <item x="10"/>
        <item x="8"/>
        <item x="0"/>
        <item x="5"/>
        <item x="9"/>
        <item x="7"/>
        <item t="default"/>
      </items>
    </pivotField>
    <pivotField numFmtId="14" showAll="0">
      <items count="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 numFmtId="14" showAll="0">
      <items count="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numFmtId="44" showAll="0"/>
    <pivotField showAll="0" defaultSubtotal="0">
      <items count="14">
        <item h="1" x="0"/>
        <item h="1" x="1"/>
        <item h="1" x="2"/>
        <item h="1" x="3"/>
        <item h="1" x="4"/>
        <item h="1" x="5"/>
        <item h="1" x="6"/>
        <item h="1" x="7"/>
        <item h="1" x="8"/>
        <item h="1" x="9"/>
        <item x="10"/>
        <item x="11"/>
        <item x="12"/>
        <item h="1" x="13"/>
      </items>
    </pivotField>
    <pivotField axis="axisPage" multipleItemSelectionAllowed="1" showAll="0" defaultSubtotal="0">
      <items count="14">
        <item h="1" x="0"/>
        <item x="1"/>
        <item h="1" x="2"/>
        <item h="1" x="3"/>
        <item h="1" x="4"/>
        <item h="1" x="5"/>
        <item h="1" x="6"/>
        <item h="1" x="7"/>
        <item h="1" x="8"/>
        <item h="1" x="9"/>
        <item h="1" x="10"/>
        <item h="1" x="11"/>
        <item h="1" x="12"/>
        <item h="1" x="13"/>
      </items>
    </pivotField>
    <pivotField showAll="0" defaultSubtotal="0"/>
    <pivotField showAll="0" defaultSubtotal="0">
      <items count="4">
        <item x="0"/>
        <item x="1"/>
        <item x="2"/>
        <item x="3"/>
      </items>
    </pivotField>
  </pivotFields>
  <rowFields count="1">
    <field x="2"/>
  </rowFields>
  <rowItems count="20">
    <i>
      <x v="9"/>
    </i>
    <i>
      <x v="11"/>
    </i>
    <i>
      <x v="12"/>
    </i>
    <i>
      <x v="15"/>
    </i>
    <i>
      <x v="14"/>
    </i>
    <i>
      <x v="18"/>
    </i>
    <i>
      <x v="16"/>
    </i>
    <i>
      <x v="7"/>
    </i>
    <i>
      <x v="3"/>
    </i>
    <i>
      <x v="5"/>
    </i>
    <i>
      <x/>
    </i>
    <i>
      <x v="2"/>
    </i>
    <i>
      <x v="4"/>
    </i>
    <i>
      <x v="10"/>
    </i>
    <i>
      <x v="17"/>
    </i>
    <i>
      <x v="8"/>
    </i>
    <i>
      <x v="13"/>
    </i>
    <i>
      <x v="1"/>
    </i>
    <i>
      <x v="19"/>
    </i>
    <i t="grand">
      <x/>
    </i>
  </rowItems>
  <colItems count="1">
    <i/>
  </colItems>
  <pageFields count="1">
    <pageField fld="10" hier="-1"/>
  </pageFields>
  <dataFields count="1">
    <dataField name="Sum of N/Pallets" fld="4" baseField="0" baseItem="0"/>
  </dataFields>
  <chartFormats count="3">
    <chartFormat chart="2"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9" format="3">
      <pivotArea type="data" outline="0" fieldPosition="0">
        <references count="2">
          <reference field="4294967294" count="1" selected="0">
            <x v="0"/>
          </reference>
          <reference field="2"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F2D5AD0-F037-4F91-B79F-6296426759E2}" name="No  Shipped Pallets Per Month_x0009_"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2:B36" firstHeaderRow="1" firstDataRow="1" firstDataCol="1"/>
  <pivotFields count="13">
    <pivotField showAll="0"/>
    <pivotField showAll="0"/>
    <pivotField showAll="0"/>
    <pivotField showAll="0"/>
    <pivotField dataField="1" showAll="0"/>
    <pivotField showAll="0"/>
    <pivotField numFmtId="14" showAll="0">
      <items count="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 showAll="0">
      <items count="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showAll="0"/>
    <pivotField showAll="0" defaultSubtotal="0">
      <items count="14">
        <item h="1" x="0"/>
        <item h="1" x="1"/>
        <item h="1" x="2"/>
        <item h="1" x="3"/>
        <item h="1" x="4"/>
        <item h="1" x="5"/>
        <item h="1" x="6"/>
        <item h="1" x="7"/>
        <item h="1" x="8"/>
        <item h="1" x="9"/>
        <item x="10"/>
        <item x="11"/>
        <item x="12"/>
        <item h="1" x="13"/>
      </items>
    </pivotField>
    <pivotField axis="axisRow" showAll="0">
      <items count="15">
        <item sd="0" x="0"/>
        <item h="1"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0"/>
  </rowFields>
  <rowItems count="4">
    <i>
      <x v="10"/>
    </i>
    <i>
      <x v="11"/>
    </i>
    <i>
      <x v="12"/>
    </i>
    <i t="grand">
      <x/>
    </i>
  </rowItems>
  <colItems count="1">
    <i/>
  </colItems>
  <dataFields count="1">
    <dataField name="Sum of N/Pallets" fld="4" baseField="0" baseItem="0"/>
  </dataFields>
  <chartFormats count="2">
    <chartFormat chart="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F055B19-0388-4D3E-9425-5739CACA10DE}" name="No Pallets per Product_x0009_"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J3:K24" firstHeaderRow="1" firstDataRow="1" firstDataCol="1" rowPageCount="1" colPageCount="1"/>
  <pivotFields count="13">
    <pivotField showAll="0"/>
    <pivotField showAll="0"/>
    <pivotField axis="axisRow" showAll="0" sortType="descending">
      <items count="21">
        <item x="1"/>
        <item x="2"/>
        <item x="16"/>
        <item x="19"/>
        <item x="9"/>
        <item x="12"/>
        <item x="18"/>
        <item x="10"/>
        <item x="13"/>
        <item x="0"/>
        <item x="3"/>
        <item x="14"/>
        <item x="7"/>
        <item x="5"/>
        <item x="15"/>
        <item x="8"/>
        <item x="4"/>
        <item x="17"/>
        <item x="11"/>
        <item x="6"/>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numFmtId="164" showAll="0">
      <items count="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 showAll="0">
      <items count="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showAll="0"/>
    <pivotField axis="axisPage" multipleItemSelectionAllowed="1" showAll="0">
      <items count="15">
        <item h="1" x="0"/>
        <item h="1" x="1"/>
        <item h="1" x="2"/>
        <item h="1" x="3"/>
        <item h="1" x="4"/>
        <item h="1" x="5"/>
        <item h="1" x="6"/>
        <item h="1" x="7"/>
        <item h="1" x="8"/>
        <item h="1" x="9"/>
        <item x="10"/>
        <item x="11"/>
        <item x="12"/>
        <item h="1" x="1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21">
    <i>
      <x v="9"/>
    </i>
    <i>
      <x v="11"/>
    </i>
    <i>
      <x v="14"/>
    </i>
    <i>
      <x v="7"/>
    </i>
    <i>
      <x v="10"/>
    </i>
    <i>
      <x v="16"/>
    </i>
    <i>
      <x v="19"/>
    </i>
    <i>
      <x v="15"/>
    </i>
    <i>
      <x v="12"/>
    </i>
    <i>
      <x v="18"/>
    </i>
    <i>
      <x v="8"/>
    </i>
    <i>
      <x v="5"/>
    </i>
    <i>
      <x v="3"/>
    </i>
    <i>
      <x v="13"/>
    </i>
    <i>
      <x v="4"/>
    </i>
    <i>
      <x v="1"/>
    </i>
    <i>
      <x v="17"/>
    </i>
    <i>
      <x v="6"/>
    </i>
    <i>
      <x v="2"/>
    </i>
    <i>
      <x/>
    </i>
    <i t="grand">
      <x/>
    </i>
  </rowItems>
  <colItems count="1">
    <i/>
  </colItems>
  <pageFields count="1">
    <pageField fld="9" hier="-1"/>
  </pageFields>
  <dataFields count="1">
    <dataField name="Sum of N/Pallets" fld="4" baseField="0" baseItem="0"/>
  </dataFields>
  <chartFormats count="2">
    <chartFormat chart="3" format="1" series="1">
      <pivotArea type="data" outline="0" fieldPosition="0">
        <references count="1">
          <reference field="4294967294" count="1" selected="0">
            <x v="0"/>
          </reference>
        </references>
      </pivotArea>
    </chartFormat>
    <chartFormat chart="1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0BF6217-768A-4108-9D1B-B5CB3B048626}" name="No Entry Pallets Per Month_x0009_"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0">
  <location ref="A2:B6" firstHeaderRow="1" firstDataRow="1" firstDataCol="1"/>
  <pivotFields count="13">
    <pivotField showAll="0"/>
    <pivotField showAll="0"/>
    <pivotField showAll="0"/>
    <pivotField showAll="0"/>
    <pivotField dataField="1" showAll="0"/>
    <pivotField showAll="0"/>
    <pivotField numFmtId="164" showAll="0">
      <items count="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 showAll="0">
      <items count="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showAll="0"/>
    <pivotField axis="axisRow" showAll="0">
      <items count="15">
        <item h="1" x="0"/>
        <item h="1" x="1"/>
        <item h="1" x="2"/>
        <item h="1" x="3"/>
        <item h="1" x="4"/>
        <item h="1" x="5"/>
        <item h="1" x="6"/>
        <item h="1" x="7"/>
        <item h="1" x="8"/>
        <item h="1" x="9"/>
        <item x="10"/>
        <item x="11"/>
        <item x="12"/>
        <item h="1" x="1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9"/>
  </rowFields>
  <rowItems count="4">
    <i>
      <x v="10"/>
    </i>
    <i>
      <x v="11"/>
    </i>
    <i>
      <x v="12"/>
    </i>
    <i t="grand">
      <x/>
    </i>
  </rowItems>
  <colItems count="1">
    <i/>
  </colItems>
  <dataFields count="1">
    <dataField name="Sum of N/Pallets" fld="4" baseField="0" baseItem="0"/>
  </dataFields>
  <chartFormats count="2">
    <chartFormat chart="0" format="1" series="1">
      <pivotArea type="data" outline="0" fieldPosition="0">
        <references count="1">
          <reference field="4294967294" count="1" selected="0">
            <x v="0"/>
          </reference>
        </references>
      </pivotArea>
    </chartFormat>
    <chartFormat chart="1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Entry_Date" xr10:uid="{E701E48D-A2FF-4EBB-BA1A-3F3B767CDB84}" sourceName="Months (Entry Date)">
  <pivotTables>
    <pivotTable tabId="4" name="No Entry Pallets Per Month_x0009_"/>
    <pivotTable tabId="4" name="No Pallets per Product_x0009_"/>
    <pivotTable tabId="4" name="No Pallets still on warehouse"/>
    <pivotTable tabId="4" name="No  Shipped Pallets Per Month_x0009_"/>
  </pivotTables>
  <data>
    <tabular pivotCacheId="220643432">
      <items count="14">
        <i x="10" s="1"/>
        <i x="11" s="1"/>
        <i x="12" s="1"/>
        <i x="1" nd="1"/>
        <i x="2" nd="1"/>
        <i x="3" nd="1"/>
        <i x="4" nd="1"/>
        <i x="5" nd="1"/>
        <i x="6" nd="1"/>
        <i x="7" nd="1"/>
        <i x="8" nd="1"/>
        <i x="9" nd="1"/>
        <i x="0" nd="1"/>
        <i x="13"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BAEE1868-1F85-4C54-BE76-66E6F706197D}" sourceName="Product Name">
  <pivotTables>
    <pivotTable tabId="4" name="No Pallets still on warehouse"/>
    <pivotTable tabId="4" name="Cost of Renting the Warehouse Per Month_x0009_"/>
    <pivotTable tabId="4" name="Total Cost Per Product On Q4_x0009_"/>
    <pivotTable tabId="4" name="No Pallets per Product_x0009_"/>
  </pivotTables>
  <data>
    <tabular pivotCacheId="220643432">
      <items count="20">
        <i x="1" s="1"/>
        <i x="2" s="1"/>
        <i x="16" s="1"/>
        <i x="19" s="1"/>
        <i x="9" s="1"/>
        <i x="12" s="1"/>
        <i x="18" s="1"/>
        <i x="10" s="1"/>
        <i x="13" s="1"/>
        <i x="0" s="1"/>
        <i x="3" s="1"/>
        <i x="14" s="1"/>
        <i x="7" s="1"/>
        <i x="5" s="1"/>
        <i x="15" s="1"/>
        <i x="8" s="1"/>
        <i x="4" s="1"/>
        <i x="17" s="1"/>
        <i x="11"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ntry Months " xr10:uid="{35C1AEFD-3AC7-4F52-806F-7BC2312426E5}" cache="Slicer_Months__Entry_Date" caption="Entry Months" style="SlicerStyleOther1" rowHeight="241300"/>
  <slicer name="Product Name" xr10:uid="{6D35158D-4478-407C-8E31-CC2542282020}" cache="Slicer_Product_Name" caption="Products Name" columnCount="5" style="SlicerStyleOther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1F9F4E4-FDF8-4FCB-B644-566053D14D2F}" name="fourth_quarter_Medinnovate" displayName="fourth_quarter_Medinnovate" ref="A1:I401" totalsRowShown="0" headerRowDxfId="4">
  <autoFilter ref="A1:I401" xr:uid="{31F9F4E4-FDF8-4FCB-B644-566053D14D2F}"/>
  <tableColumns count="9">
    <tableColumn id="1" xr3:uid="{8FE3DB2C-283E-49BF-8D14-A9F396D5980B}" name="Transaction ID"/>
    <tableColumn id="2" xr3:uid="{2A236C2A-492F-4E9C-B9F0-FE4A744F562F}" name="Company Name" dataDxfId="3"/>
    <tableColumn id="3" xr3:uid="{3D50E7D5-6981-402C-9ED8-B2A3DF6860B7}" name="Product Name"/>
    <tableColumn id="4" xr3:uid="{382B2AAC-2DFB-454C-83ED-4E2372C5C8AB}" name="Category"/>
    <tableColumn id="5" xr3:uid="{EC54C0B0-43B0-4430-903A-CB8037066D29}" name="N/Pallets"/>
    <tableColumn id="6" xr3:uid="{AA9CC3CB-E4DB-4043-8A7B-EFC8C2A1764E}" name="Product/Pallet"/>
    <tableColumn id="7" xr3:uid="{797E485D-51F7-481D-B7A6-4B8793DE7AC2}" name="Entry Date" dataDxfId="2"/>
    <tableColumn id="8" xr3:uid="{05397373-2542-4DD4-905A-12B68DC59AFE}" name="Realease Date" dataDxfId="1"/>
    <tableColumn id="9" xr3:uid="{93B0FDC8-92E1-40BF-BFD4-28408F28310C}" name="Total Price" dataDxfId="0" dataCellStyle="Currency">
      <calculatedColumnFormula>(fourth_quarter_Medinnovate[[#This Row],[Product/Pallet]]*10)*(fourth_quarter_Medinnovate[[#This Row],[Realease Date]]-fourth_quarter_Medinnovate[[#This Row],[Entry Date]])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D772B-295A-4402-BB61-D8E9E67A87EF}">
  <dimension ref="B1:R30"/>
  <sheetViews>
    <sheetView showGridLines="0" zoomScale="70" zoomScaleNormal="70" workbookViewId="0">
      <selection activeCell="G40" sqref="G40"/>
    </sheetView>
  </sheetViews>
  <sheetFormatPr defaultRowHeight="15.75" x14ac:dyDescent="0.25"/>
  <cols>
    <col min="1" max="1" width="2.85546875" customWidth="1"/>
    <col min="2" max="2" width="20.7109375" style="7" customWidth="1"/>
    <col min="3" max="3" width="21.5703125" style="7" customWidth="1"/>
    <col min="18" max="18" width="4.42578125" customWidth="1"/>
  </cols>
  <sheetData>
    <row r="1" spans="2:18" ht="16.5" thickBot="1" x14ac:dyDescent="0.3"/>
    <row r="2" spans="2:18" x14ac:dyDescent="0.25">
      <c r="B2" s="10" t="s">
        <v>39</v>
      </c>
      <c r="C2" s="11"/>
      <c r="D2" s="12"/>
      <c r="E2" s="12"/>
      <c r="F2" s="12"/>
      <c r="G2" s="12"/>
      <c r="H2" s="12"/>
      <c r="I2" s="12"/>
      <c r="J2" s="12"/>
      <c r="K2" s="12"/>
      <c r="L2" s="12"/>
      <c r="M2" s="12"/>
      <c r="N2" s="12"/>
      <c r="O2" s="12"/>
      <c r="P2" s="12"/>
      <c r="Q2" s="12"/>
      <c r="R2" s="13"/>
    </row>
    <row r="3" spans="2:18" x14ac:dyDescent="0.25">
      <c r="B3" s="14"/>
      <c r="C3" s="15"/>
      <c r="R3" s="16"/>
    </row>
    <row r="4" spans="2:18" ht="34.5" customHeight="1" x14ac:dyDescent="0.25">
      <c r="B4" s="14" t="s">
        <v>41</v>
      </c>
      <c r="C4" s="15"/>
      <c r="R4" s="16"/>
    </row>
    <row r="5" spans="2:18" ht="70.5" customHeight="1" x14ac:dyDescent="0.25">
      <c r="B5" s="30" t="s">
        <v>62</v>
      </c>
      <c r="C5" s="31"/>
      <c r="D5" s="31"/>
      <c r="E5" s="31"/>
      <c r="F5" s="31"/>
      <c r="G5" s="31"/>
      <c r="H5" s="31"/>
      <c r="R5" s="16"/>
    </row>
    <row r="6" spans="2:18" ht="27" customHeight="1" x14ac:dyDescent="0.25">
      <c r="B6" s="17"/>
      <c r="C6" s="18"/>
      <c r="R6" s="16"/>
    </row>
    <row r="7" spans="2:18" x14ac:dyDescent="0.25">
      <c r="B7" s="19" t="s">
        <v>40</v>
      </c>
      <c r="C7" s="15" t="s">
        <v>41</v>
      </c>
      <c r="R7" s="16"/>
    </row>
    <row r="8" spans="2:18" ht="21.75" customHeight="1" x14ac:dyDescent="0.25">
      <c r="B8" s="20" t="s">
        <v>0</v>
      </c>
      <c r="C8" s="32" t="s">
        <v>42</v>
      </c>
      <c r="D8" s="32"/>
      <c r="E8" s="32"/>
      <c r="F8" s="32"/>
      <c r="G8" s="32"/>
      <c r="H8" s="32"/>
      <c r="I8" s="32"/>
      <c r="J8" s="32"/>
      <c r="K8" s="32"/>
      <c r="R8" s="16"/>
    </row>
    <row r="9" spans="2:18" ht="21.75" customHeight="1" x14ac:dyDescent="0.25">
      <c r="B9" s="20" t="s">
        <v>29</v>
      </c>
      <c r="C9" s="15" t="s">
        <v>43</v>
      </c>
      <c r="R9" s="16"/>
    </row>
    <row r="10" spans="2:18" ht="21.75" customHeight="1" x14ac:dyDescent="0.25">
      <c r="B10" s="20" t="s">
        <v>1</v>
      </c>
      <c r="C10" s="15" t="s">
        <v>44</v>
      </c>
      <c r="R10" s="16"/>
    </row>
    <row r="11" spans="2:18" ht="21.75" customHeight="1" x14ac:dyDescent="0.25">
      <c r="B11" s="20" t="s">
        <v>2</v>
      </c>
      <c r="C11" s="15" t="s">
        <v>45</v>
      </c>
      <c r="R11" s="16"/>
    </row>
    <row r="12" spans="2:18" ht="21.75" customHeight="1" x14ac:dyDescent="0.25">
      <c r="B12" s="20" t="s">
        <v>26</v>
      </c>
      <c r="C12" s="15" t="s">
        <v>46</v>
      </c>
      <c r="R12" s="16"/>
    </row>
    <row r="13" spans="2:18" ht="21.75" customHeight="1" x14ac:dyDescent="0.25">
      <c r="B13" s="20" t="s">
        <v>27</v>
      </c>
      <c r="C13" s="15" t="s">
        <v>47</v>
      </c>
      <c r="R13" s="16"/>
    </row>
    <row r="14" spans="2:18" ht="21.75" customHeight="1" x14ac:dyDescent="0.25">
      <c r="B14" s="20" t="s">
        <v>3</v>
      </c>
      <c r="C14" s="15" t="s">
        <v>48</v>
      </c>
      <c r="R14" s="16"/>
    </row>
    <row r="15" spans="2:18" ht="21.75" customHeight="1" x14ac:dyDescent="0.25">
      <c r="B15" s="20" t="s">
        <v>31</v>
      </c>
      <c r="C15" s="15" t="s">
        <v>49</v>
      </c>
      <c r="R15" s="16"/>
    </row>
    <row r="16" spans="2:18" ht="21.75" customHeight="1" x14ac:dyDescent="0.25">
      <c r="B16" s="20" t="s">
        <v>36</v>
      </c>
      <c r="C16" s="15" t="s">
        <v>50</v>
      </c>
      <c r="R16" s="16"/>
    </row>
    <row r="17" spans="2:18" x14ac:dyDescent="0.25">
      <c r="B17" s="19"/>
      <c r="C17" s="15"/>
      <c r="R17" s="16"/>
    </row>
    <row r="18" spans="2:18" x14ac:dyDescent="0.25">
      <c r="B18" s="19"/>
      <c r="C18" s="15" t="s">
        <v>38</v>
      </c>
      <c r="R18" s="16"/>
    </row>
    <row r="19" spans="2:18" x14ac:dyDescent="0.25">
      <c r="B19" s="19"/>
      <c r="C19" s="15" t="s">
        <v>51</v>
      </c>
      <c r="R19" s="16"/>
    </row>
    <row r="20" spans="2:18" x14ac:dyDescent="0.25">
      <c r="B20" s="19"/>
      <c r="C20" s="15" t="s">
        <v>52</v>
      </c>
      <c r="R20" s="16"/>
    </row>
    <row r="21" spans="2:18" x14ac:dyDescent="0.25">
      <c r="B21" s="19"/>
      <c r="C21" s="15" t="s">
        <v>53</v>
      </c>
      <c r="R21" s="16"/>
    </row>
    <row r="22" spans="2:18" x14ac:dyDescent="0.25">
      <c r="B22" s="19"/>
      <c r="C22" s="15" t="s">
        <v>54</v>
      </c>
      <c r="R22" s="16"/>
    </row>
    <row r="23" spans="2:18" x14ac:dyDescent="0.25">
      <c r="B23" s="19"/>
      <c r="C23" s="15" t="s">
        <v>55</v>
      </c>
      <c r="R23" s="16"/>
    </row>
    <row r="24" spans="2:18" x14ac:dyDescent="0.25">
      <c r="B24" s="19"/>
      <c r="C24" s="15" t="s">
        <v>37</v>
      </c>
      <c r="R24" s="16"/>
    </row>
    <row r="25" spans="2:18" x14ac:dyDescent="0.25">
      <c r="B25" s="19"/>
      <c r="C25" s="15"/>
      <c r="R25" s="16"/>
    </row>
    <row r="26" spans="2:18" x14ac:dyDescent="0.25">
      <c r="B26" s="19"/>
      <c r="C26" s="15"/>
      <c r="R26" s="16"/>
    </row>
    <row r="27" spans="2:18" x14ac:dyDescent="0.25">
      <c r="B27" s="14" t="s">
        <v>59</v>
      </c>
      <c r="C27" s="15"/>
      <c r="R27" s="16"/>
    </row>
    <row r="28" spans="2:18" x14ac:dyDescent="0.25">
      <c r="B28" s="19" t="s">
        <v>61</v>
      </c>
      <c r="C28" s="15"/>
      <c r="R28" s="16"/>
    </row>
    <row r="29" spans="2:18" x14ac:dyDescent="0.25">
      <c r="B29" s="19" t="s">
        <v>63</v>
      </c>
      <c r="C29" s="15"/>
      <c r="R29" s="16"/>
    </row>
    <row r="30" spans="2:18" ht="16.5" thickBot="1" x14ac:dyDescent="0.3">
      <c r="B30" s="21"/>
      <c r="C30" s="22"/>
      <c r="D30" s="23"/>
      <c r="E30" s="23"/>
      <c r="F30" s="23"/>
      <c r="G30" s="23"/>
      <c r="H30" s="23"/>
      <c r="I30" s="23"/>
      <c r="J30" s="23"/>
      <c r="K30" s="23"/>
      <c r="L30" s="23"/>
      <c r="M30" s="23"/>
      <c r="N30" s="23"/>
      <c r="O30" s="23"/>
      <c r="P30" s="23"/>
      <c r="Q30" s="23"/>
      <c r="R30" s="24"/>
    </row>
  </sheetData>
  <mergeCells count="2">
    <mergeCell ref="B5:H5"/>
    <mergeCell ref="C8:K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01"/>
  <sheetViews>
    <sheetView topLeftCell="A325" workbookViewId="0">
      <selection activeCell="H341" sqref="H341"/>
    </sheetView>
  </sheetViews>
  <sheetFormatPr defaultRowHeight="15" x14ac:dyDescent="0.25"/>
  <cols>
    <col min="1" max="1" width="15.5703125" customWidth="1"/>
    <col min="2" max="2" width="22.140625" bestFit="1" customWidth="1"/>
    <col min="3" max="3" width="20.28515625" bestFit="1" customWidth="1"/>
    <col min="4" max="4" width="19.42578125" bestFit="1" customWidth="1"/>
    <col min="5" max="5" width="11.42578125" customWidth="1"/>
    <col min="6" max="6" width="18.5703125" bestFit="1" customWidth="1"/>
    <col min="7" max="8" width="18.28515625" bestFit="1" customWidth="1"/>
    <col min="9" max="9" width="15.28515625" bestFit="1" customWidth="1"/>
    <col min="11" max="11" width="10.7109375" bestFit="1" customWidth="1"/>
  </cols>
  <sheetData>
    <row r="1" spans="1:11" x14ac:dyDescent="0.25">
      <c r="A1" s="6" t="s">
        <v>0</v>
      </c>
      <c r="B1" s="6" t="s">
        <v>29</v>
      </c>
      <c r="C1" s="6" t="s">
        <v>1</v>
      </c>
      <c r="D1" s="6" t="s">
        <v>2</v>
      </c>
      <c r="E1" s="6" t="s">
        <v>26</v>
      </c>
      <c r="F1" s="6" t="s">
        <v>27</v>
      </c>
      <c r="G1" s="6" t="s">
        <v>3</v>
      </c>
      <c r="H1" s="6" t="s">
        <v>31</v>
      </c>
      <c r="I1" s="6" t="s">
        <v>36</v>
      </c>
    </row>
    <row r="2" spans="1:11" x14ac:dyDescent="0.25">
      <c r="A2">
        <v>1</v>
      </c>
      <c r="B2" s="3" t="s">
        <v>30</v>
      </c>
      <c r="C2" t="s">
        <v>6</v>
      </c>
      <c r="D2" t="s">
        <v>28</v>
      </c>
      <c r="E2">
        <v>14</v>
      </c>
      <c r="F2">
        <v>40</v>
      </c>
      <c r="G2" s="4">
        <v>45566</v>
      </c>
      <c r="H2" s="4">
        <v>45579</v>
      </c>
      <c r="I2" s="5">
        <f>(fourth_quarter_Medinnovate[[#This Row],[Product/Pallet]]*10)*(fourth_quarter_Medinnovate[[#This Row],[Realease Date]]-fourth_quarter_Medinnovate[[#This Row],[Entry Date]])</f>
        <v>5200</v>
      </c>
      <c r="K2" s="4"/>
    </row>
    <row r="3" spans="1:11" x14ac:dyDescent="0.25">
      <c r="A3">
        <v>2</v>
      </c>
      <c r="B3" s="3" t="s">
        <v>30</v>
      </c>
      <c r="C3" t="s">
        <v>7</v>
      </c>
      <c r="D3" t="s">
        <v>28</v>
      </c>
      <c r="E3">
        <v>25</v>
      </c>
      <c r="F3">
        <v>5</v>
      </c>
      <c r="G3" s="4">
        <v>45566</v>
      </c>
      <c r="H3" s="4">
        <v>45579</v>
      </c>
      <c r="I3" s="5">
        <f>(fourth_quarter_Medinnovate[[#This Row],[Product/Pallet]]*10)*(fourth_quarter_Medinnovate[[#This Row],[Realease Date]]-fourth_quarter_Medinnovate[[#This Row],[Entry Date]])</f>
        <v>650</v>
      </c>
    </row>
    <row r="4" spans="1:11" x14ac:dyDescent="0.25">
      <c r="A4">
        <v>3</v>
      </c>
      <c r="B4" s="3" t="s">
        <v>30</v>
      </c>
      <c r="C4" t="s">
        <v>8</v>
      </c>
      <c r="D4" t="s">
        <v>28</v>
      </c>
      <c r="E4">
        <v>21</v>
      </c>
      <c r="F4">
        <v>15</v>
      </c>
      <c r="G4" s="4">
        <v>45566</v>
      </c>
      <c r="H4" s="4">
        <v>45579</v>
      </c>
      <c r="I4" s="5">
        <f>(fourth_quarter_Medinnovate[[#This Row],[Product/Pallet]]*10)*(fourth_quarter_Medinnovate[[#This Row],[Realease Date]]-fourth_quarter_Medinnovate[[#This Row],[Entry Date]])</f>
        <v>1950</v>
      </c>
    </row>
    <row r="5" spans="1:11" x14ac:dyDescent="0.25">
      <c r="A5">
        <v>4</v>
      </c>
      <c r="B5" s="3" t="s">
        <v>30</v>
      </c>
      <c r="C5" t="s">
        <v>9</v>
      </c>
      <c r="D5" t="s">
        <v>28</v>
      </c>
      <c r="E5">
        <v>27</v>
      </c>
      <c r="F5">
        <v>9</v>
      </c>
      <c r="G5" s="4">
        <v>45566</v>
      </c>
      <c r="H5" s="4">
        <v>45579</v>
      </c>
      <c r="I5" s="5">
        <f>(fourth_quarter_Medinnovate[[#This Row],[Product/Pallet]]*10)*(fourth_quarter_Medinnovate[[#This Row],[Realease Date]]-fourth_quarter_Medinnovate[[#This Row],[Entry Date]])</f>
        <v>1170</v>
      </c>
    </row>
    <row r="6" spans="1:11" x14ac:dyDescent="0.25">
      <c r="A6">
        <v>5</v>
      </c>
      <c r="B6" s="3" t="s">
        <v>30</v>
      </c>
      <c r="C6" t="s">
        <v>10</v>
      </c>
      <c r="D6" t="s">
        <v>28</v>
      </c>
      <c r="E6">
        <v>20</v>
      </c>
      <c r="F6">
        <v>10</v>
      </c>
      <c r="G6" s="4">
        <v>45566</v>
      </c>
      <c r="H6" s="4">
        <v>45580</v>
      </c>
      <c r="I6" s="5">
        <f>(fourth_quarter_Medinnovate[[#This Row],[Product/Pallet]]*10)*(fourth_quarter_Medinnovate[[#This Row],[Realease Date]]-fourth_quarter_Medinnovate[[#This Row],[Entry Date]])</f>
        <v>1400</v>
      </c>
    </row>
    <row r="7" spans="1:11" x14ac:dyDescent="0.25">
      <c r="A7">
        <v>6</v>
      </c>
      <c r="B7" s="3" t="s">
        <v>30</v>
      </c>
      <c r="C7" t="s">
        <v>7</v>
      </c>
      <c r="D7" t="s">
        <v>28</v>
      </c>
      <c r="E7">
        <v>49</v>
      </c>
      <c r="F7">
        <v>5</v>
      </c>
      <c r="G7" s="4">
        <v>45566</v>
      </c>
      <c r="H7" s="4">
        <v>45580</v>
      </c>
      <c r="I7" s="5">
        <f>(fourth_quarter_Medinnovate[[#This Row],[Product/Pallet]]*10)*(fourth_quarter_Medinnovate[[#This Row],[Realease Date]]-fourth_quarter_Medinnovate[[#This Row],[Entry Date]])</f>
        <v>700</v>
      </c>
    </row>
    <row r="8" spans="1:11" x14ac:dyDescent="0.25">
      <c r="A8">
        <v>7</v>
      </c>
      <c r="B8" s="3" t="s">
        <v>30</v>
      </c>
      <c r="C8" t="s">
        <v>11</v>
      </c>
      <c r="D8" t="s">
        <v>28</v>
      </c>
      <c r="E8">
        <v>25</v>
      </c>
      <c r="F8">
        <v>50</v>
      </c>
      <c r="G8" s="4">
        <v>45567</v>
      </c>
      <c r="H8" s="4">
        <v>45580</v>
      </c>
      <c r="I8" s="5">
        <f>(fourth_quarter_Medinnovate[[#This Row],[Product/Pallet]]*10)*(fourth_quarter_Medinnovate[[#This Row],[Realease Date]]-fourth_quarter_Medinnovate[[#This Row],[Entry Date]])</f>
        <v>6500</v>
      </c>
    </row>
    <row r="9" spans="1:11" x14ac:dyDescent="0.25">
      <c r="A9">
        <v>8</v>
      </c>
      <c r="B9" s="3" t="s">
        <v>30</v>
      </c>
      <c r="C9" t="s">
        <v>12</v>
      </c>
      <c r="D9" t="s">
        <v>28</v>
      </c>
      <c r="E9">
        <v>39</v>
      </c>
      <c r="F9">
        <v>20</v>
      </c>
      <c r="G9" s="4">
        <v>45567</v>
      </c>
      <c r="H9" s="4">
        <v>45581</v>
      </c>
      <c r="I9" s="5">
        <f>(fourth_quarter_Medinnovate[[#This Row],[Product/Pallet]]*10)*(fourth_quarter_Medinnovate[[#This Row],[Realease Date]]-fourth_quarter_Medinnovate[[#This Row],[Entry Date]])</f>
        <v>2800</v>
      </c>
    </row>
    <row r="10" spans="1:11" x14ac:dyDescent="0.25">
      <c r="A10">
        <v>9</v>
      </c>
      <c r="B10" s="3" t="s">
        <v>30</v>
      </c>
      <c r="C10" t="s">
        <v>13</v>
      </c>
      <c r="D10" t="s">
        <v>28</v>
      </c>
      <c r="E10">
        <v>36</v>
      </c>
      <c r="F10">
        <v>100</v>
      </c>
      <c r="G10" s="4">
        <v>45567</v>
      </c>
      <c r="H10" s="4">
        <v>45581</v>
      </c>
      <c r="I10" s="5">
        <f>(fourth_quarter_Medinnovate[[#This Row],[Product/Pallet]]*10)*(fourth_quarter_Medinnovate[[#This Row],[Realease Date]]-fourth_quarter_Medinnovate[[#This Row],[Entry Date]])</f>
        <v>14000</v>
      </c>
    </row>
    <row r="11" spans="1:11" x14ac:dyDescent="0.25">
      <c r="A11">
        <v>10</v>
      </c>
      <c r="B11" s="3" t="s">
        <v>30</v>
      </c>
      <c r="C11" t="s">
        <v>12</v>
      </c>
      <c r="D11" t="s">
        <v>28</v>
      </c>
      <c r="E11">
        <v>50</v>
      </c>
      <c r="F11">
        <v>20</v>
      </c>
      <c r="G11" s="4">
        <v>45567</v>
      </c>
      <c r="H11" s="4">
        <v>45581</v>
      </c>
      <c r="I11" s="5">
        <f>(fourth_quarter_Medinnovate[[#This Row],[Product/Pallet]]*10)*(fourth_quarter_Medinnovate[[#This Row],[Realease Date]]-fourth_quarter_Medinnovate[[#This Row],[Entry Date]])</f>
        <v>2800</v>
      </c>
    </row>
    <row r="12" spans="1:11" x14ac:dyDescent="0.25">
      <c r="A12">
        <v>11</v>
      </c>
      <c r="B12" s="3" t="s">
        <v>30</v>
      </c>
      <c r="C12" t="s">
        <v>13</v>
      </c>
      <c r="D12" t="s">
        <v>28</v>
      </c>
      <c r="E12">
        <v>23</v>
      </c>
      <c r="F12">
        <v>100</v>
      </c>
      <c r="G12" s="4">
        <v>45567</v>
      </c>
      <c r="H12" s="4">
        <v>45581</v>
      </c>
      <c r="I12" s="5">
        <f>(fourth_quarter_Medinnovate[[#This Row],[Product/Pallet]]*10)*(fourth_quarter_Medinnovate[[#This Row],[Realease Date]]-fourth_quarter_Medinnovate[[#This Row],[Entry Date]])</f>
        <v>14000</v>
      </c>
    </row>
    <row r="13" spans="1:11" x14ac:dyDescent="0.25">
      <c r="A13">
        <v>12</v>
      </c>
      <c r="B13" s="3" t="s">
        <v>30</v>
      </c>
      <c r="C13" t="s">
        <v>14</v>
      </c>
      <c r="D13" t="s">
        <v>28</v>
      </c>
      <c r="E13">
        <v>43</v>
      </c>
      <c r="F13">
        <v>20</v>
      </c>
      <c r="G13" s="4">
        <v>45567</v>
      </c>
      <c r="H13" s="4">
        <v>45582</v>
      </c>
      <c r="I13" s="5">
        <f>(fourth_quarter_Medinnovate[[#This Row],[Product/Pallet]]*10)*(fourth_quarter_Medinnovate[[#This Row],[Realease Date]]-fourth_quarter_Medinnovate[[#This Row],[Entry Date]])</f>
        <v>3000</v>
      </c>
    </row>
    <row r="14" spans="1:11" x14ac:dyDescent="0.25">
      <c r="A14">
        <v>13</v>
      </c>
      <c r="B14" s="3" t="s">
        <v>30</v>
      </c>
      <c r="C14" t="s">
        <v>8</v>
      </c>
      <c r="D14" t="s">
        <v>28</v>
      </c>
      <c r="E14">
        <v>40</v>
      </c>
      <c r="F14">
        <v>15</v>
      </c>
      <c r="G14" s="4">
        <v>45568</v>
      </c>
      <c r="H14" s="4">
        <v>45582</v>
      </c>
      <c r="I14" s="5">
        <f>(fourth_quarter_Medinnovate[[#This Row],[Product/Pallet]]*10)*(fourth_quarter_Medinnovate[[#This Row],[Realease Date]]-fourth_quarter_Medinnovate[[#This Row],[Entry Date]])</f>
        <v>2100</v>
      </c>
    </row>
    <row r="15" spans="1:11" x14ac:dyDescent="0.25">
      <c r="A15">
        <v>14</v>
      </c>
      <c r="B15" s="3" t="s">
        <v>30</v>
      </c>
      <c r="C15" t="s">
        <v>15</v>
      </c>
      <c r="D15" t="s">
        <v>28</v>
      </c>
      <c r="E15">
        <v>18</v>
      </c>
      <c r="F15">
        <v>30</v>
      </c>
      <c r="G15" s="4">
        <v>45568</v>
      </c>
      <c r="H15" s="4">
        <v>45582</v>
      </c>
      <c r="I15" s="5">
        <f>(fourth_quarter_Medinnovate[[#This Row],[Product/Pallet]]*10)*(fourth_quarter_Medinnovate[[#This Row],[Realease Date]]-fourth_quarter_Medinnovate[[#This Row],[Entry Date]])</f>
        <v>4200</v>
      </c>
    </row>
    <row r="16" spans="1:11" x14ac:dyDescent="0.25">
      <c r="A16">
        <v>15</v>
      </c>
      <c r="B16" s="3" t="s">
        <v>30</v>
      </c>
      <c r="C16" t="s">
        <v>9</v>
      </c>
      <c r="D16" t="s">
        <v>28</v>
      </c>
      <c r="E16">
        <v>37</v>
      </c>
      <c r="F16">
        <v>9</v>
      </c>
      <c r="G16" s="4">
        <v>45568</v>
      </c>
      <c r="H16" s="4">
        <v>45582</v>
      </c>
      <c r="I16" s="5">
        <f>(fourth_quarter_Medinnovate[[#This Row],[Product/Pallet]]*10)*(fourth_quarter_Medinnovate[[#This Row],[Realease Date]]-fourth_quarter_Medinnovate[[#This Row],[Entry Date]])</f>
        <v>1260</v>
      </c>
    </row>
    <row r="17" spans="1:9" x14ac:dyDescent="0.25">
      <c r="A17">
        <v>16</v>
      </c>
      <c r="B17" s="3" t="s">
        <v>30</v>
      </c>
      <c r="C17" t="s">
        <v>10</v>
      </c>
      <c r="D17" t="s">
        <v>28</v>
      </c>
      <c r="E17">
        <v>13</v>
      </c>
      <c r="F17">
        <v>10</v>
      </c>
      <c r="G17" s="4">
        <v>45569</v>
      </c>
      <c r="H17" s="4">
        <v>45582</v>
      </c>
      <c r="I17" s="5">
        <f>(fourth_quarter_Medinnovate[[#This Row],[Product/Pallet]]*10)*(fourth_quarter_Medinnovate[[#This Row],[Realease Date]]-fourth_quarter_Medinnovate[[#This Row],[Entry Date]])</f>
        <v>1300</v>
      </c>
    </row>
    <row r="18" spans="1:9" x14ac:dyDescent="0.25">
      <c r="A18">
        <v>17</v>
      </c>
      <c r="B18" s="3" t="s">
        <v>30</v>
      </c>
      <c r="C18" t="s">
        <v>16</v>
      </c>
      <c r="D18" t="s">
        <v>28</v>
      </c>
      <c r="E18">
        <v>33</v>
      </c>
      <c r="F18">
        <v>40</v>
      </c>
      <c r="G18" s="4">
        <v>45569</v>
      </c>
      <c r="H18" s="4">
        <v>45582</v>
      </c>
      <c r="I18" s="5">
        <f>(fourth_quarter_Medinnovate[[#This Row],[Product/Pallet]]*10)*(fourth_quarter_Medinnovate[[#This Row],[Realease Date]]-fourth_quarter_Medinnovate[[#This Row],[Entry Date]])</f>
        <v>5200</v>
      </c>
    </row>
    <row r="19" spans="1:9" x14ac:dyDescent="0.25">
      <c r="A19">
        <v>18</v>
      </c>
      <c r="B19" s="3" t="s">
        <v>30</v>
      </c>
      <c r="C19" t="s">
        <v>17</v>
      </c>
      <c r="D19" t="s">
        <v>28</v>
      </c>
      <c r="E19">
        <v>18</v>
      </c>
      <c r="F19">
        <v>100</v>
      </c>
      <c r="G19" s="4">
        <v>45569</v>
      </c>
      <c r="H19" s="4">
        <v>45583</v>
      </c>
      <c r="I19" s="5">
        <f>(fourth_quarter_Medinnovate[[#This Row],[Product/Pallet]]*10)*(fourth_quarter_Medinnovate[[#This Row],[Realease Date]]-fourth_quarter_Medinnovate[[#This Row],[Entry Date]])</f>
        <v>14000</v>
      </c>
    </row>
    <row r="20" spans="1:9" x14ac:dyDescent="0.25">
      <c r="A20">
        <v>19</v>
      </c>
      <c r="B20" s="3" t="s">
        <v>30</v>
      </c>
      <c r="C20" t="s">
        <v>18</v>
      </c>
      <c r="D20" t="s">
        <v>28</v>
      </c>
      <c r="E20">
        <v>36</v>
      </c>
      <c r="F20">
        <v>50</v>
      </c>
      <c r="G20" s="4">
        <v>45569</v>
      </c>
      <c r="H20" s="4">
        <v>45584</v>
      </c>
      <c r="I20" s="5">
        <f>(fourth_quarter_Medinnovate[[#This Row],[Product/Pallet]]*10)*(fourth_quarter_Medinnovate[[#This Row],[Realease Date]]-fourth_quarter_Medinnovate[[#This Row],[Entry Date]])</f>
        <v>7500</v>
      </c>
    </row>
    <row r="21" spans="1:9" x14ac:dyDescent="0.25">
      <c r="A21">
        <v>20</v>
      </c>
      <c r="B21" s="3" t="s">
        <v>30</v>
      </c>
      <c r="C21" t="s">
        <v>8</v>
      </c>
      <c r="D21" t="s">
        <v>28</v>
      </c>
      <c r="E21">
        <v>10</v>
      </c>
      <c r="F21">
        <v>15</v>
      </c>
      <c r="G21" s="4">
        <v>45569</v>
      </c>
      <c r="H21" s="4">
        <v>45584</v>
      </c>
      <c r="I21" s="5">
        <f>(fourth_quarter_Medinnovate[[#This Row],[Product/Pallet]]*10)*(fourth_quarter_Medinnovate[[#This Row],[Realease Date]]-fourth_quarter_Medinnovate[[#This Row],[Entry Date]])</f>
        <v>2250</v>
      </c>
    </row>
    <row r="22" spans="1:9" x14ac:dyDescent="0.25">
      <c r="A22">
        <v>21</v>
      </c>
      <c r="B22" s="3" t="s">
        <v>30</v>
      </c>
      <c r="C22" t="s">
        <v>11</v>
      </c>
      <c r="D22" t="s">
        <v>28</v>
      </c>
      <c r="E22">
        <v>32</v>
      </c>
      <c r="F22">
        <v>50</v>
      </c>
      <c r="G22" s="4">
        <v>45570</v>
      </c>
      <c r="H22" s="4">
        <v>45584</v>
      </c>
      <c r="I22" s="5">
        <f>(fourth_quarter_Medinnovate[[#This Row],[Product/Pallet]]*10)*(fourth_quarter_Medinnovate[[#This Row],[Realease Date]]-fourth_quarter_Medinnovate[[#This Row],[Entry Date]])</f>
        <v>7000</v>
      </c>
    </row>
    <row r="23" spans="1:9" x14ac:dyDescent="0.25">
      <c r="A23">
        <v>22</v>
      </c>
      <c r="B23" s="3" t="s">
        <v>30</v>
      </c>
      <c r="C23" t="s">
        <v>9</v>
      </c>
      <c r="D23" t="s">
        <v>28</v>
      </c>
      <c r="E23">
        <v>42</v>
      </c>
      <c r="F23">
        <v>9</v>
      </c>
      <c r="G23" s="4">
        <v>45570</v>
      </c>
      <c r="H23" s="4">
        <v>45584</v>
      </c>
      <c r="I23" s="5">
        <f>(fourth_quarter_Medinnovate[[#This Row],[Product/Pallet]]*10)*(fourth_quarter_Medinnovate[[#This Row],[Realease Date]]-fourth_quarter_Medinnovate[[#This Row],[Entry Date]])</f>
        <v>1260</v>
      </c>
    </row>
    <row r="24" spans="1:9" x14ac:dyDescent="0.25">
      <c r="A24">
        <v>23</v>
      </c>
      <c r="B24" s="3" t="s">
        <v>30</v>
      </c>
      <c r="C24" t="s">
        <v>19</v>
      </c>
      <c r="D24" t="s">
        <v>28</v>
      </c>
      <c r="E24">
        <v>43</v>
      </c>
      <c r="F24">
        <v>50</v>
      </c>
      <c r="G24" s="4">
        <v>45571</v>
      </c>
      <c r="H24" s="4">
        <v>45584</v>
      </c>
      <c r="I24" s="5">
        <f>(fourth_quarter_Medinnovate[[#This Row],[Product/Pallet]]*10)*(fourth_quarter_Medinnovate[[#This Row],[Realease Date]]-fourth_quarter_Medinnovate[[#This Row],[Entry Date]])</f>
        <v>6500</v>
      </c>
    </row>
    <row r="25" spans="1:9" x14ac:dyDescent="0.25">
      <c r="A25">
        <v>24</v>
      </c>
      <c r="B25" s="3" t="s">
        <v>30</v>
      </c>
      <c r="C25" t="s">
        <v>20</v>
      </c>
      <c r="D25" t="s">
        <v>28</v>
      </c>
      <c r="E25">
        <v>20</v>
      </c>
      <c r="F25">
        <v>60</v>
      </c>
      <c r="G25" s="4">
        <v>45571</v>
      </c>
      <c r="H25" s="4">
        <v>45584</v>
      </c>
      <c r="I25" s="5">
        <f>(fourth_quarter_Medinnovate[[#This Row],[Product/Pallet]]*10)*(fourth_quarter_Medinnovate[[#This Row],[Realease Date]]-fourth_quarter_Medinnovate[[#This Row],[Entry Date]])</f>
        <v>7800</v>
      </c>
    </row>
    <row r="26" spans="1:9" x14ac:dyDescent="0.25">
      <c r="A26">
        <v>25</v>
      </c>
      <c r="B26" s="3" t="s">
        <v>30</v>
      </c>
      <c r="C26" t="s">
        <v>16</v>
      </c>
      <c r="D26" t="s">
        <v>28</v>
      </c>
      <c r="E26">
        <v>47</v>
      </c>
      <c r="F26">
        <v>40</v>
      </c>
      <c r="G26" s="4">
        <v>45571</v>
      </c>
      <c r="H26" s="4">
        <v>45584</v>
      </c>
      <c r="I26" s="5">
        <f>(fourth_quarter_Medinnovate[[#This Row],[Product/Pallet]]*10)*(fourth_quarter_Medinnovate[[#This Row],[Realease Date]]-fourth_quarter_Medinnovate[[#This Row],[Entry Date]])</f>
        <v>5200</v>
      </c>
    </row>
    <row r="27" spans="1:9" x14ac:dyDescent="0.25">
      <c r="A27">
        <v>26</v>
      </c>
      <c r="B27" s="3" t="s">
        <v>30</v>
      </c>
      <c r="C27" t="s">
        <v>20</v>
      </c>
      <c r="D27" t="s">
        <v>28</v>
      </c>
      <c r="E27">
        <v>17</v>
      </c>
      <c r="F27">
        <v>60</v>
      </c>
      <c r="G27" s="4">
        <v>45571</v>
      </c>
      <c r="H27" s="4">
        <v>45585</v>
      </c>
      <c r="I27" s="5">
        <f>(fourth_quarter_Medinnovate[[#This Row],[Product/Pallet]]*10)*(fourth_quarter_Medinnovate[[#This Row],[Realease Date]]-fourth_quarter_Medinnovate[[#This Row],[Entry Date]])</f>
        <v>8400</v>
      </c>
    </row>
    <row r="28" spans="1:9" x14ac:dyDescent="0.25">
      <c r="A28">
        <v>27</v>
      </c>
      <c r="B28" s="3" t="s">
        <v>30</v>
      </c>
      <c r="C28" t="s">
        <v>20</v>
      </c>
      <c r="D28" t="s">
        <v>28</v>
      </c>
      <c r="E28">
        <v>50</v>
      </c>
      <c r="F28">
        <v>60</v>
      </c>
      <c r="G28" s="4">
        <v>45571</v>
      </c>
      <c r="H28" s="4">
        <v>45585</v>
      </c>
      <c r="I28" s="5">
        <f>(fourth_quarter_Medinnovate[[#This Row],[Product/Pallet]]*10)*(fourth_quarter_Medinnovate[[#This Row],[Realease Date]]-fourth_quarter_Medinnovate[[#This Row],[Entry Date]])</f>
        <v>8400</v>
      </c>
    </row>
    <row r="29" spans="1:9" x14ac:dyDescent="0.25">
      <c r="A29">
        <v>28</v>
      </c>
      <c r="B29" s="3" t="s">
        <v>30</v>
      </c>
      <c r="C29" t="s">
        <v>21</v>
      </c>
      <c r="D29" t="s">
        <v>28</v>
      </c>
      <c r="E29">
        <v>40</v>
      </c>
      <c r="F29">
        <v>30</v>
      </c>
      <c r="G29" s="4">
        <v>45571</v>
      </c>
      <c r="H29" s="4">
        <v>45585</v>
      </c>
      <c r="I29" s="5">
        <f>(fourth_quarter_Medinnovate[[#This Row],[Product/Pallet]]*10)*(fourth_quarter_Medinnovate[[#This Row],[Realease Date]]-fourth_quarter_Medinnovate[[#This Row],[Entry Date]])</f>
        <v>4200</v>
      </c>
    </row>
    <row r="30" spans="1:9" x14ac:dyDescent="0.25">
      <c r="A30">
        <v>29</v>
      </c>
      <c r="B30" s="3" t="s">
        <v>30</v>
      </c>
      <c r="C30" t="s">
        <v>22</v>
      </c>
      <c r="D30" t="s">
        <v>28</v>
      </c>
      <c r="E30">
        <v>46</v>
      </c>
      <c r="F30">
        <v>40</v>
      </c>
      <c r="G30" s="4">
        <v>45572</v>
      </c>
      <c r="H30" s="4">
        <v>45585</v>
      </c>
      <c r="I30" s="5">
        <f>(fourth_quarter_Medinnovate[[#This Row],[Product/Pallet]]*10)*(fourth_quarter_Medinnovate[[#This Row],[Realease Date]]-fourth_quarter_Medinnovate[[#This Row],[Entry Date]])</f>
        <v>5200</v>
      </c>
    </row>
    <row r="31" spans="1:9" x14ac:dyDescent="0.25">
      <c r="A31">
        <v>30</v>
      </c>
      <c r="B31" s="3" t="s">
        <v>30</v>
      </c>
      <c r="C31" t="s">
        <v>23</v>
      </c>
      <c r="D31" t="s">
        <v>28</v>
      </c>
      <c r="E31">
        <v>11</v>
      </c>
      <c r="F31">
        <v>10</v>
      </c>
      <c r="G31" s="4">
        <v>45572</v>
      </c>
      <c r="H31" s="4">
        <v>45585</v>
      </c>
      <c r="I31" s="5">
        <f>(fourth_quarter_Medinnovate[[#This Row],[Product/Pallet]]*10)*(fourth_quarter_Medinnovate[[#This Row],[Realease Date]]-fourth_quarter_Medinnovate[[#This Row],[Entry Date]])</f>
        <v>1300</v>
      </c>
    </row>
    <row r="32" spans="1:9" x14ac:dyDescent="0.25">
      <c r="A32">
        <v>31</v>
      </c>
      <c r="B32" s="3" t="s">
        <v>30</v>
      </c>
      <c r="C32" t="s">
        <v>24</v>
      </c>
      <c r="D32" t="s">
        <v>28</v>
      </c>
      <c r="E32">
        <v>31</v>
      </c>
      <c r="F32">
        <v>5</v>
      </c>
      <c r="G32" s="4">
        <v>45572</v>
      </c>
      <c r="H32" s="4">
        <v>45585</v>
      </c>
      <c r="I32" s="5">
        <f>(fourth_quarter_Medinnovate[[#This Row],[Product/Pallet]]*10)*(fourth_quarter_Medinnovate[[#This Row],[Realease Date]]-fourth_quarter_Medinnovate[[#This Row],[Entry Date]])</f>
        <v>650</v>
      </c>
    </row>
    <row r="33" spans="1:9" x14ac:dyDescent="0.25">
      <c r="A33">
        <v>32</v>
      </c>
      <c r="B33" s="3" t="s">
        <v>30</v>
      </c>
      <c r="C33" t="s">
        <v>19</v>
      </c>
      <c r="D33" t="s">
        <v>28</v>
      </c>
      <c r="E33">
        <v>13</v>
      </c>
      <c r="F33">
        <v>50</v>
      </c>
      <c r="G33" s="4">
        <v>45572</v>
      </c>
      <c r="H33" s="4">
        <v>45586</v>
      </c>
      <c r="I33" s="5">
        <f>(fourth_quarter_Medinnovate[[#This Row],[Product/Pallet]]*10)*(fourth_quarter_Medinnovate[[#This Row],[Realease Date]]-fourth_quarter_Medinnovate[[#This Row],[Entry Date]])</f>
        <v>7000</v>
      </c>
    </row>
    <row r="34" spans="1:9" x14ac:dyDescent="0.25">
      <c r="A34">
        <v>33</v>
      </c>
      <c r="B34" s="3" t="s">
        <v>30</v>
      </c>
      <c r="C34" t="s">
        <v>16</v>
      </c>
      <c r="D34" t="s">
        <v>28</v>
      </c>
      <c r="E34">
        <v>33</v>
      </c>
      <c r="F34">
        <v>40</v>
      </c>
      <c r="G34" s="4">
        <v>45572</v>
      </c>
      <c r="H34" s="4">
        <v>45586</v>
      </c>
      <c r="I34" s="5">
        <f>(fourth_quarter_Medinnovate[[#This Row],[Product/Pallet]]*10)*(fourth_quarter_Medinnovate[[#This Row],[Realease Date]]-fourth_quarter_Medinnovate[[#This Row],[Entry Date]])</f>
        <v>5600</v>
      </c>
    </row>
    <row r="35" spans="1:9" x14ac:dyDescent="0.25">
      <c r="A35">
        <v>34</v>
      </c>
      <c r="B35" s="3" t="s">
        <v>30</v>
      </c>
      <c r="C35" t="s">
        <v>9</v>
      </c>
      <c r="D35" t="s">
        <v>28</v>
      </c>
      <c r="E35">
        <v>18</v>
      </c>
      <c r="F35">
        <v>9</v>
      </c>
      <c r="G35" s="4">
        <v>45573</v>
      </c>
      <c r="H35" s="4">
        <v>45587</v>
      </c>
      <c r="I35" s="5">
        <f>(fourth_quarter_Medinnovate[[#This Row],[Product/Pallet]]*10)*(fourth_quarter_Medinnovate[[#This Row],[Realease Date]]-fourth_quarter_Medinnovate[[#This Row],[Entry Date]])</f>
        <v>1260</v>
      </c>
    </row>
    <row r="36" spans="1:9" x14ac:dyDescent="0.25">
      <c r="A36">
        <v>35</v>
      </c>
      <c r="B36" s="3" t="s">
        <v>30</v>
      </c>
      <c r="C36" t="s">
        <v>25</v>
      </c>
      <c r="D36" t="s">
        <v>28</v>
      </c>
      <c r="E36">
        <v>15</v>
      </c>
      <c r="F36">
        <v>26</v>
      </c>
      <c r="G36" s="4">
        <v>45573</v>
      </c>
      <c r="H36" s="4">
        <v>45587</v>
      </c>
      <c r="I36" s="5">
        <f>(fourth_quarter_Medinnovate[[#This Row],[Product/Pallet]]*10)*(fourth_quarter_Medinnovate[[#This Row],[Realease Date]]-fourth_quarter_Medinnovate[[#This Row],[Entry Date]])</f>
        <v>3640</v>
      </c>
    </row>
    <row r="37" spans="1:9" x14ac:dyDescent="0.25">
      <c r="A37">
        <v>36</v>
      </c>
      <c r="B37" s="3" t="s">
        <v>30</v>
      </c>
      <c r="C37" t="s">
        <v>20</v>
      </c>
      <c r="D37" t="s">
        <v>28</v>
      </c>
      <c r="E37">
        <v>43</v>
      </c>
      <c r="F37">
        <v>60</v>
      </c>
      <c r="G37" s="4">
        <v>45573</v>
      </c>
      <c r="H37" s="4">
        <v>45588</v>
      </c>
      <c r="I37" s="5">
        <f>(fourth_quarter_Medinnovate[[#This Row],[Product/Pallet]]*10)*(fourth_quarter_Medinnovate[[#This Row],[Realease Date]]-fourth_quarter_Medinnovate[[#This Row],[Entry Date]])</f>
        <v>9000</v>
      </c>
    </row>
    <row r="38" spans="1:9" x14ac:dyDescent="0.25">
      <c r="A38">
        <v>37</v>
      </c>
      <c r="B38" s="3" t="s">
        <v>30</v>
      </c>
      <c r="C38" t="s">
        <v>6</v>
      </c>
      <c r="D38" t="s">
        <v>28</v>
      </c>
      <c r="E38">
        <v>35</v>
      </c>
      <c r="F38">
        <v>40</v>
      </c>
      <c r="G38" s="4">
        <v>45573</v>
      </c>
      <c r="H38" s="4">
        <v>45588</v>
      </c>
      <c r="I38" s="5">
        <f>(fourth_quarter_Medinnovate[[#This Row],[Product/Pallet]]*10)*(fourth_quarter_Medinnovate[[#This Row],[Realease Date]]-fourth_quarter_Medinnovate[[#This Row],[Entry Date]])</f>
        <v>6000</v>
      </c>
    </row>
    <row r="39" spans="1:9" x14ac:dyDescent="0.25">
      <c r="A39">
        <v>38</v>
      </c>
      <c r="B39" s="3" t="s">
        <v>30</v>
      </c>
      <c r="C39" t="s">
        <v>14</v>
      </c>
      <c r="D39" t="s">
        <v>28</v>
      </c>
      <c r="E39">
        <v>32</v>
      </c>
      <c r="F39">
        <v>20</v>
      </c>
      <c r="G39" s="4">
        <v>45574</v>
      </c>
      <c r="H39" s="4">
        <v>45588</v>
      </c>
      <c r="I39" s="5">
        <f>(fourth_quarter_Medinnovate[[#This Row],[Product/Pallet]]*10)*(fourth_quarter_Medinnovate[[#This Row],[Realease Date]]-fourth_quarter_Medinnovate[[#This Row],[Entry Date]])</f>
        <v>2800</v>
      </c>
    </row>
    <row r="40" spans="1:9" x14ac:dyDescent="0.25">
      <c r="A40">
        <v>39</v>
      </c>
      <c r="B40" s="3" t="s">
        <v>30</v>
      </c>
      <c r="C40" t="s">
        <v>20</v>
      </c>
      <c r="D40" t="s">
        <v>28</v>
      </c>
      <c r="E40">
        <v>23</v>
      </c>
      <c r="F40">
        <v>60</v>
      </c>
      <c r="G40" s="4">
        <v>45574</v>
      </c>
      <c r="H40" s="4">
        <v>45588</v>
      </c>
      <c r="I40" s="5">
        <f>(fourth_quarter_Medinnovate[[#This Row],[Product/Pallet]]*10)*(fourth_quarter_Medinnovate[[#This Row],[Realease Date]]-fourth_quarter_Medinnovate[[#This Row],[Entry Date]])</f>
        <v>8400</v>
      </c>
    </row>
    <row r="41" spans="1:9" x14ac:dyDescent="0.25">
      <c r="A41">
        <v>40</v>
      </c>
      <c r="B41" s="3" t="s">
        <v>30</v>
      </c>
      <c r="C41" t="s">
        <v>17</v>
      </c>
      <c r="D41" t="s">
        <v>28</v>
      </c>
      <c r="E41">
        <v>32</v>
      </c>
      <c r="F41">
        <v>100</v>
      </c>
      <c r="G41" s="4">
        <v>45574</v>
      </c>
      <c r="H41" s="4">
        <v>45588</v>
      </c>
      <c r="I41" s="5">
        <f>(fourth_quarter_Medinnovate[[#This Row],[Product/Pallet]]*10)*(fourth_quarter_Medinnovate[[#This Row],[Realease Date]]-fourth_quarter_Medinnovate[[#This Row],[Entry Date]])</f>
        <v>14000</v>
      </c>
    </row>
    <row r="42" spans="1:9" x14ac:dyDescent="0.25">
      <c r="A42">
        <v>41</v>
      </c>
      <c r="B42" s="3" t="s">
        <v>30</v>
      </c>
      <c r="C42" t="s">
        <v>10</v>
      </c>
      <c r="D42" t="s">
        <v>28</v>
      </c>
      <c r="E42">
        <v>31</v>
      </c>
      <c r="F42">
        <v>10</v>
      </c>
      <c r="G42" s="4">
        <v>45574</v>
      </c>
      <c r="H42" s="4">
        <v>45588</v>
      </c>
      <c r="I42" s="5">
        <f>(fourth_quarter_Medinnovate[[#This Row],[Product/Pallet]]*10)*(fourth_quarter_Medinnovate[[#This Row],[Realease Date]]-fourth_quarter_Medinnovate[[#This Row],[Entry Date]])</f>
        <v>1400</v>
      </c>
    </row>
    <row r="43" spans="1:9" x14ac:dyDescent="0.25">
      <c r="A43">
        <v>42</v>
      </c>
      <c r="B43" s="3" t="s">
        <v>30</v>
      </c>
      <c r="C43" t="s">
        <v>9</v>
      </c>
      <c r="D43" t="s">
        <v>28</v>
      </c>
      <c r="E43">
        <v>17</v>
      </c>
      <c r="F43">
        <v>9</v>
      </c>
      <c r="G43" s="4">
        <v>45574</v>
      </c>
      <c r="H43" s="4">
        <v>45589</v>
      </c>
      <c r="I43" s="5">
        <f>(fourth_quarter_Medinnovate[[#This Row],[Product/Pallet]]*10)*(fourth_quarter_Medinnovate[[#This Row],[Realease Date]]-fourth_quarter_Medinnovate[[#This Row],[Entry Date]])</f>
        <v>1350</v>
      </c>
    </row>
    <row r="44" spans="1:9" x14ac:dyDescent="0.25">
      <c r="A44">
        <v>43</v>
      </c>
      <c r="B44" s="3" t="s">
        <v>30</v>
      </c>
      <c r="C44" t="s">
        <v>7</v>
      </c>
      <c r="D44" t="s">
        <v>28</v>
      </c>
      <c r="E44">
        <v>12</v>
      </c>
      <c r="F44">
        <v>5</v>
      </c>
      <c r="G44" s="4">
        <v>45574</v>
      </c>
      <c r="H44" s="4">
        <v>45589</v>
      </c>
      <c r="I44" s="5">
        <f>(fourth_quarter_Medinnovate[[#This Row],[Product/Pallet]]*10)*(fourth_quarter_Medinnovate[[#This Row],[Realease Date]]-fourth_quarter_Medinnovate[[#This Row],[Entry Date]])</f>
        <v>750</v>
      </c>
    </row>
    <row r="45" spans="1:9" x14ac:dyDescent="0.25">
      <c r="A45">
        <v>44</v>
      </c>
      <c r="B45" s="3" t="s">
        <v>30</v>
      </c>
      <c r="C45" t="s">
        <v>9</v>
      </c>
      <c r="D45" t="s">
        <v>28</v>
      </c>
      <c r="E45">
        <v>25</v>
      </c>
      <c r="F45">
        <v>9</v>
      </c>
      <c r="G45" s="4">
        <v>45574</v>
      </c>
      <c r="H45" s="4">
        <v>45590</v>
      </c>
      <c r="I45" s="5">
        <f>(fourth_quarter_Medinnovate[[#This Row],[Product/Pallet]]*10)*(fourth_quarter_Medinnovate[[#This Row],[Realease Date]]-fourth_quarter_Medinnovate[[#This Row],[Entry Date]])</f>
        <v>1440</v>
      </c>
    </row>
    <row r="46" spans="1:9" x14ac:dyDescent="0.25">
      <c r="A46">
        <v>45</v>
      </c>
      <c r="B46" s="3" t="s">
        <v>30</v>
      </c>
      <c r="C46" t="s">
        <v>6</v>
      </c>
      <c r="D46" t="s">
        <v>28</v>
      </c>
      <c r="E46">
        <v>48</v>
      </c>
      <c r="F46">
        <v>40</v>
      </c>
      <c r="G46" s="4">
        <v>45574</v>
      </c>
      <c r="H46" s="4">
        <v>45590</v>
      </c>
      <c r="I46" s="5">
        <f>(fourth_quarter_Medinnovate[[#This Row],[Product/Pallet]]*10)*(fourth_quarter_Medinnovate[[#This Row],[Realease Date]]-fourth_quarter_Medinnovate[[#This Row],[Entry Date]])</f>
        <v>6400</v>
      </c>
    </row>
    <row r="47" spans="1:9" x14ac:dyDescent="0.25">
      <c r="A47">
        <v>46</v>
      </c>
      <c r="B47" s="3" t="s">
        <v>30</v>
      </c>
      <c r="C47" t="s">
        <v>25</v>
      </c>
      <c r="D47" t="s">
        <v>28</v>
      </c>
      <c r="E47">
        <v>32</v>
      </c>
      <c r="F47">
        <v>26</v>
      </c>
      <c r="G47" s="4">
        <v>45574</v>
      </c>
      <c r="H47" s="4">
        <v>45590</v>
      </c>
      <c r="I47" s="5">
        <f>(fourth_quarter_Medinnovate[[#This Row],[Product/Pallet]]*10)*(fourth_quarter_Medinnovate[[#This Row],[Realease Date]]-fourth_quarter_Medinnovate[[#This Row],[Entry Date]])</f>
        <v>4160</v>
      </c>
    </row>
    <row r="48" spans="1:9" x14ac:dyDescent="0.25">
      <c r="A48">
        <v>47</v>
      </c>
      <c r="B48" s="3" t="s">
        <v>30</v>
      </c>
      <c r="C48" t="s">
        <v>8</v>
      </c>
      <c r="D48" t="s">
        <v>28</v>
      </c>
      <c r="E48">
        <v>31</v>
      </c>
      <c r="F48">
        <v>15</v>
      </c>
      <c r="G48" s="4">
        <v>45574</v>
      </c>
      <c r="H48" s="4">
        <v>45591</v>
      </c>
      <c r="I48" s="5">
        <f>(fourth_quarter_Medinnovate[[#This Row],[Product/Pallet]]*10)*(fourth_quarter_Medinnovate[[#This Row],[Realease Date]]-fourth_quarter_Medinnovate[[#This Row],[Entry Date]])</f>
        <v>2550</v>
      </c>
    </row>
    <row r="49" spans="1:9" x14ac:dyDescent="0.25">
      <c r="A49">
        <v>48</v>
      </c>
      <c r="B49" s="3" t="s">
        <v>30</v>
      </c>
      <c r="C49" t="s">
        <v>24</v>
      </c>
      <c r="D49" t="s">
        <v>28</v>
      </c>
      <c r="E49">
        <v>20</v>
      </c>
      <c r="F49">
        <v>5</v>
      </c>
      <c r="G49" s="4">
        <v>45574</v>
      </c>
      <c r="H49" s="4">
        <v>45591</v>
      </c>
      <c r="I49" s="5">
        <f>(fourth_quarter_Medinnovate[[#This Row],[Product/Pallet]]*10)*(fourth_quarter_Medinnovate[[#This Row],[Realease Date]]-fourth_quarter_Medinnovate[[#This Row],[Entry Date]])</f>
        <v>850</v>
      </c>
    </row>
    <row r="50" spans="1:9" x14ac:dyDescent="0.25">
      <c r="A50">
        <v>49</v>
      </c>
      <c r="B50" s="3" t="s">
        <v>30</v>
      </c>
      <c r="C50" t="s">
        <v>20</v>
      </c>
      <c r="D50" t="s">
        <v>28</v>
      </c>
      <c r="E50">
        <v>49</v>
      </c>
      <c r="F50">
        <v>60</v>
      </c>
      <c r="G50" s="4">
        <v>45575</v>
      </c>
      <c r="H50" s="4">
        <v>45591</v>
      </c>
      <c r="I50" s="5">
        <f>(fourth_quarter_Medinnovate[[#This Row],[Product/Pallet]]*10)*(fourth_quarter_Medinnovate[[#This Row],[Realease Date]]-fourth_quarter_Medinnovate[[#This Row],[Entry Date]])</f>
        <v>9600</v>
      </c>
    </row>
    <row r="51" spans="1:9" x14ac:dyDescent="0.25">
      <c r="A51">
        <v>50</v>
      </c>
      <c r="B51" s="3" t="s">
        <v>30</v>
      </c>
      <c r="C51" t="s">
        <v>15</v>
      </c>
      <c r="D51" t="s">
        <v>28</v>
      </c>
      <c r="E51">
        <v>45</v>
      </c>
      <c r="F51">
        <v>30</v>
      </c>
      <c r="G51" s="4">
        <v>45575</v>
      </c>
      <c r="H51" s="4">
        <v>45591</v>
      </c>
      <c r="I51" s="5">
        <f>(fourth_quarter_Medinnovate[[#This Row],[Product/Pallet]]*10)*(fourth_quarter_Medinnovate[[#This Row],[Realease Date]]-fourth_quarter_Medinnovate[[#This Row],[Entry Date]])</f>
        <v>4800</v>
      </c>
    </row>
    <row r="52" spans="1:9" x14ac:dyDescent="0.25">
      <c r="A52">
        <v>51</v>
      </c>
      <c r="B52" s="3" t="s">
        <v>30</v>
      </c>
      <c r="C52" t="s">
        <v>6</v>
      </c>
      <c r="D52" t="s">
        <v>28</v>
      </c>
      <c r="E52">
        <v>24</v>
      </c>
      <c r="F52">
        <v>40</v>
      </c>
      <c r="G52" s="4">
        <v>45575</v>
      </c>
      <c r="H52" s="4">
        <v>45592</v>
      </c>
      <c r="I52" s="5">
        <f>(fourth_quarter_Medinnovate[[#This Row],[Product/Pallet]]*10)*(fourth_quarter_Medinnovate[[#This Row],[Realease Date]]-fourth_quarter_Medinnovate[[#This Row],[Entry Date]])</f>
        <v>6800</v>
      </c>
    </row>
    <row r="53" spans="1:9" x14ac:dyDescent="0.25">
      <c r="A53">
        <v>52</v>
      </c>
      <c r="B53" s="3" t="s">
        <v>30</v>
      </c>
      <c r="C53" t="s">
        <v>9</v>
      </c>
      <c r="D53" t="s">
        <v>28</v>
      </c>
      <c r="E53">
        <v>16</v>
      </c>
      <c r="F53">
        <v>9</v>
      </c>
      <c r="G53" s="4">
        <v>45575</v>
      </c>
      <c r="H53" s="4">
        <v>45592</v>
      </c>
      <c r="I53" s="5">
        <f>(fourth_quarter_Medinnovate[[#This Row],[Product/Pallet]]*10)*(fourth_quarter_Medinnovate[[#This Row],[Realease Date]]-fourth_quarter_Medinnovate[[#This Row],[Entry Date]])</f>
        <v>1530</v>
      </c>
    </row>
    <row r="54" spans="1:9" x14ac:dyDescent="0.25">
      <c r="A54">
        <v>53</v>
      </c>
      <c r="B54" s="3" t="s">
        <v>30</v>
      </c>
      <c r="C54" t="s">
        <v>8</v>
      </c>
      <c r="D54" t="s">
        <v>28</v>
      </c>
      <c r="E54">
        <v>49</v>
      </c>
      <c r="F54">
        <v>15</v>
      </c>
      <c r="G54" s="4">
        <v>45575</v>
      </c>
      <c r="H54" s="4">
        <v>45592</v>
      </c>
      <c r="I54" s="5">
        <f>(fourth_quarter_Medinnovate[[#This Row],[Product/Pallet]]*10)*(fourth_quarter_Medinnovate[[#This Row],[Realease Date]]-fourth_quarter_Medinnovate[[#This Row],[Entry Date]])</f>
        <v>2550</v>
      </c>
    </row>
    <row r="55" spans="1:9" x14ac:dyDescent="0.25">
      <c r="A55">
        <v>54</v>
      </c>
      <c r="B55" s="3" t="s">
        <v>30</v>
      </c>
      <c r="C55" t="s">
        <v>10</v>
      </c>
      <c r="D55" t="s">
        <v>28</v>
      </c>
      <c r="E55">
        <v>41</v>
      </c>
      <c r="F55">
        <v>10</v>
      </c>
      <c r="G55" s="4">
        <v>45575</v>
      </c>
      <c r="H55" s="4">
        <v>45593</v>
      </c>
      <c r="I55" s="5">
        <f>(fourth_quarter_Medinnovate[[#This Row],[Product/Pallet]]*10)*(fourth_quarter_Medinnovate[[#This Row],[Realease Date]]-fourth_quarter_Medinnovate[[#This Row],[Entry Date]])</f>
        <v>1800</v>
      </c>
    </row>
    <row r="56" spans="1:9" x14ac:dyDescent="0.25">
      <c r="A56">
        <v>55</v>
      </c>
      <c r="B56" s="3" t="s">
        <v>30</v>
      </c>
      <c r="C56" t="s">
        <v>6</v>
      </c>
      <c r="D56" t="s">
        <v>28</v>
      </c>
      <c r="E56">
        <v>31</v>
      </c>
      <c r="F56">
        <v>40</v>
      </c>
      <c r="G56" s="4">
        <v>45576</v>
      </c>
      <c r="H56" s="4">
        <v>45593</v>
      </c>
      <c r="I56" s="5">
        <f>(fourth_quarter_Medinnovate[[#This Row],[Product/Pallet]]*10)*(fourth_quarter_Medinnovate[[#This Row],[Realease Date]]-fourth_quarter_Medinnovate[[#This Row],[Entry Date]])</f>
        <v>6800</v>
      </c>
    </row>
    <row r="57" spans="1:9" x14ac:dyDescent="0.25">
      <c r="A57">
        <v>56</v>
      </c>
      <c r="B57" s="3" t="s">
        <v>30</v>
      </c>
      <c r="C57" t="s">
        <v>8</v>
      </c>
      <c r="D57" t="s">
        <v>28</v>
      </c>
      <c r="E57">
        <v>22</v>
      </c>
      <c r="F57">
        <v>15</v>
      </c>
      <c r="G57" s="4">
        <v>45576</v>
      </c>
      <c r="H57" s="4">
        <v>45593</v>
      </c>
      <c r="I57" s="5">
        <f>(fourth_quarter_Medinnovate[[#This Row],[Product/Pallet]]*10)*(fourth_quarter_Medinnovate[[#This Row],[Realease Date]]-fourth_quarter_Medinnovate[[#This Row],[Entry Date]])</f>
        <v>2550</v>
      </c>
    </row>
    <row r="58" spans="1:9" x14ac:dyDescent="0.25">
      <c r="A58">
        <v>57</v>
      </c>
      <c r="B58" s="3" t="s">
        <v>30</v>
      </c>
      <c r="C58" t="s">
        <v>24</v>
      </c>
      <c r="D58" t="s">
        <v>28</v>
      </c>
      <c r="E58">
        <v>34</v>
      </c>
      <c r="F58">
        <v>5</v>
      </c>
      <c r="G58" s="4">
        <v>45576</v>
      </c>
      <c r="H58" s="4">
        <v>45593</v>
      </c>
      <c r="I58" s="5">
        <f>(fourth_quarter_Medinnovate[[#This Row],[Product/Pallet]]*10)*(fourth_quarter_Medinnovate[[#This Row],[Realease Date]]-fourth_quarter_Medinnovate[[#This Row],[Entry Date]])</f>
        <v>850</v>
      </c>
    </row>
    <row r="59" spans="1:9" x14ac:dyDescent="0.25">
      <c r="A59">
        <v>58</v>
      </c>
      <c r="B59" s="3" t="s">
        <v>30</v>
      </c>
      <c r="C59" t="s">
        <v>20</v>
      </c>
      <c r="D59" t="s">
        <v>28</v>
      </c>
      <c r="E59">
        <v>46</v>
      </c>
      <c r="F59">
        <v>60</v>
      </c>
      <c r="G59" s="4">
        <v>45576</v>
      </c>
      <c r="H59" s="4">
        <v>45593</v>
      </c>
      <c r="I59" s="5">
        <f>(fourth_quarter_Medinnovate[[#This Row],[Product/Pallet]]*10)*(fourth_quarter_Medinnovate[[#This Row],[Realease Date]]-fourth_quarter_Medinnovate[[#This Row],[Entry Date]])</f>
        <v>10200</v>
      </c>
    </row>
    <row r="60" spans="1:9" x14ac:dyDescent="0.25">
      <c r="A60">
        <v>59</v>
      </c>
      <c r="B60" s="3" t="s">
        <v>30</v>
      </c>
      <c r="C60" t="s">
        <v>9</v>
      </c>
      <c r="D60" t="s">
        <v>28</v>
      </c>
      <c r="E60">
        <v>22</v>
      </c>
      <c r="F60">
        <v>9</v>
      </c>
      <c r="G60" s="4">
        <v>45576</v>
      </c>
      <c r="H60" s="4">
        <v>45593</v>
      </c>
      <c r="I60" s="5">
        <f>(fourth_quarter_Medinnovate[[#This Row],[Product/Pallet]]*10)*(fourth_quarter_Medinnovate[[#This Row],[Realease Date]]-fourth_quarter_Medinnovate[[#This Row],[Entry Date]])</f>
        <v>1530</v>
      </c>
    </row>
    <row r="61" spans="1:9" x14ac:dyDescent="0.25">
      <c r="A61">
        <v>60</v>
      </c>
      <c r="B61" s="3" t="s">
        <v>30</v>
      </c>
      <c r="C61" t="s">
        <v>22</v>
      </c>
      <c r="D61" t="s">
        <v>28</v>
      </c>
      <c r="E61">
        <v>18</v>
      </c>
      <c r="F61">
        <v>40</v>
      </c>
      <c r="G61" s="4">
        <v>45577</v>
      </c>
      <c r="H61" s="4">
        <v>45593</v>
      </c>
      <c r="I61" s="5">
        <f>(fourth_quarter_Medinnovate[[#This Row],[Product/Pallet]]*10)*(fourth_quarter_Medinnovate[[#This Row],[Realease Date]]-fourth_quarter_Medinnovate[[#This Row],[Entry Date]])</f>
        <v>6400</v>
      </c>
    </row>
    <row r="62" spans="1:9" x14ac:dyDescent="0.25">
      <c r="A62">
        <v>61</v>
      </c>
      <c r="B62" s="3" t="s">
        <v>30</v>
      </c>
      <c r="C62" t="s">
        <v>16</v>
      </c>
      <c r="D62" t="s">
        <v>28</v>
      </c>
      <c r="E62">
        <v>35</v>
      </c>
      <c r="F62">
        <v>40</v>
      </c>
      <c r="G62" s="4">
        <v>45577</v>
      </c>
      <c r="H62" s="4">
        <v>45593</v>
      </c>
      <c r="I62" s="5">
        <f>(fourth_quarter_Medinnovate[[#This Row],[Product/Pallet]]*10)*(fourth_quarter_Medinnovate[[#This Row],[Realease Date]]-fourth_quarter_Medinnovate[[#This Row],[Entry Date]])</f>
        <v>6400</v>
      </c>
    </row>
    <row r="63" spans="1:9" x14ac:dyDescent="0.25">
      <c r="A63">
        <v>62</v>
      </c>
      <c r="B63" s="3" t="s">
        <v>30</v>
      </c>
      <c r="C63" t="s">
        <v>10</v>
      </c>
      <c r="D63" t="s">
        <v>28</v>
      </c>
      <c r="E63">
        <v>32</v>
      </c>
      <c r="F63">
        <v>10</v>
      </c>
      <c r="G63" s="4">
        <v>45577</v>
      </c>
      <c r="H63" s="4">
        <v>45593</v>
      </c>
      <c r="I63" s="5">
        <f>(fourth_quarter_Medinnovate[[#This Row],[Product/Pallet]]*10)*(fourth_quarter_Medinnovate[[#This Row],[Realease Date]]-fourth_quarter_Medinnovate[[#This Row],[Entry Date]])</f>
        <v>1600</v>
      </c>
    </row>
    <row r="64" spans="1:9" x14ac:dyDescent="0.25">
      <c r="A64">
        <v>63</v>
      </c>
      <c r="B64" s="3" t="s">
        <v>30</v>
      </c>
      <c r="C64" t="s">
        <v>15</v>
      </c>
      <c r="D64" t="s">
        <v>28</v>
      </c>
      <c r="E64">
        <v>18</v>
      </c>
      <c r="F64">
        <v>30</v>
      </c>
      <c r="G64" s="4">
        <v>45577</v>
      </c>
      <c r="H64" s="4">
        <v>45594</v>
      </c>
      <c r="I64" s="5">
        <f>(fourth_quarter_Medinnovate[[#This Row],[Product/Pallet]]*10)*(fourth_quarter_Medinnovate[[#This Row],[Realease Date]]-fourth_quarter_Medinnovate[[#This Row],[Entry Date]])</f>
        <v>5100</v>
      </c>
    </row>
    <row r="65" spans="1:9" x14ac:dyDescent="0.25">
      <c r="A65">
        <v>64</v>
      </c>
      <c r="B65" s="3" t="s">
        <v>30</v>
      </c>
      <c r="C65" t="s">
        <v>15</v>
      </c>
      <c r="D65" t="s">
        <v>28</v>
      </c>
      <c r="E65">
        <v>46</v>
      </c>
      <c r="F65">
        <v>30</v>
      </c>
      <c r="G65" s="4">
        <v>45577</v>
      </c>
      <c r="H65" s="4">
        <v>45594</v>
      </c>
      <c r="I65" s="5">
        <f>(fourth_quarter_Medinnovate[[#This Row],[Product/Pallet]]*10)*(fourth_quarter_Medinnovate[[#This Row],[Realease Date]]-fourth_quarter_Medinnovate[[#This Row],[Entry Date]])</f>
        <v>5100</v>
      </c>
    </row>
    <row r="66" spans="1:9" x14ac:dyDescent="0.25">
      <c r="A66">
        <v>65</v>
      </c>
      <c r="B66" s="3" t="s">
        <v>30</v>
      </c>
      <c r="C66" t="s">
        <v>23</v>
      </c>
      <c r="D66" t="s">
        <v>28</v>
      </c>
      <c r="E66">
        <v>41</v>
      </c>
      <c r="F66">
        <v>10</v>
      </c>
      <c r="G66" s="4">
        <v>45577</v>
      </c>
      <c r="H66" s="4">
        <v>45594</v>
      </c>
      <c r="I66" s="5">
        <f>(fourth_quarter_Medinnovate[[#This Row],[Product/Pallet]]*10)*(fourth_quarter_Medinnovate[[#This Row],[Realease Date]]-fourth_quarter_Medinnovate[[#This Row],[Entry Date]])</f>
        <v>1700</v>
      </c>
    </row>
    <row r="67" spans="1:9" x14ac:dyDescent="0.25">
      <c r="A67">
        <v>66</v>
      </c>
      <c r="B67" s="3" t="s">
        <v>30</v>
      </c>
      <c r="C67" t="s">
        <v>21</v>
      </c>
      <c r="D67" t="s">
        <v>28</v>
      </c>
      <c r="E67">
        <v>31</v>
      </c>
      <c r="F67">
        <v>30</v>
      </c>
      <c r="G67" s="4">
        <v>45577</v>
      </c>
      <c r="H67" s="4">
        <v>45594</v>
      </c>
      <c r="I67" s="5">
        <f>(fourth_quarter_Medinnovate[[#This Row],[Product/Pallet]]*10)*(fourth_quarter_Medinnovate[[#This Row],[Realease Date]]-fourth_quarter_Medinnovate[[#This Row],[Entry Date]])</f>
        <v>5100</v>
      </c>
    </row>
    <row r="68" spans="1:9" x14ac:dyDescent="0.25">
      <c r="A68">
        <v>67</v>
      </c>
      <c r="B68" s="3" t="s">
        <v>30</v>
      </c>
      <c r="C68" t="s">
        <v>19</v>
      </c>
      <c r="D68" t="s">
        <v>28</v>
      </c>
      <c r="E68">
        <v>12</v>
      </c>
      <c r="F68">
        <v>50</v>
      </c>
      <c r="G68" s="4">
        <v>45578</v>
      </c>
      <c r="H68" s="4">
        <v>45594</v>
      </c>
      <c r="I68" s="5">
        <f>(fourth_quarter_Medinnovate[[#This Row],[Product/Pallet]]*10)*(fourth_quarter_Medinnovate[[#This Row],[Realease Date]]-fourth_quarter_Medinnovate[[#This Row],[Entry Date]])</f>
        <v>8000</v>
      </c>
    </row>
    <row r="69" spans="1:9" x14ac:dyDescent="0.25">
      <c r="A69">
        <v>68</v>
      </c>
      <c r="B69" s="3" t="s">
        <v>30</v>
      </c>
      <c r="C69" t="s">
        <v>8</v>
      </c>
      <c r="D69" t="s">
        <v>28</v>
      </c>
      <c r="E69">
        <v>17</v>
      </c>
      <c r="F69">
        <v>15</v>
      </c>
      <c r="G69" s="4">
        <v>45578</v>
      </c>
      <c r="H69" s="4">
        <v>45595</v>
      </c>
      <c r="I69" s="5">
        <f>(fourth_quarter_Medinnovate[[#This Row],[Product/Pallet]]*10)*(fourth_quarter_Medinnovate[[#This Row],[Realease Date]]-fourth_quarter_Medinnovate[[#This Row],[Entry Date]])</f>
        <v>2550</v>
      </c>
    </row>
    <row r="70" spans="1:9" x14ac:dyDescent="0.25">
      <c r="A70">
        <v>69</v>
      </c>
      <c r="B70" s="3" t="s">
        <v>30</v>
      </c>
      <c r="C70" t="s">
        <v>20</v>
      </c>
      <c r="D70" t="s">
        <v>28</v>
      </c>
      <c r="E70">
        <v>25</v>
      </c>
      <c r="F70">
        <v>60</v>
      </c>
      <c r="G70" s="4">
        <v>45578</v>
      </c>
      <c r="H70" s="4">
        <v>45595</v>
      </c>
      <c r="I70" s="5">
        <f>(fourth_quarter_Medinnovate[[#This Row],[Product/Pallet]]*10)*(fourth_quarter_Medinnovate[[#This Row],[Realease Date]]-fourth_quarter_Medinnovate[[#This Row],[Entry Date]])</f>
        <v>10200</v>
      </c>
    </row>
    <row r="71" spans="1:9" x14ac:dyDescent="0.25">
      <c r="A71">
        <v>70</v>
      </c>
      <c r="B71" s="3" t="s">
        <v>30</v>
      </c>
      <c r="C71" t="s">
        <v>14</v>
      </c>
      <c r="D71" t="s">
        <v>28</v>
      </c>
      <c r="E71">
        <v>15</v>
      </c>
      <c r="F71">
        <v>20</v>
      </c>
      <c r="G71" s="4">
        <v>45578</v>
      </c>
      <c r="H71" s="4">
        <v>45595</v>
      </c>
      <c r="I71" s="5">
        <f>(fourth_quarter_Medinnovate[[#This Row],[Product/Pallet]]*10)*(fourth_quarter_Medinnovate[[#This Row],[Realease Date]]-fourth_quarter_Medinnovate[[#This Row],[Entry Date]])</f>
        <v>3400</v>
      </c>
    </row>
    <row r="72" spans="1:9" x14ac:dyDescent="0.25">
      <c r="A72">
        <v>71</v>
      </c>
      <c r="B72" s="3" t="s">
        <v>30</v>
      </c>
      <c r="C72" t="s">
        <v>17</v>
      </c>
      <c r="D72" t="s">
        <v>28</v>
      </c>
      <c r="E72">
        <v>30</v>
      </c>
      <c r="F72">
        <v>100</v>
      </c>
      <c r="G72" s="4">
        <v>45579</v>
      </c>
      <c r="H72" s="4">
        <v>45596</v>
      </c>
      <c r="I72" s="5">
        <f>(fourth_quarter_Medinnovate[[#This Row],[Product/Pallet]]*10)*(fourth_quarter_Medinnovate[[#This Row],[Realease Date]]-fourth_quarter_Medinnovate[[#This Row],[Entry Date]])</f>
        <v>17000</v>
      </c>
    </row>
    <row r="73" spans="1:9" x14ac:dyDescent="0.25">
      <c r="A73">
        <v>72</v>
      </c>
      <c r="B73" s="3" t="s">
        <v>30</v>
      </c>
      <c r="C73" t="s">
        <v>21</v>
      </c>
      <c r="D73" t="s">
        <v>28</v>
      </c>
      <c r="E73">
        <v>19</v>
      </c>
      <c r="F73">
        <v>30</v>
      </c>
      <c r="G73" s="4">
        <v>45579</v>
      </c>
      <c r="H73" s="4">
        <v>45596</v>
      </c>
      <c r="I73" s="5">
        <f>(fourth_quarter_Medinnovate[[#This Row],[Product/Pallet]]*10)*(fourth_quarter_Medinnovate[[#This Row],[Realease Date]]-fourth_quarter_Medinnovate[[#This Row],[Entry Date]])</f>
        <v>5100</v>
      </c>
    </row>
    <row r="74" spans="1:9" x14ac:dyDescent="0.25">
      <c r="A74">
        <v>73</v>
      </c>
      <c r="B74" s="3" t="s">
        <v>30</v>
      </c>
      <c r="C74" t="s">
        <v>17</v>
      </c>
      <c r="D74" t="s">
        <v>28</v>
      </c>
      <c r="E74">
        <v>47</v>
      </c>
      <c r="F74">
        <v>100</v>
      </c>
      <c r="G74" s="4">
        <v>45579</v>
      </c>
      <c r="H74" s="4">
        <v>45596</v>
      </c>
      <c r="I74" s="5">
        <f>(fourth_quarter_Medinnovate[[#This Row],[Product/Pallet]]*10)*(fourth_quarter_Medinnovate[[#This Row],[Realease Date]]-fourth_quarter_Medinnovate[[#This Row],[Entry Date]])</f>
        <v>17000</v>
      </c>
    </row>
    <row r="75" spans="1:9" x14ac:dyDescent="0.25">
      <c r="A75">
        <v>74</v>
      </c>
      <c r="B75" s="3" t="s">
        <v>30</v>
      </c>
      <c r="C75" t="s">
        <v>20</v>
      </c>
      <c r="D75" t="s">
        <v>28</v>
      </c>
      <c r="E75">
        <v>44</v>
      </c>
      <c r="F75">
        <v>60</v>
      </c>
      <c r="G75" s="4">
        <v>45579</v>
      </c>
      <c r="H75" s="4">
        <v>45596</v>
      </c>
      <c r="I75" s="5">
        <f>(fourth_quarter_Medinnovate[[#This Row],[Product/Pallet]]*10)*(fourth_quarter_Medinnovate[[#This Row],[Realease Date]]-fourth_quarter_Medinnovate[[#This Row],[Entry Date]])</f>
        <v>10200</v>
      </c>
    </row>
    <row r="76" spans="1:9" x14ac:dyDescent="0.25">
      <c r="A76">
        <v>75</v>
      </c>
      <c r="B76" s="3" t="s">
        <v>30</v>
      </c>
      <c r="C76" t="s">
        <v>16</v>
      </c>
      <c r="D76" t="s">
        <v>28</v>
      </c>
      <c r="E76">
        <v>41</v>
      </c>
      <c r="F76">
        <v>40</v>
      </c>
      <c r="G76" s="4">
        <v>45580</v>
      </c>
      <c r="H76" s="4">
        <v>45596</v>
      </c>
      <c r="I76" s="5">
        <f>(fourth_quarter_Medinnovate[[#This Row],[Product/Pallet]]*10)*(fourth_quarter_Medinnovate[[#This Row],[Realease Date]]-fourth_quarter_Medinnovate[[#This Row],[Entry Date]])</f>
        <v>6400</v>
      </c>
    </row>
    <row r="77" spans="1:9" x14ac:dyDescent="0.25">
      <c r="A77">
        <v>76</v>
      </c>
      <c r="B77" s="3" t="s">
        <v>30</v>
      </c>
      <c r="C77" t="s">
        <v>7</v>
      </c>
      <c r="D77" t="s">
        <v>28</v>
      </c>
      <c r="E77">
        <v>35</v>
      </c>
      <c r="F77">
        <v>5</v>
      </c>
      <c r="G77" s="4">
        <v>45580</v>
      </c>
      <c r="H77" s="4">
        <v>45596</v>
      </c>
      <c r="I77" s="5">
        <f>(fourth_quarter_Medinnovate[[#This Row],[Product/Pallet]]*10)*(fourth_quarter_Medinnovate[[#This Row],[Realease Date]]-fourth_quarter_Medinnovate[[#This Row],[Entry Date]])</f>
        <v>800</v>
      </c>
    </row>
    <row r="78" spans="1:9" x14ac:dyDescent="0.25">
      <c r="A78">
        <v>77</v>
      </c>
      <c r="B78" s="3" t="s">
        <v>30</v>
      </c>
      <c r="C78" t="s">
        <v>6</v>
      </c>
      <c r="D78" t="s">
        <v>28</v>
      </c>
      <c r="E78">
        <v>50</v>
      </c>
      <c r="F78">
        <v>40</v>
      </c>
      <c r="G78" s="4">
        <v>45580</v>
      </c>
      <c r="H78" s="4">
        <v>45596</v>
      </c>
      <c r="I78" s="5">
        <f>(fourth_quarter_Medinnovate[[#This Row],[Product/Pallet]]*10)*(fourth_quarter_Medinnovate[[#This Row],[Realease Date]]-fourth_quarter_Medinnovate[[#This Row],[Entry Date]])</f>
        <v>6400</v>
      </c>
    </row>
    <row r="79" spans="1:9" x14ac:dyDescent="0.25">
      <c r="A79">
        <v>78</v>
      </c>
      <c r="B79" s="3" t="s">
        <v>30</v>
      </c>
      <c r="C79" t="s">
        <v>6</v>
      </c>
      <c r="D79" t="s">
        <v>28</v>
      </c>
      <c r="E79">
        <v>30</v>
      </c>
      <c r="F79">
        <v>40</v>
      </c>
      <c r="G79" s="4">
        <v>45581</v>
      </c>
      <c r="H79" s="4">
        <v>45598</v>
      </c>
      <c r="I79" s="5">
        <f>(fourth_quarter_Medinnovate[[#This Row],[Product/Pallet]]*10)*(fourth_quarter_Medinnovate[[#This Row],[Realease Date]]-fourth_quarter_Medinnovate[[#This Row],[Entry Date]])</f>
        <v>6800</v>
      </c>
    </row>
    <row r="80" spans="1:9" x14ac:dyDescent="0.25">
      <c r="A80">
        <v>79</v>
      </c>
      <c r="B80" s="3" t="s">
        <v>30</v>
      </c>
      <c r="C80" t="s">
        <v>16</v>
      </c>
      <c r="D80" t="s">
        <v>28</v>
      </c>
      <c r="E80">
        <v>27</v>
      </c>
      <c r="F80">
        <v>40</v>
      </c>
      <c r="G80" s="4">
        <v>45581</v>
      </c>
      <c r="H80" s="4">
        <v>45598</v>
      </c>
      <c r="I80" s="5">
        <f>(fourth_quarter_Medinnovate[[#This Row],[Product/Pallet]]*10)*(fourth_quarter_Medinnovate[[#This Row],[Realease Date]]-fourth_quarter_Medinnovate[[#This Row],[Entry Date]])</f>
        <v>6800</v>
      </c>
    </row>
    <row r="81" spans="1:9" x14ac:dyDescent="0.25">
      <c r="A81">
        <v>80</v>
      </c>
      <c r="B81" s="3" t="s">
        <v>30</v>
      </c>
      <c r="C81" t="s">
        <v>10</v>
      </c>
      <c r="D81" t="s">
        <v>28</v>
      </c>
      <c r="E81">
        <v>23</v>
      </c>
      <c r="F81">
        <v>10</v>
      </c>
      <c r="G81" s="4">
        <v>45581</v>
      </c>
      <c r="H81" s="4">
        <v>45598</v>
      </c>
      <c r="I81" s="5">
        <f>(fourth_quarter_Medinnovate[[#This Row],[Product/Pallet]]*10)*(fourth_quarter_Medinnovate[[#This Row],[Realease Date]]-fourth_quarter_Medinnovate[[#This Row],[Entry Date]])</f>
        <v>1700</v>
      </c>
    </row>
    <row r="82" spans="1:9" x14ac:dyDescent="0.25">
      <c r="A82">
        <v>81</v>
      </c>
      <c r="B82" s="3" t="s">
        <v>30</v>
      </c>
      <c r="C82" t="s">
        <v>16</v>
      </c>
      <c r="D82" t="s">
        <v>28</v>
      </c>
      <c r="E82">
        <v>13</v>
      </c>
      <c r="F82">
        <v>40</v>
      </c>
      <c r="G82" s="4">
        <v>45581</v>
      </c>
      <c r="H82" s="4">
        <v>45598</v>
      </c>
      <c r="I82" s="5">
        <f>(fourth_quarter_Medinnovate[[#This Row],[Product/Pallet]]*10)*(fourth_quarter_Medinnovate[[#This Row],[Realease Date]]-fourth_quarter_Medinnovate[[#This Row],[Entry Date]])</f>
        <v>6800</v>
      </c>
    </row>
    <row r="83" spans="1:9" x14ac:dyDescent="0.25">
      <c r="A83">
        <v>82</v>
      </c>
      <c r="B83" s="3" t="s">
        <v>30</v>
      </c>
      <c r="C83" t="s">
        <v>11</v>
      </c>
      <c r="D83" t="s">
        <v>28</v>
      </c>
      <c r="E83">
        <v>45</v>
      </c>
      <c r="F83">
        <v>50</v>
      </c>
      <c r="G83" s="4">
        <v>45582</v>
      </c>
      <c r="H83" s="4">
        <v>45598</v>
      </c>
      <c r="I83" s="5">
        <f>(fourth_quarter_Medinnovate[[#This Row],[Product/Pallet]]*10)*(fourth_quarter_Medinnovate[[#This Row],[Realease Date]]-fourth_quarter_Medinnovate[[#This Row],[Entry Date]])</f>
        <v>8000</v>
      </c>
    </row>
    <row r="84" spans="1:9" x14ac:dyDescent="0.25">
      <c r="A84">
        <v>83</v>
      </c>
      <c r="B84" s="3" t="s">
        <v>30</v>
      </c>
      <c r="C84" t="s">
        <v>9</v>
      </c>
      <c r="D84" t="s">
        <v>28</v>
      </c>
      <c r="E84">
        <v>10</v>
      </c>
      <c r="F84">
        <v>9</v>
      </c>
      <c r="G84" s="4">
        <v>45582</v>
      </c>
      <c r="H84" s="4">
        <v>45599</v>
      </c>
      <c r="I84" s="5">
        <f>(fourth_quarter_Medinnovate[[#This Row],[Product/Pallet]]*10)*(fourth_quarter_Medinnovate[[#This Row],[Realease Date]]-fourth_quarter_Medinnovate[[#This Row],[Entry Date]])</f>
        <v>1530</v>
      </c>
    </row>
    <row r="85" spans="1:9" x14ac:dyDescent="0.25">
      <c r="A85">
        <v>84</v>
      </c>
      <c r="B85" s="3" t="s">
        <v>30</v>
      </c>
      <c r="C85" t="s">
        <v>17</v>
      </c>
      <c r="D85" t="s">
        <v>28</v>
      </c>
      <c r="E85">
        <v>10</v>
      </c>
      <c r="F85">
        <v>100</v>
      </c>
      <c r="G85" s="4">
        <v>45582</v>
      </c>
      <c r="H85" s="4">
        <v>45599</v>
      </c>
      <c r="I85" s="5">
        <f>(fourth_quarter_Medinnovate[[#This Row],[Product/Pallet]]*10)*(fourth_quarter_Medinnovate[[#This Row],[Realease Date]]-fourth_quarter_Medinnovate[[#This Row],[Entry Date]])</f>
        <v>17000</v>
      </c>
    </row>
    <row r="86" spans="1:9" x14ac:dyDescent="0.25">
      <c r="A86">
        <v>85</v>
      </c>
      <c r="B86" s="3" t="s">
        <v>30</v>
      </c>
      <c r="C86" t="s">
        <v>12</v>
      </c>
      <c r="D86" t="s">
        <v>28</v>
      </c>
      <c r="E86">
        <v>37</v>
      </c>
      <c r="F86">
        <v>20</v>
      </c>
      <c r="G86" s="4">
        <v>45582</v>
      </c>
      <c r="H86" s="4">
        <v>45599</v>
      </c>
      <c r="I86" s="5">
        <f>(fourth_quarter_Medinnovate[[#This Row],[Product/Pallet]]*10)*(fourth_quarter_Medinnovate[[#This Row],[Realease Date]]-fourth_quarter_Medinnovate[[#This Row],[Entry Date]])</f>
        <v>3400</v>
      </c>
    </row>
    <row r="87" spans="1:9" x14ac:dyDescent="0.25">
      <c r="A87">
        <v>86</v>
      </c>
      <c r="B87" s="3" t="s">
        <v>30</v>
      </c>
      <c r="C87" t="s">
        <v>11</v>
      </c>
      <c r="D87" t="s">
        <v>28</v>
      </c>
      <c r="E87">
        <v>43</v>
      </c>
      <c r="F87">
        <v>50</v>
      </c>
      <c r="G87" s="4">
        <v>45582</v>
      </c>
      <c r="H87" s="4">
        <v>45600</v>
      </c>
      <c r="I87" s="5">
        <f>(fourth_quarter_Medinnovate[[#This Row],[Product/Pallet]]*10)*(fourth_quarter_Medinnovate[[#This Row],[Realease Date]]-fourth_quarter_Medinnovate[[#This Row],[Entry Date]])</f>
        <v>9000</v>
      </c>
    </row>
    <row r="88" spans="1:9" x14ac:dyDescent="0.25">
      <c r="A88">
        <v>87</v>
      </c>
      <c r="B88" s="3" t="s">
        <v>30</v>
      </c>
      <c r="C88" t="s">
        <v>11</v>
      </c>
      <c r="D88" t="s">
        <v>28</v>
      </c>
      <c r="E88">
        <v>34</v>
      </c>
      <c r="F88">
        <v>50</v>
      </c>
      <c r="G88" s="4">
        <v>45582</v>
      </c>
      <c r="H88" s="4">
        <v>45600</v>
      </c>
      <c r="I88" s="5">
        <f>(fourth_quarter_Medinnovate[[#This Row],[Product/Pallet]]*10)*(fourth_quarter_Medinnovate[[#This Row],[Realease Date]]-fourth_quarter_Medinnovate[[#This Row],[Entry Date]])</f>
        <v>9000</v>
      </c>
    </row>
    <row r="89" spans="1:9" x14ac:dyDescent="0.25">
      <c r="A89">
        <v>88</v>
      </c>
      <c r="B89" s="3" t="s">
        <v>30</v>
      </c>
      <c r="C89" t="s">
        <v>7</v>
      </c>
      <c r="D89" t="s">
        <v>28</v>
      </c>
      <c r="E89">
        <v>17</v>
      </c>
      <c r="F89">
        <v>5</v>
      </c>
      <c r="G89" s="4">
        <v>45583</v>
      </c>
      <c r="H89" s="4">
        <v>45600</v>
      </c>
      <c r="I89" s="5">
        <f>(fourth_quarter_Medinnovate[[#This Row],[Product/Pallet]]*10)*(fourth_quarter_Medinnovate[[#This Row],[Realease Date]]-fourth_quarter_Medinnovate[[#This Row],[Entry Date]])</f>
        <v>850</v>
      </c>
    </row>
    <row r="90" spans="1:9" x14ac:dyDescent="0.25">
      <c r="A90">
        <v>89</v>
      </c>
      <c r="B90" s="3" t="s">
        <v>30</v>
      </c>
      <c r="C90" t="s">
        <v>18</v>
      </c>
      <c r="D90" t="s">
        <v>28</v>
      </c>
      <c r="E90">
        <v>16</v>
      </c>
      <c r="F90">
        <v>50</v>
      </c>
      <c r="G90" s="4">
        <v>45584</v>
      </c>
      <c r="H90" s="4">
        <v>45600</v>
      </c>
      <c r="I90" s="5">
        <f>(fourth_quarter_Medinnovate[[#This Row],[Product/Pallet]]*10)*(fourth_quarter_Medinnovate[[#This Row],[Realease Date]]-fourth_quarter_Medinnovate[[#This Row],[Entry Date]])</f>
        <v>8000</v>
      </c>
    </row>
    <row r="91" spans="1:9" x14ac:dyDescent="0.25">
      <c r="A91">
        <v>90</v>
      </c>
      <c r="B91" s="3" t="s">
        <v>30</v>
      </c>
      <c r="C91" t="s">
        <v>18</v>
      </c>
      <c r="D91" t="s">
        <v>28</v>
      </c>
      <c r="E91">
        <v>44</v>
      </c>
      <c r="F91">
        <v>50</v>
      </c>
      <c r="G91" s="4">
        <v>45584</v>
      </c>
      <c r="H91" s="4">
        <v>45601</v>
      </c>
      <c r="I91" s="5">
        <f>(fourth_quarter_Medinnovate[[#This Row],[Product/Pallet]]*10)*(fourth_quarter_Medinnovate[[#This Row],[Realease Date]]-fourth_quarter_Medinnovate[[#This Row],[Entry Date]])</f>
        <v>8500</v>
      </c>
    </row>
    <row r="92" spans="1:9" x14ac:dyDescent="0.25">
      <c r="A92">
        <v>91</v>
      </c>
      <c r="B92" s="3" t="s">
        <v>30</v>
      </c>
      <c r="C92" t="s">
        <v>25</v>
      </c>
      <c r="D92" t="s">
        <v>28</v>
      </c>
      <c r="E92">
        <v>32</v>
      </c>
      <c r="F92">
        <v>26</v>
      </c>
      <c r="G92" s="4">
        <v>45584</v>
      </c>
      <c r="H92" s="4">
        <v>45601</v>
      </c>
      <c r="I92" s="5">
        <f>(fourth_quarter_Medinnovate[[#This Row],[Product/Pallet]]*10)*(fourth_quarter_Medinnovate[[#This Row],[Realease Date]]-fourth_quarter_Medinnovate[[#This Row],[Entry Date]])</f>
        <v>4420</v>
      </c>
    </row>
    <row r="93" spans="1:9" x14ac:dyDescent="0.25">
      <c r="A93">
        <v>92</v>
      </c>
      <c r="B93" s="3" t="s">
        <v>30</v>
      </c>
      <c r="C93" t="s">
        <v>21</v>
      </c>
      <c r="D93" t="s">
        <v>28</v>
      </c>
      <c r="E93">
        <v>35</v>
      </c>
      <c r="F93">
        <v>30</v>
      </c>
      <c r="G93" s="4">
        <v>45584</v>
      </c>
      <c r="H93" s="4">
        <v>45601</v>
      </c>
      <c r="I93" s="5">
        <f>(fourth_quarter_Medinnovate[[#This Row],[Product/Pallet]]*10)*(fourth_quarter_Medinnovate[[#This Row],[Realease Date]]-fourth_quarter_Medinnovate[[#This Row],[Entry Date]])</f>
        <v>5100</v>
      </c>
    </row>
    <row r="94" spans="1:9" x14ac:dyDescent="0.25">
      <c r="A94">
        <v>93</v>
      </c>
      <c r="B94" s="3" t="s">
        <v>30</v>
      </c>
      <c r="C94" t="s">
        <v>14</v>
      </c>
      <c r="D94" t="s">
        <v>28</v>
      </c>
      <c r="E94">
        <v>20</v>
      </c>
      <c r="F94">
        <v>20</v>
      </c>
      <c r="G94" s="4">
        <v>45584</v>
      </c>
      <c r="H94" s="4">
        <v>45601</v>
      </c>
      <c r="I94" s="5">
        <f>(fourth_quarter_Medinnovate[[#This Row],[Product/Pallet]]*10)*(fourth_quarter_Medinnovate[[#This Row],[Realease Date]]-fourth_quarter_Medinnovate[[#This Row],[Entry Date]])</f>
        <v>3400</v>
      </c>
    </row>
    <row r="95" spans="1:9" x14ac:dyDescent="0.25">
      <c r="A95">
        <v>94</v>
      </c>
      <c r="B95" s="3" t="s">
        <v>30</v>
      </c>
      <c r="C95" t="s">
        <v>19</v>
      </c>
      <c r="D95" t="s">
        <v>28</v>
      </c>
      <c r="E95">
        <v>28</v>
      </c>
      <c r="F95">
        <v>50</v>
      </c>
      <c r="G95" s="4">
        <v>45584</v>
      </c>
      <c r="H95" s="4">
        <v>45602</v>
      </c>
      <c r="I95" s="5">
        <f>(fourth_quarter_Medinnovate[[#This Row],[Product/Pallet]]*10)*(fourth_quarter_Medinnovate[[#This Row],[Realease Date]]-fourth_quarter_Medinnovate[[#This Row],[Entry Date]])</f>
        <v>9000</v>
      </c>
    </row>
    <row r="96" spans="1:9" x14ac:dyDescent="0.25">
      <c r="A96">
        <v>95</v>
      </c>
      <c r="B96" s="3" t="s">
        <v>30</v>
      </c>
      <c r="C96" t="s">
        <v>12</v>
      </c>
      <c r="D96" t="s">
        <v>28</v>
      </c>
      <c r="E96">
        <v>15</v>
      </c>
      <c r="F96">
        <v>20</v>
      </c>
      <c r="G96" s="4">
        <v>45584</v>
      </c>
      <c r="H96" s="4">
        <v>45602</v>
      </c>
      <c r="I96" s="5">
        <f>(fourth_quarter_Medinnovate[[#This Row],[Product/Pallet]]*10)*(fourth_quarter_Medinnovate[[#This Row],[Realease Date]]-fourth_quarter_Medinnovate[[#This Row],[Entry Date]])</f>
        <v>3600</v>
      </c>
    </row>
    <row r="97" spans="1:9" x14ac:dyDescent="0.25">
      <c r="A97">
        <v>96</v>
      </c>
      <c r="B97" s="3" t="s">
        <v>30</v>
      </c>
      <c r="C97" t="s">
        <v>16</v>
      </c>
      <c r="D97" t="s">
        <v>28</v>
      </c>
      <c r="E97">
        <v>29</v>
      </c>
      <c r="F97">
        <v>40</v>
      </c>
      <c r="G97" s="4">
        <v>45585</v>
      </c>
      <c r="H97" s="4">
        <v>45602</v>
      </c>
      <c r="I97" s="5">
        <f>(fourth_quarter_Medinnovate[[#This Row],[Product/Pallet]]*10)*(fourth_quarter_Medinnovate[[#This Row],[Realease Date]]-fourth_quarter_Medinnovate[[#This Row],[Entry Date]])</f>
        <v>6800</v>
      </c>
    </row>
    <row r="98" spans="1:9" x14ac:dyDescent="0.25">
      <c r="A98">
        <v>97</v>
      </c>
      <c r="B98" s="3" t="s">
        <v>30</v>
      </c>
      <c r="C98" t="s">
        <v>20</v>
      </c>
      <c r="D98" t="s">
        <v>28</v>
      </c>
      <c r="E98">
        <v>43</v>
      </c>
      <c r="F98">
        <v>60</v>
      </c>
      <c r="G98" s="4">
        <v>45585</v>
      </c>
      <c r="H98" s="4">
        <v>45602</v>
      </c>
      <c r="I98" s="5">
        <f>(fourth_quarter_Medinnovate[[#This Row],[Product/Pallet]]*10)*(fourth_quarter_Medinnovate[[#This Row],[Realease Date]]-fourth_quarter_Medinnovate[[#This Row],[Entry Date]])</f>
        <v>10200</v>
      </c>
    </row>
    <row r="99" spans="1:9" x14ac:dyDescent="0.25">
      <c r="A99">
        <v>98</v>
      </c>
      <c r="B99" s="3" t="s">
        <v>30</v>
      </c>
      <c r="C99" t="s">
        <v>14</v>
      </c>
      <c r="D99" t="s">
        <v>28</v>
      </c>
      <c r="E99">
        <v>19</v>
      </c>
      <c r="F99">
        <v>20</v>
      </c>
      <c r="G99" s="4">
        <v>45585</v>
      </c>
      <c r="H99" s="4">
        <v>45603</v>
      </c>
      <c r="I99" s="5">
        <f>(fourth_quarter_Medinnovate[[#This Row],[Product/Pallet]]*10)*(fourth_quarter_Medinnovate[[#This Row],[Realease Date]]-fourth_quarter_Medinnovate[[#This Row],[Entry Date]])</f>
        <v>3600</v>
      </c>
    </row>
    <row r="100" spans="1:9" x14ac:dyDescent="0.25">
      <c r="A100">
        <v>99</v>
      </c>
      <c r="B100" s="3" t="s">
        <v>30</v>
      </c>
      <c r="C100" t="s">
        <v>10</v>
      </c>
      <c r="D100" t="s">
        <v>28</v>
      </c>
      <c r="E100">
        <v>31</v>
      </c>
      <c r="F100">
        <v>10</v>
      </c>
      <c r="G100" s="4">
        <v>45585</v>
      </c>
      <c r="H100" s="4">
        <v>45603</v>
      </c>
      <c r="I100" s="5">
        <f>(fourth_quarter_Medinnovate[[#This Row],[Product/Pallet]]*10)*(fourth_quarter_Medinnovate[[#This Row],[Realease Date]]-fourth_quarter_Medinnovate[[#This Row],[Entry Date]])</f>
        <v>1800</v>
      </c>
    </row>
    <row r="101" spans="1:9" x14ac:dyDescent="0.25">
      <c r="A101">
        <v>100</v>
      </c>
      <c r="B101" s="3" t="s">
        <v>30</v>
      </c>
      <c r="C101" t="s">
        <v>9</v>
      </c>
      <c r="D101" t="s">
        <v>28</v>
      </c>
      <c r="E101">
        <v>27</v>
      </c>
      <c r="F101">
        <v>9</v>
      </c>
      <c r="G101" s="4">
        <v>45585</v>
      </c>
      <c r="H101" s="4">
        <v>45603</v>
      </c>
      <c r="I101" s="5">
        <f>(fourth_quarter_Medinnovate[[#This Row],[Product/Pallet]]*10)*(fourth_quarter_Medinnovate[[#This Row],[Realease Date]]-fourth_quarter_Medinnovate[[#This Row],[Entry Date]])</f>
        <v>1620</v>
      </c>
    </row>
    <row r="102" spans="1:9" x14ac:dyDescent="0.25">
      <c r="A102">
        <v>101</v>
      </c>
      <c r="B102" s="3" t="s">
        <v>30</v>
      </c>
      <c r="C102" t="s">
        <v>6</v>
      </c>
      <c r="D102" t="s">
        <v>28</v>
      </c>
      <c r="E102">
        <v>20</v>
      </c>
      <c r="F102">
        <v>40</v>
      </c>
      <c r="G102" s="4">
        <v>45585</v>
      </c>
      <c r="H102" s="4">
        <v>45603</v>
      </c>
      <c r="I102" s="5">
        <f>(fourth_quarter_Medinnovate[[#This Row],[Product/Pallet]]*10)*(fourth_quarter_Medinnovate[[#This Row],[Realease Date]]-fourth_quarter_Medinnovate[[#This Row],[Entry Date]])</f>
        <v>7200</v>
      </c>
    </row>
    <row r="103" spans="1:9" x14ac:dyDescent="0.25">
      <c r="A103">
        <v>102</v>
      </c>
      <c r="B103" s="3" t="s">
        <v>30</v>
      </c>
      <c r="C103" t="s">
        <v>9</v>
      </c>
      <c r="D103" t="s">
        <v>28</v>
      </c>
      <c r="E103">
        <v>48</v>
      </c>
      <c r="F103">
        <v>9</v>
      </c>
      <c r="G103" s="4">
        <v>45586</v>
      </c>
      <c r="H103" s="4">
        <v>45603</v>
      </c>
      <c r="I103" s="5">
        <f>(fourth_quarter_Medinnovate[[#This Row],[Product/Pallet]]*10)*(fourth_quarter_Medinnovate[[#This Row],[Realease Date]]-fourth_quarter_Medinnovate[[#This Row],[Entry Date]])</f>
        <v>1530</v>
      </c>
    </row>
    <row r="104" spans="1:9" x14ac:dyDescent="0.25">
      <c r="A104">
        <v>103</v>
      </c>
      <c r="B104" s="3" t="s">
        <v>30</v>
      </c>
      <c r="C104" t="s">
        <v>7</v>
      </c>
      <c r="D104" t="s">
        <v>28</v>
      </c>
      <c r="E104">
        <v>41</v>
      </c>
      <c r="F104">
        <v>5</v>
      </c>
      <c r="G104" s="4">
        <v>45586</v>
      </c>
      <c r="H104" s="4">
        <v>45603</v>
      </c>
      <c r="I104" s="5">
        <f>(fourth_quarter_Medinnovate[[#This Row],[Product/Pallet]]*10)*(fourth_quarter_Medinnovate[[#This Row],[Realease Date]]-fourth_quarter_Medinnovate[[#This Row],[Entry Date]])</f>
        <v>850</v>
      </c>
    </row>
    <row r="105" spans="1:9" x14ac:dyDescent="0.25">
      <c r="A105">
        <v>104</v>
      </c>
      <c r="B105" s="3" t="s">
        <v>30</v>
      </c>
      <c r="C105" t="s">
        <v>20</v>
      </c>
      <c r="D105" t="s">
        <v>28</v>
      </c>
      <c r="E105">
        <v>39</v>
      </c>
      <c r="F105">
        <v>60</v>
      </c>
      <c r="G105" s="4">
        <v>45587</v>
      </c>
      <c r="H105" s="4">
        <v>45604</v>
      </c>
      <c r="I105" s="5">
        <f>(fourth_quarter_Medinnovate[[#This Row],[Product/Pallet]]*10)*(fourth_quarter_Medinnovate[[#This Row],[Realease Date]]-fourth_quarter_Medinnovate[[#This Row],[Entry Date]])</f>
        <v>10200</v>
      </c>
    </row>
    <row r="106" spans="1:9" x14ac:dyDescent="0.25">
      <c r="A106">
        <v>105</v>
      </c>
      <c r="B106" s="3" t="s">
        <v>30</v>
      </c>
      <c r="C106" t="s">
        <v>25</v>
      </c>
      <c r="D106" t="s">
        <v>28</v>
      </c>
      <c r="E106">
        <v>31</v>
      </c>
      <c r="F106">
        <v>26</v>
      </c>
      <c r="G106" s="4">
        <v>45587</v>
      </c>
      <c r="H106" s="4">
        <v>45604</v>
      </c>
      <c r="I106" s="5">
        <f>(fourth_quarter_Medinnovate[[#This Row],[Product/Pallet]]*10)*(fourth_quarter_Medinnovate[[#This Row],[Realease Date]]-fourth_quarter_Medinnovate[[#This Row],[Entry Date]])</f>
        <v>4420</v>
      </c>
    </row>
    <row r="107" spans="1:9" x14ac:dyDescent="0.25">
      <c r="A107">
        <v>106</v>
      </c>
      <c r="B107" s="3" t="s">
        <v>30</v>
      </c>
      <c r="C107" t="s">
        <v>10</v>
      </c>
      <c r="D107" t="s">
        <v>28</v>
      </c>
      <c r="E107">
        <v>21</v>
      </c>
      <c r="F107">
        <v>10</v>
      </c>
      <c r="G107" s="4">
        <v>45588</v>
      </c>
      <c r="H107" s="4">
        <v>45604</v>
      </c>
      <c r="I107" s="5">
        <f>(fourth_quarter_Medinnovate[[#This Row],[Product/Pallet]]*10)*(fourth_quarter_Medinnovate[[#This Row],[Realease Date]]-fourth_quarter_Medinnovate[[#This Row],[Entry Date]])</f>
        <v>1600</v>
      </c>
    </row>
    <row r="108" spans="1:9" x14ac:dyDescent="0.25">
      <c r="A108">
        <v>107</v>
      </c>
      <c r="B108" s="3" t="s">
        <v>30</v>
      </c>
      <c r="C108" t="s">
        <v>6</v>
      </c>
      <c r="D108" t="s">
        <v>28</v>
      </c>
      <c r="E108">
        <v>50</v>
      </c>
      <c r="F108">
        <v>40</v>
      </c>
      <c r="G108" s="4">
        <v>45588</v>
      </c>
      <c r="H108" s="4">
        <v>45604</v>
      </c>
      <c r="I108" s="5">
        <f>(fourth_quarter_Medinnovate[[#This Row],[Product/Pallet]]*10)*(fourth_quarter_Medinnovate[[#This Row],[Realease Date]]-fourth_quarter_Medinnovate[[#This Row],[Entry Date]])</f>
        <v>6400</v>
      </c>
    </row>
    <row r="109" spans="1:9" x14ac:dyDescent="0.25">
      <c r="A109">
        <v>108</v>
      </c>
      <c r="B109" s="3" t="s">
        <v>30</v>
      </c>
      <c r="C109" t="s">
        <v>14</v>
      </c>
      <c r="D109" t="s">
        <v>28</v>
      </c>
      <c r="E109">
        <v>24</v>
      </c>
      <c r="F109">
        <v>20</v>
      </c>
      <c r="G109" s="4">
        <v>45588</v>
      </c>
      <c r="H109" s="4">
        <v>45604</v>
      </c>
      <c r="I109" s="5">
        <f>(fourth_quarter_Medinnovate[[#This Row],[Product/Pallet]]*10)*(fourth_quarter_Medinnovate[[#This Row],[Realease Date]]-fourth_quarter_Medinnovate[[#This Row],[Entry Date]])</f>
        <v>3200</v>
      </c>
    </row>
    <row r="110" spans="1:9" x14ac:dyDescent="0.25">
      <c r="A110">
        <v>109</v>
      </c>
      <c r="B110" s="3" t="s">
        <v>30</v>
      </c>
      <c r="C110" t="s">
        <v>11</v>
      </c>
      <c r="D110" t="s">
        <v>28</v>
      </c>
      <c r="E110">
        <v>22</v>
      </c>
      <c r="F110">
        <v>50</v>
      </c>
      <c r="G110" s="4">
        <v>45588</v>
      </c>
      <c r="H110" s="4">
        <v>45605</v>
      </c>
      <c r="I110" s="5">
        <f>(fourth_quarter_Medinnovate[[#This Row],[Product/Pallet]]*10)*(fourth_quarter_Medinnovate[[#This Row],[Realease Date]]-fourth_quarter_Medinnovate[[#This Row],[Entry Date]])</f>
        <v>8500</v>
      </c>
    </row>
    <row r="111" spans="1:9" x14ac:dyDescent="0.25">
      <c r="A111">
        <v>110</v>
      </c>
      <c r="B111" s="3" t="s">
        <v>30</v>
      </c>
      <c r="C111" t="s">
        <v>20</v>
      </c>
      <c r="D111" t="s">
        <v>28</v>
      </c>
      <c r="E111">
        <v>39</v>
      </c>
      <c r="F111">
        <v>60</v>
      </c>
      <c r="G111" s="4">
        <v>45588</v>
      </c>
      <c r="H111" s="4">
        <v>45605</v>
      </c>
      <c r="I111" s="5">
        <f>(fourth_quarter_Medinnovate[[#This Row],[Product/Pallet]]*10)*(fourth_quarter_Medinnovate[[#This Row],[Realease Date]]-fourth_quarter_Medinnovate[[#This Row],[Entry Date]])</f>
        <v>10200</v>
      </c>
    </row>
    <row r="112" spans="1:9" x14ac:dyDescent="0.25">
      <c r="A112">
        <v>111</v>
      </c>
      <c r="B112" s="3" t="s">
        <v>30</v>
      </c>
      <c r="C112" t="s">
        <v>14</v>
      </c>
      <c r="D112" t="s">
        <v>28</v>
      </c>
      <c r="E112">
        <v>28</v>
      </c>
      <c r="F112">
        <v>20</v>
      </c>
      <c r="G112" s="4">
        <v>45588</v>
      </c>
      <c r="H112" s="4">
        <v>45605</v>
      </c>
      <c r="I112" s="5">
        <f>(fourth_quarter_Medinnovate[[#This Row],[Product/Pallet]]*10)*(fourth_quarter_Medinnovate[[#This Row],[Realease Date]]-fourth_quarter_Medinnovate[[#This Row],[Entry Date]])</f>
        <v>3400</v>
      </c>
    </row>
    <row r="113" spans="1:9" x14ac:dyDescent="0.25">
      <c r="A113">
        <v>112</v>
      </c>
      <c r="B113" s="3" t="s">
        <v>30</v>
      </c>
      <c r="C113" t="s">
        <v>15</v>
      </c>
      <c r="D113" t="s">
        <v>28</v>
      </c>
      <c r="E113">
        <v>15</v>
      </c>
      <c r="F113">
        <v>30</v>
      </c>
      <c r="G113" s="4">
        <v>45589</v>
      </c>
      <c r="H113" s="4">
        <v>45605</v>
      </c>
      <c r="I113" s="5">
        <f>(fourth_quarter_Medinnovate[[#This Row],[Product/Pallet]]*10)*(fourth_quarter_Medinnovate[[#This Row],[Realease Date]]-fourth_quarter_Medinnovate[[#This Row],[Entry Date]])</f>
        <v>4800</v>
      </c>
    </row>
    <row r="114" spans="1:9" x14ac:dyDescent="0.25">
      <c r="A114">
        <v>113</v>
      </c>
      <c r="B114" s="3" t="s">
        <v>30</v>
      </c>
      <c r="C114" t="s">
        <v>16</v>
      </c>
      <c r="D114" t="s">
        <v>28</v>
      </c>
      <c r="E114">
        <v>36</v>
      </c>
      <c r="F114">
        <v>40</v>
      </c>
      <c r="G114" s="4">
        <v>45589</v>
      </c>
      <c r="H114" s="4">
        <v>45606</v>
      </c>
      <c r="I114" s="5">
        <f>(fourth_quarter_Medinnovate[[#This Row],[Product/Pallet]]*10)*(fourth_quarter_Medinnovate[[#This Row],[Realease Date]]-fourth_quarter_Medinnovate[[#This Row],[Entry Date]])</f>
        <v>6800</v>
      </c>
    </row>
    <row r="115" spans="1:9" x14ac:dyDescent="0.25">
      <c r="A115">
        <v>114</v>
      </c>
      <c r="B115" s="3" t="s">
        <v>30</v>
      </c>
      <c r="C115" t="s">
        <v>12</v>
      </c>
      <c r="D115" t="s">
        <v>28</v>
      </c>
      <c r="E115">
        <v>48</v>
      </c>
      <c r="F115">
        <v>20</v>
      </c>
      <c r="G115" s="4">
        <v>45590</v>
      </c>
      <c r="H115" s="4">
        <v>45606</v>
      </c>
      <c r="I115" s="5">
        <f>(fourth_quarter_Medinnovate[[#This Row],[Product/Pallet]]*10)*(fourth_quarter_Medinnovate[[#This Row],[Realease Date]]-fourth_quarter_Medinnovate[[#This Row],[Entry Date]])</f>
        <v>3200</v>
      </c>
    </row>
    <row r="116" spans="1:9" x14ac:dyDescent="0.25">
      <c r="A116">
        <v>115</v>
      </c>
      <c r="B116" s="3" t="s">
        <v>30</v>
      </c>
      <c r="C116" t="s">
        <v>13</v>
      </c>
      <c r="D116" t="s">
        <v>28</v>
      </c>
      <c r="E116">
        <v>21</v>
      </c>
      <c r="F116">
        <v>100</v>
      </c>
      <c r="G116" s="4">
        <v>45590</v>
      </c>
      <c r="H116" s="4">
        <v>45606</v>
      </c>
      <c r="I116" s="5">
        <f>(fourth_quarter_Medinnovate[[#This Row],[Product/Pallet]]*10)*(fourth_quarter_Medinnovate[[#This Row],[Realease Date]]-fourth_quarter_Medinnovate[[#This Row],[Entry Date]])</f>
        <v>16000</v>
      </c>
    </row>
    <row r="117" spans="1:9" x14ac:dyDescent="0.25">
      <c r="A117">
        <v>116</v>
      </c>
      <c r="B117" s="3" t="s">
        <v>30</v>
      </c>
      <c r="C117" t="s">
        <v>14</v>
      </c>
      <c r="D117" t="s">
        <v>28</v>
      </c>
      <c r="E117">
        <v>31</v>
      </c>
      <c r="F117">
        <v>20</v>
      </c>
      <c r="G117" s="4">
        <v>45590</v>
      </c>
      <c r="H117" s="4">
        <v>45606</v>
      </c>
      <c r="I117" s="5">
        <f>(fourth_quarter_Medinnovate[[#This Row],[Product/Pallet]]*10)*(fourth_quarter_Medinnovate[[#This Row],[Realease Date]]-fourth_quarter_Medinnovate[[#This Row],[Entry Date]])</f>
        <v>3200</v>
      </c>
    </row>
    <row r="118" spans="1:9" x14ac:dyDescent="0.25">
      <c r="A118">
        <v>117</v>
      </c>
      <c r="B118" s="3" t="s">
        <v>30</v>
      </c>
      <c r="C118" t="s">
        <v>13</v>
      </c>
      <c r="D118" t="s">
        <v>28</v>
      </c>
      <c r="E118">
        <v>35</v>
      </c>
      <c r="F118">
        <v>100</v>
      </c>
      <c r="G118" s="4">
        <v>45591</v>
      </c>
      <c r="H118" s="4">
        <v>45606</v>
      </c>
      <c r="I118" s="5">
        <f>(fourth_quarter_Medinnovate[[#This Row],[Product/Pallet]]*10)*(fourth_quarter_Medinnovate[[#This Row],[Realease Date]]-fourth_quarter_Medinnovate[[#This Row],[Entry Date]])</f>
        <v>15000</v>
      </c>
    </row>
    <row r="119" spans="1:9" x14ac:dyDescent="0.25">
      <c r="A119">
        <v>118</v>
      </c>
      <c r="B119" s="3" t="s">
        <v>30</v>
      </c>
      <c r="C119" t="s">
        <v>8</v>
      </c>
      <c r="D119" t="s">
        <v>28</v>
      </c>
      <c r="E119">
        <v>40</v>
      </c>
      <c r="F119">
        <v>15</v>
      </c>
      <c r="G119" s="4">
        <v>45591</v>
      </c>
      <c r="H119" s="4">
        <v>45606</v>
      </c>
      <c r="I119" s="5">
        <f>(fourth_quarter_Medinnovate[[#This Row],[Product/Pallet]]*10)*(fourth_quarter_Medinnovate[[#This Row],[Realease Date]]-fourth_quarter_Medinnovate[[#This Row],[Entry Date]])</f>
        <v>2250</v>
      </c>
    </row>
    <row r="120" spans="1:9" x14ac:dyDescent="0.25">
      <c r="A120">
        <v>119</v>
      </c>
      <c r="B120" s="3" t="s">
        <v>30</v>
      </c>
      <c r="C120" t="s">
        <v>10</v>
      </c>
      <c r="D120" t="s">
        <v>28</v>
      </c>
      <c r="E120">
        <v>40</v>
      </c>
      <c r="F120">
        <v>10</v>
      </c>
      <c r="G120" s="4">
        <v>45591</v>
      </c>
      <c r="H120" s="4">
        <v>45607</v>
      </c>
      <c r="I120" s="5">
        <f>(fourth_quarter_Medinnovate[[#This Row],[Product/Pallet]]*10)*(fourth_quarter_Medinnovate[[#This Row],[Realease Date]]-fourth_quarter_Medinnovate[[#This Row],[Entry Date]])</f>
        <v>1600</v>
      </c>
    </row>
    <row r="121" spans="1:9" x14ac:dyDescent="0.25">
      <c r="A121">
        <v>120</v>
      </c>
      <c r="B121" s="3" t="s">
        <v>30</v>
      </c>
      <c r="C121" t="s">
        <v>25</v>
      </c>
      <c r="D121" t="s">
        <v>28</v>
      </c>
      <c r="E121">
        <v>18</v>
      </c>
      <c r="F121">
        <v>26</v>
      </c>
      <c r="G121" s="4">
        <v>45591</v>
      </c>
      <c r="H121" s="4">
        <v>45607</v>
      </c>
      <c r="I121" s="5">
        <f>(fourth_quarter_Medinnovate[[#This Row],[Product/Pallet]]*10)*(fourth_quarter_Medinnovate[[#This Row],[Realease Date]]-fourth_quarter_Medinnovate[[#This Row],[Entry Date]])</f>
        <v>4160</v>
      </c>
    </row>
    <row r="122" spans="1:9" x14ac:dyDescent="0.25">
      <c r="A122">
        <v>121</v>
      </c>
      <c r="B122" s="3" t="s">
        <v>30</v>
      </c>
      <c r="C122" t="s">
        <v>8</v>
      </c>
      <c r="D122" t="s">
        <v>28</v>
      </c>
      <c r="E122">
        <v>13</v>
      </c>
      <c r="F122">
        <v>15</v>
      </c>
      <c r="G122" s="4">
        <v>45592</v>
      </c>
      <c r="H122" s="4">
        <v>45607</v>
      </c>
      <c r="I122" s="5">
        <f>(fourth_quarter_Medinnovate[[#This Row],[Product/Pallet]]*10)*(fourth_quarter_Medinnovate[[#This Row],[Realease Date]]-fourth_quarter_Medinnovate[[#This Row],[Entry Date]])</f>
        <v>2250</v>
      </c>
    </row>
    <row r="123" spans="1:9" x14ac:dyDescent="0.25">
      <c r="A123">
        <v>122</v>
      </c>
      <c r="B123" s="3" t="s">
        <v>30</v>
      </c>
      <c r="C123" t="s">
        <v>13</v>
      </c>
      <c r="D123" t="s">
        <v>28</v>
      </c>
      <c r="E123">
        <v>34</v>
      </c>
      <c r="F123">
        <v>100</v>
      </c>
      <c r="G123" s="4">
        <v>45592</v>
      </c>
      <c r="H123" s="4">
        <v>45607</v>
      </c>
      <c r="I123" s="5">
        <f>(fourth_quarter_Medinnovate[[#This Row],[Product/Pallet]]*10)*(fourth_quarter_Medinnovate[[#This Row],[Realease Date]]-fourth_quarter_Medinnovate[[#This Row],[Entry Date]])</f>
        <v>15000</v>
      </c>
    </row>
    <row r="124" spans="1:9" x14ac:dyDescent="0.25">
      <c r="A124">
        <v>123</v>
      </c>
      <c r="B124" s="3" t="s">
        <v>30</v>
      </c>
      <c r="C124" t="s">
        <v>6</v>
      </c>
      <c r="D124" t="s">
        <v>28</v>
      </c>
      <c r="E124">
        <v>24</v>
      </c>
      <c r="F124">
        <v>40</v>
      </c>
      <c r="G124" s="4">
        <v>45592</v>
      </c>
      <c r="H124" s="4">
        <v>45607</v>
      </c>
      <c r="I124" s="5">
        <f>(fourth_quarter_Medinnovate[[#This Row],[Product/Pallet]]*10)*(fourth_quarter_Medinnovate[[#This Row],[Realease Date]]-fourth_quarter_Medinnovate[[#This Row],[Entry Date]])</f>
        <v>6000</v>
      </c>
    </row>
    <row r="125" spans="1:9" x14ac:dyDescent="0.25">
      <c r="A125">
        <v>124</v>
      </c>
      <c r="B125" s="3" t="s">
        <v>30</v>
      </c>
      <c r="C125" t="s">
        <v>16</v>
      </c>
      <c r="D125" t="s">
        <v>28</v>
      </c>
      <c r="E125">
        <v>45</v>
      </c>
      <c r="F125">
        <v>40</v>
      </c>
      <c r="G125" s="4">
        <v>45593</v>
      </c>
      <c r="H125" s="4">
        <v>45607</v>
      </c>
      <c r="I125" s="5">
        <f>(fourth_quarter_Medinnovate[[#This Row],[Product/Pallet]]*10)*(fourth_quarter_Medinnovate[[#This Row],[Realease Date]]-fourth_quarter_Medinnovate[[#This Row],[Entry Date]])</f>
        <v>5600</v>
      </c>
    </row>
    <row r="126" spans="1:9" x14ac:dyDescent="0.25">
      <c r="A126">
        <v>125</v>
      </c>
      <c r="B126" s="3" t="s">
        <v>30</v>
      </c>
      <c r="C126" t="s">
        <v>19</v>
      </c>
      <c r="D126" t="s">
        <v>28</v>
      </c>
      <c r="E126">
        <v>29</v>
      </c>
      <c r="F126">
        <v>50</v>
      </c>
      <c r="G126" s="4">
        <v>45593</v>
      </c>
      <c r="H126" s="4">
        <v>45607</v>
      </c>
      <c r="I126" s="5">
        <f>(fourth_quarter_Medinnovate[[#This Row],[Product/Pallet]]*10)*(fourth_quarter_Medinnovate[[#This Row],[Realease Date]]-fourth_quarter_Medinnovate[[#This Row],[Entry Date]])</f>
        <v>7000</v>
      </c>
    </row>
    <row r="127" spans="1:9" x14ac:dyDescent="0.25">
      <c r="A127">
        <v>126</v>
      </c>
      <c r="B127" s="3" t="s">
        <v>30</v>
      </c>
      <c r="C127" t="s">
        <v>19</v>
      </c>
      <c r="D127" t="s">
        <v>28</v>
      </c>
      <c r="E127">
        <v>36</v>
      </c>
      <c r="F127">
        <v>50</v>
      </c>
      <c r="G127" s="4">
        <v>45593</v>
      </c>
      <c r="H127" s="4">
        <v>45608</v>
      </c>
      <c r="I127" s="5">
        <f>(fourth_quarter_Medinnovate[[#This Row],[Product/Pallet]]*10)*(fourth_quarter_Medinnovate[[#This Row],[Realease Date]]-fourth_quarter_Medinnovate[[#This Row],[Entry Date]])</f>
        <v>7500</v>
      </c>
    </row>
    <row r="128" spans="1:9" x14ac:dyDescent="0.25">
      <c r="A128">
        <v>127</v>
      </c>
      <c r="B128" s="3" t="s">
        <v>30</v>
      </c>
      <c r="C128" t="s">
        <v>6</v>
      </c>
      <c r="D128" t="s">
        <v>28</v>
      </c>
      <c r="E128">
        <v>16</v>
      </c>
      <c r="F128">
        <v>40</v>
      </c>
      <c r="G128" s="4">
        <v>45593</v>
      </c>
      <c r="H128" s="4">
        <v>45608</v>
      </c>
      <c r="I128" s="5">
        <f>(fourth_quarter_Medinnovate[[#This Row],[Product/Pallet]]*10)*(fourth_quarter_Medinnovate[[#This Row],[Realease Date]]-fourth_quarter_Medinnovate[[#This Row],[Entry Date]])</f>
        <v>6000</v>
      </c>
    </row>
    <row r="129" spans="1:9" x14ac:dyDescent="0.25">
      <c r="A129">
        <v>128</v>
      </c>
      <c r="B129" s="3" t="s">
        <v>30</v>
      </c>
      <c r="C129" t="s">
        <v>14</v>
      </c>
      <c r="D129" t="s">
        <v>28</v>
      </c>
      <c r="E129">
        <v>31</v>
      </c>
      <c r="F129">
        <v>20</v>
      </c>
      <c r="G129" s="4">
        <v>45593</v>
      </c>
      <c r="H129" s="4">
        <v>45609</v>
      </c>
      <c r="I129" s="5">
        <f>(fourth_quarter_Medinnovate[[#This Row],[Product/Pallet]]*10)*(fourth_quarter_Medinnovate[[#This Row],[Realease Date]]-fourth_quarter_Medinnovate[[#This Row],[Entry Date]])</f>
        <v>3200</v>
      </c>
    </row>
    <row r="130" spans="1:9" x14ac:dyDescent="0.25">
      <c r="A130">
        <v>129</v>
      </c>
      <c r="B130" s="3" t="s">
        <v>30</v>
      </c>
      <c r="C130" t="s">
        <v>20</v>
      </c>
      <c r="D130" t="s">
        <v>28</v>
      </c>
      <c r="E130">
        <v>48</v>
      </c>
      <c r="F130">
        <v>60</v>
      </c>
      <c r="G130" s="4">
        <v>45593</v>
      </c>
      <c r="H130" s="4">
        <v>45609</v>
      </c>
      <c r="I130" s="5">
        <f>(fourth_quarter_Medinnovate[[#This Row],[Product/Pallet]]*10)*(fourth_quarter_Medinnovate[[#This Row],[Realease Date]]-fourth_quarter_Medinnovate[[#This Row],[Entry Date]])</f>
        <v>9600</v>
      </c>
    </row>
    <row r="131" spans="1:9" x14ac:dyDescent="0.25">
      <c r="A131">
        <v>130</v>
      </c>
      <c r="B131" s="3" t="s">
        <v>30</v>
      </c>
      <c r="C131" t="s">
        <v>7</v>
      </c>
      <c r="D131" t="s">
        <v>28</v>
      </c>
      <c r="E131">
        <v>17</v>
      </c>
      <c r="F131">
        <v>5</v>
      </c>
      <c r="G131" s="4">
        <v>45593</v>
      </c>
      <c r="H131" s="4">
        <v>45609</v>
      </c>
      <c r="I131" s="5">
        <f>(fourth_quarter_Medinnovate[[#This Row],[Product/Pallet]]*10)*(fourth_quarter_Medinnovate[[#This Row],[Realease Date]]-fourth_quarter_Medinnovate[[#This Row],[Entry Date]])</f>
        <v>800</v>
      </c>
    </row>
    <row r="132" spans="1:9" x14ac:dyDescent="0.25">
      <c r="A132">
        <v>131</v>
      </c>
      <c r="B132" s="3" t="s">
        <v>30</v>
      </c>
      <c r="C132" t="s">
        <v>9</v>
      </c>
      <c r="D132" t="s">
        <v>28</v>
      </c>
      <c r="E132">
        <v>23</v>
      </c>
      <c r="F132">
        <v>9</v>
      </c>
      <c r="G132" s="4">
        <v>45593</v>
      </c>
      <c r="H132" s="4">
        <v>45609</v>
      </c>
      <c r="I132" s="5">
        <f>(fourth_quarter_Medinnovate[[#This Row],[Product/Pallet]]*10)*(fourth_quarter_Medinnovate[[#This Row],[Realease Date]]-fourth_quarter_Medinnovate[[#This Row],[Entry Date]])</f>
        <v>1440</v>
      </c>
    </row>
    <row r="133" spans="1:9" x14ac:dyDescent="0.25">
      <c r="A133">
        <v>132</v>
      </c>
      <c r="B133" s="3" t="s">
        <v>30</v>
      </c>
      <c r="C133" t="s">
        <v>18</v>
      </c>
      <c r="D133" t="s">
        <v>28</v>
      </c>
      <c r="E133">
        <v>27</v>
      </c>
      <c r="F133">
        <v>50</v>
      </c>
      <c r="G133" s="4">
        <v>45593</v>
      </c>
      <c r="H133" s="4">
        <v>45609</v>
      </c>
      <c r="I133" s="5">
        <f>(fourth_quarter_Medinnovate[[#This Row],[Product/Pallet]]*10)*(fourth_quarter_Medinnovate[[#This Row],[Realease Date]]-fourth_quarter_Medinnovate[[#This Row],[Entry Date]])</f>
        <v>8000</v>
      </c>
    </row>
    <row r="134" spans="1:9" x14ac:dyDescent="0.25">
      <c r="A134">
        <v>133</v>
      </c>
      <c r="B134" s="3" t="s">
        <v>30</v>
      </c>
      <c r="C134" t="s">
        <v>16</v>
      </c>
      <c r="D134" t="s">
        <v>28</v>
      </c>
      <c r="E134">
        <v>15</v>
      </c>
      <c r="F134">
        <v>40</v>
      </c>
      <c r="G134" s="4">
        <v>45594</v>
      </c>
      <c r="H134" s="4">
        <v>45610</v>
      </c>
      <c r="I134" s="5">
        <f>(fourth_quarter_Medinnovate[[#This Row],[Product/Pallet]]*10)*(fourth_quarter_Medinnovate[[#This Row],[Realease Date]]-fourth_quarter_Medinnovate[[#This Row],[Entry Date]])</f>
        <v>6400</v>
      </c>
    </row>
    <row r="135" spans="1:9" x14ac:dyDescent="0.25">
      <c r="A135">
        <v>134</v>
      </c>
      <c r="B135" s="3" t="s">
        <v>30</v>
      </c>
      <c r="C135" t="s">
        <v>20</v>
      </c>
      <c r="D135" t="s">
        <v>28</v>
      </c>
      <c r="E135">
        <v>18</v>
      </c>
      <c r="F135">
        <v>60</v>
      </c>
      <c r="G135" s="4">
        <v>45594</v>
      </c>
      <c r="H135" s="4">
        <v>45610</v>
      </c>
      <c r="I135" s="5">
        <f>(fourth_quarter_Medinnovate[[#This Row],[Product/Pallet]]*10)*(fourth_quarter_Medinnovate[[#This Row],[Realease Date]]-fourth_quarter_Medinnovate[[#This Row],[Entry Date]])</f>
        <v>9600</v>
      </c>
    </row>
    <row r="136" spans="1:9" x14ac:dyDescent="0.25">
      <c r="A136">
        <v>135</v>
      </c>
      <c r="B136" s="3" t="s">
        <v>30</v>
      </c>
      <c r="C136" t="s">
        <v>25</v>
      </c>
      <c r="D136" t="s">
        <v>28</v>
      </c>
      <c r="E136">
        <v>24</v>
      </c>
      <c r="F136">
        <v>26</v>
      </c>
      <c r="G136" s="4">
        <v>45594</v>
      </c>
      <c r="H136" s="4">
        <v>45610</v>
      </c>
      <c r="I136" s="5">
        <f>(fourth_quarter_Medinnovate[[#This Row],[Product/Pallet]]*10)*(fourth_quarter_Medinnovate[[#This Row],[Realease Date]]-fourth_quarter_Medinnovate[[#This Row],[Entry Date]])</f>
        <v>4160</v>
      </c>
    </row>
    <row r="137" spans="1:9" x14ac:dyDescent="0.25">
      <c r="A137">
        <v>136</v>
      </c>
      <c r="B137" s="3" t="s">
        <v>30</v>
      </c>
      <c r="C137" t="s">
        <v>12</v>
      </c>
      <c r="D137" t="s">
        <v>28</v>
      </c>
      <c r="E137">
        <v>41</v>
      </c>
      <c r="F137">
        <v>20</v>
      </c>
      <c r="G137" s="4">
        <v>45594</v>
      </c>
      <c r="H137" s="4">
        <v>45610</v>
      </c>
      <c r="I137" s="5">
        <f>(fourth_quarter_Medinnovate[[#This Row],[Product/Pallet]]*10)*(fourth_quarter_Medinnovate[[#This Row],[Realease Date]]-fourth_quarter_Medinnovate[[#This Row],[Entry Date]])</f>
        <v>3200</v>
      </c>
    </row>
    <row r="138" spans="1:9" x14ac:dyDescent="0.25">
      <c r="A138">
        <v>137</v>
      </c>
      <c r="B138" s="3" t="s">
        <v>30</v>
      </c>
      <c r="C138" t="s">
        <v>18</v>
      </c>
      <c r="D138" t="s">
        <v>28</v>
      </c>
      <c r="E138">
        <v>26</v>
      </c>
      <c r="F138">
        <v>50</v>
      </c>
      <c r="G138" s="4">
        <v>45594</v>
      </c>
      <c r="H138" s="4">
        <v>45610</v>
      </c>
      <c r="I138" s="5">
        <f>(fourth_quarter_Medinnovate[[#This Row],[Product/Pallet]]*10)*(fourth_quarter_Medinnovate[[#This Row],[Realease Date]]-fourth_quarter_Medinnovate[[#This Row],[Entry Date]])</f>
        <v>8000</v>
      </c>
    </row>
    <row r="139" spans="1:9" x14ac:dyDescent="0.25">
      <c r="A139">
        <v>138</v>
      </c>
      <c r="B139" s="3" t="s">
        <v>30</v>
      </c>
      <c r="C139" t="s">
        <v>9</v>
      </c>
      <c r="D139" t="s">
        <v>28</v>
      </c>
      <c r="E139">
        <v>36</v>
      </c>
      <c r="F139">
        <v>9</v>
      </c>
      <c r="G139" s="4">
        <v>45595</v>
      </c>
      <c r="H139" s="4">
        <v>45610</v>
      </c>
      <c r="I139" s="5">
        <f>(fourth_quarter_Medinnovate[[#This Row],[Product/Pallet]]*10)*(fourth_quarter_Medinnovate[[#This Row],[Realease Date]]-fourth_quarter_Medinnovate[[#This Row],[Entry Date]])</f>
        <v>1350</v>
      </c>
    </row>
    <row r="140" spans="1:9" x14ac:dyDescent="0.25">
      <c r="A140">
        <v>139</v>
      </c>
      <c r="B140" s="3" t="s">
        <v>30</v>
      </c>
      <c r="C140" t="s">
        <v>20</v>
      </c>
      <c r="D140" t="s">
        <v>28</v>
      </c>
      <c r="E140">
        <v>36</v>
      </c>
      <c r="F140">
        <v>60</v>
      </c>
      <c r="G140" s="4">
        <v>45595</v>
      </c>
      <c r="H140" s="4">
        <v>45610</v>
      </c>
      <c r="I140" s="5">
        <f>(fourth_quarter_Medinnovate[[#This Row],[Product/Pallet]]*10)*(fourth_quarter_Medinnovate[[#This Row],[Realease Date]]-fourth_quarter_Medinnovate[[#This Row],[Entry Date]])</f>
        <v>9000</v>
      </c>
    </row>
    <row r="141" spans="1:9" x14ac:dyDescent="0.25">
      <c r="A141">
        <v>140</v>
      </c>
      <c r="B141" s="3" t="s">
        <v>30</v>
      </c>
      <c r="C141" t="s">
        <v>12</v>
      </c>
      <c r="D141" t="s">
        <v>28</v>
      </c>
      <c r="E141">
        <v>24</v>
      </c>
      <c r="F141">
        <v>20</v>
      </c>
      <c r="G141" s="4">
        <v>45595</v>
      </c>
      <c r="H141" s="4">
        <v>45612</v>
      </c>
      <c r="I141" s="5">
        <f>(fourth_quarter_Medinnovate[[#This Row],[Product/Pallet]]*10)*(fourth_quarter_Medinnovate[[#This Row],[Realease Date]]-fourth_quarter_Medinnovate[[#This Row],[Entry Date]])</f>
        <v>3400</v>
      </c>
    </row>
    <row r="142" spans="1:9" x14ac:dyDescent="0.25">
      <c r="A142">
        <v>141</v>
      </c>
      <c r="B142" s="3" t="s">
        <v>30</v>
      </c>
      <c r="C142" t="s">
        <v>21</v>
      </c>
      <c r="D142" t="s">
        <v>28</v>
      </c>
      <c r="E142">
        <v>18</v>
      </c>
      <c r="F142">
        <v>30</v>
      </c>
      <c r="G142" s="4">
        <v>45596</v>
      </c>
      <c r="H142" s="4">
        <v>45612</v>
      </c>
      <c r="I142" s="5">
        <f>(fourth_quarter_Medinnovate[[#This Row],[Product/Pallet]]*10)*(fourth_quarter_Medinnovate[[#This Row],[Realease Date]]-fourth_quarter_Medinnovate[[#This Row],[Entry Date]])</f>
        <v>4800</v>
      </c>
    </row>
    <row r="143" spans="1:9" x14ac:dyDescent="0.25">
      <c r="A143">
        <v>142</v>
      </c>
      <c r="B143" s="3" t="s">
        <v>30</v>
      </c>
      <c r="C143" t="s">
        <v>14</v>
      </c>
      <c r="D143" t="s">
        <v>28</v>
      </c>
      <c r="E143">
        <v>49</v>
      </c>
      <c r="F143">
        <v>20</v>
      </c>
      <c r="G143" s="4">
        <v>45596</v>
      </c>
      <c r="H143" s="4">
        <v>45612</v>
      </c>
      <c r="I143" s="5">
        <f>(fourth_quarter_Medinnovate[[#This Row],[Product/Pallet]]*10)*(fourth_quarter_Medinnovate[[#This Row],[Realease Date]]-fourth_quarter_Medinnovate[[#This Row],[Entry Date]])</f>
        <v>3200</v>
      </c>
    </row>
    <row r="144" spans="1:9" x14ac:dyDescent="0.25">
      <c r="A144">
        <v>143</v>
      </c>
      <c r="B144" s="3" t="s">
        <v>30</v>
      </c>
      <c r="C144" t="s">
        <v>25</v>
      </c>
      <c r="D144" t="s">
        <v>28</v>
      </c>
      <c r="E144">
        <v>20</v>
      </c>
      <c r="F144">
        <v>26</v>
      </c>
      <c r="G144" s="4">
        <v>45596</v>
      </c>
      <c r="H144" s="4">
        <v>45612</v>
      </c>
      <c r="I144" s="5">
        <f>(fourth_quarter_Medinnovate[[#This Row],[Product/Pallet]]*10)*(fourth_quarter_Medinnovate[[#This Row],[Realease Date]]-fourth_quarter_Medinnovate[[#This Row],[Entry Date]])</f>
        <v>4160</v>
      </c>
    </row>
    <row r="145" spans="1:9" x14ac:dyDescent="0.25">
      <c r="A145">
        <v>144</v>
      </c>
      <c r="B145" s="3" t="s">
        <v>30</v>
      </c>
      <c r="C145" t="s">
        <v>21</v>
      </c>
      <c r="D145" t="s">
        <v>28</v>
      </c>
      <c r="E145">
        <v>15</v>
      </c>
      <c r="F145">
        <v>30</v>
      </c>
      <c r="G145" s="4">
        <v>45596</v>
      </c>
      <c r="H145" s="4">
        <v>45612</v>
      </c>
      <c r="I145" s="5">
        <f>(fourth_quarter_Medinnovate[[#This Row],[Product/Pallet]]*10)*(fourth_quarter_Medinnovate[[#This Row],[Realease Date]]-fourth_quarter_Medinnovate[[#This Row],[Entry Date]])</f>
        <v>4800</v>
      </c>
    </row>
    <row r="146" spans="1:9" x14ac:dyDescent="0.25">
      <c r="A146">
        <v>145</v>
      </c>
      <c r="B146" s="3" t="s">
        <v>30</v>
      </c>
      <c r="C146" t="s">
        <v>15</v>
      </c>
      <c r="D146" t="s">
        <v>28</v>
      </c>
      <c r="E146">
        <v>34</v>
      </c>
      <c r="F146">
        <v>30</v>
      </c>
      <c r="G146" s="4">
        <v>45596</v>
      </c>
      <c r="H146" s="4">
        <v>45612</v>
      </c>
      <c r="I146" s="5">
        <f>(fourth_quarter_Medinnovate[[#This Row],[Product/Pallet]]*10)*(fourth_quarter_Medinnovate[[#This Row],[Realease Date]]-fourth_quarter_Medinnovate[[#This Row],[Entry Date]])</f>
        <v>4800</v>
      </c>
    </row>
    <row r="147" spans="1:9" x14ac:dyDescent="0.25">
      <c r="A147">
        <v>146</v>
      </c>
      <c r="B147" s="3" t="s">
        <v>30</v>
      </c>
      <c r="C147" t="s">
        <v>13</v>
      </c>
      <c r="D147" t="s">
        <v>28</v>
      </c>
      <c r="E147">
        <v>26</v>
      </c>
      <c r="F147">
        <v>100</v>
      </c>
      <c r="G147" s="4">
        <v>45596</v>
      </c>
      <c r="H147" s="4">
        <v>45612</v>
      </c>
      <c r="I147" s="5">
        <f>(fourth_quarter_Medinnovate[[#This Row],[Product/Pallet]]*10)*(fourth_quarter_Medinnovate[[#This Row],[Realease Date]]-fourth_quarter_Medinnovate[[#This Row],[Entry Date]])</f>
        <v>16000</v>
      </c>
    </row>
    <row r="148" spans="1:9" x14ac:dyDescent="0.25">
      <c r="A148">
        <v>147</v>
      </c>
      <c r="B148" s="3" t="s">
        <v>30</v>
      </c>
      <c r="C148" t="s">
        <v>18</v>
      </c>
      <c r="D148" t="s">
        <v>28</v>
      </c>
      <c r="E148">
        <v>26</v>
      </c>
      <c r="F148">
        <v>50</v>
      </c>
      <c r="G148" s="4">
        <v>45596</v>
      </c>
      <c r="H148" s="4">
        <v>45612</v>
      </c>
      <c r="I148" s="5">
        <f>(fourth_quarter_Medinnovate[[#This Row],[Product/Pallet]]*10)*(fourth_quarter_Medinnovate[[#This Row],[Realease Date]]-fourth_quarter_Medinnovate[[#This Row],[Entry Date]])</f>
        <v>8000</v>
      </c>
    </row>
    <row r="149" spans="1:9" x14ac:dyDescent="0.25">
      <c r="A149">
        <v>148</v>
      </c>
      <c r="B149" s="3" t="s">
        <v>30</v>
      </c>
      <c r="C149" t="s">
        <v>12</v>
      </c>
      <c r="D149" t="s">
        <v>28</v>
      </c>
      <c r="E149">
        <v>12</v>
      </c>
      <c r="F149">
        <v>20</v>
      </c>
      <c r="G149" s="4">
        <v>45598</v>
      </c>
      <c r="H149" s="4">
        <v>45613</v>
      </c>
      <c r="I149" s="5">
        <f>(fourth_quarter_Medinnovate[[#This Row],[Product/Pallet]]*10)*(fourth_quarter_Medinnovate[[#This Row],[Realease Date]]-fourth_quarter_Medinnovate[[#This Row],[Entry Date]])</f>
        <v>3000</v>
      </c>
    </row>
    <row r="150" spans="1:9" x14ac:dyDescent="0.25">
      <c r="A150">
        <v>149</v>
      </c>
      <c r="B150" s="3" t="s">
        <v>30</v>
      </c>
      <c r="C150" t="s">
        <v>10</v>
      </c>
      <c r="D150" t="s">
        <v>28</v>
      </c>
      <c r="E150">
        <v>39</v>
      </c>
      <c r="F150">
        <v>10</v>
      </c>
      <c r="G150" s="4">
        <v>45598</v>
      </c>
      <c r="H150" s="4">
        <v>45613</v>
      </c>
      <c r="I150" s="5">
        <f>(fourth_quarter_Medinnovate[[#This Row],[Product/Pallet]]*10)*(fourth_quarter_Medinnovate[[#This Row],[Realease Date]]-fourth_quarter_Medinnovate[[#This Row],[Entry Date]])</f>
        <v>1500</v>
      </c>
    </row>
    <row r="151" spans="1:9" x14ac:dyDescent="0.25">
      <c r="A151">
        <v>150</v>
      </c>
      <c r="B151" s="3" t="s">
        <v>30</v>
      </c>
      <c r="C151" t="s">
        <v>9</v>
      </c>
      <c r="D151" t="s">
        <v>28</v>
      </c>
      <c r="E151">
        <v>47</v>
      </c>
      <c r="F151">
        <v>9</v>
      </c>
      <c r="G151" s="4">
        <v>45598</v>
      </c>
      <c r="H151" s="4">
        <v>45613</v>
      </c>
      <c r="I151" s="5">
        <f>(fourth_quarter_Medinnovate[[#This Row],[Product/Pallet]]*10)*(fourth_quarter_Medinnovate[[#This Row],[Realease Date]]-fourth_quarter_Medinnovate[[#This Row],[Entry Date]])</f>
        <v>1350</v>
      </c>
    </row>
    <row r="152" spans="1:9" x14ac:dyDescent="0.25">
      <c r="A152">
        <v>151</v>
      </c>
      <c r="B152" s="3" t="s">
        <v>30</v>
      </c>
      <c r="C152" t="s">
        <v>21</v>
      </c>
      <c r="D152" t="s">
        <v>28</v>
      </c>
      <c r="E152">
        <v>45</v>
      </c>
      <c r="F152">
        <v>30</v>
      </c>
      <c r="G152" s="4">
        <v>45598</v>
      </c>
      <c r="H152" s="4">
        <v>45613</v>
      </c>
      <c r="I152" s="5">
        <f>(fourth_quarter_Medinnovate[[#This Row],[Product/Pallet]]*10)*(fourth_quarter_Medinnovate[[#This Row],[Realease Date]]-fourth_quarter_Medinnovate[[#This Row],[Entry Date]])</f>
        <v>4500</v>
      </c>
    </row>
    <row r="153" spans="1:9" x14ac:dyDescent="0.25">
      <c r="A153">
        <v>152</v>
      </c>
      <c r="B153" s="3" t="s">
        <v>30</v>
      </c>
      <c r="C153" t="s">
        <v>21</v>
      </c>
      <c r="D153" t="s">
        <v>28</v>
      </c>
      <c r="E153">
        <v>32</v>
      </c>
      <c r="F153">
        <v>30</v>
      </c>
      <c r="G153" s="4">
        <v>45598</v>
      </c>
      <c r="H153" s="4">
        <v>45613</v>
      </c>
      <c r="I153" s="5">
        <f>(fourth_quarter_Medinnovate[[#This Row],[Product/Pallet]]*10)*(fourth_quarter_Medinnovate[[#This Row],[Realease Date]]-fourth_quarter_Medinnovate[[#This Row],[Entry Date]])</f>
        <v>4500</v>
      </c>
    </row>
    <row r="154" spans="1:9" x14ac:dyDescent="0.25">
      <c r="A154">
        <v>153</v>
      </c>
      <c r="B154" s="3" t="s">
        <v>30</v>
      </c>
      <c r="C154" t="s">
        <v>9</v>
      </c>
      <c r="D154" t="s">
        <v>28</v>
      </c>
      <c r="E154">
        <v>25</v>
      </c>
      <c r="F154">
        <v>9</v>
      </c>
      <c r="G154" s="4">
        <v>45599</v>
      </c>
      <c r="H154" s="4">
        <v>45614</v>
      </c>
      <c r="I154" s="5">
        <f>(fourth_quarter_Medinnovate[[#This Row],[Product/Pallet]]*10)*(fourth_quarter_Medinnovate[[#This Row],[Realease Date]]-fourth_quarter_Medinnovate[[#This Row],[Entry Date]])</f>
        <v>1350</v>
      </c>
    </row>
    <row r="155" spans="1:9" x14ac:dyDescent="0.25">
      <c r="A155">
        <v>154</v>
      </c>
      <c r="B155" s="3" t="s">
        <v>30</v>
      </c>
      <c r="C155" t="s">
        <v>18</v>
      </c>
      <c r="D155" t="s">
        <v>28</v>
      </c>
      <c r="E155">
        <v>22</v>
      </c>
      <c r="F155">
        <v>50</v>
      </c>
      <c r="G155" s="4">
        <v>45599</v>
      </c>
      <c r="H155" s="4">
        <v>45614</v>
      </c>
      <c r="I155" s="5">
        <f>(fourth_quarter_Medinnovate[[#This Row],[Product/Pallet]]*10)*(fourth_quarter_Medinnovate[[#This Row],[Realease Date]]-fourth_quarter_Medinnovate[[#This Row],[Entry Date]])</f>
        <v>7500</v>
      </c>
    </row>
    <row r="156" spans="1:9" x14ac:dyDescent="0.25">
      <c r="A156">
        <v>155</v>
      </c>
      <c r="B156" s="3" t="s">
        <v>30</v>
      </c>
      <c r="C156" t="s">
        <v>24</v>
      </c>
      <c r="D156" t="s">
        <v>28</v>
      </c>
      <c r="E156">
        <v>48</v>
      </c>
      <c r="F156">
        <v>5</v>
      </c>
      <c r="G156" s="4">
        <v>45599</v>
      </c>
      <c r="H156" s="4">
        <v>45614</v>
      </c>
      <c r="I156" s="5">
        <f>(fourth_quarter_Medinnovate[[#This Row],[Product/Pallet]]*10)*(fourth_quarter_Medinnovate[[#This Row],[Realease Date]]-fourth_quarter_Medinnovate[[#This Row],[Entry Date]])</f>
        <v>750</v>
      </c>
    </row>
    <row r="157" spans="1:9" x14ac:dyDescent="0.25">
      <c r="A157">
        <v>156</v>
      </c>
      <c r="B157" s="3" t="s">
        <v>30</v>
      </c>
      <c r="C157" t="s">
        <v>16</v>
      </c>
      <c r="D157" t="s">
        <v>28</v>
      </c>
      <c r="E157">
        <v>22</v>
      </c>
      <c r="F157">
        <v>40</v>
      </c>
      <c r="G157" s="4">
        <v>45600</v>
      </c>
      <c r="H157" s="4">
        <v>45614</v>
      </c>
      <c r="I157" s="5">
        <f>(fourth_quarter_Medinnovate[[#This Row],[Product/Pallet]]*10)*(fourth_quarter_Medinnovate[[#This Row],[Realease Date]]-fourth_quarter_Medinnovate[[#This Row],[Entry Date]])</f>
        <v>5600</v>
      </c>
    </row>
    <row r="158" spans="1:9" x14ac:dyDescent="0.25">
      <c r="A158">
        <v>157</v>
      </c>
      <c r="B158" s="3" t="s">
        <v>30</v>
      </c>
      <c r="C158" t="s">
        <v>9</v>
      </c>
      <c r="D158" t="s">
        <v>28</v>
      </c>
      <c r="E158">
        <v>18</v>
      </c>
      <c r="F158">
        <v>9</v>
      </c>
      <c r="G158" s="4">
        <v>45600</v>
      </c>
      <c r="H158" s="4">
        <v>45614</v>
      </c>
      <c r="I158" s="5">
        <f>(fourth_quarter_Medinnovate[[#This Row],[Product/Pallet]]*10)*(fourth_quarter_Medinnovate[[#This Row],[Realease Date]]-fourth_quarter_Medinnovate[[#This Row],[Entry Date]])</f>
        <v>1260</v>
      </c>
    </row>
    <row r="159" spans="1:9" x14ac:dyDescent="0.25">
      <c r="A159">
        <v>158</v>
      </c>
      <c r="B159" s="3" t="s">
        <v>30</v>
      </c>
      <c r="C159" t="s">
        <v>21</v>
      </c>
      <c r="D159" t="s">
        <v>28</v>
      </c>
      <c r="E159">
        <v>11</v>
      </c>
      <c r="F159">
        <v>30</v>
      </c>
      <c r="G159" s="4">
        <v>45600</v>
      </c>
      <c r="H159" s="4">
        <v>45615</v>
      </c>
      <c r="I159" s="5">
        <f>(fourth_quarter_Medinnovate[[#This Row],[Product/Pallet]]*10)*(fourth_quarter_Medinnovate[[#This Row],[Realease Date]]-fourth_quarter_Medinnovate[[#This Row],[Entry Date]])</f>
        <v>4500</v>
      </c>
    </row>
    <row r="160" spans="1:9" x14ac:dyDescent="0.25">
      <c r="A160">
        <v>159</v>
      </c>
      <c r="B160" s="3" t="s">
        <v>30</v>
      </c>
      <c r="C160" t="s">
        <v>20</v>
      </c>
      <c r="D160" t="s">
        <v>28</v>
      </c>
      <c r="E160">
        <v>19</v>
      </c>
      <c r="F160">
        <v>60</v>
      </c>
      <c r="G160" s="4">
        <v>45600</v>
      </c>
      <c r="H160" s="4">
        <v>45615</v>
      </c>
      <c r="I160" s="5">
        <f>(fourth_quarter_Medinnovate[[#This Row],[Product/Pallet]]*10)*(fourth_quarter_Medinnovate[[#This Row],[Realease Date]]-fourth_quarter_Medinnovate[[#This Row],[Entry Date]])</f>
        <v>9000</v>
      </c>
    </row>
    <row r="161" spans="1:9" x14ac:dyDescent="0.25">
      <c r="A161">
        <v>160</v>
      </c>
      <c r="B161" s="3" t="s">
        <v>30</v>
      </c>
      <c r="C161" t="s">
        <v>6</v>
      </c>
      <c r="D161" t="s">
        <v>28</v>
      </c>
      <c r="E161">
        <v>16</v>
      </c>
      <c r="F161">
        <v>40</v>
      </c>
      <c r="G161" s="4">
        <v>45601</v>
      </c>
      <c r="H161" s="4">
        <v>45615</v>
      </c>
      <c r="I161" s="5">
        <f>(fourth_quarter_Medinnovate[[#This Row],[Product/Pallet]]*10)*(fourth_quarter_Medinnovate[[#This Row],[Realease Date]]-fourth_quarter_Medinnovate[[#This Row],[Entry Date]])</f>
        <v>5600</v>
      </c>
    </row>
    <row r="162" spans="1:9" x14ac:dyDescent="0.25">
      <c r="A162">
        <v>161</v>
      </c>
      <c r="B162" s="3" t="s">
        <v>30</v>
      </c>
      <c r="C162" t="s">
        <v>20</v>
      </c>
      <c r="D162" t="s">
        <v>28</v>
      </c>
      <c r="E162">
        <v>32</v>
      </c>
      <c r="F162">
        <v>60</v>
      </c>
      <c r="G162" s="4">
        <v>45601</v>
      </c>
      <c r="H162" s="4">
        <v>45615</v>
      </c>
      <c r="I162" s="5">
        <f>(fourth_quarter_Medinnovate[[#This Row],[Product/Pallet]]*10)*(fourth_quarter_Medinnovate[[#This Row],[Realease Date]]-fourth_quarter_Medinnovate[[#This Row],[Entry Date]])</f>
        <v>8400</v>
      </c>
    </row>
    <row r="163" spans="1:9" x14ac:dyDescent="0.25">
      <c r="A163">
        <v>162</v>
      </c>
      <c r="B163" s="3" t="s">
        <v>30</v>
      </c>
      <c r="C163" t="s">
        <v>23</v>
      </c>
      <c r="D163" t="s">
        <v>28</v>
      </c>
      <c r="E163">
        <v>10</v>
      </c>
      <c r="F163">
        <v>10</v>
      </c>
      <c r="G163" s="4">
        <v>45601</v>
      </c>
      <c r="H163" s="4">
        <v>45615</v>
      </c>
      <c r="I163" s="5">
        <f>(fourth_quarter_Medinnovate[[#This Row],[Product/Pallet]]*10)*(fourth_quarter_Medinnovate[[#This Row],[Realease Date]]-fourth_quarter_Medinnovate[[#This Row],[Entry Date]])</f>
        <v>1400</v>
      </c>
    </row>
    <row r="164" spans="1:9" x14ac:dyDescent="0.25">
      <c r="A164">
        <v>163</v>
      </c>
      <c r="B164" s="3" t="s">
        <v>30</v>
      </c>
      <c r="C164" t="s">
        <v>16</v>
      </c>
      <c r="D164" t="s">
        <v>28</v>
      </c>
      <c r="E164">
        <v>12</v>
      </c>
      <c r="F164">
        <v>40</v>
      </c>
      <c r="G164" s="4">
        <v>45601</v>
      </c>
      <c r="H164" s="4">
        <v>45615</v>
      </c>
      <c r="I164" s="5">
        <f>(fourth_quarter_Medinnovate[[#This Row],[Product/Pallet]]*10)*(fourth_quarter_Medinnovate[[#This Row],[Realease Date]]-fourth_quarter_Medinnovate[[#This Row],[Entry Date]])</f>
        <v>5600</v>
      </c>
    </row>
    <row r="165" spans="1:9" x14ac:dyDescent="0.25">
      <c r="A165">
        <v>164</v>
      </c>
      <c r="B165" s="3" t="s">
        <v>30</v>
      </c>
      <c r="C165" t="s">
        <v>18</v>
      </c>
      <c r="D165" t="s">
        <v>28</v>
      </c>
      <c r="E165">
        <v>32</v>
      </c>
      <c r="F165">
        <v>50</v>
      </c>
      <c r="G165" s="4">
        <v>45602</v>
      </c>
      <c r="H165" s="4">
        <v>45615</v>
      </c>
      <c r="I165" s="5">
        <f>(fourth_quarter_Medinnovate[[#This Row],[Product/Pallet]]*10)*(fourth_quarter_Medinnovate[[#This Row],[Realease Date]]-fourth_quarter_Medinnovate[[#This Row],[Entry Date]])</f>
        <v>6500</v>
      </c>
    </row>
    <row r="166" spans="1:9" x14ac:dyDescent="0.25">
      <c r="A166">
        <v>165</v>
      </c>
      <c r="B166" s="3" t="s">
        <v>30</v>
      </c>
      <c r="C166" t="s">
        <v>23</v>
      </c>
      <c r="D166" t="s">
        <v>28</v>
      </c>
      <c r="E166">
        <v>19</v>
      </c>
      <c r="F166">
        <v>10</v>
      </c>
      <c r="G166" s="4">
        <v>45602</v>
      </c>
      <c r="H166" s="4">
        <v>45615</v>
      </c>
      <c r="I166" s="5">
        <f>(fourth_quarter_Medinnovate[[#This Row],[Product/Pallet]]*10)*(fourth_quarter_Medinnovate[[#This Row],[Realease Date]]-fourth_quarter_Medinnovate[[#This Row],[Entry Date]])</f>
        <v>1300</v>
      </c>
    </row>
    <row r="167" spans="1:9" x14ac:dyDescent="0.25">
      <c r="A167">
        <v>166</v>
      </c>
      <c r="B167" s="3" t="s">
        <v>30</v>
      </c>
      <c r="C167" t="s">
        <v>6</v>
      </c>
      <c r="D167" t="s">
        <v>28</v>
      </c>
      <c r="E167">
        <v>28</v>
      </c>
      <c r="F167">
        <v>40</v>
      </c>
      <c r="G167" s="4">
        <v>45602</v>
      </c>
      <c r="H167" s="4">
        <v>45615</v>
      </c>
      <c r="I167" s="5">
        <f>(fourth_quarter_Medinnovate[[#This Row],[Product/Pallet]]*10)*(fourth_quarter_Medinnovate[[#This Row],[Realease Date]]-fourth_quarter_Medinnovate[[#This Row],[Entry Date]])</f>
        <v>5200</v>
      </c>
    </row>
    <row r="168" spans="1:9" x14ac:dyDescent="0.25">
      <c r="A168">
        <v>167</v>
      </c>
      <c r="B168" s="3" t="s">
        <v>30</v>
      </c>
      <c r="C168" t="s">
        <v>12</v>
      </c>
      <c r="D168" t="s">
        <v>28</v>
      </c>
      <c r="E168">
        <v>13</v>
      </c>
      <c r="F168">
        <v>20</v>
      </c>
      <c r="G168" s="4">
        <v>45602</v>
      </c>
      <c r="H168" s="4">
        <v>45615</v>
      </c>
      <c r="I168" s="5">
        <f>(fourth_quarter_Medinnovate[[#This Row],[Product/Pallet]]*10)*(fourth_quarter_Medinnovate[[#This Row],[Realease Date]]-fourth_quarter_Medinnovate[[#This Row],[Entry Date]])</f>
        <v>2600</v>
      </c>
    </row>
    <row r="169" spans="1:9" x14ac:dyDescent="0.25">
      <c r="A169">
        <v>168</v>
      </c>
      <c r="B169" s="3" t="s">
        <v>30</v>
      </c>
      <c r="C169" t="s">
        <v>21</v>
      </c>
      <c r="D169" t="s">
        <v>28</v>
      </c>
      <c r="E169">
        <v>48</v>
      </c>
      <c r="F169">
        <v>30</v>
      </c>
      <c r="G169" s="4">
        <v>45603</v>
      </c>
      <c r="H169" s="4">
        <v>45615</v>
      </c>
      <c r="I169" s="5">
        <f>(fourth_quarter_Medinnovate[[#This Row],[Product/Pallet]]*10)*(fourth_quarter_Medinnovate[[#This Row],[Realease Date]]-fourth_quarter_Medinnovate[[#This Row],[Entry Date]])</f>
        <v>3600</v>
      </c>
    </row>
    <row r="170" spans="1:9" x14ac:dyDescent="0.25">
      <c r="A170">
        <v>169</v>
      </c>
      <c r="B170" s="3" t="s">
        <v>30</v>
      </c>
      <c r="C170" t="s">
        <v>20</v>
      </c>
      <c r="D170" t="s">
        <v>28</v>
      </c>
      <c r="E170">
        <v>23</v>
      </c>
      <c r="F170">
        <v>60</v>
      </c>
      <c r="G170" s="4">
        <v>45603</v>
      </c>
      <c r="H170" s="4">
        <v>45616</v>
      </c>
      <c r="I170" s="5">
        <f>(fourth_quarter_Medinnovate[[#This Row],[Product/Pallet]]*10)*(fourth_quarter_Medinnovate[[#This Row],[Realease Date]]-fourth_quarter_Medinnovate[[#This Row],[Entry Date]])</f>
        <v>7800</v>
      </c>
    </row>
    <row r="171" spans="1:9" x14ac:dyDescent="0.25">
      <c r="A171">
        <v>170</v>
      </c>
      <c r="B171" s="3" t="s">
        <v>30</v>
      </c>
      <c r="C171" t="s">
        <v>17</v>
      </c>
      <c r="D171" t="s">
        <v>28</v>
      </c>
      <c r="E171">
        <v>32</v>
      </c>
      <c r="F171">
        <v>100</v>
      </c>
      <c r="G171" s="4">
        <v>45603</v>
      </c>
      <c r="H171" s="4">
        <v>45616</v>
      </c>
      <c r="I171" s="5">
        <f>(fourth_quarter_Medinnovate[[#This Row],[Product/Pallet]]*10)*(fourth_quarter_Medinnovate[[#This Row],[Realease Date]]-fourth_quarter_Medinnovate[[#This Row],[Entry Date]])</f>
        <v>13000</v>
      </c>
    </row>
    <row r="172" spans="1:9" x14ac:dyDescent="0.25">
      <c r="A172">
        <v>171</v>
      </c>
      <c r="B172" s="3" t="s">
        <v>30</v>
      </c>
      <c r="C172" t="s">
        <v>10</v>
      </c>
      <c r="D172" t="s">
        <v>28</v>
      </c>
      <c r="E172">
        <v>32</v>
      </c>
      <c r="F172">
        <v>10</v>
      </c>
      <c r="G172" s="4">
        <v>45603</v>
      </c>
      <c r="H172" s="4">
        <v>45616</v>
      </c>
      <c r="I172" s="5">
        <f>(fourth_quarter_Medinnovate[[#This Row],[Product/Pallet]]*10)*(fourth_quarter_Medinnovate[[#This Row],[Realease Date]]-fourth_quarter_Medinnovate[[#This Row],[Entry Date]])</f>
        <v>1300</v>
      </c>
    </row>
    <row r="173" spans="1:9" x14ac:dyDescent="0.25">
      <c r="A173">
        <v>172</v>
      </c>
      <c r="B173" s="3" t="s">
        <v>30</v>
      </c>
      <c r="C173" t="s">
        <v>12</v>
      </c>
      <c r="D173" t="s">
        <v>28</v>
      </c>
      <c r="E173">
        <v>12</v>
      </c>
      <c r="F173">
        <v>20</v>
      </c>
      <c r="G173" s="4">
        <v>45603</v>
      </c>
      <c r="H173" s="4">
        <v>45616</v>
      </c>
      <c r="I173" s="5">
        <f>(fourth_quarter_Medinnovate[[#This Row],[Product/Pallet]]*10)*(fourth_quarter_Medinnovate[[#This Row],[Realease Date]]-fourth_quarter_Medinnovate[[#This Row],[Entry Date]])</f>
        <v>2600</v>
      </c>
    </row>
    <row r="174" spans="1:9" x14ac:dyDescent="0.25">
      <c r="A174">
        <v>173</v>
      </c>
      <c r="B174" s="3" t="s">
        <v>30</v>
      </c>
      <c r="C174" t="s">
        <v>24</v>
      </c>
      <c r="D174" t="s">
        <v>28</v>
      </c>
      <c r="E174">
        <v>25</v>
      </c>
      <c r="F174">
        <v>5</v>
      </c>
      <c r="G174" s="4">
        <v>45603</v>
      </c>
      <c r="H174" s="4">
        <v>45617</v>
      </c>
      <c r="I174" s="5">
        <f>(fourth_quarter_Medinnovate[[#This Row],[Product/Pallet]]*10)*(fourth_quarter_Medinnovate[[#This Row],[Realease Date]]-fourth_quarter_Medinnovate[[#This Row],[Entry Date]])</f>
        <v>700</v>
      </c>
    </row>
    <row r="175" spans="1:9" x14ac:dyDescent="0.25">
      <c r="A175">
        <v>174</v>
      </c>
      <c r="B175" s="3" t="s">
        <v>30</v>
      </c>
      <c r="C175" t="s">
        <v>20</v>
      </c>
      <c r="D175" t="s">
        <v>28</v>
      </c>
      <c r="E175">
        <v>14</v>
      </c>
      <c r="F175">
        <v>60</v>
      </c>
      <c r="G175" s="4">
        <v>45604</v>
      </c>
      <c r="H175" s="4">
        <v>45618</v>
      </c>
      <c r="I175" s="5">
        <f>(fourth_quarter_Medinnovate[[#This Row],[Product/Pallet]]*10)*(fourth_quarter_Medinnovate[[#This Row],[Realease Date]]-fourth_quarter_Medinnovate[[#This Row],[Entry Date]])</f>
        <v>8400</v>
      </c>
    </row>
    <row r="176" spans="1:9" x14ac:dyDescent="0.25">
      <c r="A176">
        <v>175</v>
      </c>
      <c r="B176" s="3" t="s">
        <v>30</v>
      </c>
      <c r="C176" t="s">
        <v>13</v>
      </c>
      <c r="D176" t="s">
        <v>28</v>
      </c>
      <c r="E176">
        <v>42</v>
      </c>
      <c r="F176">
        <v>100</v>
      </c>
      <c r="G176" s="4">
        <v>45604</v>
      </c>
      <c r="H176" s="4">
        <v>45618</v>
      </c>
      <c r="I176" s="5">
        <f>(fourth_quarter_Medinnovate[[#This Row],[Product/Pallet]]*10)*(fourth_quarter_Medinnovate[[#This Row],[Realease Date]]-fourth_quarter_Medinnovate[[#This Row],[Entry Date]])</f>
        <v>14000</v>
      </c>
    </row>
    <row r="177" spans="1:9" x14ac:dyDescent="0.25">
      <c r="A177">
        <v>176</v>
      </c>
      <c r="B177" s="3" t="s">
        <v>30</v>
      </c>
      <c r="C177" t="s">
        <v>24</v>
      </c>
      <c r="D177" t="s">
        <v>28</v>
      </c>
      <c r="E177">
        <v>19</v>
      </c>
      <c r="F177">
        <v>5</v>
      </c>
      <c r="G177" s="4">
        <v>45604</v>
      </c>
      <c r="H177" s="4">
        <v>45618</v>
      </c>
      <c r="I177" s="5">
        <f>(fourth_quarter_Medinnovate[[#This Row],[Product/Pallet]]*10)*(fourth_quarter_Medinnovate[[#This Row],[Realease Date]]-fourth_quarter_Medinnovate[[#This Row],[Entry Date]])</f>
        <v>700</v>
      </c>
    </row>
    <row r="178" spans="1:9" x14ac:dyDescent="0.25">
      <c r="A178">
        <v>177</v>
      </c>
      <c r="B178" s="3" t="s">
        <v>30</v>
      </c>
      <c r="C178" t="s">
        <v>11</v>
      </c>
      <c r="D178" t="s">
        <v>28</v>
      </c>
      <c r="E178">
        <v>39</v>
      </c>
      <c r="F178">
        <v>50</v>
      </c>
      <c r="G178" s="4">
        <v>45604</v>
      </c>
      <c r="H178" s="4">
        <v>45618</v>
      </c>
      <c r="I178" s="5">
        <f>(fourth_quarter_Medinnovate[[#This Row],[Product/Pallet]]*10)*(fourth_quarter_Medinnovate[[#This Row],[Realease Date]]-fourth_quarter_Medinnovate[[#This Row],[Entry Date]])</f>
        <v>7000</v>
      </c>
    </row>
    <row r="179" spans="1:9" x14ac:dyDescent="0.25">
      <c r="A179">
        <v>178</v>
      </c>
      <c r="B179" s="3" t="s">
        <v>30</v>
      </c>
      <c r="C179" t="s">
        <v>19</v>
      </c>
      <c r="D179" t="s">
        <v>28</v>
      </c>
      <c r="E179">
        <v>39</v>
      </c>
      <c r="F179">
        <v>50</v>
      </c>
      <c r="G179" s="4">
        <v>45604</v>
      </c>
      <c r="H179" s="4">
        <v>45619</v>
      </c>
      <c r="I179" s="5">
        <f>(fourth_quarter_Medinnovate[[#This Row],[Product/Pallet]]*10)*(fourth_quarter_Medinnovate[[#This Row],[Realease Date]]-fourth_quarter_Medinnovate[[#This Row],[Entry Date]])</f>
        <v>7500</v>
      </c>
    </row>
    <row r="180" spans="1:9" x14ac:dyDescent="0.25">
      <c r="A180">
        <v>179</v>
      </c>
      <c r="B180" s="3" t="s">
        <v>30</v>
      </c>
      <c r="C180" t="s">
        <v>15</v>
      </c>
      <c r="D180" t="s">
        <v>28</v>
      </c>
      <c r="E180">
        <v>36</v>
      </c>
      <c r="F180">
        <v>30</v>
      </c>
      <c r="G180" s="4">
        <v>45605</v>
      </c>
      <c r="H180" s="4">
        <v>45619</v>
      </c>
      <c r="I180" s="5">
        <f>(fourth_quarter_Medinnovate[[#This Row],[Product/Pallet]]*10)*(fourth_quarter_Medinnovate[[#This Row],[Realease Date]]-fourth_quarter_Medinnovate[[#This Row],[Entry Date]])</f>
        <v>4200</v>
      </c>
    </row>
    <row r="181" spans="1:9" x14ac:dyDescent="0.25">
      <c r="A181">
        <v>180</v>
      </c>
      <c r="B181" s="3" t="s">
        <v>30</v>
      </c>
      <c r="C181" t="s">
        <v>21</v>
      </c>
      <c r="D181" t="s">
        <v>28</v>
      </c>
      <c r="E181">
        <v>13</v>
      </c>
      <c r="F181">
        <v>30</v>
      </c>
      <c r="G181" s="4">
        <v>45605</v>
      </c>
      <c r="H181" s="4">
        <v>45619</v>
      </c>
      <c r="I181" s="5">
        <f>(fourth_quarter_Medinnovate[[#This Row],[Product/Pallet]]*10)*(fourth_quarter_Medinnovate[[#This Row],[Realease Date]]-fourth_quarter_Medinnovate[[#This Row],[Entry Date]])</f>
        <v>4200</v>
      </c>
    </row>
    <row r="182" spans="1:9" x14ac:dyDescent="0.25">
      <c r="A182">
        <v>181</v>
      </c>
      <c r="B182" s="3" t="s">
        <v>30</v>
      </c>
      <c r="C182" t="s">
        <v>17</v>
      </c>
      <c r="D182" t="s">
        <v>28</v>
      </c>
      <c r="E182">
        <v>10</v>
      </c>
      <c r="F182">
        <v>100</v>
      </c>
      <c r="G182" s="4">
        <v>45605</v>
      </c>
      <c r="H182" s="4">
        <v>45620</v>
      </c>
      <c r="I182" s="5">
        <f>(fourth_quarter_Medinnovate[[#This Row],[Product/Pallet]]*10)*(fourth_quarter_Medinnovate[[#This Row],[Realease Date]]-fourth_quarter_Medinnovate[[#This Row],[Entry Date]])</f>
        <v>15000</v>
      </c>
    </row>
    <row r="183" spans="1:9" x14ac:dyDescent="0.25">
      <c r="A183">
        <v>182</v>
      </c>
      <c r="B183" s="3" t="s">
        <v>30</v>
      </c>
      <c r="C183" t="s">
        <v>6</v>
      </c>
      <c r="D183" t="s">
        <v>28</v>
      </c>
      <c r="E183">
        <v>23</v>
      </c>
      <c r="F183">
        <v>40</v>
      </c>
      <c r="G183" s="4">
        <v>45605</v>
      </c>
      <c r="H183" s="4">
        <v>45620</v>
      </c>
      <c r="I183" s="5">
        <f>(fourth_quarter_Medinnovate[[#This Row],[Product/Pallet]]*10)*(fourth_quarter_Medinnovate[[#This Row],[Realease Date]]-fourth_quarter_Medinnovate[[#This Row],[Entry Date]])</f>
        <v>6000</v>
      </c>
    </row>
    <row r="184" spans="1:9" x14ac:dyDescent="0.25">
      <c r="A184">
        <v>183</v>
      </c>
      <c r="B184" s="3" t="s">
        <v>30</v>
      </c>
      <c r="C184" t="s">
        <v>17</v>
      </c>
      <c r="D184" t="s">
        <v>28</v>
      </c>
      <c r="E184">
        <v>29</v>
      </c>
      <c r="F184">
        <v>100</v>
      </c>
      <c r="G184" s="4">
        <v>45606</v>
      </c>
      <c r="H184" s="4">
        <v>45620</v>
      </c>
      <c r="I184" s="5">
        <f>(fourth_quarter_Medinnovate[[#This Row],[Product/Pallet]]*10)*(fourth_quarter_Medinnovate[[#This Row],[Realease Date]]-fourth_quarter_Medinnovate[[#This Row],[Entry Date]])</f>
        <v>14000</v>
      </c>
    </row>
    <row r="185" spans="1:9" x14ac:dyDescent="0.25">
      <c r="A185">
        <v>184</v>
      </c>
      <c r="B185" s="3" t="s">
        <v>30</v>
      </c>
      <c r="C185" t="s">
        <v>7</v>
      </c>
      <c r="D185" t="s">
        <v>28</v>
      </c>
      <c r="E185">
        <v>17</v>
      </c>
      <c r="F185">
        <v>5</v>
      </c>
      <c r="G185" s="4">
        <v>45606</v>
      </c>
      <c r="H185" s="4">
        <v>45620</v>
      </c>
      <c r="I185" s="5">
        <f>(fourth_quarter_Medinnovate[[#This Row],[Product/Pallet]]*10)*(fourth_quarter_Medinnovate[[#This Row],[Realease Date]]-fourth_quarter_Medinnovate[[#This Row],[Entry Date]])</f>
        <v>700</v>
      </c>
    </row>
    <row r="186" spans="1:9" x14ac:dyDescent="0.25">
      <c r="A186">
        <v>185</v>
      </c>
      <c r="B186" s="3" t="s">
        <v>30</v>
      </c>
      <c r="C186" t="s">
        <v>18</v>
      </c>
      <c r="D186" t="s">
        <v>28</v>
      </c>
      <c r="E186">
        <v>45</v>
      </c>
      <c r="F186">
        <v>50</v>
      </c>
      <c r="G186" s="4">
        <v>45606</v>
      </c>
      <c r="H186" s="4">
        <v>45620</v>
      </c>
      <c r="I186" s="5">
        <f>(fourth_quarter_Medinnovate[[#This Row],[Product/Pallet]]*10)*(fourth_quarter_Medinnovate[[#This Row],[Realease Date]]-fourth_quarter_Medinnovate[[#This Row],[Entry Date]])</f>
        <v>7000</v>
      </c>
    </row>
    <row r="187" spans="1:9" x14ac:dyDescent="0.25">
      <c r="A187">
        <v>186</v>
      </c>
      <c r="B187" s="3" t="s">
        <v>30</v>
      </c>
      <c r="C187" t="s">
        <v>17</v>
      </c>
      <c r="D187" t="s">
        <v>28</v>
      </c>
      <c r="E187">
        <v>20</v>
      </c>
      <c r="F187">
        <v>100</v>
      </c>
      <c r="G187" s="4">
        <v>45606</v>
      </c>
      <c r="H187" s="4">
        <v>45620</v>
      </c>
      <c r="I187" s="5">
        <f>(fourth_quarter_Medinnovate[[#This Row],[Product/Pallet]]*10)*(fourth_quarter_Medinnovate[[#This Row],[Realease Date]]-fourth_quarter_Medinnovate[[#This Row],[Entry Date]])</f>
        <v>14000</v>
      </c>
    </row>
    <row r="188" spans="1:9" x14ac:dyDescent="0.25">
      <c r="A188">
        <v>187</v>
      </c>
      <c r="B188" s="3" t="s">
        <v>30</v>
      </c>
      <c r="C188" t="s">
        <v>10</v>
      </c>
      <c r="D188" t="s">
        <v>28</v>
      </c>
      <c r="E188">
        <v>28</v>
      </c>
      <c r="F188">
        <v>10</v>
      </c>
      <c r="G188" s="4">
        <v>45606</v>
      </c>
      <c r="H188" s="4">
        <v>45621</v>
      </c>
      <c r="I188" s="5">
        <f>(fourth_quarter_Medinnovate[[#This Row],[Product/Pallet]]*10)*(fourth_quarter_Medinnovate[[#This Row],[Realease Date]]-fourth_quarter_Medinnovate[[#This Row],[Entry Date]])</f>
        <v>1500</v>
      </c>
    </row>
    <row r="189" spans="1:9" x14ac:dyDescent="0.25">
      <c r="A189">
        <v>188</v>
      </c>
      <c r="B189" s="3" t="s">
        <v>30</v>
      </c>
      <c r="C189" t="s">
        <v>22</v>
      </c>
      <c r="D189" t="s">
        <v>28</v>
      </c>
      <c r="E189">
        <v>36</v>
      </c>
      <c r="F189">
        <v>40</v>
      </c>
      <c r="G189" s="4">
        <v>45606</v>
      </c>
      <c r="H189" s="4">
        <v>45621</v>
      </c>
      <c r="I189" s="5">
        <f>(fourth_quarter_Medinnovate[[#This Row],[Product/Pallet]]*10)*(fourth_quarter_Medinnovate[[#This Row],[Realease Date]]-fourth_quarter_Medinnovate[[#This Row],[Entry Date]])</f>
        <v>6000</v>
      </c>
    </row>
    <row r="190" spans="1:9" x14ac:dyDescent="0.25">
      <c r="A190">
        <v>189</v>
      </c>
      <c r="B190" s="3" t="s">
        <v>30</v>
      </c>
      <c r="C190" t="s">
        <v>12</v>
      </c>
      <c r="D190" t="s">
        <v>28</v>
      </c>
      <c r="E190">
        <v>34</v>
      </c>
      <c r="F190">
        <v>20</v>
      </c>
      <c r="G190" s="4">
        <v>45607</v>
      </c>
      <c r="H190" s="4">
        <v>45621</v>
      </c>
      <c r="I190" s="5">
        <f>(fourth_quarter_Medinnovate[[#This Row],[Product/Pallet]]*10)*(fourth_quarter_Medinnovate[[#This Row],[Realease Date]]-fourth_quarter_Medinnovate[[#This Row],[Entry Date]])</f>
        <v>2800</v>
      </c>
    </row>
    <row r="191" spans="1:9" x14ac:dyDescent="0.25">
      <c r="A191">
        <v>190</v>
      </c>
      <c r="B191" s="3" t="s">
        <v>30</v>
      </c>
      <c r="C191" t="s">
        <v>8</v>
      </c>
      <c r="D191" t="s">
        <v>28</v>
      </c>
      <c r="E191">
        <v>24</v>
      </c>
      <c r="F191">
        <v>15</v>
      </c>
      <c r="G191" s="4">
        <v>45607</v>
      </c>
      <c r="H191" s="4">
        <v>45621</v>
      </c>
      <c r="I191" s="5">
        <f>(fourth_quarter_Medinnovate[[#This Row],[Product/Pallet]]*10)*(fourth_quarter_Medinnovate[[#This Row],[Realease Date]]-fourth_quarter_Medinnovate[[#This Row],[Entry Date]])</f>
        <v>2100</v>
      </c>
    </row>
    <row r="192" spans="1:9" x14ac:dyDescent="0.25">
      <c r="A192">
        <v>191</v>
      </c>
      <c r="B192" s="3" t="s">
        <v>30</v>
      </c>
      <c r="C192" t="s">
        <v>6</v>
      </c>
      <c r="D192" t="s">
        <v>28</v>
      </c>
      <c r="E192">
        <v>28</v>
      </c>
      <c r="F192">
        <v>40</v>
      </c>
      <c r="G192" s="4">
        <v>45607</v>
      </c>
      <c r="H192" s="4">
        <v>45621</v>
      </c>
      <c r="I192" s="5">
        <f>(fourth_quarter_Medinnovate[[#This Row],[Product/Pallet]]*10)*(fourth_quarter_Medinnovate[[#This Row],[Realease Date]]-fourth_quarter_Medinnovate[[#This Row],[Entry Date]])</f>
        <v>5600</v>
      </c>
    </row>
    <row r="193" spans="1:9" x14ac:dyDescent="0.25">
      <c r="A193">
        <v>192</v>
      </c>
      <c r="B193" s="3" t="s">
        <v>30</v>
      </c>
      <c r="C193" t="s">
        <v>12</v>
      </c>
      <c r="D193" t="s">
        <v>28</v>
      </c>
      <c r="E193">
        <v>48</v>
      </c>
      <c r="F193">
        <v>20</v>
      </c>
      <c r="G193" s="4">
        <v>45607</v>
      </c>
      <c r="H193" s="4">
        <v>45621</v>
      </c>
      <c r="I193" s="5">
        <f>(fourth_quarter_Medinnovate[[#This Row],[Product/Pallet]]*10)*(fourth_quarter_Medinnovate[[#This Row],[Realease Date]]-fourth_quarter_Medinnovate[[#This Row],[Entry Date]])</f>
        <v>2800</v>
      </c>
    </row>
    <row r="194" spans="1:9" x14ac:dyDescent="0.25">
      <c r="A194">
        <v>193</v>
      </c>
      <c r="B194" s="3" t="s">
        <v>30</v>
      </c>
      <c r="C194" t="s">
        <v>24</v>
      </c>
      <c r="D194" t="s">
        <v>28</v>
      </c>
      <c r="E194">
        <v>34</v>
      </c>
      <c r="F194">
        <v>5</v>
      </c>
      <c r="G194" s="4">
        <v>45607</v>
      </c>
      <c r="H194" s="4">
        <v>45622</v>
      </c>
      <c r="I194" s="5">
        <f>(fourth_quarter_Medinnovate[[#This Row],[Product/Pallet]]*10)*(fourth_quarter_Medinnovate[[#This Row],[Realease Date]]-fourth_quarter_Medinnovate[[#This Row],[Entry Date]])</f>
        <v>750</v>
      </c>
    </row>
    <row r="195" spans="1:9" x14ac:dyDescent="0.25">
      <c r="A195">
        <v>194</v>
      </c>
      <c r="B195" s="3" t="s">
        <v>30</v>
      </c>
      <c r="C195" t="s">
        <v>20</v>
      </c>
      <c r="D195" t="s">
        <v>28</v>
      </c>
      <c r="E195">
        <v>43</v>
      </c>
      <c r="F195">
        <v>60</v>
      </c>
      <c r="G195" s="4">
        <v>45607</v>
      </c>
      <c r="H195" s="4">
        <v>45622</v>
      </c>
      <c r="I195" s="5">
        <f>(fourth_quarter_Medinnovate[[#This Row],[Product/Pallet]]*10)*(fourth_quarter_Medinnovate[[#This Row],[Realease Date]]-fourth_quarter_Medinnovate[[#This Row],[Entry Date]])</f>
        <v>9000</v>
      </c>
    </row>
    <row r="196" spans="1:9" x14ac:dyDescent="0.25">
      <c r="A196">
        <v>195</v>
      </c>
      <c r="B196" s="3" t="s">
        <v>30</v>
      </c>
      <c r="C196" t="s">
        <v>6</v>
      </c>
      <c r="D196" t="s">
        <v>28</v>
      </c>
      <c r="E196">
        <v>38</v>
      </c>
      <c r="F196">
        <v>40</v>
      </c>
      <c r="G196" s="4">
        <v>45607</v>
      </c>
      <c r="H196" s="4">
        <v>45623</v>
      </c>
      <c r="I196" s="5">
        <f>(fourth_quarter_Medinnovate[[#This Row],[Product/Pallet]]*10)*(fourth_quarter_Medinnovate[[#This Row],[Realease Date]]-fourth_quarter_Medinnovate[[#This Row],[Entry Date]])</f>
        <v>6400</v>
      </c>
    </row>
    <row r="197" spans="1:9" x14ac:dyDescent="0.25">
      <c r="A197">
        <v>196</v>
      </c>
      <c r="B197" s="3" t="s">
        <v>30</v>
      </c>
      <c r="C197" t="s">
        <v>19</v>
      </c>
      <c r="D197" t="s">
        <v>28</v>
      </c>
      <c r="E197">
        <v>10</v>
      </c>
      <c r="F197">
        <v>50</v>
      </c>
      <c r="G197" s="4">
        <v>45608</v>
      </c>
      <c r="H197" s="4">
        <v>45623</v>
      </c>
      <c r="I197" s="5">
        <f>(fourth_quarter_Medinnovate[[#This Row],[Product/Pallet]]*10)*(fourth_quarter_Medinnovate[[#This Row],[Realease Date]]-fourth_quarter_Medinnovate[[#This Row],[Entry Date]])</f>
        <v>7500</v>
      </c>
    </row>
    <row r="198" spans="1:9" x14ac:dyDescent="0.25">
      <c r="A198">
        <v>197</v>
      </c>
      <c r="B198" s="3" t="s">
        <v>30</v>
      </c>
      <c r="C198" t="s">
        <v>11</v>
      </c>
      <c r="D198" t="s">
        <v>28</v>
      </c>
      <c r="E198">
        <v>29</v>
      </c>
      <c r="F198">
        <v>50</v>
      </c>
      <c r="G198" s="4">
        <v>45608</v>
      </c>
      <c r="H198" s="4">
        <v>45623</v>
      </c>
      <c r="I198" s="5">
        <f>(fourth_quarter_Medinnovate[[#This Row],[Product/Pallet]]*10)*(fourth_quarter_Medinnovate[[#This Row],[Realease Date]]-fourth_quarter_Medinnovate[[#This Row],[Entry Date]])</f>
        <v>7500</v>
      </c>
    </row>
    <row r="199" spans="1:9" x14ac:dyDescent="0.25">
      <c r="A199">
        <v>198</v>
      </c>
      <c r="B199" s="3" t="s">
        <v>30</v>
      </c>
      <c r="C199" t="s">
        <v>19</v>
      </c>
      <c r="D199" t="s">
        <v>28</v>
      </c>
      <c r="E199">
        <v>25</v>
      </c>
      <c r="F199">
        <v>50</v>
      </c>
      <c r="G199" s="4">
        <v>45609</v>
      </c>
      <c r="H199" s="4">
        <v>45623</v>
      </c>
      <c r="I199" s="5">
        <f>(fourth_quarter_Medinnovate[[#This Row],[Product/Pallet]]*10)*(fourth_quarter_Medinnovate[[#This Row],[Realease Date]]-fourth_quarter_Medinnovate[[#This Row],[Entry Date]])</f>
        <v>7000</v>
      </c>
    </row>
    <row r="200" spans="1:9" x14ac:dyDescent="0.25">
      <c r="A200">
        <v>199</v>
      </c>
      <c r="B200" s="3" t="s">
        <v>30</v>
      </c>
      <c r="C200" t="s">
        <v>22</v>
      </c>
      <c r="D200" t="s">
        <v>28</v>
      </c>
      <c r="E200">
        <v>43</v>
      </c>
      <c r="F200">
        <v>40</v>
      </c>
      <c r="G200" s="4">
        <v>45609</v>
      </c>
      <c r="H200" s="4">
        <v>45623</v>
      </c>
      <c r="I200" s="5">
        <f>(fourth_quarter_Medinnovate[[#This Row],[Product/Pallet]]*10)*(fourth_quarter_Medinnovate[[#This Row],[Realease Date]]-fourth_quarter_Medinnovate[[#This Row],[Entry Date]])</f>
        <v>5600</v>
      </c>
    </row>
    <row r="201" spans="1:9" x14ac:dyDescent="0.25">
      <c r="A201">
        <v>200</v>
      </c>
      <c r="B201" s="3" t="s">
        <v>30</v>
      </c>
      <c r="C201" t="s">
        <v>24</v>
      </c>
      <c r="D201" t="s">
        <v>28</v>
      </c>
      <c r="E201">
        <v>11</v>
      </c>
      <c r="F201">
        <v>5</v>
      </c>
      <c r="G201" s="4">
        <v>45609</v>
      </c>
      <c r="H201" s="4">
        <v>45623</v>
      </c>
      <c r="I201" s="5">
        <f>(fourth_quarter_Medinnovate[[#This Row],[Product/Pallet]]*10)*(fourth_quarter_Medinnovate[[#This Row],[Realease Date]]-fourth_quarter_Medinnovate[[#This Row],[Entry Date]])</f>
        <v>700</v>
      </c>
    </row>
    <row r="202" spans="1:9" x14ac:dyDescent="0.25">
      <c r="A202">
        <v>201</v>
      </c>
      <c r="B202" s="3" t="s">
        <v>30</v>
      </c>
      <c r="C202" t="s">
        <v>14</v>
      </c>
      <c r="D202" t="s">
        <v>28</v>
      </c>
      <c r="E202">
        <v>39</v>
      </c>
      <c r="F202">
        <v>20</v>
      </c>
      <c r="G202" s="4">
        <v>45609</v>
      </c>
      <c r="H202" s="4">
        <v>45623</v>
      </c>
      <c r="I202" s="5">
        <f>(fourth_quarter_Medinnovate[[#This Row],[Product/Pallet]]*10)*(fourth_quarter_Medinnovate[[#This Row],[Realease Date]]-fourth_quarter_Medinnovate[[#This Row],[Entry Date]])</f>
        <v>2800</v>
      </c>
    </row>
    <row r="203" spans="1:9" x14ac:dyDescent="0.25">
      <c r="A203">
        <v>202</v>
      </c>
      <c r="B203" s="3" t="s">
        <v>30</v>
      </c>
      <c r="C203" t="s">
        <v>24</v>
      </c>
      <c r="D203" t="s">
        <v>28</v>
      </c>
      <c r="E203">
        <v>37</v>
      </c>
      <c r="F203">
        <v>5</v>
      </c>
      <c r="G203" s="4">
        <v>45609</v>
      </c>
      <c r="H203" s="4">
        <v>45623</v>
      </c>
      <c r="I203" s="5">
        <f>(fourth_quarter_Medinnovate[[#This Row],[Product/Pallet]]*10)*(fourth_quarter_Medinnovate[[#This Row],[Realease Date]]-fourth_quarter_Medinnovate[[#This Row],[Entry Date]])</f>
        <v>700</v>
      </c>
    </row>
    <row r="204" spans="1:9" x14ac:dyDescent="0.25">
      <c r="A204">
        <v>203</v>
      </c>
      <c r="B204" s="3" t="s">
        <v>30</v>
      </c>
      <c r="C204" t="s">
        <v>9</v>
      </c>
      <c r="D204" t="s">
        <v>28</v>
      </c>
      <c r="E204">
        <v>22</v>
      </c>
      <c r="F204">
        <v>9</v>
      </c>
      <c r="G204" s="4">
        <v>45610</v>
      </c>
      <c r="H204" s="4">
        <v>45624</v>
      </c>
      <c r="I204" s="5">
        <f>(fourth_quarter_Medinnovate[[#This Row],[Product/Pallet]]*10)*(fourth_quarter_Medinnovate[[#This Row],[Realease Date]]-fourth_quarter_Medinnovate[[#This Row],[Entry Date]])</f>
        <v>1260</v>
      </c>
    </row>
    <row r="205" spans="1:9" x14ac:dyDescent="0.25">
      <c r="A205">
        <v>204</v>
      </c>
      <c r="B205" s="3" t="s">
        <v>30</v>
      </c>
      <c r="C205" t="s">
        <v>6</v>
      </c>
      <c r="D205" t="s">
        <v>28</v>
      </c>
      <c r="E205">
        <v>36</v>
      </c>
      <c r="F205">
        <v>40</v>
      </c>
      <c r="G205" s="4">
        <v>45610</v>
      </c>
      <c r="H205" s="4">
        <v>45624</v>
      </c>
      <c r="I205" s="5">
        <f>(fourth_quarter_Medinnovate[[#This Row],[Product/Pallet]]*10)*(fourth_quarter_Medinnovate[[#This Row],[Realease Date]]-fourth_quarter_Medinnovate[[#This Row],[Entry Date]])</f>
        <v>5600</v>
      </c>
    </row>
    <row r="206" spans="1:9" x14ac:dyDescent="0.25">
      <c r="A206">
        <v>205</v>
      </c>
      <c r="B206" s="3" t="s">
        <v>30</v>
      </c>
      <c r="C206" t="s">
        <v>6</v>
      </c>
      <c r="D206" t="s">
        <v>28</v>
      </c>
      <c r="E206">
        <v>47</v>
      </c>
      <c r="F206">
        <v>40</v>
      </c>
      <c r="G206" s="4">
        <v>45610</v>
      </c>
      <c r="H206" s="4">
        <v>45624</v>
      </c>
      <c r="I206" s="5">
        <f>(fourth_quarter_Medinnovate[[#This Row],[Product/Pallet]]*10)*(fourth_quarter_Medinnovate[[#This Row],[Realease Date]]-fourth_quarter_Medinnovate[[#This Row],[Entry Date]])</f>
        <v>5600</v>
      </c>
    </row>
    <row r="207" spans="1:9" x14ac:dyDescent="0.25">
      <c r="A207">
        <v>206</v>
      </c>
      <c r="B207" s="3" t="s">
        <v>30</v>
      </c>
      <c r="C207" t="s">
        <v>25</v>
      </c>
      <c r="D207" t="s">
        <v>28</v>
      </c>
      <c r="E207">
        <v>27</v>
      </c>
      <c r="F207">
        <v>26</v>
      </c>
      <c r="G207" s="4">
        <v>45610</v>
      </c>
      <c r="H207" s="4">
        <v>45624</v>
      </c>
      <c r="I207" s="5">
        <f>(fourth_quarter_Medinnovate[[#This Row],[Product/Pallet]]*10)*(fourth_quarter_Medinnovate[[#This Row],[Realease Date]]-fourth_quarter_Medinnovate[[#This Row],[Entry Date]])</f>
        <v>3640</v>
      </c>
    </row>
    <row r="208" spans="1:9" x14ac:dyDescent="0.25">
      <c r="A208">
        <v>207</v>
      </c>
      <c r="B208" s="3" t="s">
        <v>30</v>
      </c>
      <c r="C208" t="s">
        <v>24</v>
      </c>
      <c r="D208" t="s">
        <v>28</v>
      </c>
      <c r="E208">
        <v>32</v>
      </c>
      <c r="F208">
        <v>5</v>
      </c>
      <c r="G208" s="4">
        <v>45610</v>
      </c>
      <c r="H208" s="4">
        <v>45624</v>
      </c>
      <c r="I208" s="5">
        <f>(fourth_quarter_Medinnovate[[#This Row],[Product/Pallet]]*10)*(fourth_quarter_Medinnovate[[#This Row],[Realease Date]]-fourth_quarter_Medinnovate[[#This Row],[Entry Date]])</f>
        <v>700</v>
      </c>
    </row>
    <row r="209" spans="1:9" x14ac:dyDescent="0.25">
      <c r="A209">
        <v>208</v>
      </c>
      <c r="B209" s="3" t="s">
        <v>30</v>
      </c>
      <c r="C209" t="s">
        <v>6</v>
      </c>
      <c r="D209" t="s">
        <v>28</v>
      </c>
      <c r="E209">
        <v>12</v>
      </c>
      <c r="F209">
        <v>40</v>
      </c>
      <c r="G209" s="4">
        <v>45610</v>
      </c>
      <c r="H209" s="4">
        <v>45624</v>
      </c>
      <c r="I209" s="5">
        <f>(fourth_quarter_Medinnovate[[#This Row],[Product/Pallet]]*10)*(fourth_quarter_Medinnovate[[#This Row],[Realease Date]]-fourth_quarter_Medinnovate[[#This Row],[Entry Date]])</f>
        <v>5600</v>
      </c>
    </row>
    <row r="210" spans="1:9" x14ac:dyDescent="0.25">
      <c r="A210">
        <v>209</v>
      </c>
      <c r="B210" s="3" t="s">
        <v>30</v>
      </c>
      <c r="C210" t="s">
        <v>9</v>
      </c>
      <c r="D210" t="s">
        <v>28</v>
      </c>
      <c r="E210">
        <v>38</v>
      </c>
      <c r="F210">
        <v>9</v>
      </c>
      <c r="G210" s="4">
        <v>45610</v>
      </c>
      <c r="H210" s="4">
        <v>45625</v>
      </c>
      <c r="I210" s="5">
        <f>(fourth_quarter_Medinnovate[[#This Row],[Product/Pallet]]*10)*(fourth_quarter_Medinnovate[[#This Row],[Realease Date]]-fourth_quarter_Medinnovate[[#This Row],[Entry Date]])</f>
        <v>1350</v>
      </c>
    </row>
    <row r="211" spans="1:9" x14ac:dyDescent="0.25">
      <c r="A211">
        <v>210</v>
      </c>
      <c r="B211" s="3" t="s">
        <v>30</v>
      </c>
      <c r="C211" t="s">
        <v>12</v>
      </c>
      <c r="D211" t="s">
        <v>28</v>
      </c>
      <c r="E211">
        <v>35</v>
      </c>
      <c r="F211">
        <v>20</v>
      </c>
      <c r="G211" s="4">
        <v>45612</v>
      </c>
      <c r="H211" s="4">
        <v>45625</v>
      </c>
      <c r="I211" s="5">
        <f>(fourth_quarter_Medinnovate[[#This Row],[Product/Pallet]]*10)*(fourth_quarter_Medinnovate[[#This Row],[Realease Date]]-fourth_quarter_Medinnovate[[#This Row],[Entry Date]])</f>
        <v>2600</v>
      </c>
    </row>
    <row r="212" spans="1:9" x14ac:dyDescent="0.25">
      <c r="A212">
        <v>211</v>
      </c>
      <c r="B212" s="3" t="s">
        <v>30</v>
      </c>
      <c r="C212" t="s">
        <v>19</v>
      </c>
      <c r="D212" t="s">
        <v>28</v>
      </c>
      <c r="E212">
        <v>50</v>
      </c>
      <c r="F212">
        <v>50</v>
      </c>
      <c r="G212" s="4">
        <v>45612</v>
      </c>
      <c r="H212" s="4">
        <v>45625</v>
      </c>
      <c r="I212" s="5">
        <f>(fourth_quarter_Medinnovate[[#This Row],[Product/Pallet]]*10)*(fourth_quarter_Medinnovate[[#This Row],[Realease Date]]-fourth_quarter_Medinnovate[[#This Row],[Entry Date]])</f>
        <v>6500</v>
      </c>
    </row>
    <row r="213" spans="1:9" x14ac:dyDescent="0.25">
      <c r="A213">
        <v>212</v>
      </c>
      <c r="B213" s="3" t="s">
        <v>30</v>
      </c>
      <c r="C213" t="s">
        <v>20</v>
      </c>
      <c r="D213" t="s">
        <v>28</v>
      </c>
      <c r="E213">
        <v>39</v>
      </c>
      <c r="F213">
        <v>60</v>
      </c>
      <c r="G213" s="4">
        <v>45612</v>
      </c>
      <c r="H213" s="4">
        <v>45625</v>
      </c>
      <c r="I213" s="5">
        <f>(fourth_quarter_Medinnovate[[#This Row],[Product/Pallet]]*10)*(fourth_quarter_Medinnovate[[#This Row],[Realease Date]]-fourth_quarter_Medinnovate[[#This Row],[Entry Date]])</f>
        <v>7800</v>
      </c>
    </row>
    <row r="214" spans="1:9" x14ac:dyDescent="0.25">
      <c r="A214">
        <v>213</v>
      </c>
      <c r="B214" s="3" t="s">
        <v>30</v>
      </c>
      <c r="C214" t="s">
        <v>13</v>
      </c>
      <c r="D214" t="s">
        <v>28</v>
      </c>
      <c r="E214">
        <v>38</v>
      </c>
      <c r="F214">
        <v>100</v>
      </c>
      <c r="G214" s="4">
        <v>45612</v>
      </c>
      <c r="H214" s="4">
        <v>45625</v>
      </c>
      <c r="I214" s="5">
        <f>(fourth_quarter_Medinnovate[[#This Row],[Product/Pallet]]*10)*(fourth_quarter_Medinnovate[[#This Row],[Realease Date]]-fourth_quarter_Medinnovate[[#This Row],[Entry Date]])</f>
        <v>13000</v>
      </c>
    </row>
    <row r="215" spans="1:9" x14ac:dyDescent="0.25">
      <c r="A215">
        <v>214</v>
      </c>
      <c r="B215" s="3" t="s">
        <v>30</v>
      </c>
      <c r="C215" t="s">
        <v>10</v>
      </c>
      <c r="D215" t="s">
        <v>28</v>
      </c>
      <c r="E215">
        <v>43</v>
      </c>
      <c r="F215">
        <v>10</v>
      </c>
      <c r="G215" s="4">
        <v>45612</v>
      </c>
      <c r="H215" s="4">
        <v>45625</v>
      </c>
      <c r="I215" s="5">
        <f>(fourth_quarter_Medinnovate[[#This Row],[Product/Pallet]]*10)*(fourth_quarter_Medinnovate[[#This Row],[Realease Date]]-fourth_quarter_Medinnovate[[#This Row],[Entry Date]])</f>
        <v>1300</v>
      </c>
    </row>
    <row r="216" spans="1:9" x14ac:dyDescent="0.25">
      <c r="A216">
        <v>215</v>
      </c>
      <c r="B216" s="3" t="s">
        <v>30</v>
      </c>
      <c r="C216" t="s">
        <v>8</v>
      </c>
      <c r="D216" t="s">
        <v>28</v>
      </c>
      <c r="E216">
        <v>37</v>
      </c>
      <c r="F216">
        <v>15</v>
      </c>
      <c r="G216" s="4">
        <v>45612</v>
      </c>
      <c r="H216" s="4">
        <v>45626</v>
      </c>
      <c r="I216" s="5">
        <f>(fourth_quarter_Medinnovate[[#This Row],[Product/Pallet]]*10)*(fourth_quarter_Medinnovate[[#This Row],[Realease Date]]-fourth_quarter_Medinnovate[[#This Row],[Entry Date]])</f>
        <v>2100</v>
      </c>
    </row>
    <row r="217" spans="1:9" x14ac:dyDescent="0.25">
      <c r="A217">
        <v>216</v>
      </c>
      <c r="B217" s="3" t="s">
        <v>30</v>
      </c>
      <c r="C217" t="s">
        <v>13</v>
      </c>
      <c r="D217" t="s">
        <v>28</v>
      </c>
      <c r="E217">
        <v>20</v>
      </c>
      <c r="F217">
        <v>100</v>
      </c>
      <c r="G217" s="4">
        <v>45612</v>
      </c>
      <c r="H217" s="4">
        <v>45626</v>
      </c>
      <c r="I217" s="5">
        <f>(fourth_quarter_Medinnovate[[#This Row],[Product/Pallet]]*10)*(fourth_quarter_Medinnovate[[#This Row],[Realease Date]]-fourth_quarter_Medinnovate[[#This Row],[Entry Date]])</f>
        <v>14000</v>
      </c>
    </row>
    <row r="218" spans="1:9" x14ac:dyDescent="0.25">
      <c r="A218">
        <v>217</v>
      </c>
      <c r="B218" s="3" t="s">
        <v>30</v>
      </c>
      <c r="C218" t="s">
        <v>6</v>
      </c>
      <c r="D218" t="s">
        <v>28</v>
      </c>
      <c r="E218">
        <v>18</v>
      </c>
      <c r="F218">
        <v>40</v>
      </c>
      <c r="G218" s="4">
        <v>45612</v>
      </c>
      <c r="H218" s="4">
        <v>45626</v>
      </c>
      <c r="I218" s="5">
        <f>(fourth_quarter_Medinnovate[[#This Row],[Product/Pallet]]*10)*(fourth_quarter_Medinnovate[[#This Row],[Realease Date]]-fourth_quarter_Medinnovate[[#This Row],[Entry Date]])</f>
        <v>5600</v>
      </c>
    </row>
    <row r="219" spans="1:9" x14ac:dyDescent="0.25">
      <c r="A219">
        <v>218</v>
      </c>
      <c r="B219" s="3" t="s">
        <v>30</v>
      </c>
      <c r="C219" t="s">
        <v>6</v>
      </c>
      <c r="D219" t="s">
        <v>28</v>
      </c>
      <c r="E219">
        <v>20</v>
      </c>
      <c r="F219">
        <v>40</v>
      </c>
      <c r="G219" s="4">
        <v>45613</v>
      </c>
      <c r="H219" s="4">
        <v>45626</v>
      </c>
      <c r="I219" s="5">
        <f>(fourth_quarter_Medinnovate[[#This Row],[Product/Pallet]]*10)*(fourth_quarter_Medinnovate[[#This Row],[Realease Date]]-fourth_quarter_Medinnovate[[#This Row],[Entry Date]])</f>
        <v>5200</v>
      </c>
    </row>
    <row r="220" spans="1:9" x14ac:dyDescent="0.25">
      <c r="A220">
        <v>219</v>
      </c>
      <c r="B220" s="3" t="s">
        <v>30</v>
      </c>
      <c r="C220" t="s">
        <v>21</v>
      </c>
      <c r="D220" t="s">
        <v>28</v>
      </c>
      <c r="E220">
        <v>31</v>
      </c>
      <c r="F220">
        <v>30</v>
      </c>
      <c r="G220" s="4">
        <v>45613</v>
      </c>
      <c r="H220" s="4">
        <v>45626</v>
      </c>
      <c r="I220" s="5">
        <f>(fourth_quarter_Medinnovate[[#This Row],[Product/Pallet]]*10)*(fourth_quarter_Medinnovate[[#This Row],[Realease Date]]-fourth_quarter_Medinnovate[[#This Row],[Entry Date]])</f>
        <v>3900</v>
      </c>
    </row>
    <row r="221" spans="1:9" x14ac:dyDescent="0.25">
      <c r="A221">
        <v>220</v>
      </c>
      <c r="B221" s="3" t="s">
        <v>30</v>
      </c>
      <c r="C221" t="s">
        <v>21</v>
      </c>
      <c r="D221" t="s">
        <v>28</v>
      </c>
      <c r="E221">
        <v>18</v>
      </c>
      <c r="F221">
        <v>30</v>
      </c>
      <c r="G221" s="4">
        <v>45613</v>
      </c>
      <c r="H221" s="4">
        <v>45626</v>
      </c>
      <c r="I221" s="5">
        <f>(fourth_quarter_Medinnovate[[#This Row],[Product/Pallet]]*10)*(fourth_quarter_Medinnovate[[#This Row],[Realease Date]]-fourth_quarter_Medinnovate[[#This Row],[Entry Date]])</f>
        <v>3900</v>
      </c>
    </row>
    <row r="222" spans="1:9" x14ac:dyDescent="0.25">
      <c r="A222">
        <v>221</v>
      </c>
      <c r="B222" s="3" t="s">
        <v>30</v>
      </c>
      <c r="C222" t="s">
        <v>6</v>
      </c>
      <c r="D222" t="s">
        <v>28</v>
      </c>
      <c r="E222">
        <v>36</v>
      </c>
      <c r="F222">
        <v>40</v>
      </c>
      <c r="G222" s="4">
        <v>45613</v>
      </c>
      <c r="H222" s="4">
        <v>45627</v>
      </c>
      <c r="I222" s="5">
        <f>(fourth_quarter_Medinnovate[[#This Row],[Product/Pallet]]*10)*(fourth_quarter_Medinnovate[[#This Row],[Realease Date]]-fourth_quarter_Medinnovate[[#This Row],[Entry Date]])</f>
        <v>5600</v>
      </c>
    </row>
    <row r="223" spans="1:9" x14ac:dyDescent="0.25">
      <c r="A223">
        <v>222</v>
      </c>
      <c r="B223" s="3" t="s">
        <v>30</v>
      </c>
      <c r="C223" t="s">
        <v>6</v>
      </c>
      <c r="D223" t="s">
        <v>28</v>
      </c>
      <c r="E223">
        <v>35</v>
      </c>
      <c r="F223">
        <v>40</v>
      </c>
      <c r="G223" s="4">
        <v>45613</v>
      </c>
      <c r="H223" s="4">
        <v>45627</v>
      </c>
      <c r="I223" s="5">
        <f>(fourth_quarter_Medinnovate[[#This Row],[Product/Pallet]]*10)*(fourth_quarter_Medinnovate[[#This Row],[Realease Date]]-fourth_quarter_Medinnovate[[#This Row],[Entry Date]])</f>
        <v>5600</v>
      </c>
    </row>
    <row r="224" spans="1:9" x14ac:dyDescent="0.25">
      <c r="A224">
        <v>223</v>
      </c>
      <c r="B224" s="3" t="s">
        <v>30</v>
      </c>
      <c r="C224" t="s">
        <v>16</v>
      </c>
      <c r="D224" t="s">
        <v>28</v>
      </c>
      <c r="E224">
        <v>47</v>
      </c>
      <c r="F224">
        <v>40</v>
      </c>
      <c r="G224" s="4">
        <v>45614</v>
      </c>
      <c r="H224" s="4">
        <v>45627</v>
      </c>
      <c r="I224" s="5">
        <f>(fourth_quarter_Medinnovate[[#This Row],[Product/Pallet]]*10)*(fourth_quarter_Medinnovate[[#This Row],[Realease Date]]-fourth_quarter_Medinnovate[[#This Row],[Entry Date]])</f>
        <v>5200</v>
      </c>
    </row>
    <row r="225" spans="1:9" x14ac:dyDescent="0.25">
      <c r="A225">
        <v>224</v>
      </c>
      <c r="B225" s="3" t="s">
        <v>30</v>
      </c>
      <c r="C225" t="s">
        <v>21</v>
      </c>
      <c r="D225" t="s">
        <v>28</v>
      </c>
      <c r="E225">
        <v>19</v>
      </c>
      <c r="F225">
        <v>30</v>
      </c>
      <c r="G225" s="4">
        <v>45614</v>
      </c>
      <c r="H225" s="4">
        <v>45627</v>
      </c>
      <c r="I225" s="5">
        <f>(fourth_quarter_Medinnovate[[#This Row],[Product/Pallet]]*10)*(fourth_quarter_Medinnovate[[#This Row],[Realease Date]]-fourth_quarter_Medinnovate[[#This Row],[Entry Date]])</f>
        <v>3900</v>
      </c>
    </row>
    <row r="226" spans="1:9" x14ac:dyDescent="0.25">
      <c r="A226">
        <v>225</v>
      </c>
      <c r="B226" s="3" t="s">
        <v>30</v>
      </c>
      <c r="C226" t="s">
        <v>22</v>
      </c>
      <c r="D226" t="s">
        <v>28</v>
      </c>
      <c r="E226">
        <v>39</v>
      </c>
      <c r="F226">
        <v>40</v>
      </c>
      <c r="G226" s="4">
        <v>45614</v>
      </c>
      <c r="H226" s="4">
        <v>45628</v>
      </c>
      <c r="I226" s="5">
        <f>(fourth_quarter_Medinnovate[[#This Row],[Product/Pallet]]*10)*(fourth_quarter_Medinnovate[[#This Row],[Realease Date]]-fourth_quarter_Medinnovate[[#This Row],[Entry Date]])</f>
        <v>5600</v>
      </c>
    </row>
    <row r="227" spans="1:9" x14ac:dyDescent="0.25">
      <c r="A227">
        <v>226</v>
      </c>
      <c r="B227" s="3" t="s">
        <v>30</v>
      </c>
      <c r="C227" t="s">
        <v>6</v>
      </c>
      <c r="D227" t="s">
        <v>28</v>
      </c>
      <c r="E227">
        <v>31</v>
      </c>
      <c r="F227">
        <v>40</v>
      </c>
      <c r="G227" s="4">
        <v>45614</v>
      </c>
      <c r="H227" s="4">
        <v>45628</v>
      </c>
      <c r="I227" s="5">
        <f>(fourth_quarter_Medinnovate[[#This Row],[Product/Pallet]]*10)*(fourth_quarter_Medinnovate[[#This Row],[Realease Date]]-fourth_quarter_Medinnovate[[#This Row],[Entry Date]])</f>
        <v>5600</v>
      </c>
    </row>
    <row r="228" spans="1:9" x14ac:dyDescent="0.25">
      <c r="A228">
        <v>227</v>
      </c>
      <c r="B228" s="3" t="s">
        <v>30</v>
      </c>
      <c r="C228" t="s">
        <v>20</v>
      </c>
      <c r="D228" t="s">
        <v>28</v>
      </c>
      <c r="E228">
        <v>34</v>
      </c>
      <c r="F228">
        <v>60</v>
      </c>
      <c r="G228" s="4">
        <v>45614</v>
      </c>
      <c r="H228" s="4">
        <v>45628</v>
      </c>
      <c r="I228" s="5">
        <f>(fourth_quarter_Medinnovate[[#This Row],[Product/Pallet]]*10)*(fourth_quarter_Medinnovate[[#This Row],[Realease Date]]-fourth_quarter_Medinnovate[[#This Row],[Entry Date]])</f>
        <v>8400</v>
      </c>
    </row>
    <row r="229" spans="1:9" x14ac:dyDescent="0.25">
      <c r="A229">
        <v>228</v>
      </c>
      <c r="B229" s="3" t="s">
        <v>30</v>
      </c>
      <c r="C229" t="s">
        <v>7</v>
      </c>
      <c r="D229" t="s">
        <v>28</v>
      </c>
      <c r="E229">
        <v>29</v>
      </c>
      <c r="F229">
        <v>5</v>
      </c>
      <c r="G229" s="4">
        <v>45615</v>
      </c>
      <c r="H229" s="4">
        <v>45628</v>
      </c>
      <c r="I229" s="5">
        <f>(fourth_quarter_Medinnovate[[#This Row],[Product/Pallet]]*10)*(fourth_quarter_Medinnovate[[#This Row],[Realease Date]]-fourth_quarter_Medinnovate[[#This Row],[Entry Date]])</f>
        <v>650</v>
      </c>
    </row>
    <row r="230" spans="1:9" x14ac:dyDescent="0.25">
      <c r="A230">
        <v>229</v>
      </c>
      <c r="B230" s="3" t="s">
        <v>30</v>
      </c>
      <c r="C230" t="s">
        <v>12</v>
      </c>
      <c r="D230" t="s">
        <v>28</v>
      </c>
      <c r="E230">
        <v>33</v>
      </c>
      <c r="F230">
        <v>20</v>
      </c>
      <c r="G230" s="4">
        <v>45615</v>
      </c>
      <c r="H230" s="4">
        <v>45628</v>
      </c>
      <c r="I230" s="5">
        <f>(fourth_quarter_Medinnovate[[#This Row],[Product/Pallet]]*10)*(fourth_quarter_Medinnovate[[#This Row],[Realease Date]]-fourth_quarter_Medinnovate[[#This Row],[Entry Date]])</f>
        <v>2600</v>
      </c>
    </row>
    <row r="231" spans="1:9" x14ac:dyDescent="0.25">
      <c r="A231">
        <v>230</v>
      </c>
      <c r="B231" s="3" t="s">
        <v>30</v>
      </c>
      <c r="C231" t="s">
        <v>21</v>
      </c>
      <c r="D231" t="s">
        <v>28</v>
      </c>
      <c r="E231">
        <v>24</v>
      </c>
      <c r="F231">
        <v>30</v>
      </c>
      <c r="G231" s="4">
        <v>45615</v>
      </c>
      <c r="H231" s="4">
        <v>45629</v>
      </c>
      <c r="I231" s="5">
        <f>(fourth_quarter_Medinnovate[[#This Row],[Product/Pallet]]*10)*(fourth_quarter_Medinnovate[[#This Row],[Realease Date]]-fourth_quarter_Medinnovate[[#This Row],[Entry Date]])</f>
        <v>4200</v>
      </c>
    </row>
    <row r="232" spans="1:9" x14ac:dyDescent="0.25">
      <c r="A232">
        <v>231</v>
      </c>
      <c r="B232" s="3" t="s">
        <v>30</v>
      </c>
      <c r="C232" t="s">
        <v>6</v>
      </c>
      <c r="D232" t="s">
        <v>28</v>
      </c>
      <c r="E232">
        <v>50</v>
      </c>
      <c r="F232">
        <v>40</v>
      </c>
      <c r="G232" s="4">
        <v>45615</v>
      </c>
      <c r="H232" s="4">
        <v>45629</v>
      </c>
      <c r="I232" s="5">
        <f>(fourth_quarter_Medinnovate[[#This Row],[Product/Pallet]]*10)*(fourth_quarter_Medinnovate[[#This Row],[Realease Date]]-fourth_quarter_Medinnovate[[#This Row],[Entry Date]])</f>
        <v>5600</v>
      </c>
    </row>
    <row r="233" spans="1:9" x14ac:dyDescent="0.25">
      <c r="A233">
        <v>232</v>
      </c>
      <c r="B233" s="3" t="s">
        <v>30</v>
      </c>
      <c r="C233" t="s">
        <v>14</v>
      </c>
      <c r="D233" t="s">
        <v>28</v>
      </c>
      <c r="E233">
        <v>22</v>
      </c>
      <c r="F233">
        <v>20</v>
      </c>
      <c r="G233" s="4">
        <v>45615</v>
      </c>
      <c r="H233" s="4">
        <v>45629</v>
      </c>
      <c r="I233" s="5">
        <f>(fourth_quarter_Medinnovate[[#This Row],[Product/Pallet]]*10)*(fourth_quarter_Medinnovate[[#This Row],[Realease Date]]-fourth_quarter_Medinnovate[[#This Row],[Entry Date]])</f>
        <v>2800</v>
      </c>
    </row>
    <row r="234" spans="1:9" x14ac:dyDescent="0.25">
      <c r="A234">
        <v>233</v>
      </c>
      <c r="B234" s="3" t="s">
        <v>30</v>
      </c>
      <c r="C234" t="s">
        <v>16</v>
      </c>
      <c r="D234" t="s">
        <v>28</v>
      </c>
      <c r="E234">
        <v>17</v>
      </c>
      <c r="F234">
        <v>40</v>
      </c>
      <c r="G234" s="4">
        <v>45615</v>
      </c>
      <c r="H234" s="4">
        <v>45629</v>
      </c>
      <c r="I234" s="5">
        <f>(fourth_quarter_Medinnovate[[#This Row],[Product/Pallet]]*10)*(fourth_quarter_Medinnovate[[#This Row],[Realease Date]]-fourth_quarter_Medinnovate[[#This Row],[Entry Date]])</f>
        <v>5600</v>
      </c>
    </row>
    <row r="235" spans="1:9" x14ac:dyDescent="0.25">
      <c r="A235">
        <v>234</v>
      </c>
      <c r="B235" s="3" t="s">
        <v>30</v>
      </c>
      <c r="C235" t="s">
        <v>16</v>
      </c>
      <c r="D235" t="s">
        <v>28</v>
      </c>
      <c r="E235">
        <v>11</v>
      </c>
      <c r="F235">
        <v>40</v>
      </c>
      <c r="G235" s="4">
        <v>45615</v>
      </c>
      <c r="H235" s="4">
        <v>45629</v>
      </c>
      <c r="I235" s="5">
        <f>(fourth_quarter_Medinnovate[[#This Row],[Product/Pallet]]*10)*(fourth_quarter_Medinnovate[[#This Row],[Realease Date]]-fourth_quarter_Medinnovate[[#This Row],[Entry Date]])</f>
        <v>5600</v>
      </c>
    </row>
    <row r="236" spans="1:9" x14ac:dyDescent="0.25">
      <c r="A236">
        <v>235</v>
      </c>
      <c r="B236" s="3" t="s">
        <v>30</v>
      </c>
      <c r="C236" t="s">
        <v>12</v>
      </c>
      <c r="D236" t="s">
        <v>28</v>
      </c>
      <c r="E236">
        <v>42</v>
      </c>
      <c r="F236">
        <v>20</v>
      </c>
      <c r="G236" s="4">
        <v>45615</v>
      </c>
      <c r="H236" s="4">
        <v>45629</v>
      </c>
      <c r="I236" s="5">
        <f>(fourth_quarter_Medinnovate[[#This Row],[Product/Pallet]]*10)*(fourth_quarter_Medinnovate[[#This Row],[Realease Date]]-fourth_quarter_Medinnovate[[#This Row],[Entry Date]])</f>
        <v>2800</v>
      </c>
    </row>
    <row r="237" spans="1:9" x14ac:dyDescent="0.25">
      <c r="A237">
        <v>236</v>
      </c>
      <c r="B237" s="3" t="s">
        <v>30</v>
      </c>
      <c r="C237" t="s">
        <v>20</v>
      </c>
      <c r="D237" t="s">
        <v>28</v>
      </c>
      <c r="E237">
        <v>39</v>
      </c>
      <c r="F237">
        <v>60</v>
      </c>
      <c r="G237" s="4">
        <v>45615</v>
      </c>
      <c r="H237" s="4">
        <v>45629</v>
      </c>
      <c r="I237" s="5">
        <f>(fourth_quarter_Medinnovate[[#This Row],[Product/Pallet]]*10)*(fourth_quarter_Medinnovate[[#This Row],[Realease Date]]-fourth_quarter_Medinnovate[[#This Row],[Entry Date]])</f>
        <v>8400</v>
      </c>
    </row>
    <row r="238" spans="1:9" x14ac:dyDescent="0.25">
      <c r="A238">
        <v>237</v>
      </c>
      <c r="B238" s="3" t="s">
        <v>30</v>
      </c>
      <c r="C238" t="s">
        <v>9</v>
      </c>
      <c r="D238" t="s">
        <v>28</v>
      </c>
      <c r="E238">
        <v>39</v>
      </c>
      <c r="F238">
        <v>9</v>
      </c>
      <c r="G238" s="4">
        <v>45615</v>
      </c>
      <c r="H238" s="4">
        <v>45630</v>
      </c>
      <c r="I238" s="5">
        <f>(fourth_quarter_Medinnovate[[#This Row],[Product/Pallet]]*10)*(fourth_quarter_Medinnovate[[#This Row],[Realease Date]]-fourth_quarter_Medinnovate[[#This Row],[Entry Date]])</f>
        <v>1350</v>
      </c>
    </row>
    <row r="239" spans="1:9" x14ac:dyDescent="0.25">
      <c r="A239">
        <v>238</v>
      </c>
      <c r="B239" s="3" t="s">
        <v>30</v>
      </c>
      <c r="C239" t="s">
        <v>22</v>
      </c>
      <c r="D239" t="s">
        <v>28</v>
      </c>
      <c r="E239">
        <v>30</v>
      </c>
      <c r="F239">
        <v>40</v>
      </c>
      <c r="G239" s="4">
        <v>45615</v>
      </c>
      <c r="H239" s="4">
        <v>45630</v>
      </c>
      <c r="I239" s="5">
        <f>(fourth_quarter_Medinnovate[[#This Row],[Product/Pallet]]*10)*(fourth_quarter_Medinnovate[[#This Row],[Realease Date]]-fourth_quarter_Medinnovate[[#This Row],[Entry Date]])</f>
        <v>6000</v>
      </c>
    </row>
    <row r="240" spans="1:9" x14ac:dyDescent="0.25">
      <c r="A240">
        <v>239</v>
      </c>
      <c r="B240" s="3" t="s">
        <v>30</v>
      </c>
      <c r="C240" t="s">
        <v>10</v>
      </c>
      <c r="D240" t="s">
        <v>28</v>
      </c>
      <c r="E240">
        <v>41</v>
      </c>
      <c r="F240">
        <v>10</v>
      </c>
      <c r="G240" s="4">
        <v>45616</v>
      </c>
      <c r="H240" s="4">
        <v>45630</v>
      </c>
      <c r="I240" s="5">
        <f>(fourth_quarter_Medinnovate[[#This Row],[Product/Pallet]]*10)*(fourth_quarter_Medinnovate[[#This Row],[Realease Date]]-fourth_quarter_Medinnovate[[#This Row],[Entry Date]])</f>
        <v>1400</v>
      </c>
    </row>
    <row r="241" spans="1:9" x14ac:dyDescent="0.25">
      <c r="A241">
        <v>240</v>
      </c>
      <c r="B241" s="3" t="s">
        <v>30</v>
      </c>
      <c r="C241" t="s">
        <v>23</v>
      </c>
      <c r="D241" t="s">
        <v>28</v>
      </c>
      <c r="E241">
        <v>48</v>
      </c>
      <c r="F241">
        <v>10</v>
      </c>
      <c r="G241" s="4">
        <v>45616</v>
      </c>
      <c r="H241" s="4">
        <v>45630</v>
      </c>
      <c r="I241" s="5">
        <f>(fourth_quarter_Medinnovate[[#This Row],[Product/Pallet]]*10)*(fourth_quarter_Medinnovate[[#This Row],[Realease Date]]-fourth_quarter_Medinnovate[[#This Row],[Entry Date]])</f>
        <v>1400</v>
      </c>
    </row>
    <row r="242" spans="1:9" x14ac:dyDescent="0.25">
      <c r="A242">
        <v>241</v>
      </c>
      <c r="B242" s="3" t="s">
        <v>30</v>
      </c>
      <c r="C242" t="s">
        <v>23</v>
      </c>
      <c r="D242" t="s">
        <v>28</v>
      </c>
      <c r="E242">
        <v>35</v>
      </c>
      <c r="F242">
        <v>10</v>
      </c>
      <c r="G242" s="4">
        <v>45616</v>
      </c>
      <c r="H242" s="4">
        <v>45630</v>
      </c>
      <c r="I242" s="5">
        <f>(fourth_quarter_Medinnovate[[#This Row],[Product/Pallet]]*10)*(fourth_quarter_Medinnovate[[#This Row],[Realease Date]]-fourth_quarter_Medinnovate[[#This Row],[Entry Date]])</f>
        <v>1400</v>
      </c>
    </row>
    <row r="243" spans="1:9" x14ac:dyDescent="0.25">
      <c r="A243">
        <v>242</v>
      </c>
      <c r="B243" s="3" t="s">
        <v>30</v>
      </c>
      <c r="C243" t="s">
        <v>25</v>
      </c>
      <c r="D243" t="s">
        <v>28</v>
      </c>
      <c r="E243">
        <v>33</v>
      </c>
      <c r="F243">
        <v>26</v>
      </c>
      <c r="G243" s="4">
        <v>45616</v>
      </c>
      <c r="H243" s="4">
        <v>45631</v>
      </c>
      <c r="I243" s="5">
        <f>(fourth_quarter_Medinnovate[[#This Row],[Product/Pallet]]*10)*(fourth_quarter_Medinnovate[[#This Row],[Realease Date]]-fourth_quarter_Medinnovate[[#This Row],[Entry Date]])</f>
        <v>3900</v>
      </c>
    </row>
    <row r="244" spans="1:9" x14ac:dyDescent="0.25">
      <c r="A244">
        <v>243</v>
      </c>
      <c r="B244" s="3" t="s">
        <v>30</v>
      </c>
      <c r="C244" t="s">
        <v>18</v>
      </c>
      <c r="D244" t="s">
        <v>28</v>
      </c>
      <c r="E244">
        <v>44</v>
      </c>
      <c r="F244">
        <v>50</v>
      </c>
      <c r="G244" s="4">
        <v>45617</v>
      </c>
      <c r="H244" s="4">
        <v>45631</v>
      </c>
      <c r="I244" s="5">
        <f>(fourth_quarter_Medinnovate[[#This Row],[Product/Pallet]]*10)*(fourth_quarter_Medinnovate[[#This Row],[Realease Date]]-fourth_quarter_Medinnovate[[#This Row],[Entry Date]])</f>
        <v>7000</v>
      </c>
    </row>
    <row r="245" spans="1:9" x14ac:dyDescent="0.25">
      <c r="A245">
        <v>244</v>
      </c>
      <c r="B245" s="3" t="s">
        <v>30</v>
      </c>
      <c r="C245" t="s">
        <v>17</v>
      </c>
      <c r="D245" t="s">
        <v>28</v>
      </c>
      <c r="E245">
        <v>25</v>
      </c>
      <c r="F245">
        <v>100</v>
      </c>
      <c r="G245" s="4">
        <v>45618</v>
      </c>
      <c r="H245" s="4">
        <v>45631</v>
      </c>
      <c r="I245" s="5">
        <f>(fourth_quarter_Medinnovate[[#This Row],[Product/Pallet]]*10)*(fourth_quarter_Medinnovate[[#This Row],[Realease Date]]-fourth_quarter_Medinnovate[[#This Row],[Entry Date]])</f>
        <v>13000</v>
      </c>
    </row>
    <row r="246" spans="1:9" x14ac:dyDescent="0.25">
      <c r="A246">
        <v>245</v>
      </c>
      <c r="B246" s="3" t="s">
        <v>30</v>
      </c>
      <c r="C246" t="s">
        <v>17</v>
      </c>
      <c r="D246" t="s">
        <v>28</v>
      </c>
      <c r="E246">
        <v>23</v>
      </c>
      <c r="F246">
        <v>100</v>
      </c>
      <c r="G246" s="4">
        <v>45618</v>
      </c>
      <c r="H246" s="4">
        <v>45631</v>
      </c>
      <c r="I246" s="5">
        <f>(fourth_quarter_Medinnovate[[#This Row],[Product/Pallet]]*10)*(fourth_quarter_Medinnovate[[#This Row],[Realease Date]]-fourth_quarter_Medinnovate[[#This Row],[Entry Date]])</f>
        <v>13000</v>
      </c>
    </row>
    <row r="247" spans="1:9" x14ac:dyDescent="0.25">
      <c r="A247">
        <v>246</v>
      </c>
      <c r="B247" s="3" t="s">
        <v>30</v>
      </c>
      <c r="C247" t="s">
        <v>12</v>
      </c>
      <c r="D247" t="s">
        <v>28</v>
      </c>
      <c r="E247">
        <v>13</v>
      </c>
      <c r="F247">
        <v>20</v>
      </c>
      <c r="G247" s="4">
        <v>45618</v>
      </c>
      <c r="H247" s="4">
        <v>45632</v>
      </c>
      <c r="I247" s="5">
        <f>(fourth_quarter_Medinnovate[[#This Row],[Product/Pallet]]*10)*(fourth_quarter_Medinnovate[[#This Row],[Realease Date]]-fourth_quarter_Medinnovate[[#This Row],[Entry Date]])</f>
        <v>2800</v>
      </c>
    </row>
    <row r="248" spans="1:9" x14ac:dyDescent="0.25">
      <c r="A248">
        <v>247</v>
      </c>
      <c r="B248" s="3" t="s">
        <v>30</v>
      </c>
      <c r="C248" t="s">
        <v>19</v>
      </c>
      <c r="D248" t="s">
        <v>28</v>
      </c>
      <c r="E248">
        <v>29</v>
      </c>
      <c r="F248">
        <v>50</v>
      </c>
      <c r="G248" s="4">
        <v>45618</v>
      </c>
      <c r="H248" s="4">
        <v>45632</v>
      </c>
      <c r="I248" s="5">
        <f>(fourth_quarter_Medinnovate[[#This Row],[Product/Pallet]]*10)*(fourth_quarter_Medinnovate[[#This Row],[Realease Date]]-fourth_quarter_Medinnovate[[#This Row],[Entry Date]])</f>
        <v>7000</v>
      </c>
    </row>
    <row r="249" spans="1:9" x14ac:dyDescent="0.25">
      <c r="A249">
        <v>248</v>
      </c>
      <c r="B249" s="3" t="s">
        <v>30</v>
      </c>
      <c r="C249" t="s">
        <v>8</v>
      </c>
      <c r="D249" t="s">
        <v>28</v>
      </c>
      <c r="E249">
        <v>10</v>
      </c>
      <c r="F249">
        <v>15</v>
      </c>
      <c r="G249" s="4">
        <v>45619</v>
      </c>
      <c r="H249" s="4">
        <v>45632</v>
      </c>
      <c r="I249" s="5">
        <f>(fourth_quarter_Medinnovate[[#This Row],[Product/Pallet]]*10)*(fourth_quarter_Medinnovate[[#This Row],[Realease Date]]-fourth_quarter_Medinnovate[[#This Row],[Entry Date]])</f>
        <v>1950</v>
      </c>
    </row>
    <row r="250" spans="1:9" x14ac:dyDescent="0.25">
      <c r="A250">
        <v>249</v>
      </c>
      <c r="B250" s="3" t="s">
        <v>30</v>
      </c>
      <c r="C250" t="s">
        <v>22</v>
      </c>
      <c r="D250" t="s">
        <v>28</v>
      </c>
      <c r="E250">
        <v>13</v>
      </c>
      <c r="F250">
        <v>40</v>
      </c>
      <c r="G250" s="4">
        <v>45619</v>
      </c>
      <c r="H250" s="4">
        <v>45632</v>
      </c>
      <c r="I250" s="5">
        <f>(fourth_quarter_Medinnovate[[#This Row],[Product/Pallet]]*10)*(fourth_quarter_Medinnovate[[#This Row],[Realease Date]]-fourth_quarter_Medinnovate[[#This Row],[Entry Date]])</f>
        <v>5200</v>
      </c>
    </row>
    <row r="251" spans="1:9" x14ac:dyDescent="0.25">
      <c r="A251">
        <v>250</v>
      </c>
      <c r="B251" s="3" t="s">
        <v>30</v>
      </c>
      <c r="C251" t="s">
        <v>6</v>
      </c>
      <c r="D251" t="s">
        <v>28</v>
      </c>
      <c r="E251">
        <v>50</v>
      </c>
      <c r="F251">
        <v>40</v>
      </c>
      <c r="G251" s="4">
        <v>45619</v>
      </c>
      <c r="H251" s="4">
        <v>45632</v>
      </c>
      <c r="I251" s="5">
        <f>(fourth_quarter_Medinnovate[[#This Row],[Product/Pallet]]*10)*(fourth_quarter_Medinnovate[[#This Row],[Realease Date]]-fourth_quarter_Medinnovate[[#This Row],[Entry Date]])</f>
        <v>5200</v>
      </c>
    </row>
    <row r="252" spans="1:9" x14ac:dyDescent="0.25">
      <c r="A252">
        <v>251</v>
      </c>
      <c r="B252" s="3" t="s">
        <v>30</v>
      </c>
      <c r="C252" t="s">
        <v>8</v>
      </c>
      <c r="D252" t="s">
        <v>28</v>
      </c>
      <c r="E252">
        <v>41</v>
      </c>
      <c r="F252">
        <v>15</v>
      </c>
      <c r="G252" s="4">
        <v>45620</v>
      </c>
      <c r="H252" s="4">
        <v>45633</v>
      </c>
      <c r="I252" s="5">
        <f>(fourth_quarter_Medinnovate[[#This Row],[Product/Pallet]]*10)*(fourth_quarter_Medinnovate[[#This Row],[Realease Date]]-fourth_quarter_Medinnovate[[#This Row],[Entry Date]])</f>
        <v>1950</v>
      </c>
    </row>
    <row r="253" spans="1:9" x14ac:dyDescent="0.25">
      <c r="A253">
        <v>252</v>
      </c>
      <c r="B253" s="3" t="s">
        <v>30</v>
      </c>
      <c r="C253" t="s">
        <v>18</v>
      </c>
      <c r="D253" t="s">
        <v>28</v>
      </c>
      <c r="E253">
        <v>11</v>
      </c>
      <c r="F253">
        <v>50</v>
      </c>
      <c r="G253" s="4">
        <v>45620</v>
      </c>
      <c r="H253" s="4">
        <v>45633</v>
      </c>
      <c r="I253" s="5">
        <f>(fourth_quarter_Medinnovate[[#This Row],[Product/Pallet]]*10)*(fourth_quarter_Medinnovate[[#This Row],[Realease Date]]-fourth_quarter_Medinnovate[[#This Row],[Entry Date]])</f>
        <v>6500</v>
      </c>
    </row>
    <row r="254" spans="1:9" x14ac:dyDescent="0.25">
      <c r="A254">
        <v>253</v>
      </c>
      <c r="B254" s="3" t="s">
        <v>30</v>
      </c>
      <c r="C254" t="s">
        <v>6</v>
      </c>
      <c r="D254" t="s">
        <v>28</v>
      </c>
      <c r="E254">
        <v>49</v>
      </c>
      <c r="F254">
        <v>40</v>
      </c>
      <c r="G254" s="4">
        <v>45620</v>
      </c>
      <c r="H254" s="4">
        <v>45634</v>
      </c>
      <c r="I254" s="5">
        <f>(fourth_quarter_Medinnovate[[#This Row],[Product/Pallet]]*10)*(fourth_quarter_Medinnovate[[#This Row],[Realease Date]]-fourth_quarter_Medinnovate[[#This Row],[Entry Date]])</f>
        <v>5600</v>
      </c>
    </row>
    <row r="255" spans="1:9" x14ac:dyDescent="0.25">
      <c r="A255">
        <v>254</v>
      </c>
      <c r="B255" s="3" t="s">
        <v>30</v>
      </c>
      <c r="C255" t="s">
        <v>20</v>
      </c>
      <c r="D255" t="s">
        <v>28</v>
      </c>
      <c r="E255">
        <v>48</v>
      </c>
      <c r="F255">
        <v>60</v>
      </c>
      <c r="G255" s="4">
        <v>45620</v>
      </c>
      <c r="H255" s="4">
        <v>45634</v>
      </c>
      <c r="I255" s="5">
        <f>(fourth_quarter_Medinnovate[[#This Row],[Product/Pallet]]*10)*(fourth_quarter_Medinnovate[[#This Row],[Realease Date]]-fourth_quarter_Medinnovate[[#This Row],[Entry Date]])</f>
        <v>8400</v>
      </c>
    </row>
    <row r="256" spans="1:9" x14ac:dyDescent="0.25">
      <c r="A256">
        <v>255</v>
      </c>
      <c r="B256" s="3" t="s">
        <v>30</v>
      </c>
      <c r="C256" t="s">
        <v>20</v>
      </c>
      <c r="D256" t="s">
        <v>28</v>
      </c>
      <c r="E256">
        <v>14</v>
      </c>
      <c r="F256">
        <v>60</v>
      </c>
      <c r="G256" s="4">
        <v>45620</v>
      </c>
      <c r="H256" s="4">
        <v>45634</v>
      </c>
      <c r="I256" s="5">
        <f>(fourth_quarter_Medinnovate[[#This Row],[Product/Pallet]]*10)*(fourth_quarter_Medinnovate[[#This Row],[Realease Date]]-fourth_quarter_Medinnovate[[#This Row],[Entry Date]])</f>
        <v>8400</v>
      </c>
    </row>
    <row r="257" spans="1:9" x14ac:dyDescent="0.25">
      <c r="A257">
        <v>256</v>
      </c>
      <c r="B257" s="3" t="s">
        <v>30</v>
      </c>
      <c r="C257" t="s">
        <v>21</v>
      </c>
      <c r="D257" t="s">
        <v>28</v>
      </c>
      <c r="E257">
        <v>29</v>
      </c>
      <c r="F257">
        <v>30</v>
      </c>
      <c r="G257" s="4">
        <v>45620</v>
      </c>
      <c r="H257" s="4">
        <v>45634</v>
      </c>
      <c r="I257" s="5">
        <f>(fourth_quarter_Medinnovate[[#This Row],[Product/Pallet]]*10)*(fourth_quarter_Medinnovate[[#This Row],[Realease Date]]-fourth_quarter_Medinnovate[[#This Row],[Entry Date]])</f>
        <v>4200</v>
      </c>
    </row>
    <row r="258" spans="1:9" x14ac:dyDescent="0.25">
      <c r="A258">
        <v>257</v>
      </c>
      <c r="B258" s="3" t="s">
        <v>30</v>
      </c>
      <c r="C258" t="s">
        <v>21</v>
      </c>
      <c r="D258" t="s">
        <v>28</v>
      </c>
      <c r="E258">
        <v>41</v>
      </c>
      <c r="F258">
        <v>30</v>
      </c>
      <c r="G258" s="4">
        <v>45621</v>
      </c>
      <c r="H258" s="4">
        <v>45635</v>
      </c>
      <c r="I258" s="5">
        <f>(fourth_quarter_Medinnovate[[#This Row],[Product/Pallet]]*10)*(fourth_quarter_Medinnovate[[#This Row],[Realease Date]]-fourth_quarter_Medinnovate[[#This Row],[Entry Date]])</f>
        <v>4200</v>
      </c>
    </row>
    <row r="259" spans="1:9" x14ac:dyDescent="0.25">
      <c r="A259">
        <v>258</v>
      </c>
      <c r="B259" s="3" t="s">
        <v>30</v>
      </c>
      <c r="C259" t="s">
        <v>20</v>
      </c>
      <c r="D259" t="s">
        <v>28</v>
      </c>
      <c r="E259">
        <v>37</v>
      </c>
      <c r="F259">
        <v>60</v>
      </c>
      <c r="G259" s="4">
        <v>45621</v>
      </c>
      <c r="H259" s="4">
        <v>45635</v>
      </c>
      <c r="I259" s="5">
        <f>(fourth_quarter_Medinnovate[[#This Row],[Product/Pallet]]*10)*(fourth_quarter_Medinnovate[[#This Row],[Realease Date]]-fourth_quarter_Medinnovate[[#This Row],[Entry Date]])</f>
        <v>8400</v>
      </c>
    </row>
    <row r="260" spans="1:9" x14ac:dyDescent="0.25">
      <c r="A260">
        <v>259</v>
      </c>
      <c r="B260" s="3" t="s">
        <v>30</v>
      </c>
      <c r="C260" t="s">
        <v>25</v>
      </c>
      <c r="D260" t="s">
        <v>28</v>
      </c>
      <c r="E260">
        <v>19</v>
      </c>
      <c r="F260">
        <v>26</v>
      </c>
      <c r="G260" s="4">
        <v>45621</v>
      </c>
      <c r="H260" s="4">
        <v>45635</v>
      </c>
      <c r="I260" s="5">
        <f>(fourth_quarter_Medinnovate[[#This Row],[Product/Pallet]]*10)*(fourth_quarter_Medinnovate[[#This Row],[Realease Date]]-fourth_quarter_Medinnovate[[#This Row],[Entry Date]])</f>
        <v>3640</v>
      </c>
    </row>
    <row r="261" spans="1:9" x14ac:dyDescent="0.25">
      <c r="A261">
        <v>260</v>
      </c>
      <c r="B261" s="3" t="s">
        <v>30</v>
      </c>
      <c r="C261" t="s">
        <v>11</v>
      </c>
      <c r="D261" t="s">
        <v>28</v>
      </c>
      <c r="E261">
        <v>30</v>
      </c>
      <c r="F261">
        <v>50</v>
      </c>
      <c r="G261" s="4">
        <v>45621</v>
      </c>
      <c r="H261" s="4">
        <v>45636</v>
      </c>
      <c r="I261" s="5">
        <f>(fourth_quarter_Medinnovate[[#This Row],[Product/Pallet]]*10)*(fourth_quarter_Medinnovate[[#This Row],[Realease Date]]-fourth_quarter_Medinnovate[[#This Row],[Entry Date]])</f>
        <v>7500</v>
      </c>
    </row>
    <row r="262" spans="1:9" x14ac:dyDescent="0.25">
      <c r="A262">
        <v>261</v>
      </c>
      <c r="B262" s="3" t="s">
        <v>30</v>
      </c>
      <c r="C262" t="s">
        <v>13</v>
      </c>
      <c r="D262" t="s">
        <v>28</v>
      </c>
      <c r="E262">
        <v>16</v>
      </c>
      <c r="F262">
        <v>100</v>
      </c>
      <c r="G262" s="4">
        <v>45621</v>
      </c>
      <c r="H262" s="4">
        <v>45636</v>
      </c>
      <c r="I262" s="5">
        <f>(fourth_quarter_Medinnovate[[#This Row],[Product/Pallet]]*10)*(fourth_quarter_Medinnovate[[#This Row],[Realease Date]]-fourth_quarter_Medinnovate[[#This Row],[Entry Date]])</f>
        <v>15000</v>
      </c>
    </row>
    <row r="263" spans="1:9" x14ac:dyDescent="0.25">
      <c r="A263">
        <v>262</v>
      </c>
      <c r="B263" s="3" t="s">
        <v>30</v>
      </c>
      <c r="C263" t="s">
        <v>6</v>
      </c>
      <c r="D263" t="s">
        <v>28</v>
      </c>
      <c r="E263">
        <v>16</v>
      </c>
      <c r="F263">
        <v>40</v>
      </c>
      <c r="G263" s="4">
        <v>45621</v>
      </c>
      <c r="H263" s="4">
        <v>45637</v>
      </c>
      <c r="I263" s="5">
        <f>(fourth_quarter_Medinnovate[[#This Row],[Product/Pallet]]*10)*(fourth_quarter_Medinnovate[[#This Row],[Realease Date]]-fourth_quarter_Medinnovate[[#This Row],[Entry Date]])</f>
        <v>6400</v>
      </c>
    </row>
    <row r="264" spans="1:9" x14ac:dyDescent="0.25">
      <c r="A264">
        <v>263</v>
      </c>
      <c r="B264" s="3" t="s">
        <v>30</v>
      </c>
      <c r="C264" t="s">
        <v>16</v>
      </c>
      <c r="D264" t="s">
        <v>28</v>
      </c>
      <c r="E264">
        <v>10</v>
      </c>
      <c r="F264">
        <v>40</v>
      </c>
      <c r="G264" s="4">
        <v>45622</v>
      </c>
      <c r="H264" s="4">
        <v>45637</v>
      </c>
      <c r="I264" s="5">
        <f>(fourth_quarter_Medinnovate[[#This Row],[Product/Pallet]]*10)*(fourth_quarter_Medinnovate[[#This Row],[Realease Date]]-fourth_quarter_Medinnovate[[#This Row],[Entry Date]])</f>
        <v>6000</v>
      </c>
    </row>
    <row r="265" spans="1:9" x14ac:dyDescent="0.25">
      <c r="A265">
        <v>264</v>
      </c>
      <c r="B265" s="3" t="s">
        <v>30</v>
      </c>
      <c r="C265" t="s">
        <v>24</v>
      </c>
      <c r="D265" t="s">
        <v>28</v>
      </c>
      <c r="E265">
        <v>46</v>
      </c>
      <c r="F265">
        <v>5</v>
      </c>
      <c r="G265" s="4">
        <v>45622</v>
      </c>
      <c r="H265" s="4">
        <v>45637</v>
      </c>
      <c r="I265" s="5">
        <f>(fourth_quarter_Medinnovate[[#This Row],[Product/Pallet]]*10)*(fourth_quarter_Medinnovate[[#This Row],[Realease Date]]-fourth_quarter_Medinnovate[[#This Row],[Entry Date]])</f>
        <v>750</v>
      </c>
    </row>
    <row r="266" spans="1:9" x14ac:dyDescent="0.25">
      <c r="A266">
        <v>265</v>
      </c>
      <c r="B266" s="3" t="s">
        <v>30</v>
      </c>
      <c r="C266" t="s">
        <v>12</v>
      </c>
      <c r="D266" t="s">
        <v>28</v>
      </c>
      <c r="E266">
        <v>38</v>
      </c>
      <c r="F266">
        <v>20</v>
      </c>
      <c r="G266" s="4">
        <v>45623</v>
      </c>
      <c r="H266" s="4">
        <v>45638</v>
      </c>
      <c r="I266" s="5">
        <f>(fourth_quarter_Medinnovate[[#This Row],[Product/Pallet]]*10)*(fourth_quarter_Medinnovate[[#This Row],[Realease Date]]-fourth_quarter_Medinnovate[[#This Row],[Entry Date]])</f>
        <v>3000</v>
      </c>
    </row>
    <row r="267" spans="1:9" x14ac:dyDescent="0.25">
      <c r="A267">
        <v>266</v>
      </c>
      <c r="B267" s="3" t="s">
        <v>30</v>
      </c>
      <c r="C267" t="s">
        <v>13</v>
      </c>
      <c r="D267" t="s">
        <v>28</v>
      </c>
      <c r="E267">
        <v>40</v>
      </c>
      <c r="F267">
        <v>100</v>
      </c>
      <c r="G267" s="4">
        <v>45623</v>
      </c>
      <c r="H267" s="4">
        <v>45638</v>
      </c>
      <c r="I267" s="5">
        <f>(fourth_quarter_Medinnovate[[#This Row],[Product/Pallet]]*10)*(fourth_quarter_Medinnovate[[#This Row],[Realease Date]]-fourth_quarter_Medinnovate[[#This Row],[Entry Date]])</f>
        <v>15000</v>
      </c>
    </row>
    <row r="268" spans="1:9" x14ac:dyDescent="0.25">
      <c r="A268">
        <v>267</v>
      </c>
      <c r="B268" s="3" t="s">
        <v>30</v>
      </c>
      <c r="C268" t="s">
        <v>9</v>
      </c>
      <c r="D268" t="s">
        <v>28</v>
      </c>
      <c r="E268">
        <v>28</v>
      </c>
      <c r="F268">
        <v>9</v>
      </c>
      <c r="G268" s="4">
        <v>45623</v>
      </c>
      <c r="H268" s="4">
        <v>45638</v>
      </c>
      <c r="I268" s="5">
        <f>(fourth_quarter_Medinnovate[[#This Row],[Product/Pallet]]*10)*(fourth_quarter_Medinnovate[[#This Row],[Realease Date]]-fourth_quarter_Medinnovate[[#This Row],[Entry Date]])</f>
        <v>1350</v>
      </c>
    </row>
    <row r="269" spans="1:9" x14ac:dyDescent="0.25">
      <c r="A269">
        <v>268</v>
      </c>
      <c r="B269" s="3" t="s">
        <v>30</v>
      </c>
      <c r="C269" t="s">
        <v>9</v>
      </c>
      <c r="D269" t="s">
        <v>28</v>
      </c>
      <c r="E269">
        <v>33</v>
      </c>
      <c r="F269">
        <v>9</v>
      </c>
      <c r="G269" s="4">
        <v>45623</v>
      </c>
      <c r="H269" s="4">
        <v>45638</v>
      </c>
      <c r="I269" s="5">
        <f>(fourth_quarter_Medinnovate[[#This Row],[Product/Pallet]]*10)*(fourth_quarter_Medinnovate[[#This Row],[Realease Date]]-fourth_quarter_Medinnovate[[#This Row],[Entry Date]])</f>
        <v>1350</v>
      </c>
    </row>
    <row r="270" spans="1:9" x14ac:dyDescent="0.25">
      <c r="A270">
        <v>269</v>
      </c>
      <c r="B270" s="3" t="s">
        <v>30</v>
      </c>
      <c r="C270" t="s">
        <v>23</v>
      </c>
      <c r="D270" t="s">
        <v>28</v>
      </c>
      <c r="E270">
        <v>15</v>
      </c>
      <c r="F270">
        <v>10</v>
      </c>
      <c r="G270" s="4">
        <v>45623</v>
      </c>
      <c r="H270" s="4">
        <v>45639</v>
      </c>
      <c r="I270" s="5">
        <f>(fourth_quarter_Medinnovate[[#This Row],[Product/Pallet]]*10)*(fourth_quarter_Medinnovate[[#This Row],[Realease Date]]-fourth_quarter_Medinnovate[[#This Row],[Entry Date]])</f>
        <v>1600</v>
      </c>
    </row>
    <row r="271" spans="1:9" x14ac:dyDescent="0.25">
      <c r="A271">
        <v>270</v>
      </c>
      <c r="B271" s="3" t="s">
        <v>30</v>
      </c>
      <c r="C271" t="s">
        <v>19</v>
      </c>
      <c r="D271" t="s">
        <v>28</v>
      </c>
      <c r="E271">
        <v>33</v>
      </c>
      <c r="F271">
        <v>50</v>
      </c>
      <c r="G271" s="4">
        <v>45623</v>
      </c>
      <c r="H271" s="4">
        <v>45639</v>
      </c>
      <c r="I271" s="5">
        <f>(fourth_quarter_Medinnovate[[#This Row],[Product/Pallet]]*10)*(fourth_quarter_Medinnovate[[#This Row],[Realease Date]]-fourth_quarter_Medinnovate[[#This Row],[Entry Date]])</f>
        <v>8000</v>
      </c>
    </row>
    <row r="272" spans="1:9" x14ac:dyDescent="0.25">
      <c r="A272">
        <v>271</v>
      </c>
      <c r="B272" s="3" t="s">
        <v>30</v>
      </c>
      <c r="C272" t="s">
        <v>6</v>
      </c>
      <c r="D272" t="s">
        <v>28</v>
      </c>
      <c r="E272">
        <v>36</v>
      </c>
      <c r="F272">
        <v>40</v>
      </c>
      <c r="G272" s="4">
        <v>45623</v>
      </c>
      <c r="H272" s="4">
        <v>45640</v>
      </c>
      <c r="I272" s="5">
        <f>(fourth_quarter_Medinnovate[[#This Row],[Product/Pallet]]*10)*(fourth_quarter_Medinnovate[[#This Row],[Realease Date]]-fourth_quarter_Medinnovate[[#This Row],[Entry Date]])</f>
        <v>6800</v>
      </c>
    </row>
    <row r="273" spans="1:9" x14ac:dyDescent="0.25">
      <c r="A273">
        <v>272</v>
      </c>
      <c r="B273" s="3" t="s">
        <v>30</v>
      </c>
      <c r="C273" t="s">
        <v>10</v>
      </c>
      <c r="D273" t="s">
        <v>28</v>
      </c>
      <c r="E273">
        <v>39</v>
      </c>
      <c r="F273">
        <v>10</v>
      </c>
      <c r="G273" s="4">
        <v>45623</v>
      </c>
      <c r="H273" s="4">
        <v>45640</v>
      </c>
      <c r="I273" s="5">
        <f>(fourth_quarter_Medinnovate[[#This Row],[Product/Pallet]]*10)*(fourth_quarter_Medinnovate[[#This Row],[Realease Date]]-fourth_quarter_Medinnovate[[#This Row],[Entry Date]])</f>
        <v>1700</v>
      </c>
    </row>
    <row r="274" spans="1:9" x14ac:dyDescent="0.25">
      <c r="A274">
        <v>273</v>
      </c>
      <c r="B274" s="3" t="s">
        <v>30</v>
      </c>
      <c r="C274" t="s">
        <v>15</v>
      </c>
      <c r="D274" t="s">
        <v>28</v>
      </c>
      <c r="E274">
        <v>23</v>
      </c>
      <c r="F274">
        <v>30</v>
      </c>
      <c r="G274" s="4">
        <v>45624</v>
      </c>
      <c r="H274" s="4">
        <v>45640</v>
      </c>
      <c r="I274" s="5">
        <f>(fourth_quarter_Medinnovate[[#This Row],[Product/Pallet]]*10)*(fourth_quarter_Medinnovate[[#This Row],[Realease Date]]-fourth_quarter_Medinnovate[[#This Row],[Entry Date]])</f>
        <v>4800</v>
      </c>
    </row>
    <row r="275" spans="1:9" x14ac:dyDescent="0.25">
      <c r="A275">
        <v>274</v>
      </c>
      <c r="B275" s="3" t="s">
        <v>30</v>
      </c>
      <c r="C275" t="s">
        <v>15</v>
      </c>
      <c r="D275" t="s">
        <v>28</v>
      </c>
      <c r="E275">
        <v>27</v>
      </c>
      <c r="F275">
        <v>30</v>
      </c>
      <c r="G275" s="4">
        <v>45624</v>
      </c>
      <c r="H275" s="4">
        <v>45640</v>
      </c>
      <c r="I275" s="5">
        <f>(fourth_quarter_Medinnovate[[#This Row],[Product/Pallet]]*10)*(fourth_quarter_Medinnovate[[#This Row],[Realease Date]]-fourth_quarter_Medinnovate[[#This Row],[Entry Date]])</f>
        <v>4800</v>
      </c>
    </row>
    <row r="276" spans="1:9" x14ac:dyDescent="0.25">
      <c r="A276">
        <v>275</v>
      </c>
      <c r="B276" s="3" t="s">
        <v>30</v>
      </c>
      <c r="C276" t="s">
        <v>10</v>
      </c>
      <c r="D276" t="s">
        <v>28</v>
      </c>
      <c r="E276">
        <v>42</v>
      </c>
      <c r="F276">
        <v>10</v>
      </c>
      <c r="G276" s="4">
        <v>45624</v>
      </c>
      <c r="H276" s="4">
        <v>45640</v>
      </c>
      <c r="I276" s="5">
        <f>(fourth_quarter_Medinnovate[[#This Row],[Product/Pallet]]*10)*(fourth_quarter_Medinnovate[[#This Row],[Realease Date]]-fourth_quarter_Medinnovate[[#This Row],[Entry Date]])</f>
        <v>1600</v>
      </c>
    </row>
    <row r="277" spans="1:9" x14ac:dyDescent="0.25">
      <c r="A277">
        <v>276</v>
      </c>
      <c r="B277" s="3" t="s">
        <v>30</v>
      </c>
      <c r="C277" t="s">
        <v>6</v>
      </c>
      <c r="D277" t="s">
        <v>28</v>
      </c>
      <c r="E277">
        <v>42</v>
      </c>
      <c r="F277">
        <v>40</v>
      </c>
      <c r="G277" s="4">
        <v>45624</v>
      </c>
      <c r="H277" s="4">
        <v>45641</v>
      </c>
      <c r="I277" s="5">
        <f>(fourth_quarter_Medinnovate[[#This Row],[Product/Pallet]]*10)*(fourth_quarter_Medinnovate[[#This Row],[Realease Date]]-fourth_quarter_Medinnovate[[#This Row],[Entry Date]])</f>
        <v>6800</v>
      </c>
    </row>
    <row r="278" spans="1:9" x14ac:dyDescent="0.25">
      <c r="A278">
        <v>277</v>
      </c>
      <c r="B278" s="3" t="s">
        <v>30</v>
      </c>
      <c r="C278" t="s">
        <v>6</v>
      </c>
      <c r="D278" t="s">
        <v>28</v>
      </c>
      <c r="E278">
        <v>48</v>
      </c>
      <c r="F278">
        <v>40</v>
      </c>
      <c r="G278" s="4">
        <v>45624</v>
      </c>
      <c r="H278" s="4">
        <v>45641</v>
      </c>
      <c r="I278" s="5">
        <f>(fourth_quarter_Medinnovate[[#This Row],[Product/Pallet]]*10)*(fourth_quarter_Medinnovate[[#This Row],[Realease Date]]-fourth_quarter_Medinnovate[[#This Row],[Entry Date]])</f>
        <v>6800</v>
      </c>
    </row>
    <row r="279" spans="1:9" x14ac:dyDescent="0.25">
      <c r="A279">
        <v>278</v>
      </c>
      <c r="B279" s="3" t="s">
        <v>30</v>
      </c>
      <c r="C279" t="s">
        <v>17</v>
      </c>
      <c r="D279" t="s">
        <v>28</v>
      </c>
      <c r="E279">
        <v>43</v>
      </c>
      <c r="F279">
        <v>100</v>
      </c>
      <c r="G279" s="4">
        <v>45624</v>
      </c>
      <c r="H279" s="4">
        <v>45642</v>
      </c>
      <c r="I279" s="5">
        <f>(fourth_quarter_Medinnovate[[#This Row],[Product/Pallet]]*10)*(fourth_quarter_Medinnovate[[#This Row],[Realease Date]]-fourth_quarter_Medinnovate[[#This Row],[Entry Date]])</f>
        <v>18000</v>
      </c>
    </row>
    <row r="280" spans="1:9" x14ac:dyDescent="0.25">
      <c r="A280">
        <v>279</v>
      </c>
      <c r="B280" s="3" t="s">
        <v>30</v>
      </c>
      <c r="C280" t="s">
        <v>12</v>
      </c>
      <c r="D280" t="s">
        <v>28</v>
      </c>
      <c r="E280">
        <v>29</v>
      </c>
      <c r="F280">
        <v>20</v>
      </c>
      <c r="G280" s="4">
        <v>45625</v>
      </c>
      <c r="H280" s="4">
        <v>45642</v>
      </c>
      <c r="I280" s="5">
        <f>(fourth_quarter_Medinnovate[[#This Row],[Product/Pallet]]*10)*(fourth_quarter_Medinnovate[[#This Row],[Realease Date]]-fourth_quarter_Medinnovate[[#This Row],[Entry Date]])</f>
        <v>3400</v>
      </c>
    </row>
    <row r="281" spans="1:9" x14ac:dyDescent="0.25">
      <c r="A281">
        <v>280</v>
      </c>
      <c r="B281" s="3" t="s">
        <v>30</v>
      </c>
      <c r="C281" t="s">
        <v>7</v>
      </c>
      <c r="D281" t="s">
        <v>28</v>
      </c>
      <c r="E281">
        <v>29</v>
      </c>
      <c r="F281">
        <v>5</v>
      </c>
      <c r="G281" s="4">
        <v>45625</v>
      </c>
      <c r="H281" s="4">
        <v>45643</v>
      </c>
      <c r="I281" s="5">
        <f>(fourth_quarter_Medinnovate[[#This Row],[Product/Pallet]]*10)*(fourth_quarter_Medinnovate[[#This Row],[Realease Date]]-fourth_quarter_Medinnovate[[#This Row],[Entry Date]])</f>
        <v>900</v>
      </c>
    </row>
    <row r="282" spans="1:9" x14ac:dyDescent="0.25">
      <c r="A282">
        <v>281</v>
      </c>
      <c r="B282" s="3" t="s">
        <v>30</v>
      </c>
      <c r="C282" t="s">
        <v>19</v>
      </c>
      <c r="D282" t="s">
        <v>28</v>
      </c>
      <c r="E282">
        <v>45</v>
      </c>
      <c r="F282">
        <v>50</v>
      </c>
      <c r="G282" s="4">
        <v>45625</v>
      </c>
      <c r="H282" s="4">
        <v>45643</v>
      </c>
      <c r="I282" s="5">
        <f>(fourth_quarter_Medinnovate[[#This Row],[Product/Pallet]]*10)*(fourth_quarter_Medinnovate[[#This Row],[Realease Date]]-fourth_quarter_Medinnovate[[#This Row],[Entry Date]])</f>
        <v>9000</v>
      </c>
    </row>
    <row r="283" spans="1:9" x14ac:dyDescent="0.25">
      <c r="A283">
        <v>282</v>
      </c>
      <c r="B283" s="3" t="s">
        <v>30</v>
      </c>
      <c r="C283" t="s">
        <v>6</v>
      </c>
      <c r="D283" t="s">
        <v>28</v>
      </c>
      <c r="E283">
        <v>39</v>
      </c>
      <c r="F283">
        <v>40</v>
      </c>
      <c r="G283" s="4">
        <v>45625</v>
      </c>
      <c r="H283" s="4">
        <v>45643</v>
      </c>
      <c r="I283" s="5">
        <f>(fourth_quarter_Medinnovate[[#This Row],[Product/Pallet]]*10)*(fourth_quarter_Medinnovate[[#This Row],[Realease Date]]-fourth_quarter_Medinnovate[[#This Row],[Entry Date]])</f>
        <v>7200</v>
      </c>
    </row>
    <row r="284" spans="1:9" x14ac:dyDescent="0.25">
      <c r="A284">
        <v>283</v>
      </c>
      <c r="B284" s="3" t="s">
        <v>30</v>
      </c>
      <c r="C284" t="s">
        <v>12</v>
      </c>
      <c r="D284" t="s">
        <v>28</v>
      </c>
      <c r="E284">
        <v>12</v>
      </c>
      <c r="F284">
        <v>20</v>
      </c>
      <c r="G284" s="4">
        <v>45625</v>
      </c>
      <c r="H284" s="4">
        <v>45644</v>
      </c>
      <c r="I284" s="5">
        <f>(fourth_quarter_Medinnovate[[#This Row],[Product/Pallet]]*10)*(fourth_quarter_Medinnovate[[#This Row],[Realease Date]]-fourth_quarter_Medinnovate[[#This Row],[Entry Date]])</f>
        <v>3800</v>
      </c>
    </row>
    <row r="285" spans="1:9" x14ac:dyDescent="0.25">
      <c r="A285">
        <v>284</v>
      </c>
      <c r="B285" s="3" t="s">
        <v>30</v>
      </c>
      <c r="C285" t="s">
        <v>22</v>
      </c>
      <c r="D285" t="s">
        <v>28</v>
      </c>
      <c r="E285">
        <v>43</v>
      </c>
      <c r="F285">
        <v>40</v>
      </c>
      <c r="G285" s="4">
        <v>45625</v>
      </c>
      <c r="H285" s="4">
        <v>45644</v>
      </c>
      <c r="I285" s="5">
        <f>(fourth_quarter_Medinnovate[[#This Row],[Product/Pallet]]*10)*(fourth_quarter_Medinnovate[[#This Row],[Realease Date]]-fourth_quarter_Medinnovate[[#This Row],[Entry Date]])</f>
        <v>7600</v>
      </c>
    </row>
    <row r="286" spans="1:9" x14ac:dyDescent="0.25">
      <c r="A286">
        <v>285</v>
      </c>
      <c r="B286" s="3" t="s">
        <v>30</v>
      </c>
      <c r="C286" t="s">
        <v>24</v>
      </c>
      <c r="D286" t="s">
        <v>28</v>
      </c>
      <c r="E286">
        <v>24</v>
      </c>
      <c r="F286">
        <v>5</v>
      </c>
      <c r="G286" s="4">
        <v>45626</v>
      </c>
      <c r="H286" s="4">
        <v>45645</v>
      </c>
      <c r="I286" s="5">
        <f>(fourth_quarter_Medinnovate[[#This Row],[Product/Pallet]]*10)*(fourth_quarter_Medinnovate[[#This Row],[Realease Date]]-fourth_quarter_Medinnovate[[#This Row],[Entry Date]])</f>
        <v>950</v>
      </c>
    </row>
    <row r="287" spans="1:9" x14ac:dyDescent="0.25">
      <c r="A287">
        <v>286</v>
      </c>
      <c r="B287" s="3" t="s">
        <v>30</v>
      </c>
      <c r="C287" t="s">
        <v>15</v>
      </c>
      <c r="D287" t="s">
        <v>28</v>
      </c>
      <c r="E287">
        <v>50</v>
      </c>
      <c r="F287">
        <v>30</v>
      </c>
      <c r="G287" s="4">
        <v>45626</v>
      </c>
      <c r="H287" s="4">
        <v>45645</v>
      </c>
      <c r="I287" s="5">
        <f>(fourth_quarter_Medinnovate[[#This Row],[Product/Pallet]]*10)*(fourth_quarter_Medinnovate[[#This Row],[Realease Date]]-fourth_quarter_Medinnovate[[#This Row],[Entry Date]])</f>
        <v>5700</v>
      </c>
    </row>
    <row r="288" spans="1:9" x14ac:dyDescent="0.25">
      <c r="A288">
        <v>287</v>
      </c>
      <c r="B288" s="3" t="s">
        <v>30</v>
      </c>
      <c r="C288" t="s">
        <v>6</v>
      </c>
      <c r="D288" t="s">
        <v>28</v>
      </c>
      <c r="E288">
        <v>50</v>
      </c>
      <c r="F288">
        <v>40</v>
      </c>
      <c r="G288" s="4">
        <v>45626</v>
      </c>
      <c r="H288" s="4">
        <v>45645</v>
      </c>
      <c r="I288" s="5">
        <f>(fourth_quarter_Medinnovate[[#This Row],[Product/Pallet]]*10)*(fourth_quarter_Medinnovate[[#This Row],[Realease Date]]-fourth_quarter_Medinnovate[[#This Row],[Entry Date]])</f>
        <v>7600</v>
      </c>
    </row>
    <row r="289" spans="1:9" x14ac:dyDescent="0.25">
      <c r="A289">
        <v>288</v>
      </c>
      <c r="B289" s="3" t="s">
        <v>30</v>
      </c>
      <c r="C289" t="s">
        <v>23</v>
      </c>
      <c r="D289" t="s">
        <v>28</v>
      </c>
      <c r="E289">
        <v>50</v>
      </c>
      <c r="F289">
        <v>10</v>
      </c>
      <c r="G289" s="4">
        <v>45626</v>
      </c>
      <c r="H289" s="4">
        <v>45645</v>
      </c>
      <c r="I289" s="5">
        <f>(fourth_quarter_Medinnovate[[#This Row],[Product/Pallet]]*10)*(fourth_quarter_Medinnovate[[#This Row],[Realease Date]]-fourth_quarter_Medinnovate[[#This Row],[Entry Date]])</f>
        <v>1900</v>
      </c>
    </row>
    <row r="290" spans="1:9" x14ac:dyDescent="0.25">
      <c r="A290">
        <v>289</v>
      </c>
      <c r="B290" s="3" t="s">
        <v>30</v>
      </c>
      <c r="C290" t="s">
        <v>6</v>
      </c>
      <c r="D290" t="s">
        <v>28</v>
      </c>
      <c r="E290">
        <v>30</v>
      </c>
      <c r="F290">
        <v>40</v>
      </c>
      <c r="G290" s="4">
        <v>45626</v>
      </c>
      <c r="H290" s="4">
        <v>45646</v>
      </c>
      <c r="I290" s="5">
        <f>(fourth_quarter_Medinnovate[[#This Row],[Product/Pallet]]*10)*(fourth_quarter_Medinnovate[[#This Row],[Realease Date]]-fourth_quarter_Medinnovate[[#This Row],[Entry Date]])</f>
        <v>8000</v>
      </c>
    </row>
    <row r="291" spans="1:9" x14ac:dyDescent="0.25">
      <c r="A291">
        <v>290</v>
      </c>
      <c r="B291" s="3" t="s">
        <v>30</v>
      </c>
      <c r="C291" t="s">
        <v>12</v>
      </c>
      <c r="D291" t="s">
        <v>28</v>
      </c>
      <c r="E291">
        <v>16</v>
      </c>
      <c r="F291">
        <v>20</v>
      </c>
      <c r="G291" s="4">
        <v>45626</v>
      </c>
      <c r="H291" s="4">
        <v>45646</v>
      </c>
      <c r="I291" s="5">
        <f>(fourth_quarter_Medinnovate[[#This Row],[Product/Pallet]]*10)*(fourth_quarter_Medinnovate[[#This Row],[Realease Date]]-fourth_quarter_Medinnovate[[#This Row],[Entry Date]])</f>
        <v>4000</v>
      </c>
    </row>
    <row r="292" spans="1:9" x14ac:dyDescent="0.25">
      <c r="A292">
        <v>291</v>
      </c>
      <c r="B292" s="3" t="s">
        <v>30</v>
      </c>
      <c r="C292" t="s">
        <v>16</v>
      </c>
      <c r="D292" t="s">
        <v>28</v>
      </c>
      <c r="E292">
        <v>36</v>
      </c>
      <c r="F292">
        <v>40</v>
      </c>
      <c r="G292" s="4">
        <v>45627</v>
      </c>
      <c r="H292" s="4">
        <v>45646</v>
      </c>
      <c r="I292" s="5">
        <f>(fourth_quarter_Medinnovate[[#This Row],[Product/Pallet]]*10)*(fourth_quarter_Medinnovate[[#This Row],[Realease Date]]-fourth_quarter_Medinnovate[[#This Row],[Entry Date]])</f>
        <v>7600</v>
      </c>
    </row>
    <row r="293" spans="1:9" x14ac:dyDescent="0.25">
      <c r="A293">
        <v>292</v>
      </c>
      <c r="B293" s="3" t="s">
        <v>30</v>
      </c>
      <c r="C293" t="s">
        <v>25</v>
      </c>
      <c r="D293" t="s">
        <v>28</v>
      </c>
      <c r="E293">
        <v>22</v>
      </c>
      <c r="F293">
        <v>26</v>
      </c>
      <c r="G293" s="4">
        <v>45627</v>
      </c>
      <c r="H293" s="4">
        <v>45646</v>
      </c>
      <c r="I293" s="5">
        <f>(fourth_quarter_Medinnovate[[#This Row],[Product/Pallet]]*10)*(fourth_quarter_Medinnovate[[#This Row],[Realease Date]]-fourth_quarter_Medinnovate[[#This Row],[Entry Date]])</f>
        <v>4940</v>
      </c>
    </row>
    <row r="294" spans="1:9" x14ac:dyDescent="0.25">
      <c r="A294">
        <v>293</v>
      </c>
      <c r="B294" s="3" t="s">
        <v>30</v>
      </c>
      <c r="C294" t="s">
        <v>23</v>
      </c>
      <c r="D294" t="s">
        <v>28</v>
      </c>
      <c r="E294">
        <v>21</v>
      </c>
      <c r="F294">
        <v>10</v>
      </c>
      <c r="G294" s="4">
        <v>45627</v>
      </c>
      <c r="H294" s="4">
        <v>45647</v>
      </c>
      <c r="I294" s="5">
        <f>(fourth_quarter_Medinnovate[[#This Row],[Product/Pallet]]*10)*(fourth_quarter_Medinnovate[[#This Row],[Realease Date]]-fourth_quarter_Medinnovate[[#This Row],[Entry Date]])</f>
        <v>2000</v>
      </c>
    </row>
    <row r="295" spans="1:9" x14ac:dyDescent="0.25">
      <c r="A295">
        <v>294</v>
      </c>
      <c r="B295" s="3" t="s">
        <v>30</v>
      </c>
      <c r="C295" t="s">
        <v>23</v>
      </c>
      <c r="D295" t="s">
        <v>28</v>
      </c>
      <c r="E295">
        <v>25</v>
      </c>
      <c r="F295">
        <v>10</v>
      </c>
      <c r="G295" s="4">
        <v>45627</v>
      </c>
      <c r="H295" s="4">
        <v>45647</v>
      </c>
      <c r="I295" s="5">
        <f>(fourth_quarter_Medinnovate[[#This Row],[Product/Pallet]]*10)*(fourth_quarter_Medinnovate[[#This Row],[Realease Date]]-fourth_quarter_Medinnovate[[#This Row],[Entry Date]])</f>
        <v>2000</v>
      </c>
    </row>
    <row r="296" spans="1:9" x14ac:dyDescent="0.25">
      <c r="A296">
        <v>295</v>
      </c>
      <c r="B296" s="3" t="s">
        <v>30</v>
      </c>
      <c r="C296" t="s">
        <v>20</v>
      </c>
      <c r="D296" t="s">
        <v>28</v>
      </c>
      <c r="E296">
        <v>14</v>
      </c>
      <c r="F296">
        <v>60</v>
      </c>
      <c r="G296" s="4">
        <v>45628</v>
      </c>
      <c r="H296" s="4">
        <v>45647</v>
      </c>
      <c r="I296" s="5">
        <f>(fourth_quarter_Medinnovate[[#This Row],[Product/Pallet]]*10)*(fourth_quarter_Medinnovate[[#This Row],[Realease Date]]-fourth_quarter_Medinnovate[[#This Row],[Entry Date]])</f>
        <v>11400</v>
      </c>
    </row>
    <row r="297" spans="1:9" x14ac:dyDescent="0.25">
      <c r="A297">
        <v>296</v>
      </c>
      <c r="B297" s="3" t="s">
        <v>30</v>
      </c>
      <c r="C297" t="s">
        <v>13</v>
      </c>
      <c r="D297" t="s">
        <v>28</v>
      </c>
      <c r="E297">
        <v>10</v>
      </c>
      <c r="F297">
        <v>100</v>
      </c>
      <c r="G297" s="4">
        <v>45628</v>
      </c>
      <c r="H297" s="4">
        <v>45647</v>
      </c>
      <c r="I297" s="5">
        <f>(fourth_quarter_Medinnovate[[#This Row],[Product/Pallet]]*10)*(fourth_quarter_Medinnovate[[#This Row],[Realease Date]]-fourth_quarter_Medinnovate[[#This Row],[Entry Date]])</f>
        <v>19000</v>
      </c>
    </row>
    <row r="298" spans="1:9" x14ac:dyDescent="0.25">
      <c r="A298">
        <v>297</v>
      </c>
      <c r="B298" s="3" t="s">
        <v>30</v>
      </c>
      <c r="C298" t="s">
        <v>17</v>
      </c>
      <c r="D298" t="s">
        <v>28</v>
      </c>
      <c r="E298">
        <v>28</v>
      </c>
      <c r="F298">
        <v>100</v>
      </c>
      <c r="G298" s="4">
        <v>45628</v>
      </c>
      <c r="H298" s="4">
        <v>45647</v>
      </c>
      <c r="I298" s="5">
        <f>(fourth_quarter_Medinnovate[[#This Row],[Product/Pallet]]*10)*(fourth_quarter_Medinnovate[[#This Row],[Realease Date]]-fourth_quarter_Medinnovate[[#This Row],[Entry Date]])</f>
        <v>19000</v>
      </c>
    </row>
    <row r="299" spans="1:9" x14ac:dyDescent="0.25">
      <c r="A299">
        <v>298</v>
      </c>
      <c r="B299" s="3" t="s">
        <v>30</v>
      </c>
      <c r="C299" t="s">
        <v>6</v>
      </c>
      <c r="D299" t="s">
        <v>28</v>
      </c>
      <c r="E299">
        <v>21</v>
      </c>
      <c r="F299">
        <v>40</v>
      </c>
      <c r="G299" s="4">
        <v>45628</v>
      </c>
      <c r="H299" s="4">
        <v>45647</v>
      </c>
      <c r="I299" s="5">
        <f>(fourth_quarter_Medinnovate[[#This Row],[Product/Pallet]]*10)*(fourth_quarter_Medinnovate[[#This Row],[Realease Date]]-fourth_quarter_Medinnovate[[#This Row],[Entry Date]])</f>
        <v>7600</v>
      </c>
    </row>
    <row r="300" spans="1:9" x14ac:dyDescent="0.25">
      <c r="A300">
        <v>299</v>
      </c>
      <c r="B300" s="3" t="s">
        <v>30</v>
      </c>
      <c r="C300" t="s">
        <v>15</v>
      </c>
      <c r="D300" t="s">
        <v>28</v>
      </c>
      <c r="E300">
        <v>31</v>
      </c>
      <c r="F300">
        <v>30</v>
      </c>
      <c r="G300" s="4">
        <v>45628</v>
      </c>
      <c r="H300" s="4">
        <v>45648</v>
      </c>
      <c r="I300" s="5">
        <f>(fourth_quarter_Medinnovate[[#This Row],[Product/Pallet]]*10)*(fourth_quarter_Medinnovate[[#This Row],[Realease Date]]-fourth_quarter_Medinnovate[[#This Row],[Entry Date]])</f>
        <v>6000</v>
      </c>
    </row>
    <row r="301" spans="1:9" x14ac:dyDescent="0.25">
      <c r="A301">
        <v>300</v>
      </c>
      <c r="B301" s="3" t="s">
        <v>30</v>
      </c>
      <c r="C301" t="s">
        <v>10</v>
      </c>
      <c r="D301" t="s">
        <v>28</v>
      </c>
      <c r="E301">
        <v>39</v>
      </c>
      <c r="F301">
        <v>10</v>
      </c>
      <c r="G301" s="4">
        <v>45629</v>
      </c>
      <c r="H301" s="4">
        <v>45648</v>
      </c>
      <c r="I301" s="5">
        <f>(fourth_quarter_Medinnovate[[#This Row],[Product/Pallet]]*10)*(fourth_quarter_Medinnovate[[#This Row],[Realease Date]]-fourth_quarter_Medinnovate[[#This Row],[Entry Date]])</f>
        <v>1900</v>
      </c>
    </row>
    <row r="302" spans="1:9" x14ac:dyDescent="0.25">
      <c r="A302">
        <v>301</v>
      </c>
      <c r="B302" s="3" t="s">
        <v>30</v>
      </c>
      <c r="C302" t="s">
        <v>21</v>
      </c>
      <c r="D302" t="s">
        <v>28</v>
      </c>
      <c r="E302">
        <v>28</v>
      </c>
      <c r="F302">
        <v>30</v>
      </c>
      <c r="G302" s="4">
        <v>45629</v>
      </c>
      <c r="H302" s="4">
        <v>45648</v>
      </c>
      <c r="I302" s="5">
        <f>(fourth_quarter_Medinnovate[[#This Row],[Product/Pallet]]*10)*(fourth_quarter_Medinnovate[[#This Row],[Realease Date]]-fourth_quarter_Medinnovate[[#This Row],[Entry Date]])</f>
        <v>5700</v>
      </c>
    </row>
    <row r="303" spans="1:9" x14ac:dyDescent="0.25">
      <c r="A303">
        <v>302</v>
      </c>
      <c r="B303" s="3" t="s">
        <v>30</v>
      </c>
      <c r="C303" t="s">
        <v>12</v>
      </c>
      <c r="D303" t="s">
        <v>28</v>
      </c>
      <c r="E303">
        <v>15</v>
      </c>
      <c r="F303">
        <v>20</v>
      </c>
      <c r="G303" s="4">
        <v>45629</v>
      </c>
      <c r="H303" s="4">
        <v>45648</v>
      </c>
      <c r="I303" s="5">
        <f>(fourth_quarter_Medinnovate[[#This Row],[Product/Pallet]]*10)*(fourth_quarter_Medinnovate[[#This Row],[Realease Date]]-fourth_quarter_Medinnovate[[#This Row],[Entry Date]])</f>
        <v>3800</v>
      </c>
    </row>
    <row r="304" spans="1:9" x14ac:dyDescent="0.25">
      <c r="A304">
        <v>303</v>
      </c>
      <c r="B304" s="3" t="s">
        <v>30</v>
      </c>
      <c r="C304" t="s">
        <v>22</v>
      </c>
      <c r="D304" t="s">
        <v>28</v>
      </c>
      <c r="E304">
        <v>23</v>
      </c>
      <c r="F304">
        <v>40</v>
      </c>
      <c r="G304" s="4">
        <v>45629</v>
      </c>
      <c r="H304" s="4">
        <v>45648</v>
      </c>
      <c r="I304" s="5">
        <f>(fourth_quarter_Medinnovate[[#This Row],[Product/Pallet]]*10)*(fourth_quarter_Medinnovate[[#This Row],[Realease Date]]-fourth_quarter_Medinnovate[[#This Row],[Entry Date]])</f>
        <v>7600</v>
      </c>
    </row>
    <row r="305" spans="1:9" x14ac:dyDescent="0.25">
      <c r="A305">
        <v>304</v>
      </c>
      <c r="B305" s="3" t="s">
        <v>30</v>
      </c>
      <c r="C305" t="s">
        <v>21</v>
      </c>
      <c r="D305" t="s">
        <v>28</v>
      </c>
      <c r="E305">
        <v>44</v>
      </c>
      <c r="F305">
        <v>30</v>
      </c>
      <c r="G305" s="4">
        <v>45629</v>
      </c>
      <c r="H305" s="4">
        <v>45648</v>
      </c>
      <c r="I305" s="5">
        <f>(fourth_quarter_Medinnovate[[#This Row],[Product/Pallet]]*10)*(fourth_quarter_Medinnovate[[#This Row],[Realease Date]]-fourth_quarter_Medinnovate[[#This Row],[Entry Date]])</f>
        <v>5700</v>
      </c>
    </row>
    <row r="306" spans="1:9" x14ac:dyDescent="0.25">
      <c r="A306">
        <v>305</v>
      </c>
      <c r="B306" s="3" t="s">
        <v>30</v>
      </c>
      <c r="C306" t="s">
        <v>9</v>
      </c>
      <c r="D306" t="s">
        <v>28</v>
      </c>
      <c r="E306">
        <v>21</v>
      </c>
      <c r="F306">
        <v>9</v>
      </c>
      <c r="G306" s="4">
        <v>45629</v>
      </c>
      <c r="H306" s="4">
        <v>45649</v>
      </c>
      <c r="I306" s="5">
        <f>(fourth_quarter_Medinnovate[[#This Row],[Product/Pallet]]*10)*(fourth_quarter_Medinnovate[[#This Row],[Realease Date]]-fourth_quarter_Medinnovate[[#This Row],[Entry Date]])</f>
        <v>1800</v>
      </c>
    </row>
    <row r="307" spans="1:9" x14ac:dyDescent="0.25">
      <c r="A307">
        <v>306</v>
      </c>
      <c r="B307" s="3" t="s">
        <v>30</v>
      </c>
      <c r="C307" t="s">
        <v>12</v>
      </c>
      <c r="D307" t="s">
        <v>28</v>
      </c>
      <c r="E307">
        <v>25</v>
      </c>
      <c r="F307">
        <v>20</v>
      </c>
      <c r="G307" s="4">
        <v>45629</v>
      </c>
      <c r="H307" s="4">
        <v>45649</v>
      </c>
      <c r="I307" s="5">
        <f>(fourth_quarter_Medinnovate[[#This Row],[Product/Pallet]]*10)*(fourth_quarter_Medinnovate[[#This Row],[Realease Date]]-fourth_quarter_Medinnovate[[#This Row],[Entry Date]])</f>
        <v>4000</v>
      </c>
    </row>
    <row r="308" spans="1:9" x14ac:dyDescent="0.25">
      <c r="A308">
        <v>307</v>
      </c>
      <c r="B308" s="3" t="s">
        <v>30</v>
      </c>
      <c r="C308" t="s">
        <v>19</v>
      </c>
      <c r="D308" t="s">
        <v>28</v>
      </c>
      <c r="E308">
        <v>27</v>
      </c>
      <c r="F308">
        <v>50</v>
      </c>
      <c r="G308" s="4">
        <v>45630</v>
      </c>
      <c r="H308" s="4">
        <v>45649</v>
      </c>
      <c r="I308" s="5">
        <f>(fourth_quarter_Medinnovate[[#This Row],[Product/Pallet]]*10)*(fourth_quarter_Medinnovate[[#This Row],[Realease Date]]-fourth_quarter_Medinnovate[[#This Row],[Entry Date]])</f>
        <v>9500</v>
      </c>
    </row>
    <row r="309" spans="1:9" x14ac:dyDescent="0.25">
      <c r="A309">
        <v>308</v>
      </c>
      <c r="B309" s="3" t="s">
        <v>30</v>
      </c>
      <c r="C309" t="s">
        <v>11</v>
      </c>
      <c r="D309" t="s">
        <v>28</v>
      </c>
      <c r="E309">
        <v>40</v>
      </c>
      <c r="F309">
        <v>50</v>
      </c>
      <c r="G309" s="4">
        <v>45630</v>
      </c>
      <c r="H309" s="4">
        <v>45649</v>
      </c>
      <c r="I309" s="5">
        <f>(fourth_quarter_Medinnovate[[#This Row],[Product/Pallet]]*10)*(fourth_quarter_Medinnovate[[#This Row],[Realease Date]]-fourth_quarter_Medinnovate[[#This Row],[Entry Date]])</f>
        <v>9500</v>
      </c>
    </row>
    <row r="310" spans="1:9" x14ac:dyDescent="0.25">
      <c r="A310">
        <v>309</v>
      </c>
      <c r="B310" s="3" t="s">
        <v>30</v>
      </c>
      <c r="C310" t="s">
        <v>14</v>
      </c>
      <c r="D310" t="s">
        <v>28</v>
      </c>
      <c r="E310">
        <v>29</v>
      </c>
      <c r="F310">
        <v>20</v>
      </c>
      <c r="G310" s="4">
        <v>45630</v>
      </c>
      <c r="H310" s="4">
        <v>45650</v>
      </c>
      <c r="I310" s="5">
        <f>(fourth_quarter_Medinnovate[[#This Row],[Product/Pallet]]*10)*(fourth_quarter_Medinnovate[[#This Row],[Realease Date]]-fourth_quarter_Medinnovate[[#This Row],[Entry Date]])</f>
        <v>4000</v>
      </c>
    </row>
    <row r="311" spans="1:9" x14ac:dyDescent="0.25">
      <c r="A311">
        <v>310</v>
      </c>
      <c r="B311" s="3" t="s">
        <v>30</v>
      </c>
      <c r="C311" t="s">
        <v>18</v>
      </c>
      <c r="D311" t="s">
        <v>28</v>
      </c>
      <c r="E311">
        <v>13</v>
      </c>
      <c r="F311">
        <v>50</v>
      </c>
      <c r="G311" s="4">
        <v>45630</v>
      </c>
      <c r="H311" s="4">
        <v>45650</v>
      </c>
      <c r="I311" s="5">
        <f>(fourth_quarter_Medinnovate[[#This Row],[Product/Pallet]]*10)*(fourth_quarter_Medinnovate[[#This Row],[Realease Date]]-fourth_quarter_Medinnovate[[#This Row],[Entry Date]])</f>
        <v>10000</v>
      </c>
    </row>
    <row r="312" spans="1:9" x14ac:dyDescent="0.25">
      <c r="A312">
        <v>311</v>
      </c>
      <c r="B312" s="3" t="s">
        <v>30</v>
      </c>
      <c r="C312" t="s">
        <v>16</v>
      </c>
      <c r="D312" t="s">
        <v>28</v>
      </c>
      <c r="E312">
        <v>46</v>
      </c>
      <c r="F312">
        <v>40</v>
      </c>
      <c r="G312" s="4">
        <v>45630</v>
      </c>
      <c r="H312" s="4">
        <v>45651</v>
      </c>
      <c r="I312" s="5">
        <f>(fourth_quarter_Medinnovate[[#This Row],[Product/Pallet]]*10)*(fourth_quarter_Medinnovate[[#This Row],[Realease Date]]-fourth_quarter_Medinnovate[[#This Row],[Entry Date]])</f>
        <v>8400</v>
      </c>
    </row>
    <row r="313" spans="1:9" x14ac:dyDescent="0.25">
      <c r="A313">
        <v>312</v>
      </c>
      <c r="B313" s="3" t="s">
        <v>30</v>
      </c>
      <c r="C313" t="s">
        <v>21</v>
      </c>
      <c r="D313" t="s">
        <v>28</v>
      </c>
      <c r="E313">
        <v>16</v>
      </c>
      <c r="F313">
        <v>30</v>
      </c>
      <c r="G313" s="4">
        <v>45631</v>
      </c>
      <c r="H313" s="4">
        <v>45651</v>
      </c>
      <c r="I313" s="5">
        <f>(fourth_quarter_Medinnovate[[#This Row],[Product/Pallet]]*10)*(fourth_quarter_Medinnovate[[#This Row],[Realease Date]]-fourth_quarter_Medinnovate[[#This Row],[Entry Date]])</f>
        <v>6000</v>
      </c>
    </row>
    <row r="314" spans="1:9" x14ac:dyDescent="0.25">
      <c r="A314">
        <v>313</v>
      </c>
      <c r="B314" s="3" t="s">
        <v>30</v>
      </c>
      <c r="C314" t="s">
        <v>11</v>
      </c>
      <c r="D314" t="s">
        <v>28</v>
      </c>
      <c r="E314">
        <v>20</v>
      </c>
      <c r="F314">
        <v>50</v>
      </c>
      <c r="G314" s="4">
        <v>45631</v>
      </c>
      <c r="H314" s="4">
        <v>45652</v>
      </c>
      <c r="I314" s="5">
        <f>(fourth_quarter_Medinnovate[[#This Row],[Product/Pallet]]*10)*(fourth_quarter_Medinnovate[[#This Row],[Realease Date]]-fourth_quarter_Medinnovate[[#This Row],[Entry Date]])</f>
        <v>10500</v>
      </c>
    </row>
    <row r="315" spans="1:9" x14ac:dyDescent="0.25">
      <c r="A315">
        <v>314</v>
      </c>
      <c r="B315" s="3" t="s">
        <v>30</v>
      </c>
      <c r="C315" t="s">
        <v>19</v>
      </c>
      <c r="D315" t="s">
        <v>28</v>
      </c>
      <c r="E315">
        <v>31</v>
      </c>
      <c r="F315">
        <v>50</v>
      </c>
      <c r="G315" s="4">
        <v>45631</v>
      </c>
      <c r="H315" s="4">
        <v>45652</v>
      </c>
      <c r="I315" s="5">
        <f>(fourth_quarter_Medinnovate[[#This Row],[Product/Pallet]]*10)*(fourth_quarter_Medinnovate[[#This Row],[Realease Date]]-fourth_quarter_Medinnovate[[#This Row],[Entry Date]])</f>
        <v>10500</v>
      </c>
    </row>
    <row r="316" spans="1:9" x14ac:dyDescent="0.25">
      <c r="A316">
        <v>315</v>
      </c>
      <c r="B316" s="3" t="s">
        <v>30</v>
      </c>
      <c r="C316" t="s">
        <v>25</v>
      </c>
      <c r="D316" t="s">
        <v>28</v>
      </c>
      <c r="E316">
        <v>43</v>
      </c>
      <c r="F316">
        <v>26</v>
      </c>
      <c r="G316" s="4">
        <v>45631</v>
      </c>
      <c r="H316" s="4">
        <v>45653</v>
      </c>
      <c r="I316" s="5">
        <f>(fourth_quarter_Medinnovate[[#This Row],[Product/Pallet]]*10)*(fourth_quarter_Medinnovate[[#This Row],[Realease Date]]-fourth_quarter_Medinnovate[[#This Row],[Entry Date]])</f>
        <v>5720</v>
      </c>
    </row>
    <row r="317" spans="1:9" x14ac:dyDescent="0.25">
      <c r="A317">
        <v>316</v>
      </c>
      <c r="B317" s="3" t="s">
        <v>30</v>
      </c>
      <c r="C317" t="s">
        <v>6</v>
      </c>
      <c r="D317" t="s">
        <v>28</v>
      </c>
      <c r="E317">
        <v>39</v>
      </c>
      <c r="F317">
        <v>40</v>
      </c>
      <c r="G317" s="4">
        <v>45632</v>
      </c>
      <c r="H317" s="4">
        <v>45653</v>
      </c>
      <c r="I317" s="5">
        <f>(fourth_quarter_Medinnovate[[#This Row],[Product/Pallet]]*10)*(fourth_quarter_Medinnovate[[#This Row],[Realease Date]]-fourth_quarter_Medinnovate[[#This Row],[Entry Date]])</f>
        <v>8400</v>
      </c>
    </row>
    <row r="318" spans="1:9" x14ac:dyDescent="0.25">
      <c r="A318">
        <v>317</v>
      </c>
      <c r="B318" s="3" t="s">
        <v>30</v>
      </c>
      <c r="C318" t="s">
        <v>18</v>
      </c>
      <c r="D318" t="s">
        <v>28</v>
      </c>
      <c r="E318">
        <v>37</v>
      </c>
      <c r="F318">
        <v>50</v>
      </c>
      <c r="G318" s="4">
        <v>45632</v>
      </c>
      <c r="H318" s="4">
        <v>45653</v>
      </c>
      <c r="I318" s="5">
        <f>(fourth_quarter_Medinnovate[[#This Row],[Product/Pallet]]*10)*(fourth_quarter_Medinnovate[[#This Row],[Realease Date]]-fourth_quarter_Medinnovate[[#This Row],[Entry Date]])</f>
        <v>10500</v>
      </c>
    </row>
    <row r="319" spans="1:9" x14ac:dyDescent="0.25">
      <c r="A319">
        <v>318</v>
      </c>
      <c r="B319" s="3" t="s">
        <v>30</v>
      </c>
      <c r="C319" t="s">
        <v>6</v>
      </c>
      <c r="D319" t="s">
        <v>28</v>
      </c>
      <c r="E319">
        <v>35</v>
      </c>
      <c r="F319">
        <v>40</v>
      </c>
      <c r="G319" s="4">
        <v>45632</v>
      </c>
      <c r="H319" s="4">
        <v>45653</v>
      </c>
      <c r="I319" s="5">
        <f>(fourth_quarter_Medinnovate[[#This Row],[Product/Pallet]]*10)*(fourth_quarter_Medinnovate[[#This Row],[Realease Date]]-fourth_quarter_Medinnovate[[#This Row],[Entry Date]])</f>
        <v>8400</v>
      </c>
    </row>
    <row r="320" spans="1:9" x14ac:dyDescent="0.25">
      <c r="A320">
        <v>319</v>
      </c>
      <c r="B320" s="3" t="s">
        <v>30</v>
      </c>
      <c r="C320" t="s">
        <v>17</v>
      </c>
      <c r="D320" t="s">
        <v>28</v>
      </c>
      <c r="E320">
        <v>18</v>
      </c>
      <c r="F320">
        <v>100</v>
      </c>
      <c r="G320" s="4">
        <v>45632</v>
      </c>
      <c r="H320" s="4">
        <v>45654</v>
      </c>
      <c r="I320" s="5">
        <f>(fourth_quarter_Medinnovate[[#This Row],[Product/Pallet]]*10)*(fourth_quarter_Medinnovate[[#This Row],[Realease Date]]-fourth_quarter_Medinnovate[[#This Row],[Entry Date]])</f>
        <v>22000</v>
      </c>
    </row>
    <row r="321" spans="1:9" x14ac:dyDescent="0.25">
      <c r="A321">
        <v>320</v>
      </c>
      <c r="B321" s="3" t="s">
        <v>30</v>
      </c>
      <c r="C321" t="s">
        <v>6</v>
      </c>
      <c r="D321" t="s">
        <v>28</v>
      </c>
      <c r="E321">
        <v>50</v>
      </c>
      <c r="F321">
        <v>40</v>
      </c>
      <c r="G321" s="4">
        <v>45632</v>
      </c>
      <c r="H321" s="4">
        <v>45655</v>
      </c>
      <c r="I321" s="5">
        <f>(fourth_quarter_Medinnovate[[#This Row],[Product/Pallet]]*10)*(fourth_quarter_Medinnovate[[#This Row],[Realease Date]]-fourth_quarter_Medinnovate[[#This Row],[Entry Date]])</f>
        <v>9200</v>
      </c>
    </row>
    <row r="322" spans="1:9" x14ac:dyDescent="0.25">
      <c r="A322">
        <v>321</v>
      </c>
      <c r="B322" s="3" t="s">
        <v>30</v>
      </c>
      <c r="C322" t="s">
        <v>17</v>
      </c>
      <c r="D322" t="s">
        <v>28</v>
      </c>
      <c r="E322">
        <v>31</v>
      </c>
      <c r="F322">
        <v>100</v>
      </c>
      <c r="G322" s="4">
        <v>45633</v>
      </c>
      <c r="H322" s="4">
        <v>45655</v>
      </c>
      <c r="I322" s="5">
        <f>(fourth_quarter_Medinnovate[[#This Row],[Product/Pallet]]*10)*(fourth_quarter_Medinnovate[[#This Row],[Realease Date]]-fourth_quarter_Medinnovate[[#This Row],[Entry Date]])</f>
        <v>22000</v>
      </c>
    </row>
    <row r="323" spans="1:9" x14ac:dyDescent="0.25">
      <c r="A323">
        <v>322</v>
      </c>
      <c r="B323" s="3" t="s">
        <v>30</v>
      </c>
      <c r="C323" t="s">
        <v>14</v>
      </c>
      <c r="D323" t="s">
        <v>28</v>
      </c>
      <c r="E323">
        <v>29</v>
      </c>
      <c r="F323">
        <v>20</v>
      </c>
      <c r="G323" s="4">
        <v>45633</v>
      </c>
      <c r="H323" s="4">
        <v>45656</v>
      </c>
      <c r="I323" s="5">
        <f>(fourth_quarter_Medinnovate[[#This Row],[Product/Pallet]]*10)*(fourth_quarter_Medinnovate[[#This Row],[Realease Date]]-fourth_quarter_Medinnovate[[#This Row],[Entry Date]])</f>
        <v>4600</v>
      </c>
    </row>
    <row r="324" spans="1:9" x14ac:dyDescent="0.25">
      <c r="A324">
        <v>323</v>
      </c>
      <c r="B324" s="3" t="s">
        <v>30</v>
      </c>
      <c r="C324" t="s">
        <v>20</v>
      </c>
      <c r="D324" t="s">
        <v>28</v>
      </c>
      <c r="E324">
        <v>40</v>
      </c>
      <c r="F324">
        <v>60</v>
      </c>
      <c r="G324" s="4">
        <v>45634</v>
      </c>
      <c r="H324" s="4">
        <v>45656</v>
      </c>
      <c r="I324" s="5">
        <f>(fourth_quarter_Medinnovate[[#This Row],[Product/Pallet]]*10)*(fourth_quarter_Medinnovate[[#This Row],[Realease Date]]-fourth_quarter_Medinnovate[[#This Row],[Entry Date]])</f>
        <v>13200</v>
      </c>
    </row>
    <row r="325" spans="1:9" x14ac:dyDescent="0.25">
      <c r="A325">
        <v>324</v>
      </c>
      <c r="B325" s="3" t="s">
        <v>30</v>
      </c>
      <c r="C325" t="s">
        <v>11</v>
      </c>
      <c r="D325" t="s">
        <v>28</v>
      </c>
      <c r="E325">
        <v>12</v>
      </c>
      <c r="F325">
        <v>50</v>
      </c>
      <c r="G325" s="4">
        <v>45634</v>
      </c>
      <c r="H325" s="4">
        <v>45656</v>
      </c>
      <c r="I325" s="5">
        <f>(fourth_quarter_Medinnovate[[#This Row],[Product/Pallet]]*10)*(fourth_quarter_Medinnovate[[#This Row],[Realease Date]]-fourth_quarter_Medinnovate[[#This Row],[Entry Date]])</f>
        <v>11000</v>
      </c>
    </row>
    <row r="326" spans="1:9" x14ac:dyDescent="0.25">
      <c r="A326">
        <v>325</v>
      </c>
      <c r="B326" s="3" t="s">
        <v>30</v>
      </c>
      <c r="C326" t="s">
        <v>24</v>
      </c>
      <c r="D326" t="s">
        <v>28</v>
      </c>
      <c r="E326">
        <v>34</v>
      </c>
      <c r="F326">
        <v>5</v>
      </c>
      <c r="G326" s="4">
        <v>45634</v>
      </c>
      <c r="H326" s="4">
        <v>45656</v>
      </c>
      <c r="I326" s="5">
        <f>(fourth_quarter_Medinnovate[[#This Row],[Product/Pallet]]*10)*(fourth_quarter_Medinnovate[[#This Row],[Realease Date]]-fourth_quarter_Medinnovate[[#This Row],[Entry Date]])</f>
        <v>1100</v>
      </c>
    </row>
    <row r="327" spans="1:9" x14ac:dyDescent="0.25">
      <c r="A327">
        <v>326</v>
      </c>
      <c r="B327" s="3" t="s">
        <v>30</v>
      </c>
      <c r="C327" t="s">
        <v>20</v>
      </c>
      <c r="D327" t="s">
        <v>28</v>
      </c>
      <c r="E327">
        <v>27</v>
      </c>
      <c r="F327">
        <v>60</v>
      </c>
      <c r="G327" s="4">
        <v>45634</v>
      </c>
      <c r="H327" s="4">
        <v>45657</v>
      </c>
      <c r="I327" s="5">
        <f>(fourth_quarter_Medinnovate[[#This Row],[Product/Pallet]]*10)*(fourth_quarter_Medinnovate[[#This Row],[Realease Date]]-fourth_quarter_Medinnovate[[#This Row],[Entry Date]])</f>
        <v>13800</v>
      </c>
    </row>
    <row r="328" spans="1:9" x14ac:dyDescent="0.25">
      <c r="A328">
        <v>327</v>
      </c>
      <c r="B328" s="3" t="s">
        <v>30</v>
      </c>
      <c r="C328" t="s">
        <v>16</v>
      </c>
      <c r="D328" t="s">
        <v>28</v>
      </c>
      <c r="E328">
        <v>37</v>
      </c>
      <c r="F328">
        <v>40</v>
      </c>
      <c r="G328" s="4">
        <v>45635</v>
      </c>
      <c r="H328" s="4">
        <v>45657</v>
      </c>
      <c r="I328" s="5">
        <f>(fourth_quarter_Medinnovate[[#This Row],[Product/Pallet]]*10)*(fourth_quarter_Medinnovate[[#This Row],[Realease Date]]-fourth_quarter_Medinnovate[[#This Row],[Entry Date]])</f>
        <v>8800</v>
      </c>
    </row>
    <row r="329" spans="1:9" x14ac:dyDescent="0.25">
      <c r="A329">
        <v>328</v>
      </c>
      <c r="B329" s="3" t="s">
        <v>30</v>
      </c>
      <c r="C329" t="s">
        <v>13</v>
      </c>
      <c r="D329" t="s">
        <v>28</v>
      </c>
      <c r="E329">
        <v>27</v>
      </c>
      <c r="F329">
        <v>100</v>
      </c>
      <c r="G329" s="4">
        <v>45635</v>
      </c>
      <c r="H329" s="4">
        <v>45657</v>
      </c>
      <c r="I329" s="5">
        <f>(fourth_quarter_Medinnovate[[#This Row],[Product/Pallet]]*10)*(fourth_quarter_Medinnovate[[#This Row],[Realease Date]]-fourth_quarter_Medinnovate[[#This Row],[Entry Date]])</f>
        <v>22000</v>
      </c>
    </row>
    <row r="330" spans="1:9" x14ac:dyDescent="0.25">
      <c r="A330">
        <v>329</v>
      </c>
      <c r="B330" s="3" t="s">
        <v>30</v>
      </c>
      <c r="C330" t="s">
        <v>21</v>
      </c>
      <c r="D330" t="s">
        <v>28</v>
      </c>
      <c r="E330">
        <v>46</v>
      </c>
      <c r="F330">
        <v>30</v>
      </c>
      <c r="G330" s="4">
        <v>45635</v>
      </c>
      <c r="H330" s="4">
        <v>45657</v>
      </c>
      <c r="I330" s="5">
        <f>(fourth_quarter_Medinnovate[[#This Row],[Product/Pallet]]*10)*(fourth_quarter_Medinnovate[[#This Row],[Realease Date]]-fourth_quarter_Medinnovate[[#This Row],[Entry Date]])</f>
        <v>6600</v>
      </c>
    </row>
    <row r="331" spans="1:9" x14ac:dyDescent="0.25">
      <c r="A331">
        <v>330</v>
      </c>
      <c r="B331" s="3" t="s">
        <v>30</v>
      </c>
      <c r="C331" t="s">
        <v>23</v>
      </c>
      <c r="D331" t="s">
        <v>28</v>
      </c>
      <c r="E331">
        <v>48</v>
      </c>
      <c r="F331">
        <v>10</v>
      </c>
      <c r="G331" s="4">
        <v>45636</v>
      </c>
      <c r="H331" s="4">
        <v>45657</v>
      </c>
      <c r="I331" s="5">
        <f>(fourth_quarter_Medinnovate[[#This Row],[Product/Pallet]]*10)*(fourth_quarter_Medinnovate[[#This Row],[Realease Date]]-fourth_quarter_Medinnovate[[#This Row],[Entry Date]])</f>
        <v>2100</v>
      </c>
    </row>
    <row r="332" spans="1:9" x14ac:dyDescent="0.25">
      <c r="A332">
        <v>331</v>
      </c>
      <c r="B332" s="3" t="s">
        <v>30</v>
      </c>
      <c r="C332" t="s">
        <v>22</v>
      </c>
      <c r="D332" t="s">
        <v>28</v>
      </c>
      <c r="E332">
        <v>45</v>
      </c>
      <c r="F332">
        <v>40</v>
      </c>
      <c r="G332" s="4">
        <v>45636</v>
      </c>
      <c r="H332" s="4">
        <v>45662</v>
      </c>
      <c r="I332" s="5">
        <f>(fourth_quarter_Medinnovate[[#This Row],[Product/Pallet]]*10)*(fourth_quarter_Medinnovate[[#This Row],[Realease Date]]-fourth_quarter_Medinnovate[[#This Row],[Entry Date]])</f>
        <v>10400</v>
      </c>
    </row>
    <row r="333" spans="1:9" x14ac:dyDescent="0.25">
      <c r="A333">
        <v>332</v>
      </c>
      <c r="B333" s="3" t="s">
        <v>30</v>
      </c>
      <c r="C333" t="s">
        <v>17</v>
      </c>
      <c r="D333" t="s">
        <v>28</v>
      </c>
      <c r="E333">
        <v>38</v>
      </c>
      <c r="F333">
        <v>100</v>
      </c>
      <c r="G333" s="4">
        <v>45637</v>
      </c>
      <c r="H333" s="4">
        <v>45662</v>
      </c>
      <c r="I333" s="5">
        <f>(fourth_quarter_Medinnovate[[#This Row],[Product/Pallet]]*10)*(fourth_quarter_Medinnovate[[#This Row],[Realease Date]]-fourth_quarter_Medinnovate[[#This Row],[Entry Date]])</f>
        <v>25000</v>
      </c>
    </row>
    <row r="334" spans="1:9" x14ac:dyDescent="0.25">
      <c r="A334">
        <v>333</v>
      </c>
      <c r="B334" s="3" t="s">
        <v>30</v>
      </c>
      <c r="C334" t="s">
        <v>10</v>
      </c>
      <c r="D334" t="s">
        <v>28</v>
      </c>
      <c r="E334">
        <v>49</v>
      </c>
      <c r="F334">
        <v>10</v>
      </c>
      <c r="G334" s="4">
        <v>45637</v>
      </c>
      <c r="H334" s="4">
        <v>45662</v>
      </c>
      <c r="I334" s="5">
        <f>(fourth_quarter_Medinnovate[[#This Row],[Product/Pallet]]*10)*(fourth_quarter_Medinnovate[[#This Row],[Realease Date]]-fourth_quarter_Medinnovate[[#This Row],[Entry Date]])</f>
        <v>2500</v>
      </c>
    </row>
    <row r="335" spans="1:9" x14ac:dyDescent="0.25">
      <c r="A335">
        <v>334</v>
      </c>
      <c r="B335" s="3" t="s">
        <v>30</v>
      </c>
      <c r="C335" t="s">
        <v>6</v>
      </c>
      <c r="D335" t="s">
        <v>28</v>
      </c>
      <c r="E335">
        <v>32</v>
      </c>
      <c r="F335">
        <v>40</v>
      </c>
      <c r="G335" s="4">
        <v>45637</v>
      </c>
      <c r="H335" s="4">
        <v>45662</v>
      </c>
      <c r="I335" s="5">
        <f>(fourth_quarter_Medinnovate[[#This Row],[Product/Pallet]]*10)*(fourth_quarter_Medinnovate[[#This Row],[Realease Date]]-fourth_quarter_Medinnovate[[#This Row],[Entry Date]])</f>
        <v>10000</v>
      </c>
    </row>
    <row r="336" spans="1:9" x14ac:dyDescent="0.25">
      <c r="A336">
        <v>335</v>
      </c>
      <c r="B336" s="3" t="s">
        <v>30</v>
      </c>
      <c r="C336" t="s">
        <v>6</v>
      </c>
      <c r="D336" t="s">
        <v>28</v>
      </c>
      <c r="E336">
        <v>32</v>
      </c>
      <c r="F336">
        <v>40</v>
      </c>
      <c r="G336" s="4">
        <v>45638</v>
      </c>
      <c r="H336" s="4">
        <v>45662</v>
      </c>
      <c r="I336" s="5">
        <f>(fourth_quarter_Medinnovate[[#This Row],[Product/Pallet]]*10)*(fourth_quarter_Medinnovate[[#This Row],[Realease Date]]-fourth_quarter_Medinnovate[[#This Row],[Entry Date]])</f>
        <v>9600</v>
      </c>
    </row>
    <row r="337" spans="1:9" x14ac:dyDescent="0.25">
      <c r="A337">
        <v>336</v>
      </c>
      <c r="B337" s="3" t="s">
        <v>30</v>
      </c>
      <c r="C337" t="s">
        <v>14</v>
      </c>
      <c r="D337" t="s">
        <v>28</v>
      </c>
      <c r="E337">
        <v>46</v>
      </c>
      <c r="F337">
        <v>20</v>
      </c>
      <c r="G337" s="4">
        <v>45638</v>
      </c>
      <c r="H337" s="4">
        <v>45662</v>
      </c>
      <c r="I337" s="5">
        <f>(fourth_quarter_Medinnovate[[#This Row],[Product/Pallet]]*10)*(fourth_quarter_Medinnovate[[#This Row],[Realease Date]]-fourth_quarter_Medinnovate[[#This Row],[Entry Date]])</f>
        <v>4800</v>
      </c>
    </row>
    <row r="338" spans="1:9" x14ac:dyDescent="0.25">
      <c r="A338">
        <v>337</v>
      </c>
      <c r="B338" s="3" t="s">
        <v>30</v>
      </c>
      <c r="C338" t="s">
        <v>6</v>
      </c>
      <c r="D338" t="s">
        <v>28</v>
      </c>
      <c r="E338">
        <v>44</v>
      </c>
      <c r="F338">
        <v>40</v>
      </c>
      <c r="G338" s="4">
        <v>45638</v>
      </c>
      <c r="H338" s="4">
        <v>45662</v>
      </c>
      <c r="I338" s="5">
        <f>(fourth_quarter_Medinnovate[[#This Row],[Product/Pallet]]*10)*(fourth_quarter_Medinnovate[[#This Row],[Realease Date]]-fourth_quarter_Medinnovate[[#This Row],[Entry Date]])</f>
        <v>9600</v>
      </c>
    </row>
    <row r="339" spans="1:9" x14ac:dyDescent="0.25">
      <c r="A339">
        <v>338</v>
      </c>
      <c r="B339" s="3" t="s">
        <v>30</v>
      </c>
      <c r="C339" t="s">
        <v>6</v>
      </c>
      <c r="D339" t="s">
        <v>28</v>
      </c>
      <c r="E339">
        <v>14</v>
      </c>
      <c r="F339">
        <v>40</v>
      </c>
      <c r="G339" s="4">
        <v>45638</v>
      </c>
      <c r="H339" s="4">
        <v>45662</v>
      </c>
      <c r="I339" s="5">
        <f>(fourth_quarter_Medinnovate[[#This Row],[Product/Pallet]]*10)*(fourth_quarter_Medinnovate[[#This Row],[Realease Date]]-fourth_quarter_Medinnovate[[#This Row],[Entry Date]])</f>
        <v>9600</v>
      </c>
    </row>
    <row r="340" spans="1:9" x14ac:dyDescent="0.25">
      <c r="A340">
        <v>339</v>
      </c>
      <c r="B340" s="3" t="s">
        <v>30</v>
      </c>
      <c r="C340" t="s">
        <v>18</v>
      </c>
      <c r="D340" t="s">
        <v>28</v>
      </c>
      <c r="E340">
        <v>31</v>
      </c>
      <c r="F340">
        <v>50</v>
      </c>
      <c r="G340" s="4">
        <v>45639</v>
      </c>
      <c r="H340" s="4">
        <v>45662</v>
      </c>
      <c r="I340" s="5">
        <f>(fourth_quarter_Medinnovate[[#This Row],[Product/Pallet]]*10)*(fourth_quarter_Medinnovate[[#This Row],[Realease Date]]-fourth_quarter_Medinnovate[[#This Row],[Entry Date]])</f>
        <v>11500</v>
      </c>
    </row>
    <row r="341" spans="1:9" x14ac:dyDescent="0.25">
      <c r="A341">
        <v>340</v>
      </c>
      <c r="B341" s="3" t="s">
        <v>30</v>
      </c>
      <c r="C341" t="s">
        <v>7</v>
      </c>
      <c r="D341" t="s">
        <v>28</v>
      </c>
      <c r="E341">
        <v>48</v>
      </c>
      <c r="F341">
        <v>5</v>
      </c>
      <c r="G341" s="4">
        <v>45639</v>
      </c>
      <c r="H341" s="4">
        <v>45662</v>
      </c>
      <c r="I341" s="5">
        <f>(fourth_quarter_Medinnovate[[#This Row],[Product/Pallet]]*10)*(fourth_quarter_Medinnovate[[#This Row],[Realease Date]]-fourth_quarter_Medinnovate[[#This Row],[Entry Date]])</f>
        <v>1150</v>
      </c>
    </row>
    <row r="342" spans="1:9" x14ac:dyDescent="0.25">
      <c r="A342">
        <v>341</v>
      </c>
      <c r="B342" s="3" t="s">
        <v>30</v>
      </c>
      <c r="C342" t="s">
        <v>13</v>
      </c>
      <c r="D342" t="s">
        <v>28</v>
      </c>
      <c r="E342">
        <v>32</v>
      </c>
      <c r="F342">
        <v>100</v>
      </c>
      <c r="G342" s="4">
        <v>45640</v>
      </c>
      <c r="H342" s="4">
        <v>45662</v>
      </c>
      <c r="I342" s="5">
        <f>(fourth_quarter_Medinnovate[[#This Row],[Product/Pallet]]*10)*(fourth_quarter_Medinnovate[[#This Row],[Realease Date]]-fourth_quarter_Medinnovate[[#This Row],[Entry Date]])</f>
        <v>22000</v>
      </c>
    </row>
    <row r="343" spans="1:9" x14ac:dyDescent="0.25">
      <c r="A343">
        <v>342</v>
      </c>
      <c r="B343" s="3" t="s">
        <v>30</v>
      </c>
      <c r="C343" t="s">
        <v>13</v>
      </c>
      <c r="D343" t="s">
        <v>28</v>
      </c>
      <c r="E343">
        <v>49</v>
      </c>
      <c r="F343">
        <v>100</v>
      </c>
      <c r="G343" s="4">
        <v>45640</v>
      </c>
      <c r="H343" s="4">
        <v>45662</v>
      </c>
      <c r="I343" s="5">
        <f>(fourth_quarter_Medinnovate[[#This Row],[Product/Pallet]]*10)*(fourth_quarter_Medinnovate[[#This Row],[Realease Date]]-fourth_quarter_Medinnovate[[#This Row],[Entry Date]])</f>
        <v>22000</v>
      </c>
    </row>
    <row r="344" spans="1:9" x14ac:dyDescent="0.25">
      <c r="A344">
        <v>343</v>
      </c>
      <c r="B344" s="3" t="s">
        <v>30</v>
      </c>
      <c r="C344" t="s">
        <v>15</v>
      </c>
      <c r="D344" t="s">
        <v>28</v>
      </c>
      <c r="E344">
        <v>11</v>
      </c>
      <c r="F344">
        <v>30</v>
      </c>
      <c r="G344" s="4">
        <v>45640</v>
      </c>
      <c r="H344" s="4">
        <v>45662</v>
      </c>
      <c r="I344" s="5">
        <f>(fourth_quarter_Medinnovate[[#This Row],[Product/Pallet]]*10)*(fourth_quarter_Medinnovate[[#This Row],[Realease Date]]-fourth_quarter_Medinnovate[[#This Row],[Entry Date]])</f>
        <v>6600</v>
      </c>
    </row>
    <row r="345" spans="1:9" x14ac:dyDescent="0.25">
      <c r="A345">
        <v>344</v>
      </c>
      <c r="B345" s="3" t="s">
        <v>30</v>
      </c>
      <c r="C345" t="s">
        <v>20</v>
      </c>
      <c r="D345" t="s">
        <v>28</v>
      </c>
      <c r="E345">
        <v>26</v>
      </c>
      <c r="F345">
        <v>60</v>
      </c>
      <c r="G345" s="4">
        <v>45640</v>
      </c>
      <c r="H345" s="4">
        <v>45662</v>
      </c>
      <c r="I345" s="5">
        <f>(fourth_quarter_Medinnovate[[#This Row],[Product/Pallet]]*10)*(fourth_quarter_Medinnovate[[#This Row],[Realease Date]]-fourth_quarter_Medinnovate[[#This Row],[Entry Date]])</f>
        <v>13200</v>
      </c>
    </row>
    <row r="346" spans="1:9" x14ac:dyDescent="0.25">
      <c r="A346">
        <v>345</v>
      </c>
      <c r="B346" s="3" t="s">
        <v>30</v>
      </c>
      <c r="C346" t="s">
        <v>23</v>
      </c>
      <c r="D346" t="s">
        <v>28</v>
      </c>
      <c r="E346">
        <v>25</v>
      </c>
      <c r="F346">
        <v>10</v>
      </c>
      <c r="G346" s="4">
        <v>45640</v>
      </c>
      <c r="H346" s="4">
        <v>45662</v>
      </c>
      <c r="I346" s="5">
        <f>(fourth_quarter_Medinnovate[[#This Row],[Product/Pallet]]*10)*(fourth_quarter_Medinnovate[[#This Row],[Realease Date]]-fourth_quarter_Medinnovate[[#This Row],[Entry Date]])</f>
        <v>2200</v>
      </c>
    </row>
    <row r="347" spans="1:9" x14ac:dyDescent="0.25">
      <c r="A347">
        <v>346</v>
      </c>
      <c r="B347" s="3" t="s">
        <v>30</v>
      </c>
      <c r="C347" t="s">
        <v>13</v>
      </c>
      <c r="D347" t="s">
        <v>28</v>
      </c>
      <c r="E347">
        <v>29</v>
      </c>
      <c r="F347">
        <v>100</v>
      </c>
      <c r="G347" s="4">
        <v>45641</v>
      </c>
      <c r="H347" s="4">
        <v>45662</v>
      </c>
      <c r="I347" s="5">
        <f>(fourth_quarter_Medinnovate[[#This Row],[Product/Pallet]]*10)*(fourth_quarter_Medinnovate[[#This Row],[Realease Date]]-fourth_quarter_Medinnovate[[#This Row],[Entry Date]])</f>
        <v>21000</v>
      </c>
    </row>
    <row r="348" spans="1:9" x14ac:dyDescent="0.25">
      <c r="A348">
        <v>347</v>
      </c>
      <c r="B348" s="3" t="s">
        <v>30</v>
      </c>
      <c r="C348" t="s">
        <v>23</v>
      </c>
      <c r="D348" t="s">
        <v>28</v>
      </c>
      <c r="E348">
        <v>49</v>
      </c>
      <c r="F348">
        <v>10</v>
      </c>
      <c r="G348" s="4">
        <v>45641</v>
      </c>
      <c r="H348" s="4">
        <v>45662</v>
      </c>
      <c r="I348" s="5">
        <f>(fourth_quarter_Medinnovate[[#This Row],[Product/Pallet]]*10)*(fourth_quarter_Medinnovate[[#This Row],[Realease Date]]-fourth_quarter_Medinnovate[[#This Row],[Entry Date]])</f>
        <v>2100</v>
      </c>
    </row>
    <row r="349" spans="1:9" x14ac:dyDescent="0.25">
      <c r="A349">
        <v>348</v>
      </c>
      <c r="B349" s="3" t="s">
        <v>30</v>
      </c>
      <c r="C349" t="s">
        <v>18</v>
      </c>
      <c r="D349" t="s">
        <v>28</v>
      </c>
      <c r="E349">
        <v>46</v>
      </c>
      <c r="F349">
        <v>50</v>
      </c>
      <c r="G349" s="4">
        <v>45642</v>
      </c>
      <c r="H349" s="4">
        <v>45662</v>
      </c>
      <c r="I349" s="5">
        <f>(fourth_quarter_Medinnovate[[#This Row],[Product/Pallet]]*10)*(fourth_quarter_Medinnovate[[#This Row],[Realease Date]]-fourth_quarter_Medinnovate[[#This Row],[Entry Date]])</f>
        <v>10000</v>
      </c>
    </row>
    <row r="350" spans="1:9" x14ac:dyDescent="0.25">
      <c r="A350">
        <v>349</v>
      </c>
      <c r="B350" s="3" t="s">
        <v>30</v>
      </c>
      <c r="C350" t="s">
        <v>9</v>
      </c>
      <c r="D350" t="s">
        <v>28</v>
      </c>
      <c r="E350">
        <v>19</v>
      </c>
      <c r="F350">
        <v>9</v>
      </c>
      <c r="G350" s="4">
        <v>45642</v>
      </c>
      <c r="H350" s="4">
        <v>45662</v>
      </c>
      <c r="I350" s="5">
        <f>(fourth_quarter_Medinnovate[[#This Row],[Product/Pallet]]*10)*(fourth_quarter_Medinnovate[[#This Row],[Realease Date]]-fourth_quarter_Medinnovate[[#This Row],[Entry Date]])</f>
        <v>1800</v>
      </c>
    </row>
    <row r="351" spans="1:9" x14ac:dyDescent="0.25">
      <c r="A351">
        <v>350</v>
      </c>
      <c r="B351" s="3" t="s">
        <v>30</v>
      </c>
      <c r="C351" t="s">
        <v>20</v>
      </c>
      <c r="D351" t="s">
        <v>28</v>
      </c>
      <c r="E351">
        <v>11</v>
      </c>
      <c r="F351">
        <v>60</v>
      </c>
      <c r="G351" s="4">
        <v>45643</v>
      </c>
      <c r="H351" s="4">
        <v>45662</v>
      </c>
      <c r="I351" s="5">
        <f>(fourth_quarter_Medinnovate[[#This Row],[Product/Pallet]]*10)*(fourth_quarter_Medinnovate[[#This Row],[Realease Date]]-fourth_quarter_Medinnovate[[#This Row],[Entry Date]])</f>
        <v>11400</v>
      </c>
    </row>
    <row r="352" spans="1:9" x14ac:dyDescent="0.25">
      <c r="A352">
        <v>351</v>
      </c>
      <c r="B352" s="3" t="s">
        <v>30</v>
      </c>
      <c r="C352" t="s">
        <v>9</v>
      </c>
      <c r="D352" t="s">
        <v>28</v>
      </c>
      <c r="E352">
        <v>46</v>
      </c>
      <c r="F352">
        <v>9</v>
      </c>
      <c r="G352" s="4">
        <v>45643</v>
      </c>
      <c r="H352" s="4">
        <v>45662</v>
      </c>
      <c r="I352" s="5">
        <f>(fourth_quarter_Medinnovate[[#This Row],[Product/Pallet]]*10)*(fourth_quarter_Medinnovate[[#This Row],[Realease Date]]-fourth_quarter_Medinnovate[[#This Row],[Entry Date]])</f>
        <v>1710</v>
      </c>
    </row>
    <row r="353" spans="1:9" x14ac:dyDescent="0.25">
      <c r="A353">
        <v>352</v>
      </c>
      <c r="B353" s="3" t="s">
        <v>30</v>
      </c>
      <c r="C353" t="s">
        <v>17</v>
      </c>
      <c r="D353" t="s">
        <v>28</v>
      </c>
      <c r="E353">
        <v>47</v>
      </c>
      <c r="F353">
        <v>100</v>
      </c>
      <c r="G353" s="4">
        <v>45643</v>
      </c>
      <c r="H353" s="4">
        <v>45662</v>
      </c>
      <c r="I353" s="5">
        <f>(fourth_quarter_Medinnovate[[#This Row],[Product/Pallet]]*10)*(fourth_quarter_Medinnovate[[#This Row],[Realease Date]]-fourth_quarter_Medinnovate[[#This Row],[Entry Date]])</f>
        <v>19000</v>
      </c>
    </row>
    <row r="354" spans="1:9" x14ac:dyDescent="0.25">
      <c r="A354">
        <v>353</v>
      </c>
      <c r="B354" s="3" t="s">
        <v>30</v>
      </c>
      <c r="C354" t="s">
        <v>20</v>
      </c>
      <c r="D354" t="s">
        <v>28</v>
      </c>
      <c r="E354">
        <v>33</v>
      </c>
      <c r="F354">
        <v>60</v>
      </c>
      <c r="G354" s="4">
        <v>45644</v>
      </c>
      <c r="H354" s="4">
        <v>45662</v>
      </c>
      <c r="I354" s="5">
        <f>(fourth_quarter_Medinnovate[[#This Row],[Product/Pallet]]*10)*(fourth_quarter_Medinnovate[[#This Row],[Realease Date]]-fourth_quarter_Medinnovate[[#This Row],[Entry Date]])</f>
        <v>10800</v>
      </c>
    </row>
    <row r="355" spans="1:9" x14ac:dyDescent="0.25">
      <c r="A355">
        <v>354</v>
      </c>
      <c r="B355" s="3" t="s">
        <v>30</v>
      </c>
      <c r="C355" t="s">
        <v>20</v>
      </c>
      <c r="D355" t="s">
        <v>28</v>
      </c>
      <c r="E355">
        <v>49</v>
      </c>
      <c r="F355">
        <v>60</v>
      </c>
      <c r="G355" s="4">
        <v>45644</v>
      </c>
      <c r="H355" s="4">
        <v>45662</v>
      </c>
      <c r="I355" s="5">
        <f>(fourth_quarter_Medinnovate[[#This Row],[Product/Pallet]]*10)*(fourth_quarter_Medinnovate[[#This Row],[Realease Date]]-fourth_quarter_Medinnovate[[#This Row],[Entry Date]])</f>
        <v>10800</v>
      </c>
    </row>
    <row r="356" spans="1:9" x14ac:dyDescent="0.25">
      <c r="A356">
        <v>355</v>
      </c>
      <c r="B356" s="3" t="s">
        <v>30</v>
      </c>
      <c r="C356" t="s">
        <v>22</v>
      </c>
      <c r="D356" t="s">
        <v>28</v>
      </c>
      <c r="E356">
        <v>16</v>
      </c>
      <c r="F356">
        <v>40</v>
      </c>
      <c r="G356" s="4">
        <v>45645</v>
      </c>
      <c r="H356" s="4">
        <v>45662</v>
      </c>
      <c r="I356" s="5">
        <f>(fourth_quarter_Medinnovate[[#This Row],[Product/Pallet]]*10)*(fourth_quarter_Medinnovate[[#This Row],[Realease Date]]-fourth_quarter_Medinnovate[[#This Row],[Entry Date]])</f>
        <v>6800</v>
      </c>
    </row>
    <row r="357" spans="1:9" x14ac:dyDescent="0.25">
      <c r="A357">
        <v>356</v>
      </c>
      <c r="B357" s="3" t="s">
        <v>30</v>
      </c>
      <c r="C357" t="s">
        <v>21</v>
      </c>
      <c r="D357" t="s">
        <v>28</v>
      </c>
      <c r="E357">
        <v>44</v>
      </c>
      <c r="F357">
        <v>30</v>
      </c>
      <c r="G357" s="4">
        <v>45645</v>
      </c>
      <c r="H357" s="4">
        <v>45662</v>
      </c>
      <c r="I357" s="5">
        <f>(fourth_quarter_Medinnovate[[#This Row],[Product/Pallet]]*10)*(fourth_quarter_Medinnovate[[#This Row],[Realease Date]]-fourth_quarter_Medinnovate[[#This Row],[Entry Date]])</f>
        <v>5100</v>
      </c>
    </row>
    <row r="358" spans="1:9" x14ac:dyDescent="0.25">
      <c r="A358">
        <v>357</v>
      </c>
      <c r="B358" s="3" t="s">
        <v>30</v>
      </c>
      <c r="C358" t="s">
        <v>13</v>
      </c>
      <c r="D358" t="s">
        <v>28</v>
      </c>
      <c r="E358">
        <v>21</v>
      </c>
      <c r="F358">
        <v>100</v>
      </c>
      <c r="G358" s="4">
        <v>45645</v>
      </c>
      <c r="H358" s="4">
        <v>45662</v>
      </c>
      <c r="I358" s="5">
        <f>(fourth_quarter_Medinnovate[[#This Row],[Product/Pallet]]*10)*(fourth_quarter_Medinnovate[[#This Row],[Realease Date]]-fourth_quarter_Medinnovate[[#This Row],[Entry Date]])</f>
        <v>17000</v>
      </c>
    </row>
    <row r="359" spans="1:9" x14ac:dyDescent="0.25">
      <c r="A359">
        <v>358</v>
      </c>
      <c r="B359" s="3" t="s">
        <v>30</v>
      </c>
      <c r="C359" t="s">
        <v>10</v>
      </c>
      <c r="D359" t="s">
        <v>28</v>
      </c>
      <c r="E359">
        <v>15</v>
      </c>
      <c r="F359">
        <v>10</v>
      </c>
      <c r="G359" s="4">
        <v>45645</v>
      </c>
      <c r="H359" s="4">
        <v>45662</v>
      </c>
      <c r="I359" s="5">
        <f>(fourth_quarter_Medinnovate[[#This Row],[Product/Pallet]]*10)*(fourth_quarter_Medinnovate[[#This Row],[Realease Date]]-fourth_quarter_Medinnovate[[#This Row],[Entry Date]])</f>
        <v>1700</v>
      </c>
    </row>
    <row r="360" spans="1:9" x14ac:dyDescent="0.25">
      <c r="A360">
        <v>359</v>
      </c>
      <c r="B360" s="3" t="s">
        <v>30</v>
      </c>
      <c r="C360" t="s">
        <v>25</v>
      </c>
      <c r="D360" t="s">
        <v>28</v>
      </c>
      <c r="E360">
        <v>38</v>
      </c>
      <c r="F360">
        <v>26</v>
      </c>
      <c r="G360" s="4">
        <v>45646</v>
      </c>
      <c r="H360" s="4">
        <v>45662</v>
      </c>
      <c r="I360" s="5">
        <f>(fourth_quarter_Medinnovate[[#This Row],[Product/Pallet]]*10)*(fourth_quarter_Medinnovate[[#This Row],[Realease Date]]-fourth_quarter_Medinnovate[[#This Row],[Entry Date]])</f>
        <v>4160</v>
      </c>
    </row>
    <row r="361" spans="1:9" x14ac:dyDescent="0.25">
      <c r="A361">
        <v>360</v>
      </c>
      <c r="B361" s="3" t="s">
        <v>30</v>
      </c>
      <c r="C361" t="s">
        <v>21</v>
      </c>
      <c r="D361" t="s">
        <v>28</v>
      </c>
      <c r="E361">
        <v>41</v>
      </c>
      <c r="F361">
        <v>30</v>
      </c>
      <c r="G361" s="4">
        <v>45646</v>
      </c>
      <c r="H361" s="4">
        <v>45662</v>
      </c>
      <c r="I361" s="5">
        <f>(fourth_quarter_Medinnovate[[#This Row],[Product/Pallet]]*10)*(fourth_quarter_Medinnovate[[#This Row],[Realease Date]]-fourth_quarter_Medinnovate[[#This Row],[Entry Date]])</f>
        <v>4800</v>
      </c>
    </row>
    <row r="362" spans="1:9" x14ac:dyDescent="0.25">
      <c r="A362">
        <v>361</v>
      </c>
      <c r="B362" s="3" t="s">
        <v>30</v>
      </c>
      <c r="C362" t="s">
        <v>6</v>
      </c>
      <c r="D362" t="s">
        <v>28</v>
      </c>
      <c r="E362">
        <v>14</v>
      </c>
      <c r="F362">
        <v>40</v>
      </c>
      <c r="G362" s="4">
        <v>45646</v>
      </c>
      <c r="H362" s="4">
        <v>45662</v>
      </c>
      <c r="I362" s="5">
        <f>(fourth_quarter_Medinnovate[[#This Row],[Product/Pallet]]*10)*(fourth_quarter_Medinnovate[[#This Row],[Realease Date]]-fourth_quarter_Medinnovate[[#This Row],[Entry Date]])</f>
        <v>6400</v>
      </c>
    </row>
    <row r="363" spans="1:9" x14ac:dyDescent="0.25">
      <c r="A363">
        <v>362</v>
      </c>
      <c r="B363" s="3" t="s">
        <v>30</v>
      </c>
      <c r="C363" t="s">
        <v>10</v>
      </c>
      <c r="D363" t="s">
        <v>28</v>
      </c>
      <c r="E363">
        <v>36</v>
      </c>
      <c r="F363">
        <v>10</v>
      </c>
      <c r="G363" s="4">
        <v>45646</v>
      </c>
      <c r="H363" s="4">
        <v>45662</v>
      </c>
      <c r="I363" s="5">
        <f>(fourth_quarter_Medinnovate[[#This Row],[Product/Pallet]]*10)*(fourth_quarter_Medinnovate[[#This Row],[Realease Date]]-fourth_quarter_Medinnovate[[#This Row],[Entry Date]])</f>
        <v>1600</v>
      </c>
    </row>
    <row r="364" spans="1:9" x14ac:dyDescent="0.25">
      <c r="A364">
        <v>363</v>
      </c>
      <c r="B364" s="3" t="s">
        <v>30</v>
      </c>
      <c r="C364" t="s">
        <v>20</v>
      </c>
      <c r="D364" t="s">
        <v>28</v>
      </c>
      <c r="E364">
        <v>41</v>
      </c>
      <c r="F364">
        <v>60</v>
      </c>
      <c r="G364" s="4">
        <v>45647</v>
      </c>
      <c r="H364" s="4">
        <v>45662</v>
      </c>
      <c r="I364" s="5">
        <f>(fourth_quarter_Medinnovate[[#This Row],[Product/Pallet]]*10)*(fourth_quarter_Medinnovate[[#This Row],[Realease Date]]-fourth_quarter_Medinnovate[[#This Row],[Entry Date]])</f>
        <v>9000</v>
      </c>
    </row>
    <row r="365" spans="1:9" x14ac:dyDescent="0.25">
      <c r="A365">
        <v>364</v>
      </c>
      <c r="B365" s="3" t="s">
        <v>30</v>
      </c>
      <c r="C365" t="s">
        <v>25</v>
      </c>
      <c r="D365" t="s">
        <v>28</v>
      </c>
      <c r="E365">
        <v>12</v>
      </c>
      <c r="F365">
        <v>26</v>
      </c>
      <c r="G365" s="4">
        <v>45647</v>
      </c>
      <c r="H365" s="4">
        <v>45662</v>
      </c>
      <c r="I365" s="5">
        <f>(fourth_quarter_Medinnovate[[#This Row],[Product/Pallet]]*10)*(fourth_quarter_Medinnovate[[#This Row],[Realease Date]]-fourth_quarter_Medinnovate[[#This Row],[Entry Date]])</f>
        <v>3900</v>
      </c>
    </row>
    <row r="366" spans="1:9" x14ac:dyDescent="0.25">
      <c r="A366">
        <v>365</v>
      </c>
      <c r="B366" s="3" t="s">
        <v>30</v>
      </c>
      <c r="C366" t="s">
        <v>9</v>
      </c>
      <c r="D366" t="s">
        <v>28</v>
      </c>
      <c r="E366">
        <v>10</v>
      </c>
      <c r="F366">
        <v>9</v>
      </c>
      <c r="G366" s="4">
        <v>45647</v>
      </c>
      <c r="H366" s="4">
        <v>45662</v>
      </c>
      <c r="I366" s="5">
        <f>(fourth_quarter_Medinnovate[[#This Row],[Product/Pallet]]*10)*(fourth_quarter_Medinnovate[[#This Row],[Realease Date]]-fourth_quarter_Medinnovate[[#This Row],[Entry Date]])</f>
        <v>1350</v>
      </c>
    </row>
    <row r="367" spans="1:9" x14ac:dyDescent="0.25">
      <c r="A367">
        <v>366</v>
      </c>
      <c r="B367" s="3" t="s">
        <v>30</v>
      </c>
      <c r="C367" t="s">
        <v>11</v>
      </c>
      <c r="D367" t="s">
        <v>28</v>
      </c>
      <c r="E367">
        <v>23</v>
      </c>
      <c r="F367">
        <v>50</v>
      </c>
      <c r="G367" s="4">
        <v>45647</v>
      </c>
      <c r="H367" s="4">
        <v>45662</v>
      </c>
      <c r="I367" s="5">
        <f>(fourth_quarter_Medinnovate[[#This Row],[Product/Pallet]]*10)*(fourth_quarter_Medinnovate[[#This Row],[Realease Date]]-fourth_quarter_Medinnovate[[#This Row],[Entry Date]])</f>
        <v>7500</v>
      </c>
    </row>
    <row r="368" spans="1:9" x14ac:dyDescent="0.25">
      <c r="A368">
        <v>367</v>
      </c>
      <c r="B368" s="3" t="s">
        <v>30</v>
      </c>
      <c r="C368" t="s">
        <v>20</v>
      </c>
      <c r="D368" t="s">
        <v>28</v>
      </c>
      <c r="E368">
        <v>33</v>
      </c>
      <c r="F368">
        <v>60</v>
      </c>
      <c r="G368" s="4">
        <v>45647</v>
      </c>
      <c r="H368" s="4">
        <v>45662</v>
      </c>
      <c r="I368" s="5">
        <f>(fourth_quarter_Medinnovate[[#This Row],[Product/Pallet]]*10)*(fourth_quarter_Medinnovate[[#This Row],[Realease Date]]-fourth_quarter_Medinnovate[[#This Row],[Entry Date]])</f>
        <v>9000</v>
      </c>
    </row>
    <row r="369" spans="1:9" x14ac:dyDescent="0.25">
      <c r="A369">
        <v>368</v>
      </c>
      <c r="B369" s="3" t="s">
        <v>30</v>
      </c>
      <c r="C369" t="s">
        <v>11</v>
      </c>
      <c r="D369" t="s">
        <v>28</v>
      </c>
      <c r="E369">
        <v>16</v>
      </c>
      <c r="F369">
        <v>50</v>
      </c>
      <c r="G369" s="4">
        <v>45647</v>
      </c>
      <c r="H369" s="4">
        <v>45662</v>
      </c>
      <c r="I369" s="5">
        <f>(fourth_quarter_Medinnovate[[#This Row],[Product/Pallet]]*10)*(fourth_quarter_Medinnovate[[#This Row],[Realease Date]]-fourth_quarter_Medinnovate[[#This Row],[Entry Date]])</f>
        <v>7500</v>
      </c>
    </row>
    <row r="370" spans="1:9" x14ac:dyDescent="0.25">
      <c r="A370">
        <v>369</v>
      </c>
      <c r="B370" s="3" t="s">
        <v>30</v>
      </c>
      <c r="C370" t="s">
        <v>6</v>
      </c>
      <c r="D370" t="s">
        <v>28</v>
      </c>
      <c r="E370">
        <v>40</v>
      </c>
      <c r="F370">
        <v>40</v>
      </c>
      <c r="G370" s="4">
        <v>45648</v>
      </c>
      <c r="H370" s="4">
        <v>45662</v>
      </c>
      <c r="I370" s="5">
        <f>(fourth_quarter_Medinnovate[[#This Row],[Product/Pallet]]*10)*(fourth_quarter_Medinnovate[[#This Row],[Realease Date]]-fourth_quarter_Medinnovate[[#This Row],[Entry Date]])</f>
        <v>5600</v>
      </c>
    </row>
    <row r="371" spans="1:9" x14ac:dyDescent="0.25">
      <c r="A371">
        <v>370</v>
      </c>
      <c r="B371" s="3" t="s">
        <v>30</v>
      </c>
      <c r="C371" t="s">
        <v>25</v>
      </c>
      <c r="D371" t="s">
        <v>28</v>
      </c>
      <c r="E371">
        <v>31</v>
      </c>
      <c r="F371">
        <v>26</v>
      </c>
      <c r="G371" s="4">
        <v>45648</v>
      </c>
      <c r="H371" s="4">
        <v>45662</v>
      </c>
      <c r="I371" s="5">
        <f>(fourth_quarter_Medinnovate[[#This Row],[Product/Pallet]]*10)*(fourth_quarter_Medinnovate[[#This Row],[Realease Date]]-fourth_quarter_Medinnovate[[#This Row],[Entry Date]])</f>
        <v>3640</v>
      </c>
    </row>
    <row r="372" spans="1:9" x14ac:dyDescent="0.25">
      <c r="A372">
        <v>371</v>
      </c>
      <c r="B372" s="3" t="s">
        <v>30</v>
      </c>
      <c r="C372" t="s">
        <v>14</v>
      </c>
      <c r="D372" t="s">
        <v>28</v>
      </c>
      <c r="E372">
        <v>32</v>
      </c>
      <c r="F372">
        <v>20</v>
      </c>
      <c r="G372" s="4">
        <v>45648</v>
      </c>
      <c r="H372" s="4">
        <v>45662</v>
      </c>
      <c r="I372" s="5">
        <f>(fourth_quarter_Medinnovate[[#This Row],[Product/Pallet]]*10)*(fourth_quarter_Medinnovate[[#This Row],[Realease Date]]-fourth_quarter_Medinnovate[[#This Row],[Entry Date]])</f>
        <v>2800</v>
      </c>
    </row>
    <row r="373" spans="1:9" x14ac:dyDescent="0.25">
      <c r="A373">
        <v>372</v>
      </c>
      <c r="B373" s="3" t="s">
        <v>30</v>
      </c>
      <c r="C373" t="s">
        <v>25</v>
      </c>
      <c r="D373" t="s">
        <v>28</v>
      </c>
      <c r="E373">
        <v>36</v>
      </c>
      <c r="F373">
        <v>26</v>
      </c>
      <c r="G373" s="4">
        <v>45648</v>
      </c>
      <c r="H373" s="4">
        <v>45662</v>
      </c>
      <c r="I373" s="5">
        <f>(fourth_quarter_Medinnovate[[#This Row],[Product/Pallet]]*10)*(fourth_quarter_Medinnovate[[#This Row],[Realease Date]]-fourth_quarter_Medinnovate[[#This Row],[Entry Date]])</f>
        <v>3640</v>
      </c>
    </row>
    <row r="374" spans="1:9" x14ac:dyDescent="0.25">
      <c r="A374">
        <v>373</v>
      </c>
      <c r="B374" s="3" t="s">
        <v>30</v>
      </c>
      <c r="C374" t="s">
        <v>6</v>
      </c>
      <c r="D374" t="s">
        <v>28</v>
      </c>
      <c r="E374">
        <v>21</v>
      </c>
      <c r="F374">
        <v>40</v>
      </c>
      <c r="G374" s="4">
        <v>45648</v>
      </c>
      <c r="H374" s="4">
        <v>45662</v>
      </c>
      <c r="I374" s="5">
        <f>(fourth_quarter_Medinnovate[[#This Row],[Product/Pallet]]*10)*(fourth_quarter_Medinnovate[[#This Row],[Realease Date]]-fourth_quarter_Medinnovate[[#This Row],[Entry Date]])</f>
        <v>5600</v>
      </c>
    </row>
    <row r="375" spans="1:9" x14ac:dyDescent="0.25">
      <c r="A375">
        <v>374</v>
      </c>
      <c r="B375" s="3" t="s">
        <v>30</v>
      </c>
      <c r="C375" t="s">
        <v>6</v>
      </c>
      <c r="D375" t="s">
        <v>28</v>
      </c>
      <c r="E375">
        <v>41</v>
      </c>
      <c r="F375">
        <v>40</v>
      </c>
      <c r="G375" s="4">
        <v>45648</v>
      </c>
      <c r="H375" s="4">
        <v>45662</v>
      </c>
      <c r="I375" s="5">
        <f>(fourth_quarter_Medinnovate[[#This Row],[Product/Pallet]]*10)*(fourth_quarter_Medinnovate[[#This Row],[Realease Date]]-fourth_quarter_Medinnovate[[#This Row],[Entry Date]])</f>
        <v>5600</v>
      </c>
    </row>
    <row r="376" spans="1:9" x14ac:dyDescent="0.25">
      <c r="A376">
        <v>375</v>
      </c>
      <c r="B376" s="3" t="s">
        <v>30</v>
      </c>
      <c r="C376" t="s">
        <v>13</v>
      </c>
      <c r="D376" t="s">
        <v>28</v>
      </c>
      <c r="E376">
        <v>45</v>
      </c>
      <c r="F376">
        <v>100</v>
      </c>
      <c r="G376" s="4">
        <v>45649</v>
      </c>
      <c r="H376" s="4">
        <v>45662</v>
      </c>
      <c r="I376" s="5">
        <f>(fourth_quarter_Medinnovate[[#This Row],[Product/Pallet]]*10)*(fourth_quarter_Medinnovate[[#This Row],[Realease Date]]-fourth_quarter_Medinnovate[[#This Row],[Entry Date]])</f>
        <v>13000</v>
      </c>
    </row>
    <row r="377" spans="1:9" x14ac:dyDescent="0.25">
      <c r="A377">
        <v>376</v>
      </c>
      <c r="B377" s="3" t="s">
        <v>30</v>
      </c>
      <c r="C377" t="s">
        <v>22</v>
      </c>
      <c r="D377" t="s">
        <v>28</v>
      </c>
      <c r="E377">
        <v>10</v>
      </c>
      <c r="F377">
        <v>40</v>
      </c>
      <c r="G377" s="4">
        <v>45649</v>
      </c>
      <c r="H377" s="4">
        <v>45662</v>
      </c>
      <c r="I377" s="5">
        <f>(fourth_quarter_Medinnovate[[#This Row],[Product/Pallet]]*10)*(fourth_quarter_Medinnovate[[#This Row],[Realease Date]]-fourth_quarter_Medinnovate[[#This Row],[Entry Date]])</f>
        <v>5200</v>
      </c>
    </row>
    <row r="378" spans="1:9" x14ac:dyDescent="0.25">
      <c r="A378">
        <v>377</v>
      </c>
      <c r="B378" s="3" t="s">
        <v>30</v>
      </c>
      <c r="C378" t="s">
        <v>11</v>
      </c>
      <c r="D378" t="s">
        <v>28</v>
      </c>
      <c r="E378">
        <v>16</v>
      </c>
      <c r="F378">
        <v>50</v>
      </c>
      <c r="G378" s="4">
        <v>45649</v>
      </c>
      <c r="H378" s="4">
        <v>45662</v>
      </c>
      <c r="I378" s="5">
        <f>(fourth_quarter_Medinnovate[[#This Row],[Product/Pallet]]*10)*(fourth_quarter_Medinnovate[[#This Row],[Realease Date]]-fourth_quarter_Medinnovate[[#This Row],[Entry Date]])</f>
        <v>6500</v>
      </c>
    </row>
    <row r="379" spans="1:9" x14ac:dyDescent="0.25">
      <c r="A379">
        <v>378</v>
      </c>
      <c r="B379" s="3" t="s">
        <v>30</v>
      </c>
      <c r="C379" t="s">
        <v>19</v>
      </c>
      <c r="D379" t="s">
        <v>28</v>
      </c>
      <c r="E379">
        <v>49</v>
      </c>
      <c r="F379">
        <v>50</v>
      </c>
      <c r="G379" s="4">
        <v>45649</v>
      </c>
      <c r="H379" s="4">
        <v>45662</v>
      </c>
      <c r="I379" s="5">
        <f>(fourth_quarter_Medinnovate[[#This Row],[Product/Pallet]]*10)*(fourth_quarter_Medinnovate[[#This Row],[Realease Date]]-fourth_quarter_Medinnovate[[#This Row],[Entry Date]])</f>
        <v>6500</v>
      </c>
    </row>
    <row r="380" spans="1:9" x14ac:dyDescent="0.25">
      <c r="A380">
        <v>379</v>
      </c>
      <c r="B380" s="3" t="s">
        <v>30</v>
      </c>
      <c r="C380" t="s">
        <v>10</v>
      </c>
      <c r="D380" t="s">
        <v>28</v>
      </c>
      <c r="E380">
        <v>28</v>
      </c>
      <c r="F380">
        <v>10</v>
      </c>
      <c r="G380" s="4">
        <v>45650</v>
      </c>
      <c r="H380" s="4">
        <v>45662</v>
      </c>
      <c r="I380" s="5">
        <f>(fourth_quarter_Medinnovate[[#This Row],[Product/Pallet]]*10)*(fourth_quarter_Medinnovate[[#This Row],[Realease Date]]-fourth_quarter_Medinnovate[[#This Row],[Entry Date]])</f>
        <v>1200</v>
      </c>
    </row>
    <row r="381" spans="1:9" x14ac:dyDescent="0.25">
      <c r="A381">
        <v>380</v>
      </c>
      <c r="B381" s="3" t="s">
        <v>30</v>
      </c>
      <c r="C381" t="s">
        <v>14</v>
      </c>
      <c r="D381" t="s">
        <v>28</v>
      </c>
      <c r="E381">
        <v>43</v>
      </c>
      <c r="F381">
        <v>20</v>
      </c>
      <c r="G381" s="4">
        <v>45650</v>
      </c>
      <c r="H381" s="4">
        <v>45662</v>
      </c>
      <c r="I381" s="5">
        <f>(fourth_quarter_Medinnovate[[#This Row],[Product/Pallet]]*10)*(fourth_quarter_Medinnovate[[#This Row],[Realease Date]]-fourth_quarter_Medinnovate[[#This Row],[Entry Date]])</f>
        <v>2400</v>
      </c>
    </row>
    <row r="382" spans="1:9" x14ac:dyDescent="0.25">
      <c r="A382">
        <v>381</v>
      </c>
      <c r="B382" s="3" t="s">
        <v>30</v>
      </c>
      <c r="C382" t="s">
        <v>15</v>
      </c>
      <c r="D382" t="s">
        <v>28</v>
      </c>
      <c r="E382">
        <v>44</v>
      </c>
      <c r="F382">
        <v>30</v>
      </c>
      <c r="G382" s="4">
        <v>45651</v>
      </c>
      <c r="H382" s="4">
        <v>45662</v>
      </c>
      <c r="I382" s="5">
        <f>(fourth_quarter_Medinnovate[[#This Row],[Product/Pallet]]*10)*(fourth_quarter_Medinnovate[[#This Row],[Realease Date]]-fourth_quarter_Medinnovate[[#This Row],[Entry Date]])</f>
        <v>3300</v>
      </c>
    </row>
    <row r="383" spans="1:9" x14ac:dyDescent="0.25">
      <c r="A383">
        <v>382</v>
      </c>
      <c r="B383" s="3" t="s">
        <v>30</v>
      </c>
      <c r="C383" t="s">
        <v>7</v>
      </c>
      <c r="D383" t="s">
        <v>28</v>
      </c>
      <c r="E383">
        <v>34</v>
      </c>
      <c r="F383">
        <v>5</v>
      </c>
      <c r="G383" s="4">
        <v>45651</v>
      </c>
      <c r="H383" s="4">
        <v>45662</v>
      </c>
      <c r="I383" s="5">
        <f>(fourth_quarter_Medinnovate[[#This Row],[Product/Pallet]]*10)*(fourth_quarter_Medinnovate[[#This Row],[Realease Date]]-fourth_quarter_Medinnovate[[#This Row],[Entry Date]])</f>
        <v>550</v>
      </c>
    </row>
    <row r="384" spans="1:9" x14ac:dyDescent="0.25">
      <c r="A384">
        <v>383</v>
      </c>
      <c r="B384" s="3" t="s">
        <v>30</v>
      </c>
      <c r="C384" t="s">
        <v>19</v>
      </c>
      <c r="D384" t="s">
        <v>28</v>
      </c>
      <c r="E384">
        <v>18</v>
      </c>
      <c r="F384">
        <v>50</v>
      </c>
      <c r="G384" s="4">
        <v>45652</v>
      </c>
      <c r="H384" s="4">
        <v>45662</v>
      </c>
      <c r="I384" s="5">
        <f>(fourth_quarter_Medinnovate[[#This Row],[Product/Pallet]]*10)*(fourth_quarter_Medinnovate[[#This Row],[Realease Date]]-fourth_quarter_Medinnovate[[#This Row],[Entry Date]])</f>
        <v>5000</v>
      </c>
    </row>
    <row r="385" spans="1:9" x14ac:dyDescent="0.25">
      <c r="A385">
        <v>384</v>
      </c>
      <c r="B385" s="3" t="s">
        <v>30</v>
      </c>
      <c r="C385" t="s">
        <v>8</v>
      </c>
      <c r="D385" t="s">
        <v>28</v>
      </c>
      <c r="E385">
        <v>47</v>
      </c>
      <c r="F385">
        <v>15</v>
      </c>
      <c r="G385" s="4">
        <v>45652</v>
      </c>
      <c r="H385" s="4">
        <v>45662</v>
      </c>
      <c r="I385" s="5">
        <f>(fourth_quarter_Medinnovate[[#This Row],[Product/Pallet]]*10)*(fourth_quarter_Medinnovate[[#This Row],[Realease Date]]-fourth_quarter_Medinnovate[[#This Row],[Entry Date]])</f>
        <v>1500</v>
      </c>
    </row>
    <row r="386" spans="1:9" x14ac:dyDescent="0.25">
      <c r="A386">
        <v>385</v>
      </c>
      <c r="B386" s="3" t="s">
        <v>30</v>
      </c>
      <c r="C386" t="s">
        <v>20</v>
      </c>
      <c r="D386" t="s">
        <v>28</v>
      </c>
      <c r="E386">
        <v>32</v>
      </c>
      <c r="F386">
        <v>60</v>
      </c>
      <c r="G386" s="4">
        <v>45653</v>
      </c>
      <c r="H386" s="4">
        <v>45662</v>
      </c>
      <c r="I386" s="5">
        <f>(fourth_quarter_Medinnovate[[#This Row],[Product/Pallet]]*10)*(fourth_quarter_Medinnovate[[#This Row],[Realease Date]]-fourth_quarter_Medinnovate[[#This Row],[Entry Date]])</f>
        <v>5400</v>
      </c>
    </row>
    <row r="387" spans="1:9" x14ac:dyDescent="0.25">
      <c r="A387">
        <v>386</v>
      </c>
      <c r="B387" s="3" t="s">
        <v>30</v>
      </c>
      <c r="C387" t="s">
        <v>21</v>
      </c>
      <c r="D387" t="s">
        <v>28</v>
      </c>
      <c r="E387">
        <v>42</v>
      </c>
      <c r="F387">
        <v>30</v>
      </c>
      <c r="G387" s="4">
        <v>45653</v>
      </c>
      <c r="H387" s="4">
        <v>45662</v>
      </c>
      <c r="I387" s="5">
        <f>(fourth_quarter_Medinnovate[[#This Row],[Product/Pallet]]*10)*(fourth_quarter_Medinnovate[[#This Row],[Realease Date]]-fourth_quarter_Medinnovate[[#This Row],[Entry Date]])</f>
        <v>2700</v>
      </c>
    </row>
    <row r="388" spans="1:9" x14ac:dyDescent="0.25">
      <c r="A388">
        <v>387</v>
      </c>
      <c r="B388" s="3" t="s">
        <v>30</v>
      </c>
      <c r="C388" t="s">
        <v>12</v>
      </c>
      <c r="D388" t="s">
        <v>28</v>
      </c>
      <c r="E388">
        <v>20</v>
      </c>
      <c r="F388">
        <v>20</v>
      </c>
      <c r="G388" s="4">
        <v>45653</v>
      </c>
      <c r="H388" s="4">
        <v>45662</v>
      </c>
      <c r="I388" s="5">
        <f>(fourth_quarter_Medinnovate[[#This Row],[Product/Pallet]]*10)*(fourth_quarter_Medinnovate[[#This Row],[Realease Date]]-fourth_quarter_Medinnovate[[#This Row],[Entry Date]])</f>
        <v>1800</v>
      </c>
    </row>
    <row r="389" spans="1:9" x14ac:dyDescent="0.25">
      <c r="A389">
        <v>388</v>
      </c>
      <c r="B389" s="3" t="s">
        <v>30</v>
      </c>
      <c r="C389" t="s">
        <v>16</v>
      </c>
      <c r="D389" t="s">
        <v>28</v>
      </c>
      <c r="E389">
        <v>27</v>
      </c>
      <c r="F389">
        <v>40</v>
      </c>
      <c r="G389" s="4">
        <v>45653</v>
      </c>
      <c r="H389" s="4">
        <v>45662</v>
      </c>
      <c r="I389" s="5">
        <f>(fourth_quarter_Medinnovate[[#This Row],[Product/Pallet]]*10)*(fourth_quarter_Medinnovate[[#This Row],[Realease Date]]-fourth_quarter_Medinnovate[[#This Row],[Entry Date]])</f>
        <v>3600</v>
      </c>
    </row>
    <row r="390" spans="1:9" x14ac:dyDescent="0.25">
      <c r="A390">
        <v>389</v>
      </c>
      <c r="B390" s="3" t="s">
        <v>30</v>
      </c>
      <c r="C390" t="s">
        <v>17</v>
      </c>
      <c r="D390" t="s">
        <v>28</v>
      </c>
      <c r="E390">
        <v>29</v>
      </c>
      <c r="F390">
        <v>100</v>
      </c>
      <c r="G390" s="4">
        <v>45654</v>
      </c>
      <c r="H390" s="4">
        <v>45662</v>
      </c>
      <c r="I390" s="5">
        <f>(fourth_quarter_Medinnovate[[#This Row],[Product/Pallet]]*10)*(fourth_quarter_Medinnovate[[#This Row],[Realease Date]]-fourth_quarter_Medinnovate[[#This Row],[Entry Date]])</f>
        <v>8000</v>
      </c>
    </row>
    <row r="391" spans="1:9" x14ac:dyDescent="0.25">
      <c r="A391">
        <v>390</v>
      </c>
      <c r="B391" s="3" t="s">
        <v>30</v>
      </c>
      <c r="C391" t="s">
        <v>14</v>
      </c>
      <c r="D391" t="s">
        <v>28</v>
      </c>
      <c r="E391">
        <v>29</v>
      </c>
      <c r="F391">
        <v>20</v>
      </c>
      <c r="G391" s="4">
        <v>45655</v>
      </c>
      <c r="H391" s="4">
        <v>45662</v>
      </c>
      <c r="I391" s="5">
        <f>(fourth_quarter_Medinnovate[[#This Row],[Product/Pallet]]*10)*(fourth_quarter_Medinnovate[[#This Row],[Realease Date]]-fourth_quarter_Medinnovate[[#This Row],[Entry Date]])</f>
        <v>1400</v>
      </c>
    </row>
    <row r="392" spans="1:9" x14ac:dyDescent="0.25">
      <c r="A392">
        <v>391</v>
      </c>
      <c r="B392" s="3" t="s">
        <v>30</v>
      </c>
      <c r="C392" t="s">
        <v>21</v>
      </c>
      <c r="D392" t="s">
        <v>28</v>
      </c>
      <c r="E392">
        <v>19</v>
      </c>
      <c r="F392">
        <v>30</v>
      </c>
      <c r="G392" s="4">
        <v>45655</v>
      </c>
      <c r="H392" s="4">
        <v>45662</v>
      </c>
      <c r="I392" s="5">
        <f>(fourth_quarter_Medinnovate[[#This Row],[Product/Pallet]]*10)*(fourth_quarter_Medinnovate[[#This Row],[Realease Date]]-fourth_quarter_Medinnovate[[#This Row],[Entry Date]])</f>
        <v>2100</v>
      </c>
    </row>
    <row r="393" spans="1:9" x14ac:dyDescent="0.25">
      <c r="A393">
        <v>392</v>
      </c>
      <c r="B393" s="3" t="s">
        <v>30</v>
      </c>
      <c r="C393" t="s">
        <v>16</v>
      </c>
      <c r="D393" t="s">
        <v>28</v>
      </c>
      <c r="E393">
        <v>46</v>
      </c>
      <c r="F393">
        <v>40</v>
      </c>
      <c r="G393" s="4">
        <v>45656</v>
      </c>
      <c r="H393" s="4">
        <v>45662</v>
      </c>
      <c r="I393" s="5">
        <f>(fourth_quarter_Medinnovate[[#This Row],[Product/Pallet]]*10)*(fourth_quarter_Medinnovate[[#This Row],[Realease Date]]-fourth_quarter_Medinnovate[[#This Row],[Entry Date]])</f>
        <v>2400</v>
      </c>
    </row>
    <row r="394" spans="1:9" x14ac:dyDescent="0.25">
      <c r="A394">
        <v>393</v>
      </c>
      <c r="B394" s="3" t="s">
        <v>30</v>
      </c>
      <c r="C394" t="s">
        <v>17</v>
      </c>
      <c r="D394" t="s">
        <v>28</v>
      </c>
      <c r="E394">
        <v>32</v>
      </c>
      <c r="F394">
        <v>100</v>
      </c>
      <c r="G394" s="4">
        <v>45656</v>
      </c>
      <c r="H394" s="4">
        <v>45662</v>
      </c>
      <c r="I394" s="5">
        <f>(fourth_quarter_Medinnovate[[#This Row],[Product/Pallet]]*10)*(fourth_quarter_Medinnovate[[#This Row],[Realease Date]]-fourth_quarter_Medinnovate[[#This Row],[Entry Date]])</f>
        <v>6000</v>
      </c>
    </row>
    <row r="395" spans="1:9" x14ac:dyDescent="0.25">
      <c r="A395">
        <v>394</v>
      </c>
      <c r="B395" s="3" t="s">
        <v>30</v>
      </c>
      <c r="C395" t="s">
        <v>22</v>
      </c>
      <c r="D395" t="s">
        <v>28</v>
      </c>
      <c r="E395">
        <v>11</v>
      </c>
      <c r="F395">
        <v>40</v>
      </c>
      <c r="G395" s="4">
        <v>45656</v>
      </c>
      <c r="H395" s="4">
        <v>45662</v>
      </c>
      <c r="I395" s="5">
        <f>(fourth_quarter_Medinnovate[[#This Row],[Product/Pallet]]*10)*(fourth_quarter_Medinnovate[[#This Row],[Realease Date]]-fourth_quarter_Medinnovate[[#This Row],[Entry Date]])</f>
        <v>2400</v>
      </c>
    </row>
    <row r="396" spans="1:9" x14ac:dyDescent="0.25">
      <c r="A396">
        <v>395</v>
      </c>
      <c r="B396" s="3" t="s">
        <v>30</v>
      </c>
      <c r="C396" t="s">
        <v>18</v>
      </c>
      <c r="D396" t="s">
        <v>28</v>
      </c>
      <c r="E396">
        <v>16</v>
      </c>
      <c r="F396">
        <v>50</v>
      </c>
      <c r="G396" s="4">
        <v>45656</v>
      </c>
      <c r="H396" s="4">
        <v>45662</v>
      </c>
      <c r="I396" s="5">
        <f>(fourth_quarter_Medinnovate[[#This Row],[Product/Pallet]]*10)*(fourth_quarter_Medinnovate[[#This Row],[Realease Date]]-fourth_quarter_Medinnovate[[#This Row],[Entry Date]])</f>
        <v>3000</v>
      </c>
    </row>
    <row r="397" spans="1:9" x14ac:dyDescent="0.25">
      <c r="A397">
        <v>396</v>
      </c>
      <c r="B397" s="3" t="s">
        <v>30</v>
      </c>
      <c r="C397" t="s">
        <v>15</v>
      </c>
      <c r="D397" t="s">
        <v>28</v>
      </c>
      <c r="E397">
        <v>23</v>
      </c>
      <c r="F397">
        <v>30</v>
      </c>
      <c r="G397" s="4">
        <v>45657</v>
      </c>
      <c r="H397" s="4">
        <v>45662</v>
      </c>
      <c r="I397" s="5">
        <f>(fourth_quarter_Medinnovate[[#This Row],[Product/Pallet]]*10)*(fourth_quarter_Medinnovate[[#This Row],[Realease Date]]-fourth_quarter_Medinnovate[[#This Row],[Entry Date]])</f>
        <v>1500</v>
      </c>
    </row>
    <row r="398" spans="1:9" x14ac:dyDescent="0.25">
      <c r="A398">
        <v>397</v>
      </c>
      <c r="B398" s="3" t="s">
        <v>30</v>
      </c>
      <c r="C398" t="s">
        <v>20</v>
      </c>
      <c r="D398" t="s">
        <v>28</v>
      </c>
      <c r="E398">
        <v>16</v>
      </c>
      <c r="F398">
        <v>60</v>
      </c>
      <c r="G398" s="4">
        <v>45657</v>
      </c>
      <c r="H398" s="4">
        <v>45662</v>
      </c>
      <c r="I398" s="5">
        <f>(fourth_quarter_Medinnovate[[#This Row],[Product/Pallet]]*10)*(fourth_quarter_Medinnovate[[#This Row],[Realease Date]]-fourth_quarter_Medinnovate[[#This Row],[Entry Date]])</f>
        <v>3000</v>
      </c>
    </row>
    <row r="399" spans="1:9" x14ac:dyDescent="0.25">
      <c r="A399">
        <v>398</v>
      </c>
      <c r="B399" s="3" t="s">
        <v>30</v>
      </c>
      <c r="C399" t="s">
        <v>20</v>
      </c>
      <c r="D399" t="s">
        <v>28</v>
      </c>
      <c r="E399">
        <v>25</v>
      </c>
      <c r="F399">
        <v>60</v>
      </c>
      <c r="G399" s="4">
        <v>45657</v>
      </c>
      <c r="H399" s="4">
        <v>45662</v>
      </c>
      <c r="I399" s="5">
        <f>(fourth_quarter_Medinnovate[[#This Row],[Product/Pallet]]*10)*(fourth_quarter_Medinnovate[[#This Row],[Realease Date]]-fourth_quarter_Medinnovate[[#This Row],[Entry Date]])</f>
        <v>3000</v>
      </c>
    </row>
    <row r="400" spans="1:9" x14ac:dyDescent="0.25">
      <c r="A400">
        <v>399</v>
      </c>
      <c r="B400" s="3" t="s">
        <v>30</v>
      </c>
      <c r="C400" t="s">
        <v>6</v>
      </c>
      <c r="D400" t="s">
        <v>28</v>
      </c>
      <c r="E400">
        <v>44</v>
      </c>
      <c r="F400">
        <v>40</v>
      </c>
      <c r="G400" s="4">
        <v>45657</v>
      </c>
      <c r="H400" s="4">
        <v>45662</v>
      </c>
      <c r="I400" s="5">
        <f>(fourth_quarter_Medinnovate[[#This Row],[Product/Pallet]]*10)*(fourth_quarter_Medinnovate[[#This Row],[Realease Date]]-fourth_quarter_Medinnovate[[#This Row],[Entry Date]])</f>
        <v>2000</v>
      </c>
    </row>
    <row r="401" spans="1:9" x14ac:dyDescent="0.25">
      <c r="A401">
        <v>400</v>
      </c>
      <c r="B401" s="3" t="s">
        <v>30</v>
      </c>
      <c r="C401" t="s">
        <v>16</v>
      </c>
      <c r="D401" t="s">
        <v>28</v>
      </c>
      <c r="E401">
        <v>48</v>
      </c>
      <c r="F401">
        <v>40</v>
      </c>
      <c r="G401" s="4">
        <v>45657</v>
      </c>
      <c r="H401" s="4">
        <v>45662</v>
      </c>
      <c r="I401" s="5">
        <f>(fourth_quarter_Medinnovate[[#This Row],[Product/Pallet]]*10)*(fourth_quarter_Medinnovate[[#This Row],[Realease Date]]-fourth_quarter_Medinnovate[[#This Row],[Entry Date]])</f>
        <v>2000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C3BD8-FDD8-49F6-A6FF-B88221E00D17}">
  <dimension ref="B1:AC76"/>
  <sheetViews>
    <sheetView showGridLines="0" showRowColHeaders="0" tabSelected="1" topLeftCell="A24" zoomScale="70" zoomScaleNormal="70" workbookViewId="0">
      <selection activeCell="D18" sqref="D18"/>
    </sheetView>
  </sheetViews>
  <sheetFormatPr defaultRowHeight="15" x14ac:dyDescent="0.25"/>
  <cols>
    <col min="2" max="2" width="4.140625" customWidth="1"/>
    <col min="3" max="3" width="2.5703125" customWidth="1"/>
    <col min="4" max="4" width="17" customWidth="1"/>
    <col min="5" max="5" width="15.7109375" customWidth="1"/>
    <col min="12" max="12" width="5.28515625" customWidth="1"/>
    <col min="15" max="15" width="10" customWidth="1"/>
    <col min="26" max="26" width="11" customWidth="1"/>
    <col min="27" max="27" width="5.7109375" customWidth="1"/>
    <col min="28" max="28" width="2.7109375" customWidth="1"/>
  </cols>
  <sheetData>
    <row r="1" spans="2:28" ht="15.75" thickBot="1" x14ac:dyDescent="0.3"/>
    <row r="2" spans="2:28" ht="15" customHeight="1" x14ac:dyDescent="0.25">
      <c r="B2" s="25"/>
      <c r="C2" s="12"/>
      <c r="D2" s="12"/>
      <c r="E2" s="12"/>
      <c r="F2" s="12"/>
      <c r="G2" s="12"/>
      <c r="H2" s="12"/>
      <c r="I2" s="12"/>
      <c r="J2" s="33" t="s">
        <v>69</v>
      </c>
      <c r="K2" s="33"/>
      <c r="L2" s="33"/>
      <c r="M2" s="33"/>
      <c r="N2" s="33"/>
      <c r="O2" s="33"/>
      <c r="P2" s="12"/>
      <c r="Q2" s="12"/>
      <c r="R2" s="12"/>
      <c r="S2" s="12"/>
      <c r="T2" s="12"/>
      <c r="U2" s="12"/>
      <c r="V2" s="12"/>
      <c r="W2" s="12"/>
      <c r="X2" s="12"/>
      <c r="Y2" s="12"/>
      <c r="Z2" s="12"/>
      <c r="AA2" s="12"/>
      <c r="AB2" s="13"/>
    </row>
    <row r="3" spans="2:28" ht="15" customHeight="1" x14ac:dyDescent="0.25">
      <c r="B3" s="26"/>
      <c r="J3" s="34"/>
      <c r="K3" s="34"/>
      <c r="L3" s="34"/>
      <c r="M3" s="34"/>
      <c r="N3" s="34"/>
      <c r="O3" s="34"/>
      <c r="AB3" s="16"/>
    </row>
    <row r="4" spans="2:28" ht="15" customHeight="1" x14ac:dyDescent="0.4">
      <c r="B4" s="26"/>
      <c r="D4" s="27"/>
      <c r="E4" s="27"/>
      <c r="F4" s="27"/>
      <c r="G4" s="27"/>
      <c r="H4" s="27"/>
      <c r="I4" s="27"/>
      <c r="J4" s="27"/>
      <c r="AB4" s="16"/>
    </row>
    <row r="5" spans="2:28" ht="15" customHeight="1" x14ac:dyDescent="0.4">
      <c r="B5" s="26"/>
      <c r="D5" s="27"/>
      <c r="E5" s="27"/>
      <c r="F5" s="27"/>
      <c r="G5" s="27"/>
      <c r="H5" s="27"/>
      <c r="I5" s="27"/>
      <c r="J5" s="27"/>
      <c r="AB5" s="16"/>
    </row>
    <row r="6" spans="2:28" ht="15" customHeight="1" x14ac:dyDescent="0.4">
      <c r="B6" s="26"/>
      <c r="D6" s="27"/>
      <c r="E6" s="27"/>
      <c r="F6" s="27"/>
      <c r="G6" s="27"/>
      <c r="H6" s="27"/>
      <c r="I6" s="27"/>
      <c r="J6" s="27"/>
      <c r="AB6" s="16"/>
    </row>
    <row r="7" spans="2:28" ht="15" customHeight="1" x14ac:dyDescent="0.4">
      <c r="B7" s="26"/>
      <c r="D7" s="27"/>
      <c r="E7" s="27"/>
      <c r="F7" s="27"/>
      <c r="G7" s="27"/>
      <c r="H7" s="27"/>
      <c r="I7" s="27"/>
      <c r="J7" s="27"/>
      <c r="AB7" s="16"/>
    </row>
    <row r="8" spans="2:28" ht="15" customHeight="1" x14ac:dyDescent="0.4">
      <c r="B8" s="26"/>
      <c r="D8" s="27"/>
      <c r="E8" s="27"/>
      <c r="F8" s="27"/>
      <c r="G8" s="27"/>
      <c r="H8" s="27"/>
      <c r="I8" s="27"/>
      <c r="J8" s="27"/>
      <c r="AB8" s="16"/>
    </row>
    <row r="9" spans="2:28" ht="15" customHeight="1" x14ac:dyDescent="0.4">
      <c r="B9" s="26"/>
      <c r="D9" s="27"/>
      <c r="E9" s="27"/>
      <c r="F9" s="27"/>
      <c r="G9" s="27"/>
      <c r="H9" s="27"/>
      <c r="I9" s="27"/>
      <c r="J9" s="27"/>
      <c r="AB9" s="16"/>
    </row>
    <row r="10" spans="2:28" ht="15" customHeight="1" x14ac:dyDescent="0.4">
      <c r="B10" s="26"/>
      <c r="D10" s="27"/>
      <c r="E10" s="27"/>
      <c r="F10" s="27"/>
      <c r="G10" s="27"/>
      <c r="H10" s="27"/>
      <c r="I10" s="27"/>
      <c r="J10" s="27"/>
      <c r="AB10" s="16"/>
    </row>
    <row r="11" spans="2:28" x14ac:dyDescent="0.25">
      <c r="B11" s="26"/>
      <c r="AB11" s="16"/>
    </row>
    <row r="12" spans="2:28" x14ac:dyDescent="0.25">
      <c r="B12" s="26"/>
      <c r="AB12" s="16"/>
    </row>
    <row r="13" spans="2:28" x14ac:dyDescent="0.25">
      <c r="B13" s="26"/>
      <c r="X13" s="43"/>
      <c r="Y13" s="43"/>
      <c r="Z13" s="43"/>
      <c r="AA13" s="43"/>
      <c r="AB13" s="16"/>
    </row>
    <row r="14" spans="2:28" x14ac:dyDescent="0.25">
      <c r="B14" s="26"/>
      <c r="D14" s="41" t="s">
        <v>70</v>
      </c>
      <c r="E14" s="42"/>
      <c r="O14" s="46" t="s">
        <v>71</v>
      </c>
      <c r="P14" s="46"/>
      <c r="Q14" s="46"/>
      <c r="R14" s="46"/>
      <c r="X14" s="44"/>
      <c r="Y14" s="44"/>
      <c r="Z14" s="44"/>
      <c r="AA14" s="44"/>
      <c r="AB14" s="16"/>
    </row>
    <row r="15" spans="2:28" x14ac:dyDescent="0.25">
      <c r="B15" s="26"/>
      <c r="D15" s="50">
        <f>GETPIVOTDATA("N/Pallets",'Pivot Tables'!$A$2)</f>
        <v>12102</v>
      </c>
      <c r="E15" s="51"/>
      <c r="O15" s="49">
        <f>GETPIVOTDATA("N/Pallets",'Pivot Tables'!$A$32)</f>
        <v>9897</v>
      </c>
      <c r="P15" s="49"/>
      <c r="Q15" s="49"/>
      <c r="R15" s="49"/>
      <c r="AB15" s="16"/>
    </row>
    <row r="16" spans="2:28" x14ac:dyDescent="0.25">
      <c r="B16" s="26"/>
      <c r="AB16" s="16"/>
    </row>
    <row r="17" spans="2:28" x14ac:dyDescent="0.25">
      <c r="B17" s="26"/>
      <c r="AB17" s="16"/>
    </row>
    <row r="18" spans="2:28" x14ac:dyDescent="0.25">
      <c r="B18" s="26"/>
      <c r="AB18" s="16"/>
    </row>
    <row r="19" spans="2:28" x14ac:dyDescent="0.25">
      <c r="B19" s="26"/>
      <c r="AB19" s="16"/>
    </row>
    <row r="20" spans="2:28" x14ac:dyDescent="0.25">
      <c r="B20" s="26"/>
      <c r="AB20" s="16"/>
    </row>
    <row r="21" spans="2:28" x14ac:dyDescent="0.25">
      <c r="B21" s="26"/>
      <c r="AB21" s="16"/>
    </row>
    <row r="22" spans="2:28" x14ac:dyDescent="0.25">
      <c r="B22" s="26"/>
      <c r="AB22" s="16"/>
    </row>
    <row r="23" spans="2:28" x14ac:dyDescent="0.25">
      <c r="B23" s="26"/>
      <c r="AB23" s="16"/>
    </row>
    <row r="24" spans="2:28" x14ac:dyDescent="0.25">
      <c r="B24" s="26"/>
      <c r="AB24" s="16"/>
    </row>
    <row r="25" spans="2:28" x14ac:dyDescent="0.25">
      <c r="B25" s="26"/>
      <c r="AB25" s="16"/>
    </row>
    <row r="26" spans="2:28" x14ac:dyDescent="0.25">
      <c r="B26" s="26"/>
      <c r="AB26" s="16"/>
    </row>
    <row r="27" spans="2:28" x14ac:dyDescent="0.25">
      <c r="B27" s="26"/>
      <c r="AB27" s="16"/>
    </row>
    <row r="28" spans="2:28" x14ac:dyDescent="0.25">
      <c r="B28" s="26"/>
      <c r="AB28" s="16"/>
    </row>
    <row r="29" spans="2:28" x14ac:dyDescent="0.25">
      <c r="B29" s="26"/>
      <c r="AB29" s="16"/>
    </row>
    <row r="30" spans="2:28" x14ac:dyDescent="0.25">
      <c r="B30" s="26"/>
      <c r="AB30" s="16"/>
    </row>
    <row r="31" spans="2:28" x14ac:dyDescent="0.25">
      <c r="B31" s="26"/>
      <c r="AB31" s="16"/>
    </row>
    <row r="32" spans="2:28" x14ac:dyDescent="0.25">
      <c r="B32" s="26"/>
      <c r="AB32" s="16"/>
    </row>
    <row r="33" spans="2:29" x14ac:dyDescent="0.25">
      <c r="B33" s="26"/>
      <c r="K33" s="46" t="s">
        <v>72</v>
      </c>
      <c r="L33" s="46"/>
      <c r="M33" s="46"/>
      <c r="N33" s="46"/>
      <c r="X33" s="45" t="s">
        <v>73</v>
      </c>
      <c r="Y33" s="45"/>
      <c r="Z33" s="45"/>
      <c r="AA33" s="45"/>
      <c r="AB33" s="16"/>
    </row>
    <row r="34" spans="2:29" x14ac:dyDescent="0.25">
      <c r="B34" s="26"/>
      <c r="K34" s="47">
        <f>GETPIVOTDATA("N/Pallets",'Pivot Tables'!$A$2)</f>
        <v>12102</v>
      </c>
      <c r="L34" s="47"/>
      <c r="M34" s="47"/>
      <c r="N34" s="47"/>
      <c r="X34" s="45">
        <f>GETPIVOTDATA("N/Pallets",'Pivot Tables'!$J$31)</f>
        <v>2205</v>
      </c>
      <c r="Y34" s="45"/>
      <c r="Z34" s="45"/>
      <c r="AA34" s="45"/>
      <c r="AB34" s="16"/>
    </row>
    <row r="35" spans="2:29" x14ac:dyDescent="0.25">
      <c r="B35" s="26"/>
      <c r="AB35" s="16"/>
    </row>
    <row r="36" spans="2:29" x14ac:dyDescent="0.25">
      <c r="B36" s="26"/>
      <c r="AB36" s="16"/>
    </row>
    <row r="37" spans="2:29" x14ac:dyDescent="0.25">
      <c r="B37" s="26"/>
      <c r="AB37" s="16"/>
    </row>
    <row r="38" spans="2:29" x14ac:dyDescent="0.25">
      <c r="B38" s="26"/>
      <c r="AB38" s="16"/>
    </row>
    <row r="39" spans="2:29" x14ac:dyDescent="0.25">
      <c r="B39" s="26"/>
      <c r="AB39" s="16"/>
    </row>
    <row r="40" spans="2:29" x14ac:dyDescent="0.25">
      <c r="B40" s="26"/>
      <c r="AB40" s="16"/>
    </row>
    <row r="41" spans="2:29" x14ac:dyDescent="0.25">
      <c r="B41" s="26"/>
      <c r="Z41" s="9"/>
      <c r="AA41" s="9"/>
      <c r="AB41" s="28"/>
      <c r="AC41" s="9"/>
    </row>
    <row r="42" spans="2:29" x14ac:dyDescent="0.25">
      <c r="B42" s="26"/>
      <c r="Z42" s="9"/>
      <c r="AA42" s="9"/>
      <c r="AB42" s="28"/>
      <c r="AC42" s="9"/>
    </row>
    <row r="43" spans="2:29" x14ac:dyDescent="0.25">
      <c r="B43" s="26"/>
      <c r="AB43" s="16"/>
    </row>
    <row r="44" spans="2:29" x14ac:dyDescent="0.25">
      <c r="B44" s="26"/>
      <c r="AB44" s="16"/>
    </row>
    <row r="45" spans="2:29" x14ac:dyDescent="0.25">
      <c r="B45" s="26"/>
      <c r="AB45" s="16"/>
    </row>
    <row r="46" spans="2:29" x14ac:dyDescent="0.25">
      <c r="B46" s="26"/>
      <c r="AB46" s="16"/>
    </row>
    <row r="47" spans="2:29" x14ac:dyDescent="0.25">
      <c r="B47" s="26"/>
      <c r="AB47" s="16"/>
    </row>
    <row r="48" spans="2:29" x14ac:dyDescent="0.25">
      <c r="B48" s="26"/>
      <c r="AB48" s="16"/>
    </row>
    <row r="49" spans="2:28" x14ac:dyDescent="0.25">
      <c r="B49" s="26"/>
      <c r="AB49" s="16"/>
    </row>
    <row r="50" spans="2:28" x14ac:dyDescent="0.25">
      <c r="B50" s="26"/>
      <c r="AB50" s="16"/>
    </row>
    <row r="51" spans="2:28" x14ac:dyDescent="0.25">
      <c r="B51" s="26"/>
      <c r="AB51" s="16"/>
    </row>
    <row r="52" spans="2:28" x14ac:dyDescent="0.25">
      <c r="B52" s="26"/>
      <c r="K52" s="9"/>
      <c r="L52" s="9"/>
      <c r="M52" s="9"/>
      <c r="AB52" s="16"/>
    </row>
    <row r="53" spans="2:28" x14ac:dyDescent="0.25">
      <c r="B53" s="26"/>
      <c r="K53" s="9"/>
      <c r="L53" s="9"/>
      <c r="M53" s="9"/>
      <c r="AB53" s="16"/>
    </row>
    <row r="54" spans="2:28" x14ac:dyDescent="0.25">
      <c r="B54" s="26"/>
      <c r="AB54" s="16"/>
    </row>
    <row r="55" spans="2:28" x14ac:dyDescent="0.25">
      <c r="B55" s="26"/>
      <c r="AB55" s="16"/>
    </row>
    <row r="56" spans="2:28" x14ac:dyDescent="0.25">
      <c r="B56" s="26"/>
      <c r="D56" s="48"/>
      <c r="E56" s="48"/>
      <c r="N56" s="38" t="s">
        <v>74</v>
      </c>
      <c r="O56" s="39"/>
      <c r="P56" s="40"/>
      <c r="AB56" s="16"/>
    </row>
    <row r="57" spans="2:28" x14ac:dyDescent="0.25">
      <c r="B57" s="26"/>
      <c r="N57" s="35">
        <f>GETPIVOTDATA("Total Price",'Pivot Tables'!$A$61)</f>
        <v>1903350</v>
      </c>
      <c r="O57" s="36"/>
      <c r="P57" s="37"/>
      <c r="AB57" s="16"/>
    </row>
    <row r="58" spans="2:28" x14ac:dyDescent="0.25">
      <c r="B58" s="26"/>
      <c r="AB58" s="16"/>
    </row>
    <row r="59" spans="2:28" x14ac:dyDescent="0.25">
      <c r="B59" s="26"/>
      <c r="AB59" s="16"/>
    </row>
    <row r="60" spans="2:28" x14ac:dyDescent="0.25">
      <c r="B60" s="26"/>
      <c r="AB60" s="16"/>
    </row>
    <row r="61" spans="2:28" x14ac:dyDescent="0.25">
      <c r="B61" s="26"/>
      <c r="AB61" s="16"/>
    </row>
    <row r="62" spans="2:28" x14ac:dyDescent="0.25">
      <c r="B62" s="26"/>
      <c r="AB62" s="16"/>
    </row>
    <row r="63" spans="2:28" x14ac:dyDescent="0.25">
      <c r="B63" s="26"/>
      <c r="AB63" s="16"/>
    </row>
    <row r="64" spans="2:28" x14ac:dyDescent="0.25">
      <c r="B64" s="26"/>
      <c r="AB64" s="16"/>
    </row>
    <row r="65" spans="2:28" x14ac:dyDescent="0.25">
      <c r="B65" s="26"/>
      <c r="AB65" s="16"/>
    </row>
    <row r="66" spans="2:28" x14ac:dyDescent="0.25">
      <c r="B66" s="26"/>
      <c r="AB66" s="16"/>
    </row>
    <row r="67" spans="2:28" x14ac:dyDescent="0.25">
      <c r="B67" s="26"/>
      <c r="AB67" s="16"/>
    </row>
    <row r="68" spans="2:28" x14ac:dyDescent="0.25">
      <c r="B68" s="26"/>
      <c r="AB68" s="16"/>
    </row>
    <row r="69" spans="2:28" x14ac:dyDescent="0.25">
      <c r="B69" s="26"/>
      <c r="AB69" s="16"/>
    </row>
    <row r="70" spans="2:28" x14ac:dyDescent="0.25">
      <c r="B70" s="26"/>
      <c r="AB70" s="16"/>
    </row>
    <row r="71" spans="2:28" x14ac:dyDescent="0.25">
      <c r="B71" s="26"/>
      <c r="AB71" s="16"/>
    </row>
    <row r="72" spans="2:28" x14ac:dyDescent="0.25">
      <c r="B72" s="26"/>
      <c r="AB72" s="16"/>
    </row>
    <row r="73" spans="2:28" x14ac:dyDescent="0.25">
      <c r="B73" s="26"/>
      <c r="AB73" s="16"/>
    </row>
    <row r="74" spans="2:28" x14ac:dyDescent="0.25">
      <c r="B74" s="26"/>
      <c r="AB74" s="16"/>
    </row>
    <row r="75" spans="2:28" x14ac:dyDescent="0.25">
      <c r="B75" s="26"/>
      <c r="AB75" s="16"/>
    </row>
    <row r="76" spans="2:28" ht="15.75" thickBot="1" x14ac:dyDescent="0.3">
      <c r="B76" s="29"/>
      <c r="C76" s="23"/>
      <c r="D76" s="23"/>
      <c r="E76" s="23"/>
      <c r="F76" s="23"/>
      <c r="G76" s="23"/>
      <c r="H76" s="23"/>
      <c r="I76" s="23"/>
      <c r="J76" s="23"/>
      <c r="K76" s="23"/>
      <c r="L76" s="23"/>
      <c r="M76" s="23"/>
      <c r="N76" s="23"/>
      <c r="O76" s="23"/>
      <c r="P76" s="23"/>
      <c r="Q76" s="23"/>
      <c r="R76" s="23"/>
      <c r="S76" s="23"/>
      <c r="T76" s="23"/>
      <c r="U76" s="23"/>
      <c r="V76" s="23"/>
      <c r="W76" s="23"/>
      <c r="X76" s="23"/>
      <c r="Y76" s="23"/>
      <c r="Z76" s="23"/>
      <c r="AA76" s="23"/>
      <c r="AB76" s="24"/>
    </row>
  </sheetData>
  <mergeCells count="14">
    <mergeCell ref="J2:O3"/>
    <mergeCell ref="N57:P57"/>
    <mergeCell ref="N56:P56"/>
    <mergeCell ref="D14:E14"/>
    <mergeCell ref="X13:AA13"/>
    <mergeCell ref="X14:AA14"/>
    <mergeCell ref="X33:AA33"/>
    <mergeCell ref="X34:AA34"/>
    <mergeCell ref="K33:N33"/>
    <mergeCell ref="K34:N34"/>
    <mergeCell ref="D56:E56"/>
    <mergeCell ref="O14:R14"/>
    <mergeCell ref="O15:R15"/>
    <mergeCell ref="D15:E1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E506D-32BF-4698-86C7-0DCED38456FE}">
  <dimension ref="A1:K85"/>
  <sheetViews>
    <sheetView topLeftCell="A37" zoomScale="70" zoomScaleNormal="70" workbookViewId="0">
      <selection activeCell="Z44" sqref="Z44"/>
    </sheetView>
  </sheetViews>
  <sheetFormatPr defaultRowHeight="15" x14ac:dyDescent="0.25"/>
  <cols>
    <col min="1" max="1" width="17.85546875" bestFit="1" customWidth="1"/>
    <col min="2" max="2" width="22.85546875" bestFit="1" customWidth="1"/>
    <col min="3" max="3" width="20.140625" bestFit="1" customWidth="1"/>
    <col min="4" max="5" width="13.5703125" customWidth="1"/>
    <col min="6" max="7" width="16" bestFit="1" customWidth="1"/>
    <col min="8" max="9" width="13.5703125" customWidth="1"/>
    <col min="10" max="10" width="21.7109375" bestFit="1" customWidth="1"/>
    <col min="11" max="12" width="20.5703125" bestFit="1" customWidth="1"/>
    <col min="13" max="20" width="21.7109375" bestFit="1" customWidth="1"/>
    <col min="21" max="21" width="15" bestFit="1" customWidth="1"/>
    <col min="22" max="33" width="13.5703125" customWidth="1"/>
    <col min="34" max="34" width="11.28515625" bestFit="1" customWidth="1"/>
    <col min="35" max="35" width="7.85546875" bestFit="1" customWidth="1"/>
    <col min="36" max="36" width="4.85546875" bestFit="1" customWidth="1"/>
    <col min="37" max="37" width="7.85546875" bestFit="1" customWidth="1"/>
    <col min="38" max="38" width="4.85546875" bestFit="1" customWidth="1"/>
    <col min="39" max="39" width="7.85546875" bestFit="1" customWidth="1"/>
    <col min="40" max="40" width="4.85546875" bestFit="1" customWidth="1"/>
    <col min="41" max="41" width="7.85546875" bestFit="1" customWidth="1"/>
    <col min="42" max="42" width="4.85546875" bestFit="1" customWidth="1"/>
    <col min="43" max="43" width="7.85546875" bestFit="1" customWidth="1"/>
    <col min="44" max="44" width="4.85546875" bestFit="1" customWidth="1"/>
    <col min="45" max="45" width="7.85546875" bestFit="1" customWidth="1"/>
    <col min="46" max="46" width="4.85546875" bestFit="1" customWidth="1"/>
    <col min="47" max="47" width="7.85546875" bestFit="1" customWidth="1"/>
    <col min="48" max="48" width="4.85546875" bestFit="1" customWidth="1"/>
    <col min="49" max="49" width="7.85546875" bestFit="1" customWidth="1"/>
    <col min="50" max="50" width="4.85546875" bestFit="1" customWidth="1"/>
    <col min="51" max="51" width="7.85546875" bestFit="1" customWidth="1"/>
    <col min="52" max="52" width="4.85546875" bestFit="1" customWidth="1"/>
    <col min="53" max="53" width="7.85546875" bestFit="1" customWidth="1"/>
    <col min="54" max="54" width="4.85546875" bestFit="1" customWidth="1"/>
    <col min="55" max="55" width="7.85546875" bestFit="1" customWidth="1"/>
    <col min="56" max="56" width="4.85546875" bestFit="1" customWidth="1"/>
    <col min="57" max="57" width="7.85546875" bestFit="1" customWidth="1"/>
    <col min="58" max="58" width="4.85546875" bestFit="1" customWidth="1"/>
    <col min="59" max="59" width="7.85546875" bestFit="1" customWidth="1"/>
    <col min="60" max="60" width="4.85546875" bestFit="1" customWidth="1"/>
    <col min="61" max="61" width="7.85546875" bestFit="1" customWidth="1"/>
    <col min="62" max="62" width="4.85546875" bestFit="1" customWidth="1"/>
    <col min="63" max="63" width="7.85546875" bestFit="1" customWidth="1"/>
    <col min="64" max="64" width="4.85546875" bestFit="1" customWidth="1"/>
    <col min="65" max="65" width="7.85546875" bestFit="1" customWidth="1"/>
    <col min="66" max="66" width="11.28515625" bestFit="1" customWidth="1"/>
    <col min="67" max="67" width="8.85546875" bestFit="1" customWidth="1"/>
    <col min="68" max="68" width="7.85546875" bestFit="1" customWidth="1"/>
    <col min="69" max="69" width="4.85546875" bestFit="1" customWidth="1"/>
    <col min="70" max="70" width="7.85546875" bestFit="1" customWidth="1"/>
    <col min="71" max="71" width="4.85546875" bestFit="1" customWidth="1"/>
    <col min="72" max="73" width="7.85546875" bestFit="1" customWidth="1"/>
    <col min="74" max="74" width="4.85546875" bestFit="1" customWidth="1"/>
    <col min="75" max="75" width="7.85546875" bestFit="1" customWidth="1"/>
    <col min="76" max="76" width="4.85546875" bestFit="1" customWidth="1"/>
    <col min="77" max="77" width="7.85546875" bestFit="1" customWidth="1"/>
    <col min="78" max="78" width="4.85546875" bestFit="1" customWidth="1"/>
    <col min="79" max="79" width="7.85546875" bestFit="1" customWidth="1"/>
    <col min="80" max="80" width="5.85546875" bestFit="1" customWidth="1"/>
    <col min="81" max="81" width="8.85546875" bestFit="1" customWidth="1"/>
    <col min="82" max="82" width="7.85546875" bestFit="1" customWidth="1"/>
    <col min="83" max="83" width="4.85546875" bestFit="1" customWidth="1"/>
    <col min="84" max="85" width="7.85546875" bestFit="1" customWidth="1"/>
    <col min="86" max="86" width="4.85546875" bestFit="1" customWidth="1"/>
    <col min="87" max="87" width="6.85546875" bestFit="1" customWidth="1"/>
    <col min="88" max="88" width="7.85546875" bestFit="1" customWidth="1"/>
    <col min="89" max="89" width="4.85546875" bestFit="1" customWidth="1"/>
    <col min="90" max="90" width="7.85546875" bestFit="1" customWidth="1"/>
    <col min="91" max="91" width="4.85546875" bestFit="1" customWidth="1"/>
    <col min="92" max="93" width="7.85546875" bestFit="1" customWidth="1"/>
    <col min="94" max="94" width="4.85546875" bestFit="1" customWidth="1"/>
    <col min="95" max="95" width="7.85546875" bestFit="1" customWidth="1"/>
    <col min="96" max="96" width="5.85546875" bestFit="1" customWidth="1"/>
    <col min="97" max="97" width="8.85546875" bestFit="1" customWidth="1"/>
    <col min="98" max="98" width="7.85546875" bestFit="1" customWidth="1"/>
    <col min="99" max="99" width="4.85546875" bestFit="1" customWidth="1"/>
    <col min="100" max="101" width="7.85546875" bestFit="1" customWidth="1"/>
    <col min="102" max="102" width="4.85546875" bestFit="1" customWidth="1"/>
    <col min="103" max="103" width="7.85546875" bestFit="1" customWidth="1"/>
    <col min="104" max="104" width="4.85546875" bestFit="1" customWidth="1"/>
    <col min="105" max="105" width="7.85546875" bestFit="1" customWidth="1"/>
    <col min="106" max="106" width="4.85546875" bestFit="1" customWidth="1"/>
    <col min="107" max="108" width="7.85546875" bestFit="1" customWidth="1"/>
    <col min="109" max="109" width="4.85546875" bestFit="1" customWidth="1"/>
    <col min="110" max="111" width="7.85546875" bestFit="1" customWidth="1"/>
    <col min="112" max="112" width="4.85546875" bestFit="1" customWidth="1"/>
    <col min="113" max="114" width="7.85546875" bestFit="1" customWidth="1"/>
    <col min="115" max="115" width="4.85546875" bestFit="1" customWidth="1"/>
    <col min="116" max="116" width="7.85546875" bestFit="1" customWidth="1"/>
    <col min="117" max="117" width="4.85546875" bestFit="1" customWidth="1"/>
    <col min="118" max="119" width="7.85546875" bestFit="1" customWidth="1"/>
    <col min="120" max="120" width="4.85546875" bestFit="1" customWidth="1"/>
    <col min="121" max="121" width="7.85546875" bestFit="1" customWidth="1"/>
    <col min="122" max="122" width="5.85546875" bestFit="1" customWidth="1"/>
    <col min="123" max="123" width="8.85546875" bestFit="1" customWidth="1"/>
    <col min="124" max="124" width="7.85546875" bestFit="1" customWidth="1"/>
    <col min="125" max="125" width="4.85546875" bestFit="1" customWidth="1"/>
    <col min="126" max="126" width="6.85546875" bestFit="1" customWidth="1"/>
    <col min="127" max="127" width="4.85546875" bestFit="1" customWidth="1"/>
    <col min="128" max="128" width="7.85546875" bestFit="1" customWidth="1"/>
    <col min="129" max="129" width="4.85546875" bestFit="1" customWidth="1"/>
    <col min="130" max="130" width="7.85546875" bestFit="1" customWidth="1"/>
    <col min="131" max="131" width="4.85546875" bestFit="1" customWidth="1"/>
    <col min="132" max="133" width="7.85546875" bestFit="1" customWidth="1"/>
    <col min="134" max="134" width="4.85546875" bestFit="1" customWidth="1"/>
    <col min="135" max="135" width="7.85546875" bestFit="1" customWidth="1"/>
    <col min="136" max="136" width="5.85546875" bestFit="1" customWidth="1"/>
    <col min="137" max="137" width="8.85546875" bestFit="1" customWidth="1"/>
    <col min="138" max="138" width="7.85546875" bestFit="1" customWidth="1"/>
    <col min="139" max="139" width="4.85546875" bestFit="1" customWidth="1"/>
    <col min="140" max="140" width="6.85546875" bestFit="1" customWidth="1"/>
    <col min="141" max="141" width="4.85546875" bestFit="1" customWidth="1"/>
    <col min="142" max="143" width="7.85546875" bestFit="1" customWidth="1"/>
    <col min="144" max="144" width="4.85546875" bestFit="1" customWidth="1"/>
    <col min="145" max="145" width="7.85546875" bestFit="1" customWidth="1"/>
    <col min="146" max="146" width="4.85546875" bestFit="1" customWidth="1"/>
    <col min="147" max="147" width="7.85546875" bestFit="1" customWidth="1"/>
    <col min="148" max="148" width="4.85546875" bestFit="1" customWidth="1"/>
    <col min="149" max="149" width="7.85546875" bestFit="1" customWidth="1"/>
    <col min="150" max="150" width="5.85546875" bestFit="1" customWidth="1"/>
    <col min="151" max="151" width="8.85546875" bestFit="1" customWidth="1"/>
    <col min="152" max="152" width="7.85546875" bestFit="1" customWidth="1"/>
    <col min="153" max="153" width="11.28515625" bestFit="1" customWidth="1"/>
  </cols>
  <sheetData>
    <row r="1" spans="1:11" x14ac:dyDescent="0.25">
      <c r="A1" s="48" t="s">
        <v>58</v>
      </c>
      <c r="B1" s="48"/>
      <c r="J1" s="1" t="s">
        <v>56</v>
      </c>
      <c r="K1" t="s">
        <v>76</v>
      </c>
    </row>
    <row r="2" spans="1:11" x14ac:dyDescent="0.25">
      <c r="A2" s="1" t="s">
        <v>4</v>
      </c>
      <c r="B2" t="s">
        <v>32</v>
      </c>
      <c r="J2" s="48" t="s">
        <v>57</v>
      </c>
      <c r="K2" s="48"/>
    </row>
    <row r="3" spans="1:11" x14ac:dyDescent="0.25">
      <c r="A3" s="2" t="s">
        <v>33</v>
      </c>
      <c r="B3">
        <v>4377</v>
      </c>
      <c r="J3" s="1" t="s">
        <v>4</v>
      </c>
      <c r="K3" t="s">
        <v>32</v>
      </c>
    </row>
    <row r="4" spans="1:11" x14ac:dyDescent="0.25">
      <c r="A4" s="2" t="s">
        <v>34</v>
      </c>
      <c r="B4">
        <v>4342</v>
      </c>
      <c r="J4" s="2" t="s">
        <v>6</v>
      </c>
      <c r="K4">
        <v>1547</v>
      </c>
    </row>
    <row r="5" spans="1:11" x14ac:dyDescent="0.25">
      <c r="A5" s="2" t="s">
        <v>35</v>
      </c>
      <c r="B5">
        <v>3383</v>
      </c>
      <c r="J5" s="2" t="s">
        <v>20</v>
      </c>
      <c r="K5">
        <v>1229</v>
      </c>
    </row>
    <row r="6" spans="1:11" x14ac:dyDescent="0.25">
      <c r="A6" s="2" t="s">
        <v>5</v>
      </c>
      <c r="B6">
        <v>12102</v>
      </c>
      <c r="J6" s="2" t="s">
        <v>21</v>
      </c>
      <c r="K6">
        <v>749</v>
      </c>
    </row>
    <row r="7" spans="1:11" x14ac:dyDescent="0.25">
      <c r="J7" s="2" t="s">
        <v>16</v>
      </c>
      <c r="K7">
        <v>713</v>
      </c>
    </row>
    <row r="8" spans="1:11" x14ac:dyDescent="0.25">
      <c r="J8" s="2" t="s">
        <v>9</v>
      </c>
      <c r="K8">
        <v>694</v>
      </c>
    </row>
    <row r="9" spans="1:11" x14ac:dyDescent="0.25">
      <c r="J9" s="2" t="s">
        <v>10</v>
      </c>
      <c r="K9">
        <v>683</v>
      </c>
    </row>
    <row r="10" spans="1:11" x14ac:dyDescent="0.25">
      <c r="J10" s="2" t="s">
        <v>12</v>
      </c>
      <c r="K10">
        <v>651</v>
      </c>
    </row>
    <row r="11" spans="1:11" x14ac:dyDescent="0.25">
      <c r="J11" s="2" t="s">
        <v>14</v>
      </c>
      <c r="K11">
        <v>561</v>
      </c>
    </row>
    <row r="12" spans="1:11" x14ac:dyDescent="0.25">
      <c r="J12" s="2" t="s">
        <v>13</v>
      </c>
      <c r="K12">
        <v>544</v>
      </c>
    </row>
    <row r="13" spans="1:11" x14ac:dyDescent="0.25">
      <c r="J13" s="2" t="s">
        <v>17</v>
      </c>
      <c r="K13">
        <v>542</v>
      </c>
    </row>
    <row r="14" spans="1:11" x14ac:dyDescent="0.25">
      <c r="J14" s="2" t="s">
        <v>19</v>
      </c>
      <c r="K14">
        <v>517</v>
      </c>
    </row>
    <row r="15" spans="1:11" x14ac:dyDescent="0.25">
      <c r="J15" s="2" t="s">
        <v>18</v>
      </c>
      <c r="K15">
        <v>472</v>
      </c>
    </row>
    <row r="16" spans="1:11" x14ac:dyDescent="0.25">
      <c r="J16" s="2" t="s">
        <v>25</v>
      </c>
      <c r="K16">
        <v>433</v>
      </c>
    </row>
    <row r="17" spans="1:11" x14ac:dyDescent="0.25">
      <c r="J17" s="2" t="s">
        <v>11</v>
      </c>
      <c r="K17">
        <v>426</v>
      </c>
    </row>
    <row r="18" spans="1:11" x14ac:dyDescent="0.25">
      <c r="J18" s="2" t="s">
        <v>15</v>
      </c>
      <c r="K18">
        <v>421</v>
      </c>
    </row>
    <row r="19" spans="1:11" x14ac:dyDescent="0.25">
      <c r="J19" s="2" t="s">
        <v>8</v>
      </c>
      <c r="K19">
        <v>402</v>
      </c>
    </row>
    <row r="20" spans="1:11" x14ac:dyDescent="0.25">
      <c r="J20" s="2" t="s">
        <v>23</v>
      </c>
      <c r="K20">
        <v>397</v>
      </c>
    </row>
    <row r="21" spans="1:11" x14ac:dyDescent="0.25">
      <c r="J21" s="2" t="s">
        <v>24</v>
      </c>
      <c r="K21">
        <v>395</v>
      </c>
    </row>
    <row r="22" spans="1:11" x14ac:dyDescent="0.25">
      <c r="J22" s="2" t="s">
        <v>22</v>
      </c>
      <c r="K22">
        <v>373</v>
      </c>
    </row>
    <row r="23" spans="1:11" x14ac:dyDescent="0.25">
      <c r="J23" s="2" t="s">
        <v>7</v>
      </c>
      <c r="K23">
        <v>353</v>
      </c>
    </row>
    <row r="24" spans="1:11" x14ac:dyDescent="0.25">
      <c r="J24" s="2" t="s">
        <v>5</v>
      </c>
      <c r="K24">
        <v>12102</v>
      </c>
    </row>
    <row r="29" spans="1:11" x14ac:dyDescent="0.25">
      <c r="J29" s="1" t="s">
        <v>66</v>
      </c>
      <c r="K29" t="s">
        <v>60</v>
      </c>
    </row>
    <row r="30" spans="1:11" x14ac:dyDescent="0.25">
      <c r="J30" s="48" t="s">
        <v>67</v>
      </c>
      <c r="K30" s="48"/>
    </row>
    <row r="31" spans="1:11" x14ac:dyDescent="0.25">
      <c r="A31" s="48" t="s">
        <v>65</v>
      </c>
      <c r="B31" s="48"/>
      <c r="J31" s="1" t="s">
        <v>4</v>
      </c>
      <c r="K31" t="s">
        <v>32</v>
      </c>
    </row>
    <row r="32" spans="1:11" x14ac:dyDescent="0.25">
      <c r="A32" s="1" t="s">
        <v>4</v>
      </c>
      <c r="B32" t="s">
        <v>32</v>
      </c>
      <c r="J32" s="2" t="s">
        <v>6</v>
      </c>
      <c r="K32">
        <v>282</v>
      </c>
    </row>
    <row r="33" spans="1:11" x14ac:dyDescent="0.25">
      <c r="A33" s="2" t="s">
        <v>33</v>
      </c>
      <c r="B33">
        <v>2351</v>
      </c>
      <c r="J33" s="2" t="s">
        <v>20</v>
      </c>
      <c r="K33">
        <v>266</v>
      </c>
    </row>
    <row r="34" spans="1:11" x14ac:dyDescent="0.25">
      <c r="A34" s="2" t="s">
        <v>34</v>
      </c>
      <c r="B34">
        <v>4116</v>
      </c>
      <c r="J34" s="2" t="s">
        <v>13</v>
      </c>
      <c r="K34">
        <v>176</v>
      </c>
    </row>
    <row r="35" spans="1:11" x14ac:dyDescent="0.25">
      <c r="A35" s="2" t="s">
        <v>35</v>
      </c>
      <c r="B35">
        <v>3430</v>
      </c>
      <c r="J35" s="2" t="s">
        <v>14</v>
      </c>
      <c r="K35">
        <v>150</v>
      </c>
    </row>
    <row r="36" spans="1:11" x14ac:dyDescent="0.25">
      <c r="A36" s="2" t="s">
        <v>5</v>
      </c>
      <c r="B36">
        <v>9897</v>
      </c>
      <c r="J36" s="2" t="s">
        <v>21</v>
      </c>
      <c r="K36">
        <v>146</v>
      </c>
    </row>
    <row r="37" spans="1:11" x14ac:dyDescent="0.25">
      <c r="J37" s="2" t="s">
        <v>17</v>
      </c>
      <c r="K37">
        <v>146</v>
      </c>
    </row>
    <row r="38" spans="1:11" x14ac:dyDescent="0.25">
      <c r="J38" s="2" t="s">
        <v>10</v>
      </c>
      <c r="K38">
        <v>128</v>
      </c>
    </row>
    <row r="39" spans="1:11" x14ac:dyDescent="0.25">
      <c r="J39" s="2" t="s">
        <v>16</v>
      </c>
      <c r="K39">
        <v>121</v>
      </c>
    </row>
    <row r="40" spans="1:11" x14ac:dyDescent="0.25">
      <c r="J40" s="2" t="s">
        <v>25</v>
      </c>
      <c r="K40">
        <v>117</v>
      </c>
    </row>
    <row r="41" spans="1:11" x14ac:dyDescent="0.25">
      <c r="J41" s="2" t="s">
        <v>18</v>
      </c>
      <c r="K41">
        <v>93</v>
      </c>
    </row>
    <row r="42" spans="1:11" x14ac:dyDescent="0.25">
      <c r="J42" s="2" t="s">
        <v>7</v>
      </c>
      <c r="K42">
        <v>82</v>
      </c>
    </row>
    <row r="43" spans="1:11" x14ac:dyDescent="0.25">
      <c r="J43" s="2" t="s">
        <v>22</v>
      </c>
      <c r="K43">
        <v>82</v>
      </c>
    </row>
    <row r="44" spans="1:11" x14ac:dyDescent="0.25">
      <c r="J44" s="2" t="s">
        <v>15</v>
      </c>
      <c r="K44">
        <v>78</v>
      </c>
    </row>
    <row r="45" spans="1:11" x14ac:dyDescent="0.25">
      <c r="J45" s="2" t="s">
        <v>9</v>
      </c>
      <c r="K45">
        <v>75</v>
      </c>
    </row>
    <row r="46" spans="1:11" x14ac:dyDescent="0.25">
      <c r="J46" s="2" t="s">
        <v>23</v>
      </c>
      <c r="K46">
        <v>74</v>
      </c>
    </row>
    <row r="47" spans="1:11" x14ac:dyDescent="0.25">
      <c r="J47" s="2" t="s">
        <v>19</v>
      </c>
      <c r="K47">
        <v>67</v>
      </c>
    </row>
    <row r="48" spans="1:11" x14ac:dyDescent="0.25">
      <c r="J48" s="2" t="s">
        <v>11</v>
      </c>
      <c r="K48">
        <v>55</v>
      </c>
    </row>
    <row r="49" spans="1:11" x14ac:dyDescent="0.25">
      <c r="J49" s="2" t="s">
        <v>8</v>
      </c>
      <c r="K49">
        <v>47</v>
      </c>
    </row>
    <row r="50" spans="1:11" x14ac:dyDescent="0.25">
      <c r="J50" s="2" t="s">
        <v>12</v>
      </c>
      <c r="K50">
        <v>20</v>
      </c>
    </row>
    <row r="51" spans="1:11" x14ac:dyDescent="0.25">
      <c r="J51" s="2" t="s">
        <v>5</v>
      </c>
      <c r="K51">
        <v>2205</v>
      </c>
    </row>
    <row r="60" spans="1:11" x14ac:dyDescent="0.25">
      <c r="A60" s="48" t="s">
        <v>68</v>
      </c>
      <c r="B60" s="48"/>
    </row>
    <row r="61" spans="1:11" x14ac:dyDescent="0.25">
      <c r="A61" s="1" t="s">
        <v>4</v>
      </c>
      <c r="B61" t="s">
        <v>64</v>
      </c>
    </row>
    <row r="62" spans="1:11" x14ac:dyDescent="0.25">
      <c r="A62" s="2" t="s">
        <v>33</v>
      </c>
      <c r="B62" s="8">
        <v>391950</v>
      </c>
    </row>
    <row r="63" spans="1:11" ht="18.75" x14ac:dyDescent="0.25">
      <c r="A63" s="2" t="s">
        <v>34</v>
      </c>
      <c r="B63" s="8">
        <v>786200</v>
      </c>
      <c r="J63" s="52" t="s">
        <v>75</v>
      </c>
      <c r="K63" s="52"/>
    </row>
    <row r="64" spans="1:11" x14ac:dyDescent="0.25">
      <c r="A64" s="2" t="s">
        <v>35</v>
      </c>
      <c r="B64" s="8">
        <v>725200</v>
      </c>
      <c r="J64" s="1" t="s">
        <v>4</v>
      </c>
      <c r="K64" t="s">
        <v>64</v>
      </c>
    </row>
    <row r="65" spans="1:11" x14ac:dyDescent="0.25">
      <c r="A65" s="2" t="s">
        <v>5</v>
      </c>
      <c r="B65" s="8">
        <v>1903350</v>
      </c>
      <c r="J65" s="2" t="s">
        <v>7</v>
      </c>
      <c r="K65" s="8">
        <v>9350</v>
      </c>
    </row>
    <row r="66" spans="1:11" x14ac:dyDescent="0.25">
      <c r="J66" s="2" t="s">
        <v>24</v>
      </c>
      <c r="K66" s="8">
        <v>10150</v>
      </c>
    </row>
    <row r="67" spans="1:11" x14ac:dyDescent="0.25">
      <c r="J67" s="2" t="s">
        <v>23</v>
      </c>
      <c r="K67" s="8">
        <v>22400</v>
      </c>
    </row>
    <row r="68" spans="1:11" x14ac:dyDescent="0.25">
      <c r="J68" s="2" t="s">
        <v>8</v>
      </c>
      <c r="K68" s="8">
        <v>30600</v>
      </c>
    </row>
    <row r="69" spans="1:11" x14ac:dyDescent="0.25">
      <c r="J69" s="2" t="s">
        <v>10</v>
      </c>
      <c r="K69" s="8">
        <v>33400</v>
      </c>
    </row>
    <row r="70" spans="1:11" x14ac:dyDescent="0.25">
      <c r="J70" s="2" t="s">
        <v>9</v>
      </c>
      <c r="K70" s="8">
        <v>35550</v>
      </c>
    </row>
    <row r="71" spans="1:11" x14ac:dyDescent="0.25">
      <c r="J71" s="2" t="s">
        <v>14</v>
      </c>
      <c r="K71" s="8">
        <v>58000</v>
      </c>
    </row>
    <row r="72" spans="1:11" x14ac:dyDescent="0.25">
      <c r="J72" s="2" t="s">
        <v>15</v>
      </c>
      <c r="K72" s="8">
        <v>65700</v>
      </c>
    </row>
    <row r="73" spans="1:11" x14ac:dyDescent="0.25">
      <c r="J73" s="2" t="s">
        <v>25</v>
      </c>
      <c r="K73" s="8">
        <v>66300</v>
      </c>
    </row>
    <row r="74" spans="1:11" x14ac:dyDescent="0.25">
      <c r="J74" s="2" t="s">
        <v>12</v>
      </c>
      <c r="K74" s="8">
        <v>70800</v>
      </c>
    </row>
    <row r="75" spans="1:11" x14ac:dyDescent="0.25">
      <c r="J75" s="2" t="s">
        <v>22</v>
      </c>
      <c r="K75" s="8">
        <v>80000</v>
      </c>
    </row>
    <row r="76" spans="1:11" x14ac:dyDescent="0.25">
      <c r="J76" s="2" t="s">
        <v>21</v>
      </c>
      <c r="K76" s="8">
        <v>113400</v>
      </c>
    </row>
    <row r="77" spans="1:11" x14ac:dyDescent="0.25">
      <c r="J77" s="2" t="s">
        <v>11</v>
      </c>
      <c r="K77" s="8">
        <v>122500</v>
      </c>
    </row>
    <row r="78" spans="1:11" x14ac:dyDescent="0.25">
      <c r="J78" s="2" t="s">
        <v>18</v>
      </c>
      <c r="K78" s="8">
        <v>127500</v>
      </c>
    </row>
    <row r="79" spans="1:11" x14ac:dyDescent="0.25">
      <c r="J79" s="2" t="s">
        <v>19</v>
      </c>
      <c r="K79" s="8">
        <v>129000</v>
      </c>
    </row>
    <row r="80" spans="1:11" x14ac:dyDescent="0.25">
      <c r="J80" s="2" t="s">
        <v>16</v>
      </c>
      <c r="K80" s="8">
        <v>134400</v>
      </c>
    </row>
    <row r="81" spans="10:11" x14ac:dyDescent="0.25">
      <c r="J81" s="2" t="s">
        <v>13</v>
      </c>
      <c r="K81" s="8">
        <v>297000</v>
      </c>
    </row>
    <row r="82" spans="10:11" x14ac:dyDescent="0.25">
      <c r="J82" s="2" t="s">
        <v>17</v>
      </c>
      <c r="K82" s="8">
        <v>300000</v>
      </c>
    </row>
    <row r="83" spans="10:11" x14ac:dyDescent="0.25">
      <c r="J83" s="2" t="s">
        <v>6</v>
      </c>
      <c r="K83" s="8">
        <v>306800</v>
      </c>
    </row>
    <row r="84" spans="10:11" x14ac:dyDescent="0.25">
      <c r="J84" s="2" t="s">
        <v>20</v>
      </c>
      <c r="K84" s="8">
        <v>347400</v>
      </c>
    </row>
    <row r="85" spans="10:11" x14ac:dyDescent="0.25">
      <c r="J85" s="2" t="s">
        <v>5</v>
      </c>
      <c r="K85" s="8">
        <v>2360250</v>
      </c>
    </row>
  </sheetData>
  <dataConsolidate/>
  <mergeCells count="6">
    <mergeCell ref="J63:K63"/>
    <mergeCell ref="A1:B1"/>
    <mergeCell ref="J2:K2"/>
    <mergeCell ref="A31:B31"/>
    <mergeCell ref="J30:K30"/>
    <mergeCell ref="A60:B60"/>
  </mergeCells>
  <pageMargins left="0.7" right="0.7" top="0.75" bottom="0.75" header="0.3" footer="0.3"/>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 ME</vt:lpstr>
      <vt:lpstr>Fourth Quarter Medinnovate</vt:lpstr>
      <vt:lpstr>DashBoard</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Jose Andres Alvarado</cp:lastModifiedBy>
  <dcterms:created xsi:type="dcterms:W3CDTF">2024-11-21T15:38:35Z</dcterms:created>
  <dcterms:modified xsi:type="dcterms:W3CDTF">2024-11-26T17:32:07Z</dcterms:modified>
</cp:coreProperties>
</file>