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sr\OneDrive\Ambiente de Trabalho\Scrum_and_Burndowns\Final\"/>
    </mc:Choice>
  </mc:AlternateContent>
  <xr:revisionPtr revIDLastSave="0" documentId="8_{9FD08959-6750-4088-B1F5-FC1BA8803872}" xr6:coauthVersionLast="47" xr6:coauthVersionMax="47" xr10:uidLastSave="{00000000-0000-0000-0000-000000000000}"/>
  <bookViews>
    <workbookView xWindow="14160" yWindow="600" windowWidth="13950" windowHeight="14175" xr2:uid="{00000000-000D-0000-FFFF-FFFF00000000}"/>
  </bookViews>
  <sheets>
    <sheet name="Burndown Cha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F12" i="1"/>
  <c r="E12" i="1"/>
  <c r="K10" i="1"/>
  <c r="D12" i="1"/>
  <c r="E11" i="1"/>
  <c r="E10" i="1"/>
  <c r="F10" i="1"/>
  <c r="G10" i="1"/>
  <c r="H10" i="1"/>
  <c r="I10" i="1"/>
  <c r="J10" i="1"/>
  <c r="D11" i="1"/>
  <c r="G12" i="1" l="1"/>
  <c r="H12" i="1"/>
  <c r="I12" i="1"/>
  <c r="J12" i="1"/>
  <c r="F11" i="1"/>
  <c r="G11" i="1" s="1"/>
  <c r="H11" i="1" s="1"/>
  <c r="I11" i="1" s="1"/>
  <c r="J11" i="1" s="1"/>
  <c r="K11" i="1" s="1"/>
</calcChain>
</file>

<file path=xl/sharedStrings.xml><?xml version="1.0" encoding="utf-8"?>
<sst xmlns="http://schemas.openxmlformats.org/spreadsheetml/2006/main" count="20" uniqueCount="20">
  <si>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</si>
  <si>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</si>
  <si>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</si>
  <si>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</si>
  <si>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</si>
  <si>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</si>
  <si>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</si>
  <si>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</si>
  <si>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</si>
  <si>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</si>
  <si>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</si>
  <si>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Completed Effort</t>
  </si>
  <si>
    <t>Remaining Effort</t>
  </si>
  <si>
    <t>Ideal Burndown</t>
  </si>
  <si>
    <t>Day 7</t>
  </si>
  <si>
    <t>Discuss and coordinate deliverable objectives as a group.</t>
  </si>
  <si>
    <t>Examine freecol source code.</t>
  </si>
  <si>
    <t>Design use case diagrams.</t>
  </si>
  <si>
    <t>Code metrics.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</si>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</sst>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6" xfId="0" applyFill="1" applyBorder="1" applyAlignment="1">
      <alignment horizontal="right" wrapText="1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165" fontId="0" fillId="4" borderId="16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0" fillId="6" borderId="21" xfId="0" applyFill="1" applyBorder="1" applyAlignment="1">
      <alignment horizontal="right" wrapText="1"/>
    </xf>
    <xf numFmtId="0" fontId="0" fillId="7" borderId="24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4" fillId="5" borderId="22" xfId="0" applyFont="1" applyFill="1" applyBorder="1" applyAlignment="1">
      <alignment horizontal="center"/>
    </xf>
    <xf numFmtId="165" fontId="0" fillId="5" borderId="21" xfId="0" applyNumberFormat="1" applyFill="1" applyBorder="1" applyAlignment="1">
      <alignment horizontal="center"/>
    </xf>
    <xf numFmtId="165" fontId="0" fillId="5" borderId="15" xfId="0" applyNumberFormat="1" applyFill="1" applyBorder="1" applyAlignment="1">
      <alignment horizontal="center"/>
    </xf>
    <xf numFmtId="165" fontId="0" fillId="5" borderId="22" xfId="0" applyNumberFormat="1" applyFill="1" applyBorder="1" applyAlignment="1">
      <alignment horizontal="center"/>
    </xf>
    <xf numFmtId="165" fontId="0" fillId="5" borderId="19" xfId="0" applyNumberForma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0" fontId="0" fillId="6" borderId="3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7" borderId="9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Completed effort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'Burndown Chart'!$D$10:$K$10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8-4D67-877E-8C4C9D678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497664"/>
        <c:axId val="1337291376"/>
      </c:barChart>
      <c:lineChart>
        <c:grouping val="standard"/>
        <c:varyColors val="0"/>
        <c:ser>
          <c:idx val="1"/>
          <c:order val="1"/>
          <c:tx>
            <c:v>Remaining 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8"/>
              <c:pt idx="0">
                <c:v>Day 0</c:v>
              </c:pt>
              <c:pt idx="1">
                <c:v>Day 1</c:v>
              </c:pt>
              <c:pt idx="2">
                <c:v>Day 2</c:v>
              </c:pt>
              <c:pt idx="3">
                <c:v>Day 3</c:v>
              </c:pt>
              <c:pt idx="4">
                <c:v>Day 4</c:v>
              </c:pt>
              <c:pt idx="5">
                <c:v>Day 5</c:v>
              </c:pt>
              <c:pt idx="6">
                <c:v>Day 6</c:v>
              </c:pt>
              <c:pt idx="7">
                <c:v>Day 7</c:v>
              </c:pt>
            </c:strLit>
          </c:cat>
          <c:val>
            <c:numRef>
              <c:f>'Burndown Chart'!$D$11:$K$11</c:f>
              <c:numCache>
                <c:formatCode>0.0</c:formatCode>
                <c:ptCount val="8"/>
                <c:pt idx="0" formatCode="General">
                  <c:v>6.5</c:v>
                </c:pt>
                <c:pt idx="1">
                  <c:v>6.5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8-4D67-877E-8C4C9D6789F9}"/>
            </c:ext>
          </c:extLst>
        </c:ser>
        <c:ser>
          <c:idx val="2"/>
          <c:order val="2"/>
          <c:tx>
            <c:v>Ideal BurnDown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8"/>
              <c:pt idx="0">
                <c:v>Day 0</c:v>
              </c:pt>
              <c:pt idx="1">
                <c:v>Day 1</c:v>
              </c:pt>
              <c:pt idx="2">
                <c:v>Day 2</c:v>
              </c:pt>
              <c:pt idx="3">
                <c:v>Day 3</c:v>
              </c:pt>
              <c:pt idx="4">
                <c:v>Day 4</c:v>
              </c:pt>
              <c:pt idx="5">
                <c:v>Day 5</c:v>
              </c:pt>
              <c:pt idx="6">
                <c:v>Day 6</c:v>
              </c:pt>
              <c:pt idx="7">
                <c:v>Day 7</c:v>
              </c:pt>
            </c:strLit>
          </c:cat>
          <c:val>
            <c:numRef>
              <c:f>'Burndown Chart'!$D$12:$K$12</c:f>
              <c:numCache>
                <c:formatCode>0.0</c:formatCode>
                <c:ptCount val="8"/>
                <c:pt idx="0" formatCode="General">
                  <c:v>6.5</c:v>
                </c:pt>
                <c:pt idx="1">
                  <c:v>5.5714285714285712</c:v>
                </c:pt>
                <c:pt idx="2">
                  <c:v>4.6428571428571423</c:v>
                </c:pt>
                <c:pt idx="3">
                  <c:v>3.7142857142857144</c:v>
                </c:pt>
                <c:pt idx="4">
                  <c:v>2.7857142857142856</c:v>
                </c:pt>
                <c:pt idx="5">
                  <c:v>1.8571428571428568</c:v>
                </c:pt>
                <c:pt idx="6">
                  <c:v>0.92857142857142883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8-4D67-877E-8C4C9D678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497664"/>
        <c:axId val="1337291376"/>
      </c:lineChart>
      <c:catAx>
        <c:axId val="56849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291376"/>
        <c:crosses val="autoZero"/>
        <c:auto val="1"/>
        <c:lblAlgn val="ctr"/>
        <c:lblOffset val="100"/>
        <c:noMultiLvlLbl val="0"/>
      </c:catAx>
      <c:valAx>
        <c:axId val="13372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68834</xdr:colOff>
      <xdr:row>13</xdr:row>
      <xdr:rowOff>131589</xdr:rowOff>
    </xdr:from>
    <xdr:to>
      <xdr:col>5</xdr:col>
      <xdr:colOff>489857</xdr:colOff>
      <xdr:row>35</xdr:row>
      <xdr:rowOff>40821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D243FA-9869-A358-6FBF-B8B472C97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8"/>
  <sheetViews>
    <sheetView tabSelected="1" topLeftCell="C1" zoomScale="85" zoomScaleNormal="85" workbookViewId="0">
      <selection activeCell="B10" sqref="B10:C10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6" width="10" bestFit="1" customWidth="1"/>
    <col min="17" max="19" width="9.7109375" bestFit="1" customWidth="1"/>
  </cols>
  <sheetData>
    <row r="2" spans="2:19" ht="26.25" x14ac:dyDescent="0.4">
      <c r="B2" s="38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40"/>
    </row>
    <row r="3" spans="2:19" ht="15.75" thickBot="1" x14ac:dyDescent="0.3">
      <c r="B3" s="41"/>
      <c r="C3" s="42"/>
      <c r="D3" s="42"/>
      <c r="E3" s="42"/>
      <c r="F3" s="42"/>
      <c r="G3" s="42"/>
      <c r="H3" s="42"/>
      <c r="I3" s="43"/>
      <c r="J3" s="43"/>
      <c r="K3" s="43"/>
      <c r="L3" s="42"/>
      <c r="M3" s="42"/>
      <c r="N3" s="42"/>
      <c r="O3" s="42"/>
      <c r="P3" s="42"/>
      <c r="Q3" s="42"/>
      <c r="R3" s="42"/>
      <c r="S3" s="44"/>
    </row>
    <row r="4" spans="2:19" x14ac:dyDescent="0.25">
      <c r="B4" s="36" t="s">
        <v>1</v>
      </c>
      <c r="C4" s="34" t="s">
        <v>2</v>
      </c>
      <c r="D4" s="1" t="s">
        <v>3</v>
      </c>
      <c r="E4" s="2">
        <v>45227</v>
      </c>
      <c r="F4" s="2">
        <v>45228</v>
      </c>
      <c r="G4" s="2">
        <v>45229</v>
      </c>
      <c r="H4" s="2">
        <v>45230</v>
      </c>
      <c r="I4" s="2">
        <v>45231</v>
      </c>
      <c r="J4" s="2">
        <v>45232</v>
      </c>
      <c r="K4" s="2">
        <v>45233</v>
      </c>
    </row>
    <row r="5" spans="2:19" ht="15.75" thickBot="1" x14ac:dyDescent="0.3">
      <c r="B5" s="37"/>
      <c r="C5" s="35"/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16" t="s">
        <v>9</v>
      </c>
      <c r="J5" s="15" t="s">
        <v>10</v>
      </c>
      <c r="K5" s="15" t="s">
        <v>14</v>
      </c>
    </row>
    <row r="6" spans="2:19" x14ac:dyDescent="0.25">
      <c r="B6" s="9">
        <v>1</v>
      </c>
      <c r="C6" s="28" t="s">
        <v>15</v>
      </c>
      <c r="D6" s="11">
        <v>1</v>
      </c>
      <c r="E6" s="4"/>
      <c r="F6" s="4">
        <v>1</v>
      </c>
      <c r="G6" s="4"/>
      <c r="H6" s="4"/>
      <c r="I6" s="4"/>
      <c r="J6" s="4"/>
      <c r="K6" s="4"/>
    </row>
    <row r="7" spans="2:19" x14ac:dyDescent="0.25">
      <c r="B7" s="10">
        <v>2</v>
      </c>
      <c r="C7" s="29" t="s">
        <v>16</v>
      </c>
      <c r="D7" s="12">
        <v>2</v>
      </c>
      <c r="E7" s="5"/>
      <c r="F7" s="5">
        <v>0.5</v>
      </c>
      <c r="G7" s="5">
        <v>1</v>
      </c>
      <c r="H7" s="5">
        <v>0.5</v>
      </c>
      <c r="I7" s="5"/>
      <c r="J7" s="5"/>
      <c r="K7" s="5"/>
    </row>
    <row r="8" spans="2:19" x14ac:dyDescent="0.25">
      <c r="B8" s="10">
        <v>3</v>
      </c>
      <c r="C8" s="29" t="s">
        <v>17</v>
      </c>
      <c r="D8" s="12">
        <v>1.5</v>
      </c>
      <c r="E8" s="5"/>
      <c r="F8" s="5"/>
      <c r="G8" s="5"/>
      <c r="H8" s="5">
        <v>1</v>
      </c>
      <c r="I8" s="5"/>
      <c r="J8" s="5">
        <v>0.5</v>
      </c>
      <c r="K8" s="5"/>
    </row>
    <row r="9" spans="2:19" x14ac:dyDescent="0.25">
      <c r="B9" s="17">
        <v>4</v>
      </c>
      <c r="C9" s="29" t="s">
        <v>18</v>
      </c>
      <c r="D9" s="12">
        <v>2</v>
      </c>
      <c r="E9" s="5"/>
      <c r="F9" s="5"/>
      <c r="G9" s="5"/>
      <c r="H9" s="5">
        <v>0.5</v>
      </c>
      <c r="I9" s="5">
        <v>1</v>
      </c>
      <c r="J9" s="5">
        <v>0.5</v>
      </c>
      <c r="K9" s="5"/>
    </row>
    <row r="10" spans="2:19" ht="15" customHeight="1" x14ac:dyDescent="0.25">
      <c r="B10" s="45" t="s">
        <v>11</v>
      </c>
      <c r="C10" s="46"/>
      <c r="D10" s="18">
        <v>0</v>
      </c>
      <c r="E10" s="19">
        <f t="shared" ref="E10:K10" si="0">SUM(E6:E9)</f>
        <v>0</v>
      </c>
      <c r="F10" s="19">
        <f t="shared" si="0"/>
        <v>1.5</v>
      </c>
      <c r="G10" s="19">
        <f t="shared" si="0"/>
        <v>1</v>
      </c>
      <c r="H10" s="19">
        <f t="shared" si="0"/>
        <v>2</v>
      </c>
      <c r="I10" s="20">
        <f t="shared" si="0"/>
        <v>1</v>
      </c>
      <c r="J10" s="21">
        <f t="shared" si="0"/>
        <v>1</v>
      </c>
      <c r="K10" s="21">
        <f t="shared" si="0"/>
        <v>0</v>
      </c>
    </row>
    <row r="11" spans="2:19" x14ac:dyDescent="0.25">
      <c r="B11" s="30" t="s">
        <v>12</v>
      </c>
      <c r="C11" s="31"/>
      <c r="D11" s="7">
        <f>SUM(D6:D9)</f>
        <v>6.5</v>
      </c>
      <c r="E11" s="8">
        <f>D11-SUM(E6:E9)</f>
        <v>6.5</v>
      </c>
      <c r="F11" s="27">
        <f t="shared" ref="F11:K11" si="1">E11-SUM(F6:F9)</f>
        <v>5</v>
      </c>
      <c r="G11" s="6">
        <f t="shared" si="1"/>
        <v>4</v>
      </c>
      <c r="H11" s="6">
        <f t="shared" si="1"/>
        <v>2</v>
      </c>
      <c r="I11" s="14">
        <f t="shared" si="1"/>
        <v>1</v>
      </c>
      <c r="J11" s="13">
        <f t="shared" si="1"/>
        <v>0</v>
      </c>
      <c r="K11" s="13">
        <f t="shared" si="1"/>
        <v>0</v>
      </c>
    </row>
    <row r="12" spans="2:19" x14ac:dyDescent="0.25">
      <c r="B12" s="32" t="s">
        <v>13</v>
      </c>
      <c r="C12" s="33"/>
      <c r="D12" s="22">
        <f>D11</f>
        <v>6.5</v>
      </c>
      <c r="E12" s="23">
        <f>$D$12-($D$12/7*1)</f>
        <v>5.5714285714285712</v>
      </c>
      <c r="F12" s="24">
        <f>$D$12-($D$12/7*2)</f>
        <v>4.6428571428571423</v>
      </c>
      <c r="G12" s="24">
        <f>$D$12-($D$12/7*3)</f>
        <v>3.7142857142857144</v>
      </c>
      <c r="H12" s="24">
        <f>$D$12-($D$12/7*4)</f>
        <v>2.7857142857142856</v>
      </c>
      <c r="I12" s="25">
        <f>$D$12-($D$12/7*5)</f>
        <v>1.8571428571428568</v>
      </c>
      <c r="J12" s="26">
        <f>$D$12-($D$12/7*6)</f>
        <v>0.92857142857142883</v>
      </c>
      <c r="K12" s="26">
        <f>$D$12-($D$12/7*7)</f>
        <v>0</v>
      </c>
    </row>
    <row r="18" spans="7:7" x14ac:dyDescent="0.25">
      <c r="G18" t="s">
        <v>19</v>
      </c>
    </row>
  </sheetData>
  <mergeCells count="7">
    <mergeCell ref="B11:C11"/>
    <mergeCell ref="B12:C12"/>
    <mergeCell ref="C4:C5"/>
    <mergeCell ref="B4:B5"/>
    <mergeCell ref="B2:S2"/>
    <mergeCell ref="B3:S3"/>
    <mergeCell ref="B10:C1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Brás Ramos</cp:lastModifiedBy>
  <cp:revision/>
  <dcterms:created xsi:type="dcterms:W3CDTF">2021-11-14T17:33:15Z</dcterms:created>
  <dcterms:modified xsi:type="dcterms:W3CDTF">2023-12-01T16:34:20Z</dcterms:modified>
  <cp:category/>
  <cp:contentStatus/>
</cp:coreProperties>
</file>