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 Carvalhão\Desktop\"/>
    </mc:Choice>
  </mc:AlternateContent>
  <xr:revisionPtr revIDLastSave="0" documentId="13_ncr:1_{BD8DEC7B-86F3-4F35-836E-014C5F0E55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E11" i="1"/>
  <c r="E10" i="1"/>
  <c r="F10" i="1"/>
  <c r="G10" i="1"/>
  <c r="H10" i="1"/>
  <c r="I10" i="1"/>
  <c r="J10" i="1"/>
  <c r="D11" i="1"/>
  <c r="F11" i="1" s="1"/>
  <c r="G11" i="1" s="1"/>
  <c r="H11" i="1" s="1"/>
  <c r="I11" i="1" s="1"/>
  <c r="J11" i="1" s="1"/>
  <c r="I12" i="1" l="1"/>
  <c r="G12" i="1"/>
  <c r="J12" i="1"/>
  <c r="H12" i="1"/>
  <c r="F12" i="1"/>
</calcChain>
</file>

<file path=xl/sharedStrings.xml><?xml version="1.0" encoding="utf-8"?>
<sst xmlns="http://schemas.openxmlformats.org/spreadsheetml/2006/main" count="18" uniqueCount="18">
  <si>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</si>
  <si>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</si>
  <si>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</si>
  <si>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</si>
  <si>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</si>
  <si>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</si>
  <si>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</si>
  <si>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</si>
  <si>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</si>
  <si>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</si>
  <si>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</si>
  <si>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Fork and create project repository</t>
  </si>
  <si>
    <t>Understand the fundamentals of the gameplay</t>
  </si>
  <si>
    <t>Search for ideas of desired additional functionalities</t>
  </si>
  <si>
    <t>Discuss and choose 3 User Stories of three non-trivial extensions to the tool.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</si>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</sst>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0" fillId="2" borderId="1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8" borderId="17" xfId="0" applyNumberFormat="1" applyFont="1" applyFill="1" applyBorder="1" applyAlignment="1">
      <alignment horizontal="center"/>
    </xf>
    <xf numFmtId="164" fontId="2" fillId="8" borderId="18" xfId="0" applyNumberFormat="1" applyFon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164" fontId="2" fillId="8" borderId="21" xfId="0" applyNumberFormat="1" applyFont="1" applyFill="1" applyBorder="1" applyAlignment="1">
      <alignment horizontal="center"/>
    </xf>
    <xf numFmtId="0" fontId="0" fillId="6" borderId="22" xfId="0" applyFill="1" applyBorder="1" applyAlignment="1">
      <alignment horizontal="right" wrapText="1"/>
    </xf>
    <xf numFmtId="0" fontId="0" fillId="6" borderId="16" xfId="0" applyFill="1" applyBorder="1" applyAlignment="1">
      <alignment wrapText="1"/>
    </xf>
    <xf numFmtId="0" fontId="0" fillId="2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165" fontId="0" fillId="5" borderId="22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7" borderId="26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 wrapText="1"/>
    </xf>
    <xf numFmtId="0" fontId="4" fillId="5" borderId="28" xfId="0" applyFont="1" applyFill="1" applyBorder="1" applyAlignment="1">
      <alignment horizontal="center"/>
    </xf>
    <xf numFmtId="0" fontId="0" fillId="0" borderId="19" xfId="0" applyBorder="1"/>
    <xf numFmtId="165" fontId="0" fillId="5" borderId="5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0" fontId="0" fillId="0" borderId="29" xfId="0" applyBorder="1"/>
    <xf numFmtId="165" fontId="0" fillId="4" borderId="21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0" fontId="0" fillId="0" borderId="33" xfId="0" applyBorder="1"/>
    <xf numFmtId="0" fontId="0" fillId="9" borderId="2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3.2815284958389722E-2"/>
          <c:y val="0.10671574992008379"/>
          <c:w val="0.93950582557532114"/>
          <c:h val="0.7607214051119654"/>
        </c:manualLayout>
      </c:layout>
      <c:barChart>
        <c:barDir val="col"/>
        <c:grouping val="clustered"/>
        <c:varyColors val="0"/>
        <c:ser>
          <c:idx val="0"/>
          <c:order val="0"/>
          <c:tx>
            <c:v>Completed effort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</c:strLit>
          </c:cat>
          <c:val>
            <c:numRef>
              <c:f>'Burndown Chart'!$D$10:$J$10</c:f>
              <c:numCache>
                <c:formatCode>General</c:formatCode>
                <c:ptCount val="7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9-442C-8429-795C6965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2103402800"/>
        <c:axId val="1072756384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'Burndown Chart'!$D$11:$J$11</c:f>
              <c:numCache>
                <c:formatCode>0.0</c:formatCode>
                <c:ptCount val="7"/>
                <c:pt idx="0" formatCode="General">
                  <c:v>9</c:v>
                </c:pt>
                <c:pt idx="1">
                  <c:v>7.5</c:v>
                </c:pt>
                <c:pt idx="2">
                  <c:v>5.5</c:v>
                </c:pt>
                <c:pt idx="3">
                  <c:v>4</c:v>
                </c:pt>
                <c:pt idx="4">
                  <c:v>2.5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9-442C-8429-795C6965E6CF}"/>
            </c:ext>
          </c:extLst>
        </c:ser>
        <c:ser>
          <c:idx val="2"/>
          <c:order val="2"/>
          <c:tx>
            <c:v>Ideal BurnDown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'Burndown Chart'!$D$12:$J$12</c:f>
              <c:numCache>
                <c:formatCode>0.0</c:formatCode>
                <c:ptCount val="7"/>
                <c:pt idx="0" formatCode="General">
                  <c:v>9</c:v>
                </c:pt>
                <c:pt idx="1">
                  <c:v>7.5</c:v>
                </c:pt>
                <c:pt idx="2">
                  <c:v>6</c:v>
                </c:pt>
                <c:pt idx="3">
                  <c:v>4.5</c:v>
                </c:pt>
                <c:pt idx="4">
                  <c:v>3</c:v>
                </c:pt>
                <c:pt idx="5">
                  <c:v>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9-442C-8429-795C6965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02800"/>
        <c:axId val="1072756384"/>
      </c:lineChart>
      <c:catAx>
        <c:axId val="210340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2756384"/>
        <c:crosses val="autoZero"/>
        <c:auto val="1"/>
        <c:lblAlgn val="ctr"/>
        <c:lblOffset val="100"/>
        <c:noMultiLvlLbl val="0"/>
      </c:catAx>
      <c:valAx>
        <c:axId val="10727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34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593911</xdr:colOff>
      <xdr:row>16</xdr:row>
      <xdr:rowOff>23531</xdr:rowOff>
    </xdr:from>
    <xdr:to>
      <xdr:col>5</xdr:col>
      <xdr:colOff>337658</xdr:colOff>
      <xdr:row>39</xdr:row>
      <xdr:rowOff>56028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F87D17-B4FB-5B30-F30E-A2348E75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3"/>
  <sheetViews>
    <sheetView tabSelected="1" zoomScaleNormal="100" workbookViewId="0">
      <selection activeCell="D16" sqref="D16"/>
    </sheetView>
  </sheetViews>
  <sheetFormatPr defaultRowHeight="14.5" x14ac:dyDescent="0.35"/>
  <cols>
    <col min="2" max="2" width="7.1796875" bestFit="1" customWidth="1"/>
    <col min="3" max="3" width="73.1796875" bestFit="1" customWidth="1"/>
    <col min="4" max="4" width="14.453125" bestFit="1" customWidth="1"/>
    <col min="5" max="16" width="10" bestFit="1" customWidth="1"/>
    <col min="17" max="19" width="9.7265625" bestFit="1" customWidth="1"/>
  </cols>
  <sheetData>
    <row r="2" spans="2:19" ht="26" x14ac:dyDescent="0.6">
      <c r="B2" s="39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1"/>
    </row>
    <row r="3" spans="2:19" x14ac:dyDescent="0.35">
      <c r="B3" s="42"/>
      <c r="C3" s="43"/>
      <c r="D3" s="43"/>
      <c r="E3" s="43"/>
      <c r="F3" s="43"/>
      <c r="G3" s="43"/>
      <c r="H3" s="43"/>
      <c r="I3" s="44"/>
      <c r="J3" s="44"/>
      <c r="K3" s="44"/>
      <c r="L3" s="43"/>
      <c r="M3" s="43"/>
      <c r="N3" s="43"/>
      <c r="O3" s="43"/>
      <c r="P3" s="43"/>
      <c r="Q3" s="43"/>
      <c r="R3" s="43"/>
      <c r="S3" s="45"/>
    </row>
    <row r="4" spans="2:19" x14ac:dyDescent="0.35">
      <c r="B4" s="37" t="s">
        <v>1</v>
      </c>
      <c r="C4" s="35" t="s">
        <v>2</v>
      </c>
      <c r="D4" s="1" t="s">
        <v>3</v>
      </c>
      <c r="E4" s="2">
        <v>45220</v>
      </c>
      <c r="F4" s="2">
        <v>45221</v>
      </c>
      <c r="G4" s="2">
        <v>45222</v>
      </c>
      <c r="H4" s="19">
        <v>45223</v>
      </c>
      <c r="I4" s="23">
        <v>45224</v>
      </c>
      <c r="J4" s="20">
        <v>45225</v>
      </c>
    </row>
    <row r="5" spans="2:19" ht="15" thickBot="1" x14ac:dyDescent="0.4">
      <c r="B5" s="38"/>
      <c r="C5" s="36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22" t="s">
        <v>9</v>
      </c>
      <c r="J5" s="58" t="s">
        <v>10</v>
      </c>
    </row>
    <row r="6" spans="2:19" x14ac:dyDescent="0.35">
      <c r="B6" s="12">
        <v>1</v>
      </c>
      <c r="C6" s="16" t="s">
        <v>11</v>
      </c>
      <c r="D6" s="14">
        <v>1</v>
      </c>
      <c r="E6" s="4">
        <v>1</v>
      </c>
      <c r="F6" s="5"/>
      <c r="G6" s="5"/>
      <c r="H6" s="5"/>
      <c r="I6" s="17"/>
      <c r="J6" s="59"/>
    </row>
    <row r="7" spans="2:19" x14ac:dyDescent="0.35">
      <c r="B7" s="13">
        <v>2</v>
      </c>
      <c r="C7" s="16" t="s">
        <v>12</v>
      </c>
      <c r="D7" s="15">
        <v>3</v>
      </c>
      <c r="E7" s="6">
        <v>0.5</v>
      </c>
      <c r="F7" s="7">
        <v>2</v>
      </c>
      <c r="G7" s="7">
        <v>0.5</v>
      </c>
      <c r="H7" s="7"/>
      <c r="I7" s="18"/>
      <c r="J7" s="57"/>
    </row>
    <row r="8" spans="2:19" x14ac:dyDescent="0.35">
      <c r="B8" s="13">
        <v>3</v>
      </c>
      <c r="C8" s="16" t="s">
        <v>13</v>
      </c>
      <c r="D8" s="15">
        <v>3</v>
      </c>
      <c r="E8" s="8"/>
      <c r="F8" s="7"/>
      <c r="G8" s="7">
        <v>1</v>
      </c>
      <c r="H8" s="7">
        <v>1.5</v>
      </c>
      <c r="I8" s="18">
        <v>0.5</v>
      </c>
      <c r="J8" s="57"/>
    </row>
    <row r="9" spans="2:19" ht="15" thickBot="1" x14ac:dyDescent="0.4">
      <c r="B9" s="24">
        <v>4</v>
      </c>
      <c r="C9" s="25" t="s">
        <v>14</v>
      </c>
      <c r="D9" s="60">
        <v>2</v>
      </c>
      <c r="E9" s="61"/>
      <c r="F9" s="62"/>
      <c r="G9" s="62"/>
      <c r="H9" s="62"/>
      <c r="I9" s="26">
        <v>1</v>
      </c>
      <c r="J9" s="56">
        <v>1</v>
      </c>
    </row>
    <row r="10" spans="2:19" ht="15" customHeight="1" x14ac:dyDescent="0.35">
      <c r="B10" s="46" t="s">
        <v>15</v>
      </c>
      <c r="C10" s="49"/>
      <c r="D10" s="27">
        <v>0</v>
      </c>
      <c r="E10" s="28">
        <f t="shared" ref="E10:J10" si="0">SUM(E6:E9)</f>
        <v>1.5</v>
      </c>
      <c r="F10" s="28">
        <f t="shared" si="0"/>
        <v>2</v>
      </c>
      <c r="G10" s="28">
        <f t="shared" si="0"/>
        <v>1.5</v>
      </c>
      <c r="H10" s="28">
        <f t="shared" si="0"/>
        <v>1.5</v>
      </c>
      <c r="I10" s="63">
        <f t="shared" si="0"/>
        <v>1.5</v>
      </c>
      <c r="J10" s="64">
        <f t="shared" si="0"/>
        <v>1</v>
      </c>
    </row>
    <row r="11" spans="2:19" x14ac:dyDescent="0.35">
      <c r="B11" s="33" t="s">
        <v>16</v>
      </c>
      <c r="C11" s="34"/>
      <c r="D11" s="10">
        <f>SUM(D6:D9)</f>
        <v>9</v>
      </c>
      <c r="E11" s="11">
        <f>D11-SUM(E6:E9)</f>
        <v>7.5</v>
      </c>
      <c r="F11" s="32">
        <f t="shared" ref="F11:J11" si="1">E11-SUM(F6:F9)</f>
        <v>5.5</v>
      </c>
      <c r="G11" s="9">
        <f t="shared" si="1"/>
        <v>4</v>
      </c>
      <c r="H11" s="9">
        <f t="shared" si="1"/>
        <v>2.5</v>
      </c>
      <c r="I11" s="21">
        <f t="shared" si="1"/>
        <v>1</v>
      </c>
      <c r="J11" s="55">
        <f t="shared" si="1"/>
        <v>0</v>
      </c>
      <c r="K11" s="54"/>
    </row>
    <row r="12" spans="2:19" ht="15" thickBot="1" x14ac:dyDescent="0.4">
      <c r="B12" s="47" t="s">
        <v>17</v>
      </c>
      <c r="C12" s="48"/>
      <c r="D12" s="50">
        <f>D11</f>
        <v>9</v>
      </c>
      <c r="E12" s="29">
        <f>$D$12-($D$12/6*1)</f>
        <v>7.5</v>
      </c>
      <c r="F12" s="52">
        <f>$D$12-($D$12/6*2)</f>
        <v>6</v>
      </c>
      <c r="G12" s="30">
        <f>$D$12-($D$12/6*3)</f>
        <v>4.5</v>
      </c>
      <c r="H12" s="30">
        <f>$D$12-($D$12/6*4)</f>
        <v>3</v>
      </c>
      <c r="I12" s="31">
        <f>$D$12-($D$12/6*5)</f>
        <v>1.5</v>
      </c>
      <c r="J12" s="53">
        <f>$D$12-($D$12/6*6)</f>
        <v>0</v>
      </c>
      <c r="K12" s="54"/>
    </row>
    <row r="13" spans="2:19" x14ac:dyDescent="0.35">
      <c r="E13" s="51"/>
      <c r="G13" s="51"/>
      <c r="H13" s="51"/>
      <c r="I13" s="51"/>
      <c r="J13" s="51"/>
    </row>
  </sheetData>
  <mergeCells count="7">
    <mergeCell ref="B11:C11"/>
    <mergeCell ref="B12:C12"/>
    <mergeCell ref="C4:C5"/>
    <mergeCell ref="B4:B5"/>
    <mergeCell ref="B2:S2"/>
    <mergeCell ref="B3:S3"/>
    <mergeCell ref="B10:C1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Guilherme Soares Carvalhao</cp:lastModifiedBy>
  <cp:revision/>
  <dcterms:created xsi:type="dcterms:W3CDTF">2021-11-14T17:33:15Z</dcterms:created>
  <dcterms:modified xsi:type="dcterms:W3CDTF">2023-11-14T19:42:23Z</dcterms:modified>
  <cp:category/>
  <cp:contentStatus/>
</cp:coreProperties>
</file>