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D:\DASHBOARD\12540\"/>
    </mc:Choice>
  </mc:AlternateContent>
  <xr:revisionPtr revIDLastSave="0" documentId="13_ncr:1_{E71D7AD2-DCD6-46BB-B832-B7949B672111}" xr6:coauthVersionLast="45" xr6:coauthVersionMax="45" xr10:uidLastSave="{00000000-0000-0000-0000-000000000000}"/>
  <bookViews>
    <workbookView xWindow="-120" yWindow="-120" windowWidth="20730" windowHeight="11160" activeTab="2" xr2:uid="{42B2A3FD-3288-4D9C-BEB9-D1DB54F76C28}"/>
  </bookViews>
  <sheets>
    <sheet name="Planilha3" sheetId="3" r:id="rId1"/>
    <sheet name="BASE" sheetId="1" r:id="rId2"/>
    <sheet name="DASHBOARD" sheetId="2" r:id="rId3"/>
  </sheets>
  <definedNames>
    <definedName name="NativeTimeline_Data">#N/A</definedName>
    <definedName name="SegmentaçãodeDados_Anos">#N/A</definedName>
    <definedName name="SegmentaçãodeDados_Baixado?">#N/A</definedName>
    <definedName name="SegmentaçãodeDados_Natureza">#N/A</definedName>
    <definedName name="SegmentaçãodeDados_Receita_Despesa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D1059" i="1"/>
  <c r="M11" i="1"/>
  <c r="M13" i="1"/>
  <c r="W26" i="1"/>
  <c r="T26" i="1"/>
</calcChain>
</file>

<file path=xl/sharedStrings.xml><?xml version="1.0" encoding="utf-8"?>
<sst xmlns="http://schemas.openxmlformats.org/spreadsheetml/2006/main" count="3428" uniqueCount="47">
  <si>
    <t>Total</t>
  </si>
  <si>
    <t>Sim</t>
  </si>
  <si>
    <t>Manutenção equipamentos</t>
  </si>
  <si>
    <t>Receita</t>
  </si>
  <si>
    <t>Mercadoria para Revenda</t>
  </si>
  <si>
    <t>Não</t>
  </si>
  <si>
    <t>Manutenção de Veículos</t>
  </si>
  <si>
    <t>Despesa</t>
  </si>
  <si>
    <t>Despesas com Viagens</t>
  </si>
  <si>
    <t>Folha e Despesas com Pessoal</t>
  </si>
  <si>
    <t>Baixado?</t>
  </si>
  <si>
    <t>Valor</t>
  </si>
  <si>
    <t>Natureza</t>
  </si>
  <si>
    <t>Receita/Despesa</t>
  </si>
  <si>
    <t>Data</t>
  </si>
  <si>
    <t>Controle Orçamentário</t>
  </si>
  <si>
    <t xml:space="preserve"> Meta Despesa</t>
  </si>
  <si>
    <t>Realizado Despesa</t>
  </si>
  <si>
    <t>Meta Receita</t>
  </si>
  <si>
    <t>Realizado Receita</t>
  </si>
  <si>
    <t>Rótulos de Linha</t>
  </si>
  <si>
    <t>Total Geral</t>
  </si>
  <si>
    <t>Soma de Valor</t>
  </si>
  <si>
    <t>1- dinamica resumo ( total de receita e despesa)</t>
  </si>
  <si>
    <t>2- indice de endividamento</t>
  </si>
  <si>
    <t>3- liquidez corrente</t>
  </si>
  <si>
    <t>2020</t>
  </si>
  <si>
    <t>jan</t>
  </si>
  <si>
    <t>fev</t>
  </si>
  <si>
    <t>mar</t>
  </si>
  <si>
    <t>abr</t>
  </si>
  <si>
    <t>mai</t>
  </si>
  <si>
    <t>jun</t>
  </si>
  <si>
    <t>2021</t>
  </si>
  <si>
    <t>Rótulos de Coluna</t>
  </si>
  <si>
    <t>4- receitas e despesas3 -  total de receitas e despesas</t>
  </si>
  <si>
    <t>Soma de Realizado Despesa</t>
  </si>
  <si>
    <t>Soma de Meta Receita</t>
  </si>
  <si>
    <t>Soma de Realizado Receita</t>
  </si>
  <si>
    <t>Soma de  Meta Despesa</t>
  </si>
  <si>
    <t>DESPESAS ORÇAMENTO</t>
  </si>
  <si>
    <t>RECEITA ORÇAMENTO</t>
  </si>
  <si>
    <t>RESUMO RECEITAS / DESPESAS ORÇAMENTO</t>
  </si>
  <si>
    <t>jul</t>
  </si>
  <si>
    <t>ago</t>
  </si>
  <si>
    <t>set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</si>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</sst>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3" fontId="0" fillId="0" borderId="0" xfId="0" applyNumberFormat="1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0" fillId="0" borderId="3" xfId="0" applyNumberFormat="1" applyBorder="1"/>
    <xf numFmtId="43" fontId="0" fillId="0" borderId="7" xfId="1" applyFont="1" applyBorder="1"/>
    <xf numFmtId="43" fontId="0" fillId="0" borderId="7" xfId="1" quotePrefix="1" applyFont="1" applyBorder="1" applyAlignment="1">
      <alignment horizontal="center" vertical="center"/>
    </xf>
    <xf numFmtId="43" fontId="0" fillId="0" borderId="1" xfId="1" applyFont="1" applyBorder="1"/>
    <xf numFmtId="43" fontId="0" fillId="0" borderId="7" xfId="1" applyFont="1" applyBorder="1" applyAlignment="1">
      <alignment horizontal="center" vertical="center"/>
    </xf>
    <xf numFmtId="14" fontId="0" fillId="0" borderId="8" xfId="0" applyNumberFormat="1" applyBorder="1"/>
    <xf numFmtId="43" fontId="0" fillId="0" borderId="9" xfId="1" applyFont="1" applyBorder="1"/>
    <xf numFmtId="43" fontId="0" fillId="0" borderId="9" xfId="1" applyFont="1" applyBorder="1" applyAlignment="1">
      <alignment horizontal="center" vertical="center"/>
    </xf>
    <xf numFmtId="43" fontId="0" fillId="0" borderId="10" xfId="1" applyFont="1" applyBorder="1"/>
    <xf numFmtId="14" fontId="3" fillId="0" borderId="5" xfId="0" applyNumberFormat="1" applyFont="1" applyBorder="1" applyAlignment="1">
      <alignment horizontal="center"/>
    </xf>
    <xf numFmtId="43" fontId="0" fillId="0" borderId="5" xfId="1" applyFont="1" applyBorder="1"/>
    <xf numFmtId="43" fontId="3" fillId="0" borderId="5" xfId="1" applyFont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2" applyNumberFormat="1" applyFont="1"/>
    <xf numFmtId="0" fontId="0" fillId="0" borderId="13" xfId="0" applyBorder="1"/>
    <xf numFmtId="43" fontId="0" fillId="0" borderId="15" xfId="0" applyNumberFormat="1" applyBorder="1"/>
    <xf numFmtId="43" fontId="0" fillId="0" borderId="17" xfId="0" applyNumberFormat="1" applyBorder="1"/>
    <xf numFmtId="43" fontId="0" fillId="0" borderId="18" xfId="0" applyNumberFormat="1" applyBorder="1"/>
    <xf numFmtId="43" fontId="0" fillId="0" borderId="19" xfId="0" applyNumberFormat="1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0" fontId="0" fillId="0" borderId="11" xfId="0" applyBorder="1"/>
    <xf numFmtId="43" fontId="0" fillId="0" borderId="20" xfId="0" applyNumberFormat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pivotButton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5" xfId="0" applyNumberFormat="1" applyBorder="1"/>
    <xf numFmtId="0" fontId="0" fillId="0" borderId="17" xfId="0" applyNumberFormat="1" applyBorder="1"/>
    <xf numFmtId="0" fontId="0" fillId="0" borderId="27" xfId="0" pivotButton="1" applyBorder="1"/>
    <xf numFmtId="0" fontId="0" fillId="0" borderId="28" xfId="0" applyBorder="1"/>
    <xf numFmtId="0" fontId="0" fillId="0" borderId="27" xfId="0" applyBorder="1"/>
    <xf numFmtId="43" fontId="0" fillId="0" borderId="11" xfId="0" applyNumberFormat="1" applyBorder="1"/>
    <xf numFmtId="14" fontId="0" fillId="0" borderId="14" xfId="0" applyNumberFormat="1" applyBorder="1" applyAlignment="1">
      <alignment horizontal="left" indent="1"/>
    </xf>
    <xf numFmtId="43" fontId="0" fillId="0" borderId="24" xfId="0" applyNumberFormat="1" applyBorder="1"/>
    <xf numFmtId="43" fontId="0" fillId="0" borderId="26" xfId="0" applyNumberFormat="1" applyBorder="1"/>
    <xf numFmtId="0" fontId="0" fillId="0" borderId="29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6" xfId="0" applyNumberFormat="1" applyBorder="1"/>
    <xf numFmtId="0" fontId="0" fillId="0" borderId="31" xfId="0" applyBorder="1"/>
    <xf numFmtId="43" fontId="0" fillId="0" borderId="12" xfId="0" applyNumberFormat="1" applyBorder="1"/>
    <xf numFmtId="43" fontId="0" fillId="0" borderId="29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43" fontId="0" fillId="0" borderId="0" xfId="0" applyNumberFormat="1" applyBorder="1"/>
    <xf numFmtId="43" fontId="0" fillId="0" borderId="16" xfId="0" applyNumberFormat="1" applyBorder="1"/>
    <xf numFmtId="43" fontId="0" fillId="0" borderId="30" xfId="0" applyNumberFormat="1" applyBorder="1"/>
    <xf numFmtId="0" fontId="3" fillId="0" borderId="0" xfId="0" applyFont="1"/>
    <xf numFmtId="14" fontId="0" fillId="0" borderId="0" xfId="0" applyNumberFormat="1"/>
    <xf numFmtId="14" fontId="0" fillId="0" borderId="11" xfId="0" applyNumberFormat="1" applyBorder="1" applyAlignment="1">
      <alignment horizontal="left" indent="1"/>
    </xf>
    <xf numFmtId="0" fontId="0" fillId="0" borderId="11" xfId="0" applyBorder="1" applyAlignment="1">
      <alignment horizontal="left" indent="2"/>
    </xf>
    <xf numFmtId="0" fontId="0" fillId="0" borderId="11" xfId="0" applyBorder="1" applyAlignment="1">
      <alignment horizontal="left" indent="3"/>
    </xf>
    <xf numFmtId="43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481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5" formatCode="_-* #,##0.00_-;\-* #,##0.00_-;_-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base - alunos.xlsx]BASE!RECEITAS 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BASE!$W$3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BASE!$V$4:$V$15</c:f>
              <c:multiLvlStrCache>
                <c:ptCount val="1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BASE!$W$4:$W$15</c:f>
              <c:numCache>
                <c:formatCode>_(* #,##0.00_);_(* \(#,##0.00\);_(* "-"??_);_(@_)</c:formatCode>
                <c:ptCount val="10"/>
                <c:pt idx="0">
                  <c:v>13739915</c:v>
                </c:pt>
                <c:pt idx="1">
                  <c:v>11958691</c:v>
                </c:pt>
                <c:pt idx="2">
                  <c:v>24471836</c:v>
                </c:pt>
                <c:pt idx="3">
                  <c:v>19072548</c:v>
                </c:pt>
                <c:pt idx="4">
                  <c:v>14923511</c:v>
                </c:pt>
                <c:pt idx="5">
                  <c:v>16726730</c:v>
                </c:pt>
                <c:pt idx="6">
                  <c:v>18013404</c:v>
                </c:pt>
                <c:pt idx="7">
                  <c:v>22385188</c:v>
                </c:pt>
                <c:pt idx="8">
                  <c:v>11120319</c:v>
                </c:pt>
                <c:pt idx="9">
                  <c:v>20572253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D-413E-838D-6DA9382A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29216"/>
        <c:axId val="1028042640"/>
      </c:areaChart>
      <c:catAx>
        <c:axId val="10942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042640"/>
        <c:crosses val="autoZero"/>
        <c:auto val="1"/>
        <c:lblAlgn val="ctr"/>
        <c:lblOffset val="100"/>
        <c:noMultiLvlLbl val="0"/>
      </c:catAx>
      <c:valAx>
        <c:axId val="10280426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0942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base - alunos.xlsx]BASE!DESPESAS 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BASE!$T$3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BASE!$S$4:$S$15</c:f>
              <c:multiLvlStrCache>
                <c:ptCount val="1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BASE!$T$4:$T$15</c:f>
              <c:numCache>
                <c:formatCode>_(* #,##0.00_);_(* \(#,##0.00\);_(* "-"??_);_(@_)</c:formatCode>
                <c:ptCount val="10"/>
                <c:pt idx="0">
                  <c:v>-20807388</c:v>
                </c:pt>
                <c:pt idx="1">
                  <c:v>-14049205</c:v>
                </c:pt>
                <c:pt idx="2">
                  <c:v>-21827547</c:v>
                </c:pt>
                <c:pt idx="3">
                  <c:v>-13305013</c:v>
                </c:pt>
                <c:pt idx="4">
                  <c:v>-14479736</c:v>
                </c:pt>
                <c:pt idx="5">
                  <c:v>-23441465</c:v>
                </c:pt>
                <c:pt idx="6">
                  <c:v>-16331730</c:v>
                </c:pt>
                <c:pt idx="7">
                  <c:v>-16251948</c:v>
                </c:pt>
                <c:pt idx="8">
                  <c:v>-21480116</c:v>
                </c:pt>
                <c:pt idx="9">
                  <c:v>-20164831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F-4023-B6BC-CC025F5D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7760"/>
        <c:axId val="1159156192"/>
      </c:areaChart>
      <c:catAx>
        <c:axId val="89424776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156192"/>
        <c:crosses val="autoZero"/>
        <c:auto val="1"/>
        <c:lblAlgn val="ctr"/>
        <c:lblOffset val="100"/>
        <c:noMultiLvlLbl val="0"/>
      </c:catAx>
      <c:valAx>
        <c:axId val="1159156192"/>
        <c:scaling>
          <c:orientation val="maxMin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942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15874</xdr:colOff>
      <xdr:row>45</xdr:row>
      <xdr:rowOff>15874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F8D5D6B-9519-4A76-9933-9F9A4D364794}"/>
            </a:ext>
          </a:extLst>
        </xdr:cNvPr>
        <xdr:cNvSpPr/>
      </xdr:nvSpPr>
      <xdr:spPr>
        <a:xfrm flipH="1" flipV="1">
          <a:off x="0" y="0"/>
          <a:ext cx="15700374" cy="85883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476251</xdr:colOff>
      <xdr:row>8</xdr:row>
      <xdr:rowOff>47626</xdr:rowOff>
    </xdr:to>
    <xdr:pic>
      <xdr:nvPicPr>
        <xdr:cNvPr id="3" name="Imagem 2" descr="Microsoft Logo Png - Free Transparent PNG Logos">
          <a:extLst>
            <a:ext uri="{FF2B5EF4-FFF2-40B4-BE49-F238E27FC236}">
              <a16:creationId xmlns:a16="http://schemas.microsoft.com/office/drawing/2014/main" id="{39A4789E-BBA4-470D-AF8B-43E23627CC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t="17200" r="6600" b="16800"/>
        <a:stretch/>
      </xdr:blipFill>
      <xdr:spPr bwMode="auto">
        <a:xfrm>
          <a:off x="0" y="0"/>
          <a:ext cx="4133851" cy="157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190499</xdr:rowOff>
    </xdr:from>
    <xdr:to>
      <xdr:col>3</xdr:col>
      <xdr:colOff>0</xdr:colOff>
      <xdr:row>22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ceita/Despesa">
              <a:extLst>
                <a:ext uri="{FF2B5EF4-FFF2-40B4-BE49-F238E27FC236}">
                  <a16:creationId xmlns:a16="http://schemas.microsoft.com/office/drawing/2014/main" id="{9459CAD4-9227-4D3A-A918-7D2E6B626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eita/Desp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14499"/>
              <a:ext cx="183696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590550</xdr:colOff>
      <xdr:row>0</xdr:row>
      <xdr:rowOff>76200</xdr:rowOff>
    </xdr:from>
    <xdr:to>
      <xdr:col>9</xdr:col>
      <xdr:colOff>590550</xdr:colOff>
      <xdr:row>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atureza">
              <a:extLst>
                <a:ext uri="{FF2B5EF4-FFF2-40B4-BE49-F238E27FC236}">
                  <a16:creationId xmlns:a16="http://schemas.microsoft.com/office/drawing/2014/main" id="{D4500CF3-C1F1-482E-8DE6-8ED89D4AB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ture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4479" y="76200"/>
              <a:ext cx="1836964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200025</xdr:colOff>
      <xdr:row>0</xdr:row>
      <xdr:rowOff>47625</xdr:rowOff>
    </xdr:from>
    <xdr:to>
      <xdr:col>13</xdr:col>
      <xdr:colOff>200025</xdr:colOff>
      <xdr:row>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aixado?">
              <a:extLst>
                <a:ext uri="{FF2B5EF4-FFF2-40B4-BE49-F238E27FC236}">
                  <a16:creationId xmlns:a16="http://schemas.microsoft.com/office/drawing/2014/main" id="{89885E64-56B6-4E70-92E0-A74D293DE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ixad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3239" y="47625"/>
              <a:ext cx="1836965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523875</xdr:colOff>
      <xdr:row>0</xdr:row>
      <xdr:rowOff>47624</xdr:rowOff>
    </xdr:from>
    <xdr:to>
      <xdr:col>21</xdr:col>
      <xdr:colOff>161925</xdr:colOff>
      <xdr:row>5</xdr:row>
      <xdr:rowOff>19049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a">
              <a:extLst>
                <a:ext uri="{FF2B5EF4-FFF2-40B4-BE49-F238E27FC236}">
                  <a16:creationId xmlns:a16="http://schemas.microsoft.com/office/drawing/2014/main" id="{60DD7DC5-077C-40CD-9100-DE6AD1EDA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4054" y="47624"/>
              <a:ext cx="4536621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85724</xdr:colOff>
      <xdr:row>8</xdr:row>
      <xdr:rowOff>104775</xdr:rowOff>
    </xdr:from>
    <xdr:to>
      <xdr:col>6</xdr:col>
      <xdr:colOff>476249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os do orçamento">
              <a:extLst>
                <a:ext uri="{FF2B5EF4-FFF2-40B4-BE49-F238E27FC236}">
                  <a16:creationId xmlns:a16="http://schemas.microsoft.com/office/drawing/2014/main" id="{494D9671-D10D-49C9-BE0A-BE6C4A1F9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do orç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2688" y="1628775"/>
              <a:ext cx="222749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552450</xdr:colOff>
      <xdr:row>10</xdr:row>
      <xdr:rowOff>95250</xdr:rowOff>
    </xdr:from>
    <xdr:to>
      <xdr:col>14</xdr:col>
      <xdr:colOff>247650</xdr:colOff>
      <xdr:row>24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B107F4-BA42-4020-827C-CEB43821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10</xdr:row>
      <xdr:rowOff>104775</xdr:rowOff>
    </xdr:from>
    <xdr:to>
      <xdr:col>24</xdr:col>
      <xdr:colOff>119063</xdr:colOff>
      <xdr:row>24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D7A9A8-ADA3-4B49-B173-E129DD159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18</xdr:row>
      <xdr:rowOff>133350</xdr:rowOff>
    </xdr:from>
    <xdr:to>
      <xdr:col>12</xdr:col>
      <xdr:colOff>219075</xdr:colOff>
      <xdr:row>21</xdr:row>
      <xdr:rowOff>85725</xdr:rowOff>
    </xdr:to>
    <xdr:sp macro="" textlink="BASE!W26">
      <xdr:nvSpPr>
        <xdr:cNvPr id="12" name="CaixaDeTexto 11">
          <a:extLst>
            <a:ext uri="{FF2B5EF4-FFF2-40B4-BE49-F238E27FC236}">
              <a16:creationId xmlns:a16="http://schemas.microsoft.com/office/drawing/2014/main" id="{F3B748C6-70BE-4FDF-922D-6383303B1DA7}"/>
            </a:ext>
          </a:extLst>
        </xdr:cNvPr>
        <xdr:cNvSpPr txBox="1"/>
      </xdr:nvSpPr>
      <xdr:spPr>
        <a:xfrm>
          <a:off x="4676775" y="3562350"/>
          <a:ext cx="28575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4E8997-12FD-49C0-84C8-76FFBFE65996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172.984.395,00 </a:t>
          </a:fld>
          <a:endParaRPr lang="pt-BR" sz="28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220435</xdr:colOff>
      <xdr:row>19</xdr:row>
      <xdr:rowOff>72118</xdr:rowOff>
    </xdr:from>
    <xdr:to>
      <xdr:col>24</xdr:col>
      <xdr:colOff>29936</xdr:colOff>
      <xdr:row>22</xdr:row>
      <xdr:rowOff>24493</xdr:rowOff>
    </xdr:to>
    <xdr:sp macro="" textlink="BASE!T26">
      <xdr:nvSpPr>
        <xdr:cNvPr id="13" name="CaixaDeTexto 12">
          <a:extLst>
            <a:ext uri="{FF2B5EF4-FFF2-40B4-BE49-F238E27FC236}">
              <a16:creationId xmlns:a16="http://schemas.microsoft.com/office/drawing/2014/main" id="{D54774EF-4230-489E-9ABC-0C9FADC3C736}"/>
            </a:ext>
          </a:extLst>
        </xdr:cNvPr>
        <xdr:cNvSpPr txBox="1"/>
      </xdr:nvSpPr>
      <xdr:spPr>
        <a:xfrm>
          <a:off x="11854542" y="3691618"/>
          <a:ext cx="2871108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284A1D-89D4-4922-B568-E66645A001F7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-182.138.979,00 </a:t>
          </a:fld>
          <a:endParaRPr lang="pt-BR" sz="60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ARLOS" refreshedDate="44390.566881712963" createdVersion="6" refreshedVersion="6" minRefreshableVersion="3" recordCount="1057" xr:uid="{470318DD-F87E-40EB-8110-4D1B02760902}">
  <cacheSource type="worksheet">
    <worksheetSource name="Dados"/>
  </cacheSource>
  <cacheFields count="7">
    <cacheField name="Data" numFmtId="14">
      <sharedItems containsSemiMixedTypes="0" containsNonDate="0" containsDate="1" containsString="0" minDate="2020-01-01T00:00:00" maxDate="2021-06-15T00:00:00" count="530">
        <d v="2020-01-01T00:00:00"/>
        <d v="2020-01-02T00:00:00"/>
        <d v="2020-01-03T00:00:00"/>
        <d v="2020-01-04T00:00:00"/>
        <d v="2020-01-05T00:00:00"/>
        <d v="2020-01-07T00:00:00"/>
        <d v="2020-01-06T00:00:00"/>
        <d v="2020-01-09T00:00:00"/>
        <d v="2020-01-08T00:00:00"/>
        <d v="2020-01-10T00:00:00"/>
        <d v="2020-01-11T00:00:00"/>
        <d v="2020-01-14T00:00:00"/>
        <d v="2020-01-12T00:00:00"/>
        <d v="2020-01-13T00:00:00"/>
        <d v="2020-01-15T00:00:00"/>
        <d v="2020-01-18T00:00:00"/>
        <d v="2020-01-16T00:00:00"/>
        <d v="2020-01-17T00:00:00"/>
        <d v="2020-01-19T00:00:00"/>
        <d v="2020-01-22T00:00:00"/>
        <d v="2020-01-20T00:00:00"/>
        <d v="2020-01-21T00:00:00"/>
        <d v="2020-01-23T00:00:00"/>
        <d v="2020-01-24T00:00:00"/>
        <d v="2020-01-25T00:00:00"/>
        <d v="2020-01-26T00:00:00"/>
        <d v="2020-01-29T00:00:00"/>
        <d v="2020-01-27T00:00:00"/>
        <d v="2020-01-28T00:00:00"/>
        <d v="2020-01-30T00:00:00"/>
        <d v="2020-01-31T00:00:00"/>
        <d v="2020-02-01T00:00:00"/>
        <d v="2020-02-04T00:00:00"/>
        <d v="2020-02-02T00:00:00"/>
        <d v="2020-02-03T00:00:00"/>
        <d v="2020-02-06T00:00:00"/>
        <d v="2020-02-05T00:00:00"/>
        <d v="2020-02-08T00:00:00"/>
        <d v="2020-02-07T00:00:00"/>
        <d v="2020-02-11T00:00:00"/>
        <d v="2020-02-09T00:00:00"/>
        <d v="2020-02-10T00:00:00"/>
        <d v="2020-02-12T00:00:00"/>
        <d v="2020-02-14T00:00:00"/>
        <d v="2020-02-13T00:00:00"/>
        <d v="2020-02-17T00:00:00"/>
        <d v="2020-02-15T00:00:00"/>
        <d v="2020-02-16T00:00:00"/>
        <d v="2020-02-19T00:00:00"/>
        <d v="2020-02-18T00:00:00"/>
        <d v="2020-02-20T00:00:00"/>
        <d v="2020-02-22T00:00:00"/>
        <d v="2020-02-21T00:00:00"/>
        <d v="2020-02-25T00:00:00"/>
        <d v="2020-02-23T00:00:00"/>
        <d v="2020-02-24T00:00:00"/>
        <d v="2020-02-27T00:00:00"/>
        <d v="2020-02-26T00:00:00"/>
        <d v="2020-03-01T00:00:00"/>
        <d v="2020-02-28T00:00:00"/>
        <d v="2020-02-29T00:00:00"/>
        <d v="2020-03-03T00:00:00"/>
        <d v="2020-03-02T00:00:00"/>
        <d v="2020-03-04T00:00:00"/>
        <d v="2020-03-05T00:00:00"/>
        <d v="2020-03-08T00:00:00"/>
        <d v="2020-03-06T00:00:00"/>
        <d v="2020-03-07T00:00:00"/>
        <d v="2020-03-09T00:00:00"/>
        <d v="2020-03-11T00:00:00"/>
        <d v="2020-03-10T00:00:00"/>
        <d v="2020-03-12T00:00:00"/>
        <d v="2020-03-13T00:00:00"/>
        <d v="2020-03-14T00:00:00"/>
        <d v="2020-03-15T00:00:00"/>
        <d v="2020-03-17T00:00:00"/>
        <d v="2020-03-16T00:00:00"/>
        <d v="2020-03-18T00:00:00"/>
        <d v="2020-03-21T00:00:00"/>
        <d v="2020-03-19T00:00:00"/>
        <d v="2020-03-22T00:00:00"/>
        <d v="2020-03-20T00:00:00"/>
        <d v="2020-03-23T00:00:00"/>
        <d v="2020-03-24T00:00:00"/>
        <d v="2020-03-25T00:00:00"/>
        <d v="2020-03-28T00:00:00"/>
        <d v="2020-03-26T00:00:00"/>
        <d v="2020-03-27T00:00:00"/>
        <d v="2020-03-30T00:00:00"/>
        <d v="2020-03-29T00:00:00"/>
        <d v="2020-04-01T00:00:00"/>
        <d v="2020-03-31T00:00:00"/>
        <d v="2020-04-03T00:00:00"/>
        <d v="2020-04-02T00:00:00"/>
        <d v="2020-04-06T00:00:00"/>
        <d v="2020-04-04T00:00:00"/>
        <d v="2020-04-05T00:00:00"/>
        <d v="2020-04-09T00:00:00"/>
        <d v="2020-04-07T00:00:00"/>
        <d v="2020-04-08T00:00:00"/>
        <d v="2020-04-12T00:00:00"/>
        <d v="2020-04-10T00:00:00"/>
        <d v="2020-04-11T00:00:00"/>
        <d v="2020-04-13T00:00:00"/>
        <d v="2020-04-14T00:00:00"/>
        <d v="2020-04-16T00:00:00"/>
        <d v="2020-04-15T00:00:00"/>
        <d v="2020-04-19T00:00:00"/>
        <d v="2020-04-17T00:00:00"/>
        <d v="2020-04-18T00:00:00"/>
        <d v="2020-04-20T00:00:00"/>
        <d v="2020-04-23T00:00:00"/>
        <d v="2020-04-21T00:00:00"/>
        <d v="2020-04-22T00:00:00"/>
        <d v="2020-04-24T00:00:00"/>
        <d v="2020-04-27T00:00:00"/>
        <d v="2020-04-25T00:00:00"/>
        <d v="2020-04-26T00:00:00"/>
        <d v="2020-04-29T00:00:00"/>
        <d v="2020-04-28T00:00:00"/>
        <d v="2020-04-30T00:00:00"/>
        <d v="2020-05-01T00:00:00"/>
        <d v="2020-05-02T00:00:00"/>
        <d v="2020-05-05T00:00:00"/>
        <d v="2020-05-03T00:00:00"/>
        <d v="2020-05-04T00:00:00"/>
        <d v="2020-05-07T00:00:00"/>
        <d v="2020-05-06T00:00:00"/>
        <d v="2020-05-09T00:00:00"/>
        <d v="2020-05-08T00:00:00"/>
        <d v="2020-05-11T00:00:00"/>
        <d v="2020-05-12T00:00:00"/>
        <d v="2020-05-10T00:00:00"/>
        <d v="2020-05-13T00:00:00"/>
        <d v="2020-05-14T00:00:00"/>
        <d v="2020-05-16T00:00:00"/>
        <d v="2020-05-15T00:00:00"/>
        <d v="2020-05-17T00:00:00"/>
        <d v="2020-05-18T00:00:00"/>
        <d v="2020-05-19T00:00:00"/>
        <d v="2020-05-21T00:00:00"/>
        <d v="2020-05-20T00:00:00"/>
        <d v="2020-05-24T00:00:00"/>
        <d v="2020-05-22T00:00:00"/>
        <d v="2020-05-23T00:00:00"/>
        <d v="2020-05-25T00:00:00"/>
        <d v="2020-05-26T00:00:00"/>
        <d v="2020-05-29T00:00:00"/>
        <d v="2020-05-27T00:00:00"/>
        <d v="2020-05-28T00:00:00"/>
        <d v="2020-05-30T00:00:00"/>
        <d v="2020-05-31T00:00:00"/>
        <d v="2020-06-02T00:00:00"/>
        <d v="2020-06-01T00:00:00"/>
        <d v="2020-06-05T00:00:00"/>
        <d v="2020-06-03T00:00:00"/>
        <d v="2020-06-04T00:00:00"/>
        <d v="2020-06-07T00:00:00"/>
        <d v="2020-06-06T00:00:00"/>
        <d v="2020-06-09T00:00:00"/>
        <d v="2020-06-08T00:00:00"/>
        <d v="2020-06-12T00:00:00"/>
        <d v="2020-06-10T00:00:00"/>
        <d v="2020-06-11T00:00:00"/>
        <d v="2020-06-13T00:00:00"/>
        <d v="2020-06-14T00:00:00"/>
        <d v="2020-06-15T00:00:00"/>
        <d v="2020-06-16T00:00:00"/>
        <d v="2020-06-17T00:00:00"/>
        <d v="2020-06-19T00:00:00"/>
        <d v="2020-06-20T00:00:00"/>
        <d v="2020-06-18T00:00:00"/>
        <d v="2020-06-22T00:00:00"/>
        <d v="2020-06-21T00:00:00"/>
        <d v="2020-06-23T00:00:00"/>
        <d v="2020-06-24T00:00:00"/>
        <d v="2020-06-25T00:00:00"/>
        <d v="2020-06-28T00:00:00"/>
        <d v="2020-06-26T00:00:00"/>
        <d v="2020-06-27T00:00:00"/>
        <d v="2020-06-29T00:00:00"/>
        <d v="2020-06-30T00:00:00"/>
        <d v="2020-07-01T00:00:00"/>
        <d v="2020-07-04T00:00:00"/>
        <d v="2020-07-02T00:00:00"/>
        <d v="2020-07-03T00:00:00"/>
        <d v="2020-07-05T00:00:00"/>
        <d v="2020-07-07T00:00:00"/>
        <d v="2020-07-06T00:00:00"/>
        <d v="2020-07-08T00:00:00"/>
        <d v="2020-07-10T00:00:00"/>
        <d v="2020-07-09T00:00:00"/>
        <d v="2020-07-11T00:00:00"/>
        <d v="2020-07-13T00:00:00"/>
        <d v="2020-07-12T00:00:00"/>
        <d v="2020-07-14T00:00:00"/>
        <d v="2020-07-17T00:00:00"/>
        <d v="2020-07-15T00:00:00"/>
        <d v="2020-07-16T00:00:00"/>
        <d v="2020-07-18T00:00:00"/>
        <d v="2020-07-19T00:00:00"/>
        <d v="2020-07-20T00:00:00"/>
        <d v="2020-07-21T00:00:00"/>
        <d v="2020-07-24T00:00:00"/>
        <d v="2020-07-22T00:00:00"/>
        <d v="2020-07-23T00:00:00"/>
        <d v="2020-07-25T00:00:00"/>
        <d v="2020-07-26T00:00:00"/>
        <d v="2020-07-29T00:00:00"/>
        <d v="2020-07-27T00:00:00"/>
        <d v="2020-07-28T00:00:00"/>
        <d v="2020-07-30T00:00:00"/>
        <d v="2020-08-02T00:00:00"/>
        <d v="2020-07-31T00:00:00"/>
        <d v="2020-08-01T00:00:00"/>
        <d v="2020-08-04T00:00:00"/>
        <d v="2020-08-03T00:00:00"/>
        <d v="2020-08-05T00:00:00"/>
        <d v="2020-08-07T00:00:00"/>
        <d v="2020-08-06T00:00:00"/>
        <d v="2020-08-08T00:00:00"/>
        <d v="2020-08-09T00:00:00"/>
        <d v="2020-08-12T00:00:00"/>
        <d v="2020-08-10T00:00:00"/>
        <d v="2020-08-11T00:00:00"/>
        <d v="2020-08-13T00:00:00"/>
        <d v="2020-08-16T00:00:00"/>
        <d v="2020-08-14T00:00:00"/>
        <d v="2020-08-15T00:00:00"/>
        <d v="2020-08-18T00:00:00"/>
        <d v="2020-08-17T00:00:00"/>
        <d v="2020-08-19T00:00:00"/>
        <d v="2020-08-20T00:00:00"/>
        <d v="2020-08-21T00:00:00"/>
        <d v="2020-08-22T00:00:00"/>
        <d v="2020-08-24T00:00:00"/>
        <d v="2020-08-23T00:00:00"/>
        <d v="2020-08-25T00:00:00"/>
        <d v="2020-08-26T00:00:00"/>
        <d v="2020-08-27T00:00:00"/>
        <d v="2020-08-29T00:00:00"/>
        <d v="2020-08-28T00:00:00"/>
        <d v="2020-08-30T00:00:00"/>
        <d v="2020-08-31T00:00:00"/>
        <d v="2020-09-01T00:00:00"/>
        <d v="2020-09-03T00:00:00"/>
        <d v="2020-09-02T00:00:00"/>
        <d v="2020-09-05T00:00:00"/>
        <d v="2020-09-04T00:00:00"/>
        <d v="2020-09-07T00:00:00"/>
        <d v="2020-09-06T00:00:00"/>
        <d v="2020-09-08T00:00:00"/>
        <d v="2020-09-10T00:00:00"/>
        <d v="2020-09-09T00:00:00"/>
        <d v="2020-09-11T00:00:00"/>
        <d v="2020-09-12T00:00:00"/>
        <d v="2020-09-15T00:00:00"/>
        <d v="2020-09-13T00:00:00"/>
        <d v="2020-09-14T00:00:00"/>
        <d v="2020-09-16T00:00:00"/>
        <d v="2020-09-17T00:00:00"/>
        <d v="2020-09-19T00:00:00"/>
        <d v="2020-09-18T00:00:00"/>
        <d v="2020-09-20T00:00:00"/>
        <d v="2020-09-21T00:00:00"/>
        <d v="2020-09-23T00:00:00"/>
        <d v="2020-09-22T00:00:00"/>
        <d v="2020-09-25T00:00:00"/>
        <d v="2020-09-24T00:00:00"/>
        <d v="2020-09-27T00:00:00"/>
        <d v="2020-09-28T00:00:00"/>
        <d v="2020-09-26T00:00:00"/>
        <d v="2020-09-29T00:00:00"/>
        <d v="2020-10-01T00:00:00"/>
        <d v="2020-10-02T00:00:00"/>
        <d v="2020-09-30T00:00:00"/>
        <d v="2020-10-03T00:00:00"/>
        <d v="2020-10-05T00:00:00"/>
        <d v="2020-10-04T00:00:00"/>
        <d v="2020-10-06T00:00:00"/>
        <d v="2020-10-09T00:00:00"/>
        <d v="2020-10-07T00:00:00"/>
        <d v="2020-10-10T00:00:00"/>
        <d v="2020-10-08T00:00:00"/>
        <d v="2020-10-11T00:00:00"/>
        <d v="2020-10-12T00:00:00"/>
        <d v="2020-10-15T00:00:00"/>
        <d v="2020-10-13T00:00:00"/>
        <d v="2020-10-14T00:00:00"/>
        <d v="2020-10-16T00:00:00"/>
        <d v="2020-10-17T00:00:00"/>
        <d v="2020-10-19T00:00:00"/>
        <d v="2020-10-18T00:00:00"/>
        <d v="2020-10-20T00:00:00"/>
        <d v="2020-10-22T00:00:00"/>
        <d v="2020-10-21T00:00:00"/>
        <d v="2020-10-23T00:00:00"/>
        <d v="2020-10-24T00:00:00"/>
        <d v="2020-10-27T00:00:00"/>
        <d v="2020-10-25T00:00:00"/>
        <d v="2020-10-26T00:00:00"/>
        <d v="2020-10-29T00:00:00"/>
        <d v="2020-10-30T00:00:00"/>
        <d v="2020-10-28T00:00:00"/>
        <d v="2020-11-01T00:00:00"/>
        <d v="2020-10-31T00:00:00"/>
        <d v="2020-11-03T00:00:00"/>
        <d v="2020-11-02T00:00:00"/>
        <d v="2020-11-04T00:00:00"/>
        <d v="2020-11-06T00:00:00"/>
        <d v="2020-11-05T00:00:00"/>
        <d v="2020-11-08T00:00:00"/>
        <d v="2020-11-07T00:00:00"/>
        <d v="2020-11-11T00:00:00"/>
        <d v="2020-11-09T00:00:00"/>
        <d v="2020-11-12T00:00:00"/>
        <d v="2020-11-10T00:00:00"/>
        <d v="2020-11-14T00:00:00"/>
        <d v="2020-11-13T00:00:00"/>
        <d v="2020-11-15T00:00:00"/>
        <d v="2020-11-18T00:00:00"/>
        <d v="2020-11-16T00:00:00"/>
        <d v="2020-11-17T00:00:00"/>
        <d v="2020-11-19T00:00:00"/>
        <d v="2020-11-20T00:00:00"/>
        <d v="2020-11-23T00:00:00"/>
        <d v="2020-11-21T00:00:00"/>
        <d v="2020-11-22T00:00:00"/>
        <d v="2020-11-25T00:00:00"/>
        <d v="2020-11-24T00:00:00"/>
        <d v="2020-11-26T00:00:00"/>
        <d v="2020-11-27T00:00:00"/>
        <d v="2020-11-29T00:00:00"/>
        <d v="2020-11-28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6T00:00:00"/>
        <d v="2020-12-09T00:00:00"/>
        <d v="2020-12-08T00:00:00"/>
        <d v="2020-12-11T00:00:00"/>
        <d v="2020-12-10T00:00:00"/>
        <d v="2020-12-12T00:00:00"/>
        <d v="2020-12-13T00:00:00"/>
        <d v="2020-12-14T00:00:00"/>
        <d v="2020-12-17T00:00:00"/>
        <d v="2020-12-15T00:00:00"/>
        <d v="2020-12-16T00:00:00"/>
        <d v="2020-12-19T00:00:00"/>
        <d v="2020-12-18T00:00:00"/>
        <d v="2020-12-22T00:00:00"/>
        <d v="2020-12-20T00:00:00"/>
        <d v="2020-12-21T00:00:00"/>
        <d v="2020-12-23T00:00:00"/>
        <d v="2020-12-25T00:00:00"/>
        <d v="2020-12-24T00:00:00"/>
        <d v="2020-12-27T00:00:00"/>
        <d v="2020-12-28T00:00:00"/>
        <d v="2020-12-26T00:00:00"/>
        <d v="2020-12-29T00:00:00"/>
        <d v="2020-12-30T00:00:00"/>
        <d v="2020-12-31T00:00:00"/>
        <d v="2021-01-01T00:00:00"/>
        <d v="2021-01-02T00:00:00"/>
        <d v="2021-01-05T00:00:00"/>
        <d v="2021-01-03T00:00:00"/>
        <d v="2021-01-04T00:00:00"/>
        <d v="2021-01-06T00:00:00"/>
        <d v="2021-01-07T00:00:00"/>
        <d v="2021-01-08T00:00:00"/>
        <d v="2021-01-11T00:00:00"/>
        <d v="2021-01-09T00:00:00"/>
        <d v="2021-01-12T00:00:00"/>
        <d v="2021-01-10T00:00:00"/>
        <d v="2021-01-14T00:00:00"/>
        <d v="2021-01-15T00:00:00"/>
        <d v="2021-01-13T00:00:00"/>
        <d v="2021-01-16T00:00:00"/>
        <d v="2021-01-17T00:00:00"/>
        <d v="2021-01-18T00:00:00"/>
        <d v="2021-01-19T00:00:00"/>
        <d v="2021-01-20T00:00:00"/>
        <d v="2021-01-23T00:00:00"/>
        <d v="2021-01-21T00:00:00"/>
        <d v="2021-01-22T00:00:00"/>
        <d v="2021-01-26T00:00:00"/>
        <d v="2021-01-24T00:00:00"/>
        <d v="2021-01-27T00:00:00"/>
        <d v="2021-01-25T00:00:00"/>
        <d v="2021-01-28T00:00:00"/>
        <d v="2021-01-29T00:00:00"/>
        <d v="2021-01-31T00:00:00"/>
        <d v="2021-01-30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1T00:00:00"/>
        <d v="2021-02-10T00:00:00"/>
        <d v="2021-02-13T00:00:00"/>
        <d v="2021-02-12T00:00:00"/>
        <d v="2021-02-15T00:00:00"/>
        <d v="2021-02-14T00:00:00"/>
        <d v="2021-02-18T00:00:00"/>
        <d v="2021-02-16T00:00:00"/>
        <d v="2021-02-17T00:00:00"/>
        <d v="2021-02-21T00:00:00"/>
        <d v="2021-02-19T00:00:00"/>
        <d v="2021-02-20T00:00:00"/>
        <d v="2021-02-22T00:00:00"/>
        <d v="2021-02-25T00:00:00"/>
        <d v="2021-02-23T00:00:00"/>
        <d v="2021-02-24T00:00:00"/>
        <d v="2021-02-27T00:00:00"/>
        <d v="2021-02-26T00:00:00"/>
        <d v="2021-03-02T00:00:00"/>
        <d v="2021-02-28T00:00:00"/>
        <d v="2021-03-01T00:00:00"/>
        <d v="2021-03-04T00:00:00"/>
        <d v="2021-03-03T00:00:00"/>
        <d v="2021-03-05T00:00:00"/>
        <d v="2021-03-06T00:00:00"/>
        <d v="2021-03-09T00:00:00"/>
        <d v="2021-03-07T00:00:00"/>
        <d v="2021-03-08T00:00:00"/>
        <d v="2021-03-12T00:00:00"/>
        <d v="2021-03-10T00:00:00"/>
        <d v="2021-03-13T00:00:00"/>
        <d v="2021-03-11T00:00:00"/>
        <d v="2021-03-15T00:00:00"/>
        <d v="2021-03-16T00:00:00"/>
        <d v="2021-03-14T00:00:00"/>
        <d v="2021-03-19T00:00:00"/>
        <d v="2021-03-17T00:00:00"/>
        <d v="2021-03-18T00:00:00"/>
        <d v="2021-03-22T00:00:00"/>
        <d v="2021-03-20T00:00:00"/>
        <d v="2021-03-21T00:00:00"/>
        <d v="2021-03-25T00:00:00"/>
        <d v="2021-03-23T00:00:00"/>
        <d v="2021-03-24T00:00:00"/>
        <d v="2021-03-26T00:00:00"/>
        <d v="2021-03-29T00:00:00"/>
        <d v="2021-03-27T00:00:00"/>
        <d v="2021-03-28T00:00:00"/>
        <d v="2021-04-01T00:00:00"/>
        <d v="2021-03-30T00:00:00"/>
        <d v="2021-03-31T00:00:00"/>
        <d v="2021-04-02T00:00:00"/>
        <d v="2021-04-03T00:00:00"/>
        <d v="2021-04-04T00:00:00"/>
        <d v="2021-04-07T00:00:00"/>
        <d v="2021-04-05T00:00:00"/>
        <d v="2021-04-06T00:00:00"/>
        <d v="2021-04-08T00:00:00"/>
        <d v="2021-04-10T00:00:00"/>
        <d v="2021-04-09T00:00:00"/>
        <d v="2021-04-12T00:00:00"/>
        <d v="2021-04-13T00:00:00"/>
        <d v="2021-04-11T00:00:00"/>
        <d v="2021-04-15T00:00:00"/>
        <d v="2021-04-14T00:00:00"/>
        <d v="2021-04-17T00:00:00"/>
        <d v="2021-04-16T00:00:00"/>
        <d v="2021-04-18T00:00:00"/>
        <d v="2021-04-20T00:00:00"/>
        <d v="2021-04-19T00:00:00"/>
        <d v="2021-04-22T00:00:00"/>
        <d v="2021-04-21T00:00:00"/>
        <d v="2021-04-24T00:00:00"/>
        <d v="2021-04-23T00:00:00"/>
        <d v="2021-04-26T00:00:00"/>
        <d v="2021-04-25T00:00:00"/>
        <d v="2021-04-27T00:00:00"/>
        <d v="2021-04-28T00:00:00"/>
        <d v="2021-04-29T00:00:00"/>
        <d v="2021-04-30T00:00:00"/>
        <d v="2021-05-01T00:00:00"/>
        <d v="2021-05-04T00:00:00"/>
        <d v="2021-05-02T00:00:00"/>
        <d v="2021-05-03T00:00:00"/>
        <d v="2021-05-06T00:00:00"/>
        <d v="2021-05-05T00:00:00"/>
        <d v="2021-05-07T00:00:00"/>
        <d v="2021-05-08T00:00:00"/>
        <d v="2021-05-10T00:00:00"/>
        <d v="2021-05-09T00:00:00"/>
        <d v="2021-05-13T00:00:00"/>
        <d v="2021-05-11T00:00:00"/>
        <d v="2021-05-12T00:00:00"/>
        <d v="2021-05-15T00:00:00"/>
        <d v="2021-05-14T00:00:00"/>
        <d v="2021-05-16T00:00:00"/>
        <d v="2021-05-17T00:00:00"/>
        <d v="2021-05-19T00:00:00"/>
        <d v="2021-05-18T00:00:00"/>
        <d v="2021-05-20T00:00:00"/>
        <d v="2021-05-22T00:00:00"/>
        <d v="2021-05-21T00:00:00"/>
        <d v="2021-05-24T00:00:00"/>
        <d v="2021-05-23T00:00:00"/>
        <d v="2021-05-26T00:00:00"/>
        <d v="2021-05-25T00:00:00"/>
        <d v="2021-05-29T00:00:00"/>
        <d v="2021-05-27T00:00:00"/>
        <d v="2021-05-28T00:00:00"/>
        <d v="2021-06-01T00:00:00"/>
        <d v="2021-05-30T00:00:00"/>
        <d v="2021-05-31T00:00:00"/>
        <d v="2021-06-03T00:00:00"/>
        <d v="2021-06-02T00:00:00"/>
        <d v="2021-06-05T00:00:00"/>
        <d v="2021-06-04T00:00:00"/>
        <d v="2021-06-07T00:00:00"/>
        <d v="2021-06-08T00:00:00"/>
        <d v="2021-06-06T00:00:00"/>
        <d v="2021-06-09T00:00:00"/>
        <d v="2021-06-10T00:00:00"/>
        <d v="2021-06-11T00:00:00"/>
        <d v="2021-06-14T00:00:00"/>
        <d v="2021-06-12T00:00:00"/>
      </sharedItems>
      <fieldGroup par="6" base="0">
        <rangePr groupBy="months" startDate="2020-01-01T00:00:00" endDate="2021-06-15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06/2021"/>
        </groupItems>
      </fieldGroup>
    </cacheField>
    <cacheField name="Receita/Despesa" numFmtId="0">
      <sharedItems count="2">
        <s v="Receita"/>
        <s v="Despesa"/>
      </sharedItems>
    </cacheField>
    <cacheField name="Natureza" numFmtId="0">
      <sharedItems count="5">
        <s v="Manutenção de Veículos"/>
        <s v="Folha e Despesas com Pessoal"/>
        <s v="Manutenção equipamentos"/>
        <s v="Mercadoria para Revenda"/>
        <s v="Despesas com Viagens"/>
      </sharedItems>
    </cacheField>
    <cacheField name="Valor" numFmtId="43">
      <sharedItems containsSemiMixedTypes="0" containsString="0" containsNumber="1" containsInteger="1" minValue="-1996002" maxValue="1998289"/>
    </cacheField>
    <cacheField name="Baixado?" numFmtId="0">
      <sharedItems count="2">
        <s v="Não"/>
        <s v="Sim"/>
      </sharedItems>
    </cacheField>
    <cacheField name="Trimestres" numFmtId="0" databaseField="0">
      <fieldGroup base="0">
        <rangePr groupBy="quarters" startDate="2020-01-01T00:00:00" endDate="2021-06-15T00:00:00"/>
        <groupItems count="6">
          <s v="&lt;01/01/2020"/>
          <s v="Trim1"/>
          <s v="Trim2"/>
          <s v="Trim3"/>
          <s v="Trim4"/>
          <s v="&gt;15/06/2021"/>
        </groupItems>
      </fieldGroup>
    </cacheField>
    <cacheField name="Anos" numFmtId="0" databaseField="0">
      <fieldGroup base="0">
        <rangePr groupBy="years" startDate="2020-01-01T00:00:00" endDate="2021-06-15T00:00:00"/>
        <groupItems count="4">
          <s v="&lt;01/01/2020"/>
          <s v="2020"/>
          <s v="2021"/>
          <s v="&gt;15/06/2021"/>
        </groupItems>
      </fieldGroup>
    </cacheField>
  </cacheFields>
  <extLst>
    <ext xmlns:x14="http://schemas.microsoft.com/office/spreadsheetml/2009/9/main" uri="{725AE2AE-9491-48be-B2B4-4EB974FC3084}">
      <x14:pivotCacheDefinition pivotCacheId="9280302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CARLOS" refreshedDate="44390.584689930554" createdVersion="6" refreshedVersion="6" minRefreshableVersion="3" recordCount="18" xr:uid="{36DEB259-D6F8-4F91-AE7F-C074933D02F2}">
  <cacheSource type="worksheet">
    <worksheetSource name="CONTROLE"/>
  </cacheSource>
  <cacheFields count="7">
    <cacheField name="Data" numFmtId="14">
      <sharedItems containsSemiMixedTypes="0" containsNonDate="0" containsDate="1" containsString="0" minDate="2020-01-01T00:00:00" maxDate="2021-06-02T00:00:00" count="18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  <fieldGroup par="6" base="0">
        <rangePr groupBy="months" startDate="2020-01-01T00:00:00" endDate="2021-06-02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6/2021"/>
        </groupItems>
      </fieldGroup>
    </cacheField>
    <cacheField name=" Meta Despesa" numFmtId="43">
      <sharedItems containsSemiMixedTypes="0" containsString="0" containsNumber="1" containsInteger="1" minValue="-28000000" maxValue="-28000000"/>
    </cacheField>
    <cacheField name="Realizado Despesa" numFmtId="43">
      <sharedItems containsSemiMixedTypes="0" containsString="0" containsNumber="1" containsInteger="1" minValue="-35450887" maxValue="-16707101"/>
    </cacheField>
    <cacheField name="Meta Receita" numFmtId="43">
      <sharedItems containsSemiMixedTypes="0" containsString="0" containsNumber="1" containsInteger="1" minValue="30000000" maxValue="30000000"/>
    </cacheField>
    <cacheField name="Realizado Receita" numFmtId="43">
      <sharedItems containsSemiMixedTypes="0" containsString="0" containsNumber="1" containsInteger="1" minValue="16691673" maxValue="44047945"/>
    </cacheField>
    <cacheField name="Trimestres" numFmtId="0" databaseField="0">
      <fieldGroup base="0">
        <rangePr groupBy="quarters" startDate="2020-01-01T00:00:00" endDate="2021-06-02T00:00:00"/>
        <groupItems count="6">
          <s v="&lt;01/01/2020"/>
          <s v="Trim1"/>
          <s v="Trim2"/>
          <s v="Trim3"/>
          <s v="Trim4"/>
          <s v="&gt;02/06/2021"/>
        </groupItems>
      </fieldGroup>
    </cacheField>
    <cacheField name="Anos" numFmtId="0" databaseField="0">
      <fieldGroup base="0">
        <rangePr groupBy="years" startDate="2020-01-01T00:00:00" endDate="2021-06-02T00:00:00"/>
        <groupItems count="4">
          <s v="&lt;01/01/2020"/>
          <s v="2020"/>
          <s v="2021"/>
          <s v="&gt;02/06/2021"/>
        </groupItems>
      </fieldGroup>
    </cacheField>
  </cacheFields>
  <extLst>
    <ext xmlns:x14="http://schemas.microsoft.com/office/spreadsheetml/2009/9/main" uri="{725AE2AE-9491-48be-B2B4-4EB974FC3084}">
      <x14:pivotCacheDefinition pivotCacheId="16075568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7">
  <r>
    <x v="0"/>
    <x v="0"/>
    <x v="0"/>
    <n v="1743365"/>
    <x v="0"/>
  </r>
  <r>
    <x v="0"/>
    <x v="1"/>
    <x v="1"/>
    <n v="-292156"/>
    <x v="1"/>
  </r>
  <r>
    <x v="1"/>
    <x v="0"/>
    <x v="2"/>
    <n v="1605301"/>
    <x v="1"/>
  </r>
  <r>
    <x v="1"/>
    <x v="0"/>
    <x v="3"/>
    <n v="683638"/>
    <x v="0"/>
  </r>
  <r>
    <x v="2"/>
    <x v="0"/>
    <x v="0"/>
    <n v="72344"/>
    <x v="0"/>
  </r>
  <r>
    <x v="2"/>
    <x v="0"/>
    <x v="0"/>
    <n v="126030"/>
    <x v="0"/>
  </r>
  <r>
    <x v="3"/>
    <x v="1"/>
    <x v="0"/>
    <n v="-1368261"/>
    <x v="0"/>
  </r>
  <r>
    <x v="3"/>
    <x v="1"/>
    <x v="2"/>
    <n v="-1839608"/>
    <x v="1"/>
  </r>
  <r>
    <x v="4"/>
    <x v="0"/>
    <x v="3"/>
    <n v="1789371"/>
    <x v="1"/>
  </r>
  <r>
    <x v="5"/>
    <x v="1"/>
    <x v="0"/>
    <n v="-1538876"/>
    <x v="1"/>
  </r>
  <r>
    <x v="6"/>
    <x v="0"/>
    <x v="2"/>
    <n v="1371706"/>
    <x v="0"/>
  </r>
  <r>
    <x v="6"/>
    <x v="0"/>
    <x v="0"/>
    <n v="1284341"/>
    <x v="0"/>
  </r>
  <r>
    <x v="5"/>
    <x v="1"/>
    <x v="4"/>
    <n v="-599064"/>
    <x v="1"/>
  </r>
  <r>
    <x v="7"/>
    <x v="0"/>
    <x v="2"/>
    <n v="522635"/>
    <x v="0"/>
  </r>
  <r>
    <x v="8"/>
    <x v="1"/>
    <x v="1"/>
    <n v="-1316274"/>
    <x v="1"/>
  </r>
  <r>
    <x v="9"/>
    <x v="1"/>
    <x v="2"/>
    <n v="-261324"/>
    <x v="1"/>
  </r>
  <r>
    <x v="7"/>
    <x v="1"/>
    <x v="2"/>
    <n v="-221861"/>
    <x v="0"/>
  </r>
  <r>
    <x v="10"/>
    <x v="0"/>
    <x v="0"/>
    <n v="1714414"/>
    <x v="1"/>
  </r>
  <r>
    <x v="9"/>
    <x v="0"/>
    <x v="2"/>
    <n v="1471618"/>
    <x v="1"/>
  </r>
  <r>
    <x v="9"/>
    <x v="1"/>
    <x v="1"/>
    <n v="-1503656"/>
    <x v="0"/>
  </r>
  <r>
    <x v="10"/>
    <x v="0"/>
    <x v="3"/>
    <n v="825094"/>
    <x v="0"/>
  </r>
  <r>
    <x v="11"/>
    <x v="1"/>
    <x v="0"/>
    <n v="-974466"/>
    <x v="1"/>
  </r>
  <r>
    <x v="12"/>
    <x v="0"/>
    <x v="4"/>
    <n v="162917"/>
    <x v="1"/>
  </r>
  <r>
    <x v="13"/>
    <x v="1"/>
    <x v="0"/>
    <n v="-1169166"/>
    <x v="0"/>
  </r>
  <r>
    <x v="13"/>
    <x v="1"/>
    <x v="0"/>
    <n v="-363956"/>
    <x v="0"/>
  </r>
  <r>
    <x v="14"/>
    <x v="1"/>
    <x v="2"/>
    <n v="-546029"/>
    <x v="1"/>
  </r>
  <r>
    <x v="11"/>
    <x v="0"/>
    <x v="3"/>
    <n v="738432"/>
    <x v="1"/>
  </r>
  <r>
    <x v="14"/>
    <x v="1"/>
    <x v="0"/>
    <n v="-1524292"/>
    <x v="0"/>
  </r>
  <r>
    <x v="14"/>
    <x v="1"/>
    <x v="3"/>
    <n v="-1350591"/>
    <x v="0"/>
  </r>
  <r>
    <x v="15"/>
    <x v="1"/>
    <x v="3"/>
    <n v="-235790"/>
    <x v="0"/>
  </r>
  <r>
    <x v="16"/>
    <x v="0"/>
    <x v="2"/>
    <n v="1034808"/>
    <x v="1"/>
  </r>
  <r>
    <x v="15"/>
    <x v="0"/>
    <x v="2"/>
    <n v="637883"/>
    <x v="1"/>
  </r>
  <r>
    <x v="17"/>
    <x v="1"/>
    <x v="0"/>
    <n v="-1564990"/>
    <x v="0"/>
  </r>
  <r>
    <x v="17"/>
    <x v="1"/>
    <x v="3"/>
    <n v="-1066769"/>
    <x v="1"/>
  </r>
  <r>
    <x v="15"/>
    <x v="1"/>
    <x v="1"/>
    <n v="-1356168"/>
    <x v="0"/>
  </r>
  <r>
    <x v="15"/>
    <x v="0"/>
    <x v="1"/>
    <n v="506109"/>
    <x v="1"/>
  </r>
  <r>
    <x v="18"/>
    <x v="0"/>
    <x v="4"/>
    <n v="906275"/>
    <x v="0"/>
  </r>
  <r>
    <x v="19"/>
    <x v="0"/>
    <x v="2"/>
    <n v="1854213"/>
    <x v="1"/>
  </r>
  <r>
    <x v="20"/>
    <x v="0"/>
    <x v="3"/>
    <n v="1922860"/>
    <x v="0"/>
  </r>
  <r>
    <x v="21"/>
    <x v="0"/>
    <x v="4"/>
    <n v="1214951"/>
    <x v="0"/>
  </r>
  <r>
    <x v="21"/>
    <x v="1"/>
    <x v="3"/>
    <n v="-1296789"/>
    <x v="1"/>
  </r>
  <r>
    <x v="22"/>
    <x v="0"/>
    <x v="4"/>
    <n v="1155042"/>
    <x v="0"/>
  </r>
  <r>
    <x v="19"/>
    <x v="1"/>
    <x v="3"/>
    <n v="-842404"/>
    <x v="1"/>
  </r>
  <r>
    <x v="22"/>
    <x v="0"/>
    <x v="3"/>
    <n v="1146390"/>
    <x v="1"/>
  </r>
  <r>
    <x v="22"/>
    <x v="1"/>
    <x v="0"/>
    <n v="-1913366"/>
    <x v="1"/>
  </r>
  <r>
    <x v="22"/>
    <x v="1"/>
    <x v="3"/>
    <n v="-80787"/>
    <x v="0"/>
  </r>
  <r>
    <x v="23"/>
    <x v="0"/>
    <x v="2"/>
    <n v="1129806"/>
    <x v="0"/>
  </r>
  <r>
    <x v="24"/>
    <x v="1"/>
    <x v="4"/>
    <n v="-1664679"/>
    <x v="1"/>
  </r>
  <r>
    <x v="24"/>
    <x v="1"/>
    <x v="1"/>
    <n v="-247343"/>
    <x v="1"/>
  </r>
  <r>
    <x v="25"/>
    <x v="1"/>
    <x v="2"/>
    <n v="-1214603"/>
    <x v="1"/>
  </r>
  <r>
    <x v="25"/>
    <x v="0"/>
    <x v="0"/>
    <n v="1838371"/>
    <x v="0"/>
  </r>
  <r>
    <x v="26"/>
    <x v="0"/>
    <x v="2"/>
    <n v="142552"/>
    <x v="0"/>
  </r>
  <r>
    <x v="27"/>
    <x v="0"/>
    <x v="3"/>
    <n v="395145"/>
    <x v="1"/>
  </r>
  <r>
    <x v="26"/>
    <x v="0"/>
    <x v="0"/>
    <n v="1290710"/>
    <x v="0"/>
  </r>
  <r>
    <x v="28"/>
    <x v="1"/>
    <x v="4"/>
    <n v="-1749917"/>
    <x v="0"/>
  </r>
  <r>
    <x v="29"/>
    <x v="0"/>
    <x v="1"/>
    <n v="858063"/>
    <x v="0"/>
  </r>
  <r>
    <x v="26"/>
    <x v="1"/>
    <x v="0"/>
    <n v="-158896"/>
    <x v="0"/>
  </r>
  <r>
    <x v="29"/>
    <x v="0"/>
    <x v="1"/>
    <n v="866983"/>
    <x v="1"/>
  </r>
  <r>
    <x v="29"/>
    <x v="1"/>
    <x v="1"/>
    <n v="-1066116"/>
    <x v="0"/>
  </r>
  <r>
    <x v="29"/>
    <x v="1"/>
    <x v="1"/>
    <n v="-435746"/>
    <x v="1"/>
  </r>
  <r>
    <x v="30"/>
    <x v="1"/>
    <x v="2"/>
    <n v="-868273"/>
    <x v="1"/>
  </r>
  <r>
    <x v="30"/>
    <x v="0"/>
    <x v="2"/>
    <n v="487463"/>
    <x v="0"/>
  </r>
  <r>
    <x v="31"/>
    <x v="1"/>
    <x v="0"/>
    <n v="-1897396"/>
    <x v="0"/>
  </r>
  <r>
    <x v="32"/>
    <x v="0"/>
    <x v="0"/>
    <n v="1232154"/>
    <x v="0"/>
  </r>
  <r>
    <x v="33"/>
    <x v="0"/>
    <x v="4"/>
    <n v="96441"/>
    <x v="0"/>
  </r>
  <r>
    <x v="33"/>
    <x v="0"/>
    <x v="3"/>
    <n v="250623"/>
    <x v="1"/>
  </r>
  <r>
    <x v="34"/>
    <x v="1"/>
    <x v="3"/>
    <n v="-1298713"/>
    <x v="1"/>
  </r>
  <r>
    <x v="35"/>
    <x v="1"/>
    <x v="2"/>
    <n v="-1939825"/>
    <x v="1"/>
  </r>
  <r>
    <x v="32"/>
    <x v="0"/>
    <x v="3"/>
    <n v="1019681"/>
    <x v="1"/>
  </r>
  <r>
    <x v="36"/>
    <x v="1"/>
    <x v="1"/>
    <n v="-929133"/>
    <x v="0"/>
  </r>
  <r>
    <x v="36"/>
    <x v="1"/>
    <x v="3"/>
    <n v="-246539"/>
    <x v="1"/>
  </r>
  <r>
    <x v="37"/>
    <x v="0"/>
    <x v="4"/>
    <n v="1300346"/>
    <x v="0"/>
  </r>
  <r>
    <x v="35"/>
    <x v="1"/>
    <x v="3"/>
    <n v="-75465"/>
    <x v="1"/>
  </r>
  <r>
    <x v="38"/>
    <x v="1"/>
    <x v="3"/>
    <n v="-1229532"/>
    <x v="0"/>
  </r>
  <r>
    <x v="38"/>
    <x v="0"/>
    <x v="2"/>
    <n v="1257703"/>
    <x v="1"/>
  </r>
  <r>
    <x v="38"/>
    <x v="0"/>
    <x v="1"/>
    <n v="908367"/>
    <x v="0"/>
  </r>
  <r>
    <x v="37"/>
    <x v="0"/>
    <x v="2"/>
    <n v="1722016"/>
    <x v="1"/>
  </r>
  <r>
    <x v="39"/>
    <x v="1"/>
    <x v="1"/>
    <n v="-1432430"/>
    <x v="1"/>
  </r>
  <r>
    <x v="40"/>
    <x v="1"/>
    <x v="3"/>
    <n v="-932925"/>
    <x v="0"/>
  </r>
  <r>
    <x v="41"/>
    <x v="0"/>
    <x v="0"/>
    <n v="405220"/>
    <x v="1"/>
  </r>
  <r>
    <x v="41"/>
    <x v="1"/>
    <x v="0"/>
    <n v="-1574597"/>
    <x v="0"/>
  </r>
  <r>
    <x v="42"/>
    <x v="0"/>
    <x v="2"/>
    <n v="1854130"/>
    <x v="0"/>
  </r>
  <r>
    <x v="39"/>
    <x v="0"/>
    <x v="4"/>
    <n v="1766706"/>
    <x v="0"/>
  </r>
  <r>
    <x v="43"/>
    <x v="0"/>
    <x v="4"/>
    <n v="1795534"/>
    <x v="1"/>
  </r>
  <r>
    <x v="42"/>
    <x v="1"/>
    <x v="4"/>
    <n v="-433628"/>
    <x v="1"/>
  </r>
  <r>
    <x v="42"/>
    <x v="1"/>
    <x v="2"/>
    <n v="-1715095"/>
    <x v="1"/>
  </r>
  <r>
    <x v="44"/>
    <x v="1"/>
    <x v="4"/>
    <n v="-986230"/>
    <x v="1"/>
  </r>
  <r>
    <x v="43"/>
    <x v="1"/>
    <x v="1"/>
    <n v="-384641"/>
    <x v="1"/>
  </r>
  <r>
    <x v="43"/>
    <x v="1"/>
    <x v="3"/>
    <n v="-1317227"/>
    <x v="0"/>
  </r>
  <r>
    <x v="45"/>
    <x v="1"/>
    <x v="4"/>
    <n v="-1612903"/>
    <x v="0"/>
  </r>
  <r>
    <x v="46"/>
    <x v="1"/>
    <x v="0"/>
    <n v="-161665"/>
    <x v="1"/>
  </r>
  <r>
    <x v="47"/>
    <x v="1"/>
    <x v="4"/>
    <n v="-1251514"/>
    <x v="0"/>
  </r>
  <r>
    <x v="47"/>
    <x v="0"/>
    <x v="1"/>
    <n v="380831"/>
    <x v="1"/>
  </r>
  <r>
    <x v="48"/>
    <x v="1"/>
    <x v="0"/>
    <n v="-1254141"/>
    <x v="0"/>
  </r>
  <r>
    <x v="45"/>
    <x v="1"/>
    <x v="1"/>
    <n v="-300787"/>
    <x v="1"/>
  </r>
  <r>
    <x v="45"/>
    <x v="0"/>
    <x v="1"/>
    <n v="147683"/>
    <x v="1"/>
  </r>
  <r>
    <x v="49"/>
    <x v="1"/>
    <x v="2"/>
    <n v="-1993652"/>
    <x v="1"/>
  </r>
  <r>
    <x v="50"/>
    <x v="1"/>
    <x v="2"/>
    <n v="-1634107"/>
    <x v="1"/>
  </r>
  <r>
    <x v="48"/>
    <x v="0"/>
    <x v="1"/>
    <n v="983005"/>
    <x v="1"/>
  </r>
  <r>
    <x v="51"/>
    <x v="0"/>
    <x v="4"/>
    <n v="212012"/>
    <x v="0"/>
  </r>
  <r>
    <x v="50"/>
    <x v="0"/>
    <x v="0"/>
    <n v="184074"/>
    <x v="0"/>
  </r>
  <r>
    <x v="50"/>
    <x v="0"/>
    <x v="1"/>
    <n v="1080382"/>
    <x v="0"/>
  </r>
  <r>
    <x v="52"/>
    <x v="0"/>
    <x v="0"/>
    <n v="122860"/>
    <x v="0"/>
  </r>
  <r>
    <x v="52"/>
    <x v="0"/>
    <x v="2"/>
    <n v="852451"/>
    <x v="0"/>
  </r>
  <r>
    <x v="51"/>
    <x v="1"/>
    <x v="4"/>
    <n v="-158344"/>
    <x v="1"/>
  </r>
  <r>
    <x v="53"/>
    <x v="0"/>
    <x v="3"/>
    <n v="1195207"/>
    <x v="0"/>
  </r>
  <r>
    <x v="54"/>
    <x v="0"/>
    <x v="1"/>
    <n v="84001"/>
    <x v="0"/>
  </r>
  <r>
    <x v="55"/>
    <x v="1"/>
    <x v="3"/>
    <n v="-1590614"/>
    <x v="1"/>
  </r>
  <r>
    <x v="55"/>
    <x v="1"/>
    <x v="3"/>
    <n v="-951320"/>
    <x v="1"/>
  </r>
  <r>
    <x v="55"/>
    <x v="1"/>
    <x v="1"/>
    <n v="-115702"/>
    <x v="0"/>
  </r>
  <r>
    <x v="53"/>
    <x v="0"/>
    <x v="2"/>
    <n v="401512"/>
    <x v="0"/>
  </r>
  <r>
    <x v="56"/>
    <x v="0"/>
    <x v="2"/>
    <n v="1560413"/>
    <x v="1"/>
  </r>
  <r>
    <x v="57"/>
    <x v="0"/>
    <x v="3"/>
    <n v="1801443"/>
    <x v="0"/>
  </r>
  <r>
    <x v="57"/>
    <x v="1"/>
    <x v="2"/>
    <n v="-1586974"/>
    <x v="0"/>
  </r>
  <r>
    <x v="56"/>
    <x v="0"/>
    <x v="2"/>
    <n v="903214"/>
    <x v="1"/>
  </r>
  <r>
    <x v="58"/>
    <x v="0"/>
    <x v="3"/>
    <n v="1430793"/>
    <x v="0"/>
  </r>
  <r>
    <x v="59"/>
    <x v="0"/>
    <x v="0"/>
    <n v="90483"/>
    <x v="0"/>
  </r>
  <r>
    <x v="59"/>
    <x v="1"/>
    <x v="0"/>
    <n v="-1556094"/>
    <x v="1"/>
  </r>
  <r>
    <x v="60"/>
    <x v="0"/>
    <x v="0"/>
    <n v="1168592"/>
    <x v="1"/>
  </r>
  <r>
    <x v="61"/>
    <x v="1"/>
    <x v="3"/>
    <n v="-1331619"/>
    <x v="1"/>
  </r>
  <r>
    <x v="58"/>
    <x v="0"/>
    <x v="2"/>
    <n v="248423"/>
    <x v="1"/>
  </r>
  <r>
    <x v="61"/>
    <x v="0"/>
    <x v="1"/>
    <n v="1742182"/>
    <x v="1"/>
  </r>
  <r>
    <x v="62"/>
    <x v="1"/>
    <x v="2"/>
    <n v="-1205544"/>
    <x v="0"/>
  </r>
  <r>
    <x v="61"/>
    <x v="0"/>
    <x v="3"/>
    <n v="1852038"/>
    <x v="0"/>
  </r>
  <r>
    <x v="61"/>
    <x v="1"/>
    <x v="0"/>
    <n v="-1142623"/>
    <x v="1"/>
  </r>
  <r>
    <x v="63"/>
    <x v="1"/>
    <x v="0"/>
    <n v="-285702"/>
    <x v="1"/>
  </r>
  <r>
    <x v="63"/>
    <x v="0"/>
    <x v="4"/>
    <n v="1403772"/>
    <x v="0"/>
  </r>
  <r>
    <x v="64"/>
    <x v="0"/>
    <x v="0"/>
    <n v="1998289"/>
    <x v="1"/>
  </r>
  <r>
    <x v="64"/>
    <x v="0"/>
    <x v="4"/>
    <n v="1873953"/>
    <x v="1"/>
  </r>
  <r>
    <x v="65"/>
    <x v="0"/>
    <x v="4"/>
    <n v="206375"/>
    <x v="0"/>
  </r>
  <r>
    <x v="66"/>
    <x v="1"/>
    <x v="0"/>
    <n v="-1666170"/>
    <x v="0"/>
  </r>
  <r>
    <x v="66"/>
    <x v="0"/>
    <x v="2"/>
    <n v="1666231"/>
    <x v="0"/>
  </r>
  <r>
    <x v="67"/>
    <x v="1"/>
    <x v="3"/>
    <n v="-1376457"/>
    <x v="0"/>
  </r>
  <r>
    <x v="68"/>
    <x v="0"/>
    <x v="2"/>
    <n v="1483810"/>
    <x v="1"/>
  </r>
  <r>
    <x v="65"/>
    <x v="0"/>
    <x v="2"/>
    <n v="1546477"/>
    <x v="0"/>
  </r>
  <r>
    <x v="69"/>
    <x v="0"/>
    <x v="1"/>
    <n v="1956805"/>
    <x v="0"/>
  </r>
  <r>
    <x v="68"/>
    <x v="0"/>
    <x v="0"/>
    <n v="1810647"/>
    <x v="0"/>
  </r>
  <r>
    <x v="69"/>
    <x v="0"/>
    <x v="0"/>
    <n v="1944958"/>
    <x v="1"/>
  </r>
  <r>
    <x v="70"/>
    <x v="0"/>
    <x v="3"/>
    <n v="1392355"/>
    <x v="1"/>
  </r>
  <r>
    <x v="71"/>
    <x v="1"/>
    <x v="2"/>
    <n v="-808595"/>
    <x v="1"/>
  </r>
  <r>
    <x v="69"/>
    <x v="1"/>
    <x v="1"/>
    <n v="-968725"/>
    <x v="0"/>
  </r>
  <r>
    <x v="72"/>
    <x v="0"/>
    <x v="0"/>
    <n v="1451268"/>
    <x v="1"/>
  </r>
  <r>
    <x v="71"/>
    <x v="1"/>
    <x v="0"/>
    <n v="-660711"/>
    <x v="0"/>
  </r>
  <r>
    <x v="71"/>
    <x v="0"/>
    <x v="1"/>
    <n v="1325182"/>
    <x v="1"/>
  </r>
  <r>
    <x v="72"/>
    <x v="1"/>
    <x v="1"/>
    <n v="-456369"/>
    <x v="0"/>
  </r>
  <r>
    <x v="72"/>
    <x v="0"/>
    <x v="2"/>
    <n v="103587"/>
    <x v="1"/>
  </r>
  <r>
    <x v="73"/>
    <x v="1"/>
    <x v="0"/>
    <n v="-1933821"/>
    <x v="1"/>
  </r>
  <r>
    <x v="74"/>
    <x v="1"/>
    <x v="3"/>
    <n v="-1760828"/>
    <x v="1"/>
  </r>
  <r>
    <x v="74"/>
    <x v="0"/>
    <x v="0"/>
    <n v="1606801"/>
    <x v="0"/>
  </r>
  <r>
    <x v="75"/>
    <x v="0"/>
    <x v="2"/>
    <n v="900238"/>
    <x v="0"/>
  </r>
  <r>
    <x v="76"/>
    <x v="1"/>
    <x v="1"/>
    <n v="-652845"/>
    <x v="0"/>
  </r>
  <r>
    <x v="75"/>
    <x v="0"/>
    <x v="0"/>
    <n v="901914"/>
    <x v="0"/>
  </r>
  <r>
    <x v="75"/>
    <x v="0"/>
    <x v="0"/>
    <n v="157092"/>
    <x v="0"/>
  </r>
  <r>
    <x v="77"/>
    <x v="0"/>
    <x v="2"/>
    <n v="97663"/>
    <x v="1"/>
  </r>
  <r>
    <x v="77"/>
    <x v="0"/>
    <x v="0"/>
    <n v="288094"/>
    <x v="0"/>
  </r>
  <r>
    <x v="78"/>
    <x v="0"/>
    <x v="3"/>
    <n v="1960375"/>
    <x v="1"/>
  </r>
  <r>
    <x v="79"/>
    <x v="1"/>
    <x v="1"/>
    <n v="-1222422"/>
    <x v="0"/>
  </r>
  <r>
    <x v="80"/>
    <x v="1"/>
    <x v="1"/>
    <n v="-973146"/>
    <x v="0"/>
  </r>
  <r>
    <x v="81"/>
    <x v="1"/>
    <x v="3"/>
    <n v="-810662"/>
    <x v="0"/>
  </r>
  <r>
    <x v="82"/>
    <x v="0"/>
    <x v="2"/>
    <n v="1080738"/>
    <x v="1"/>
  </r>
  <r>
    <x v="78"/>
    <x v="1"/>
    <x v="4"/>
    <n v="-1525519"/>
    <x v="1"/>
  </r>
  <r>
    <x v="83"/>
    <x v="1"/>
    <x v="1"/>
    <n v="-1596732"/>
    <x v="0"/>
  </r>
  <r>
    <x v="80"/>
    <x v="1"/>
    <x v="1"/>
    <n v="-1502592"/>
    <x v="0"/>
  </r>
  <r>
    <x v="84"/>
    <x v="0"/>
    <x v="4"/>
    <n v="1703586"/>
    <x v="1"/>
  </r>
  <r>
    <x v="82"/>
    <x v="0"/>
    <x v="3"/>
    <n v="1790176"/>
    <x v="1"/>
  </r>
  <r>
    <x v="82"/>
    <x v="0"/>
    <x v="3"/>
    <n v="891724"/>
    <x v="0"/>
  </r>
  <r>
    <x v="83"/>
    <x v="1"/>
    <x v="0"/>
    <n v="-1188783"/>
    <x v="0"/>
  </r>
  <r>
    <x v="83"/>
    <x v="1"/>
    <x v="0"/>
    <n v="-1873100"/>
    <x v="1"/>
  </r>
  <r>
    <x v="84"/>
    <x v="0"/>
    <x v="4"/>
    <n v="976354"/>
    <x v="1"/>
  </r>
  <r>
    <x v="85"/>
    <x v="0"/>
    <x v="1"/>
    <n v="1453008"/>
    <x v="1"/>
  </r>
  <r>
    <x v="86"/>
    <x v="0"/>
    <x v="3"/>
    <n v="1295475"/>
    <x v="0"/>
  </r>
  <r>
    <x v="86"/>
    <x v="0"/>
    <x v="3"/>
    <n v="1207840"/>
    <x v="1"/>
  </r>
  <r>
    <x v="87"/>
    <x v="1"/>
    <x v="1"/>
    <n v="-1193788"/>
    <x v="1"/>
  </r>
  <r>
    <x v="85"/>
    <x v="0"/>
    <x v="1"/>
    <n v="848707"/>
    <x v="0"/>
  </r>
  <r>
    <x v="85"/>
    <x v="0"/>
    <x v="3"/>
    <n v="628166"/>
    <x v="1"/>
  </r>
  <r>
    <x v="88"/>
    <x v="1"/>
    <x v="0"/>
    <n v="-1866611"/>
    <x v="1"/>
  </r>
  <r>
    <x v="89"/>
    <x v="0"/>
    <x v="0"/>
    <n v="687717"/>
    <x v="1"/>
  </r>
  <r>
    <x v="90"/>
    <x v="1"/>
    <x v="2"/>
    <n v="-1851333"/>
    <x v="0"/>
  </r>
  <r>
    <x v="88"/>
    <x v="1"/>
    <x v="2"/>
    <n v="-487206"/>
    <x v="0"/>
  </r>
  <r>
    <x v="91"/>
    <x v="0"/>
    <x v="0"/>
    <n v="135132"/>
    <x v="0"/>
  </r>
  <r>
    <x v="91"/>
    <x v="1"/>
    <x v="2"/>
    <n v="-1283077"/>
    <x v="0"/>
  </r>
  <r>
    <x v="91"/>
    <x v="1"/>
    <x v="0"/>
    <n v="-1117888"/>
    <x v="0"/>
  </r>
  <r>
    <x v="90"/>
    <x v="1"/>
    <x v="2"/>
    <n v="-671167"/>
    <x v="0"/>
  </r>
  <r>
    <x v="92"/>
    <x v="0"/>
    <x v="0"/>
    <n v="73362"/>
    <x v="0"/>
  </r>
  <r>
    <x v="93"/>
    <x v="0"/>
    <x v="3"/>
    <n v="145728"/>
    <x v="0"/>
  </r>
  <r>
    <x v="93"/>
    <x v="1"/>
    <x v="3"/>
    <n v="-1756183"/>
    <x v="1"/>
  </r>
  <r>
    <x v="92"/>
    <x v="0"/>
    <x v="4"/>
    <n v="1377884"/>
    <x v="0"/>
  </r>
  <r>
    <x v="94"/>
    <x v="0"/>
    <x v="4"/>
    <n v="92301"/>
    <x v="0"/>
  </r>
  <r>
    <x v="95"/>
    <x v="1"/>
    <x v="3"/>
    <n v="-1126016"/>
    <x v="0"/>
  </r>
  <r>
    <x v="95"/>
    <x v="1"/>
    <x v="2"/>
    <n v="-1325843"/>
    <x v="1"/>
  </r>
  <r>
    <x v="96"/>
    <x v="0"/>
    <x v="3"/>
    <n v="1877253"/>
    <x v="1"/>
  </r>
  <r>
    <x v="96"/>
    <x v="1"/>
    <x v="2"/>
    <n v="-1677038"/>
    <x v="1"/>
  </r>
  <r>
    <x v="94"/>
    <x v="0"/>
    <x v="2"/>
    <n v="1468545"/>
    <x v="1"/>
  </r>
  <r>
    <x v="97"/>
    <x v="0"/>
    <x v="3"/>
    <n v="197817"/>
    <x v="1"/>
  </r>
  <r>
    <x v="98"/>
    <x v="0"/>
    <x v="3"/>
    <n v="1256744"/>
    <x v="0"/>
  </r>
  <r>
    <x v="98"/>
    <x v="0"/>
    <x v="0"/>
    <n v="493361"/>
    <x v="0"/>
  </r>
  <r>
    <x v="99"/>
    <x v="0"/>
    <x v="0"/>
    <n v="1492310"/>
    <x v="0"/>
  </r>
  <r>
    <x v="99"/>
    <x v="1"/>
    <x v="4"/>
    <n v="-391328"/>
    <x v="0"/>
  </r>
  <r>
    <x v="97"/>
    <x v="1"/>
    <x v="4"/>
    <n v="-1343718"/>
    <x v="1"/>
  </r>
  <r>
    <x v="100"/>
    <x v="1"/>
    <x v="2"/>
    <n v="-982798"/>
    <x v="1"/>
  </r>
  <r>
    <x v="101"/>
    <x v="0"/>
    <x v="1"/>
    <n v="1682473"/>
    <x v="0"/>
  </r>
  <r>
    <x v="102"/>
    <x v="0"/>
    <x v="2"/>
    <n v="1130681"/>
    <x v="0"/>
  </r>
  <r>
    <x v="102"/>
    <x v="1"/>
    <x v="0"/>
    <n v="-143650"/>
    <x v="1"/>
  </r>
  <r>
    <x v="100"/>
    <x v="0"/>
    <x v="3"/>
    <n v="1404567"/>
    <x v="0"/>
  </r>
  <r>
    <x v="100"/>
    <x v="0"/>
    <x v="4"/>
    <n v="1818023"/>
    <x v="1"/>
  </r>
  <r>
    <x v="103"/>
    <x v="1"/>
    <x v="1"/>
    <n v="-473774"/>
    <x v="1"/>
  </r>
  <r>
    <x v="103"/>
    <x v="1"/>
    <x v="4"/>
    <n v="-380626"/>
    <x v="1"/>
  </r>
  <r>
    <x v="103"/>
    <x v="1"/>
    <x v="4"/>
    <n v="-991768"/>
    <x v="1"/>
  </r>
  <r>
    <x v="104"/>
    <x v="0"/>
    <x v="0"/>
    <n v="1709133"/>
    <x v="0"/>
  </r>
  <r>
    <x v="105"/>
    <x v="0"/>
    <x v="4"/>
    <n v="1434549"/>
    <x v="1"/>
  </r>
  <r>
    <x v="106"/>
    <x v="1"/>
    <x v="1"/>
    <n v="-405553"/>
    <x v="1"/>
  </r>
  <r>
    <x v="105"/>
    <x v="0"/>
    <x v="3"/>
    <n v="1100824"/>
    <x v="1"/>
  </r>
  <r>
    <x v="105"/>
    <x v="0"/>
    <x v="4"/>
    <n v="383660"/>
    <x v="1"/>
  </r>
  <r>
    <x v="107"/>
    <x v="1"/>
    <x v="3"/>
    <n v="-1184575"/>
    <x v="1"/>
  </r>
  <r>
    <x v="108"/>
    <x v="0"/>
    <x v="1"/>
    <n v="211664"/>
    <x v="1"/>
  </r>
  <r>
    <x v="108"/>
    <x v="1"/>
    <x v="1"/>
    <n v="-1569799"/>
    <x v="1"/>
  </r>
  <r>
    <x v="109"/>
    <x v="1"/>
    <x v="4"/>
    <n v="-1359122"/>
    <x v="0"/>
  </r>
  <r>
    <x v="107"/>
    <x v="0"/>
    <x v="3"/>
    <n v="1141912"/>
    <x v="0"/>
  </r>
  <r>
    <x v="107"/>
    <x v="1"/>
    <x v="1"/>
    <n v="-1503732"/>
    <x v="1"/>
  </r>
  <r>
    <x v="107"/>
    <x v="1"/>
    <x v="1"/>
    <n v="-931786"/>
    <x v="0"/>
  </r>
  <r>
    <x v="110"/>
    <x v="1"/>
    <x v="4"/>
    <n v="-1147190"/>
    <x v="0"/>
  </r>
  <r>
    <x v="111"/>
    <x v="0"/>
    <x v="1"/>
    <n v="339037"/>
    <x v="1"/>
  </r>
  <r>
    <x v="112"/>
    <x v="1"/>
    <x v="0"/>
    <n v="-380424"/>
    <x v="0"/>
  </r>
  <r>
    <x v="113"/>
    <x v="1"/>
    <x v="0"/>
    <n v="-105112"/>
    <x v="1"/>
  </r>
  <r>
    <x v="113"/>
    <x v="1"/>
    <x v="2"/>
    <n v="-417775"/>
    <x v="0"/>
  </r>
  <r>
    <x v="114"/>
    <x v="0"/>
    <x v="3"/>
    <n v="896479"/>
    <x v="0"/>
  </r>
  <r>
    <x v="111"/>
    <x v="0"/>
    <x v="1"/>
    <n v="379816"/>
    <x v="1"/>
  </r>
  <r>
    <x v="111"/>
    <x v="1"/>
    <x v="2"/>
    <n v="-278835"/>
    <x v="0"/>
  </r>
  <r>
    <x v="114"/>
    <x v="0"/>
    <x v="2"/>
    <n v="1645701"/>
    <x v="1"/>
  </r>
  <r>
    <x v="115"/>
    <x v="0"/>
    <x v="0"/>
    <n v="1795413"/>
    <x v="1"/>
  </r>
  <r>
    <x v="116"/>
    <x v="1"/>
    <x v="4"/>
    <n v="-927848"/>
    <x v="0"/>
  </r>
  <r>
    <x v="116"/>
    <x v="0"/>
    <x v="2"/>
    <n v="1549994"/>
    <x v="0"/>
  </r>
  <r>
    <x v="117"/>
    <x v="1"/>
    <x v="2"/>
    <n v="-1291825"/>
    <x v="0"/>
  </r>
  <r>
    <x v="118"/>
    <x v="0"/>
    <x v="0"/>
    <n v="766533"/>
    <x v="0"/>
  </r>
  <r>
    <x v="115"/>
    <x v="0"/>
    <x v="4"/>
    <n v="1173602"/>
    <x v="0"/>
  </r>
  <r>
    <x v="115"/>
    <x v="0"/>
    <x v="1"/>
    <n v="677294"/>
    <x v="1"/>
  </r>
  <r>
    <x v="119"/>
    <x v="0"/>
    <x v="1"/>
    <n v="1515952"/>
    <x v="0"/>
  </r>
  <r>
    <x v="119"/>
    <x v="0"/>
    <x v="1"/>
    <n v="1656181"/>
    <x v="0"/>
  </r>
  <r>
    <x v="118"/>
    <x v="0"/>
    <x v="3"/>
    <n v="753793"/>
    <x v="0"/>
  </r>
  <r>
    <x v="118"/>
    <x v="1"/>
    <x v="4"/>
    <n v="-1249583"/>
    <x v="0"/>
  </r>
  <r>
    <x v="120"/>
    <x v="1"/>
    <x v="2"/>
    <n v="-569496"/>
    <x v="1"/>
  </r>
  <r>
    <x v="121"/>
    <x v="1"/>
    <x v="1"/>
    <n v="-1587145"/>
    <x v="0"/>
  </r>
  <r>
    <x v="121"/>
    <x v="0"/>
    <x v="1"/>
    <n v="506368"/>
    <x v="1"/>
  </r>
  <r>
    <x v="122"/>
    <x v="0"/>
    <x v="1"/>
    <n v="589957"/>
    <x v="1"/>
  </r>
  <r>
    <x v="122"/>
    <x v="0"/>
    <x v="3"/>
    <n v="1538990"/>
    <x v="1"/>
  </r>
  <r>
    <x v="123"/>
    <x v="1"/>
    <x v="0"/>
    <n v="-1222292"/>
    <x v="1"/>
  </r>
  <r>
    <x v="124"/>
    <x v="1"/>
    <x v="3"/>
    <n v="-560651"/>
    <x v="1"/>
  </r>
  <r>
    <x v="125"/>
    <x v="0"/>
    <x v="2"/>
    <n v="1810778"/>
    <x v="0"/>
  </r>
  <r>
    <x v="125"/>
    <x v="1"/>
    <x v="3"/>
    <n v="-343949"/>
    <x v="0"/>
  </r>
  <r>
    <x v="125"/>
    <x v="1"/>
    <x v="3"/>
    <n v="-1606643"/>
    <x v="0"/>
  </r>
  <r>
    <x v="123"/>
    <x v="1"/>
    <x v="3"/>
    <n v="-1503203"/>
    <x v="1"/>
  </r>
  <r>
    <x v="126"/>
    <x v="0"/>
    <x v="4"/>
    <n v="1857805"/>
    <x v="0"/>
  </r>
  <r>
    <x v="127"/>
    <x v="0"/>
    <x v="2"/>
    <n v="1310815"/>
    <x v="1"/>
  </r>
  <r>
    <x v="127"/>
    <x v="0"/>
    <x v="2"/>
    <n v="1476010"/>
    <x v="1"/>
  </r>
  <r>
    <x v="126"/>
    <x v="0"/>
    <x v="4"/>
    <n v="546232"/>
    <x v="0"/>
  </r>
  <r>
    <x v="128"/>
    <x v="1"/>
    <x v="1"/>
    <n v="-382527"/>
    <x v="1"/>
  </r>
  <r>
    <x v="129"/>
    <x v="1"/>
    <x v="3"/>
    <n v="-1915252"/>
    <x v="0"/>
  </r>
  <r>
    <x v="130"/>
    <x v="0"/>
    <x v="3"/>
    <n v="1715691"/>
    <x v="0"/>
  </r>
  <r>
    <x v="128"/>
    <x v="0"/>
    <x v="4"/>
    <n v="813686"/>
    <x v="0"/>
  </r>
  <r>
    <x v="131"/>
    <x v="1"/>
    <x v="4"/>
    <n v="-565865"/>
    <x v="0"/>
  </r>
  <r>
    <x v="132"/>
    <x v="1"/>
    <x v="2"/>
    <n v="-554537"/>
    <x v="0"/>
  </r>
  <r>
    <x v="132"/>
    <x v="1"/>
    <x v="0"/>
    <n v="-1828608"/>
    <x v="0"/>
  </r>
  <r>
    <x v="130"/>
    <x v="0"/>
    <x v="3"/>
    <n v="1379859"/>
    <x v="1"/>
  </r>
  <r>
    <x v="133"/>
    <x v="0"/>
    <x v="1"/>
    <n v="1850297"/>
    <x v="0"/>
  </r>
  <r>
    <x v="131"/>
    <x v="0"/>
    <x v="4"/>
    <n v="1551270"/>
    <x v="1"/>
  </r>
  <r>
    <x v="131"/>
    <x v="0"/>
    <x v="3"/>
    <n v="239480"/>
    <x v="1"/>
  </r>
  <r>
    <x v="133"/>
    <x v="1"/>
    <x v="4"/>
    <n v="-746783"/>
    <x v="0"/>
  </r>
  <r>
    <x v="134"/>
    <x v="0"/>
    <x v="3"/>
    <n v="1771685"/>
    <x v="0"/>
  </r>
  <r>
    <x v="134"/>
    <x v="1"/>
    <x v="2"/>
    <n v="-828212"/>
    <x v="0"/>
  </r>
  <r>
    <x v="135"/>
    <x v="1"/>
    <x v="2"/>
    <n v="-471259"/>
    <x v="0"/>
  </r>
  <r>
    <x v="136"/>
    <x v="1"/>
    <x v="2"/>
    <n v="-211235"/>
    <x v="1"/>
  </r>
  <r>
    <x v="135"/>
    <x v="0"/>
    <x v="3"/>
    <n v="1391375"/>
    <x v="0"/>
  </r>
  <r>
    <x v="135"/>
    <x v="0"/>
    <x v="2"/>
    <n v="440747"/>
    <x v="1"/>
  </r>
  <r>
    <x v="135"/>
    <x v="1"/>
    <x v="4"/>
    <n v="-1090424"/>
    <x v="0"/>
  </r>
  <r>
    <x v="137"/>
    <x v="1"/>
    <x v="2"/>
    <n v="-1228834"/>
    <x v="1"/>
  </r>
  <r>
    <x v="137"/>
    <x v="0"/>
    <x v="0"/>
    <n v="1845631"/>
    <x v="1"/>
  </r>
  <r>
    <x v="138"/>
    <x v="0"/>
    <x v="2"/>
    <n v="689437"/>
    <x v="1"/>
  </r>
  <r>
    <x v="138"/>
    <x v="1"/>
    <x v="0"/>
    <n v="-878262"/>
    <x v="0"/>
  </r>
  <r>
    <x v="139"/>
    <x v="1"/>
    <x v="2"/>
    <n v="-1856981"/>
    <x v="1"/>
  </r>
  <r>
    <x v="140"/>
    <x v="0"/>
    <x v="3"/>
    <n v="1221427"/>
    <x v="0"/>
  </r>
  <r>
    <x v="141"/>
    <x v="1"/>
    <x v="4"/>
    <n v="-819961"/>
    <x v="1"/>
  </r>
  <r>
    <x v="141"/>
    <x v="1"/>
    <x v="2"/>
    <n v="-213081"/>
    <x v="1"/>
  </r>
  <r>
    <x v="140"/>
    <x v="1"/>
    <x v="3"/>
    <n v="-1030261"/>
    <x v="1"/>
  </r>
  <r>
    <x v="142"/>
    <x v="0"/>
    <x v="0"/>
    <n v="1749310"/>
    <x v="1"/>
  </r>
  <r>
    <x v="143"/>
    <x v="1"/>
    <x v="4"/>
    <n v="-1646585"/>
    <x v="0"/>
  </r>
  <r>
    <x v="144"/>
    <x v="0"/>
    <x v="3"/>
    <n v="1634624"/>
    <x v="0"/>
  </r>
  <r>
    <x v="144"/>
    <x v="1"/>
    <x v="4"/>
    <n v="-74747"/>
    <x v="1"/>
  </r>
  <r>
    <x v="145"/>
    <x v="0"/>
    <x v="3"/>
    <n v="87677"/>
    <x v="0"/>
  </r>
  <r>
    <x v="142"/>
    <x v="0"/>
    <x v="4"/>
    <n v="1446550"/>
    <x v="1"/>
  </r>
  <r>
    <x v="145"/>
    <x v="1"/>
    <x v="1"/>
    <n v="-1042236"/>
    <x v="0"/>
  </r>
  <r>
    <x v="145"/>
    <x v="0"/>
    <x v="2"/>
    <n v="823779"/>
    <x v="0"/>
  </r>
  <r>
    <x v="146"/>
    <x v="0"/>
    <x v="3"/>
    <n v="341090"/>
    <x v="0"/>
  </r>
  <r>
    <x v="146"/>
    <x v="0"/>
    <x v="3"/>
    <n v="1906365"/>
    <x v="0"/>
  </r>
  <r>
    <x v="147"/>
    <x v="1"/>
    <x v="3"/>
    <n v="-1277444"/>
    <x v="0"/>
  </r>
  <r>
    <x v="148"/>
    <x v="0"/>
    <x v="3"/>
    <n v="1361053"/>
    <x v="0"/>
  </r>
  <r>
    <x v="149"/>
    <x v="0"/>
    <x v="4"/>
    <n v="864674"/>
    <x v="1"/>
  </r>
  <r>
    <x v="149"/>
    <x v="1"/>
    <x v="4"/>
    <n v="-1847970"/>
    <x v="1"/>
  </r>
  <r>
    <x v="147"/>
    <x v="0"/>
    <x v="3"/>
    <n v="503185"/>
    <x v="1"/>
  </r>
  <r>
    <x v="147"/>
    <x v="0"/>
    <x v="1"/>
    <n v="1301731"/>
    <x v="1"/>
  </r>
  <r>
    <x v="150"/>
    <x v="0"/>
    <x v="2"/>
    <n v="1562038"/>
    <x v="1"/>
  </r>
  <r>
    <x v="150"/>
    <x v="0"/>
    <x v="3"/>
    <n v="963943"/>
    <x v="1"/>
  </r>
  <r>
    <x v="151"/>
    <x v="1"/>
    <x v="1"/>
    <n v="-746331"/>
    <x v="0"/>
  </r>
  <r>
    <x v="151"/>
    <x v="1"/>
    <x v="3"/>
    <n v="-308680"/>
    <x v="0"/>
  </r>
  <r>
    <x v="152"/>
    <x v="0"/>
    <x v="0"/>
    <n v="758038"/>
    <x v="0"/>
  </r>
  <r>
    <x v="153"/>
    <x v="1"/>
    <x v="4"/>
    <n v="-1723489"/>
    <x v="1"/>
  </r>
  <r>
    <x v="153"/>
    <x v="1"/>
    <x v="4"/>
    <n v="-1929648"/>
    <x v="0"/>
  </r>
  <r>
    <x v="152"/>
    <x v="0"/>
    <x v="0"/>
    <n v="1068067"/>
    <x v="0"/>
  </r>
  <r>
    <x v="154"/>
    <x v="1"/>
    <x v="1"/>
    <n v="-1152921"/>
    <x v="0"/>
  </r>
  <r>
    <x v="155"/>
    <x v="0"/>
    <x v="1"/>
    <n v="1203279"/>
    <x v="1"/>
  </r>
  <r>
    <x v="156"/>
    <x v="0"/>
    <x v="2"/>
    <n v="246578"/>
    <x v="0"/>
  </r>
  <r>
    <x v="156"/>
    <x v="1"/>
    <x v="0"/>
    <n v="-1202980"/>
    <x v="1"/>
  </r>
  <r>
    <x v="156"/>
    <x v="0"/>
    <x v="4"/>
    <n v="1750352"/>
    <x v="0"/>
  </r>
  <r>
    <x v="154"/>
    <x v="0"/>
    <x v="1"/>
    <n v="1441924"/>
    <x v="0"/>
  </r>
  <r>
    <x v="157"/>
    <x v="0"/>
    <x v="2"/>
    <n v="671402"/>
    <x v="1"/>
  </r>
  <r>
    <x v="158"/>
    <x v="0"/>
    <x v="1"/>
    <n v="472916"/>
    <x v="0"/>
  </r>
  <r>
    <x v="159"/>
    <x v="0"/>
    <x v="3"/>
    <n v="1605056"/>
    <x v="0"/>
  </r>
  <r>
    <x v="157"/>
    <x v="1"/>
    <x v="1"/>
    <n v="-327820"/>
    <x v="1"/>
  </r>
  <r>
    <x v="157"/>
    <x v="0"/>
    <x v="2"/>
    <n v="473504"/>
    <x v="0"/>
  </r>
  <r>
    <x v="160"/>
    <x v="1"/>
    <x v="3"/>
    <n v="-621082"/>
    <x v="1"/>
  </r>
  <r>
    <x v="159"/>
    <x v="1"/>
    <x v="3"/>
    <n v="-780828"/>
    <x v="1"/>
  </r>
  <r>
    <x v="159"/>
    <x v="0"/>
    <x v="3"/>
    <n v="1855915"/>
    <x v="1"/>
  </r>
  <r>
    <x v="161"/>
    <x v="1"/>
    <x v="4"/>
    <n v="-1348346"/>
    <x v="0"/>
  </r>
  <r>
    <x v="162"/>
    <x v="1"/>
    <x v="2"/>
    <n v="-1707002"/>
    <x v="0"/>
  </r>
  <r>
    <x v="161"/>
    <x v="1"/>
    <x v="1"/>
    <n v="-841981"/>
    <x v="0"/>
  </r>
  <r>
    <x v="163"/>
    <x v="1"/>
    <x v="1"/>
    <n v="-1346785"/>
    <x v="1"/>
  </r>
  <r>
    <x v="164"/>
    <x v="1"/>
    <x v="3"/>
    <n v="-90780"/>
    <x v="0"/>
  </r>
  <r>
    <x v="161"/>
    <x v="1"/>
    <x v="1"/>
    <n v="-1019199"/>
    <x v="0"/>
  </r>
  <r>
    <x v="165"/>
    <x v="1"/>
    <x v="1"/>
    <n v="-636926"/>
    <x v="1"/>
  </r>
  <r>
    <x v="164"/>
    <x v="1"/>
    <x v="4"/>
    <n v="-1231379"/>
    <x v="1"/>
  </r>
  <r>
    <x v="166"/>
    <x v="1"/>
    <x v="2"/>
    <n v="-825664"/>
    <x v="1"/>
  </r>
  <r>
    <x v="165"/>
    <x v="1"/>
    <x v="0"/>
    <n v="-937073"/>
    <x v="1"/>
  </r>
  <r>
    <x v="167"/>
    <x v="0"/>
    <x v="2"/>
    <n v="955093"/>
    <x v="0"/>
  </r>
  <r>
    <x v="166"/>
    <x v="1"/>
    <x v="0"/>
    <n v="-1764948"/>
    <x v="1"/>
  </r>
  <r>
    <x v="168"/>
    <x v="0"/>
    <x v="3"/>
    <n v="1462530"/>
    <x v="0"/>
  </r>
  <r>
    <x v="167"/>
    <x v="0"/>
    <x v="3"/>
    <n v="1921674"/>
    <x v="1"/>
  </r>
  <r>
    <x v="169"/>
    <x v="1"/>
    <x v="3"/>
    <n v="-650887"/>
    <x v="0"/>
  </r>
  <r>
    <x v="168"/>
    <x v="1"/>
    <x v="3"/>
    <n v="-678821"/>
    <x v="0"/>
  </r>
  <r>
    <x v="170"/>
    <x v="0"/>
    <x v="0"/>
    <n v="1059212"/>
    <x v="1"/>
  </r>
  <r>
    <x v="171"/>
    <x v="0"/>
    <x v="3"/>
    <n v="319559"/>
    <x v="1"/>
  </r>
  <r>
    <x v="171"/>
    <x v="0"/>
    <x v="4"/>
    <n v="1659005"/>
    <x v="0"/>
  </r>
  <r>
    <x v="169"/>
    <x v="0"/>
    <x v="0"/>
    <n v="1400508"/>
    <x v="1"/>
  </r>
  <r>
    <x v="172"/>
    <x v="0"/>
    <x v="0"/>
    <n v="1710896"/>
    <x v="1"/>
  </r>
  <r>
    <x v="170"/>
    <x v="0"/>
    <x v="4"/>
    <n v="1368496"/>
    <x v="0"/>
  </r>
  <r>
    <x v="172"/>
    <x v="1"/>
    <x v="4"/>
    <n v="-1794948"/>
    <x v="0"/>
  </r>
  <r>
    <x v="173"/>
    <x v="0"/>
    <x v="1"/>
    <n v="451616"/>
    <x v="1"/>
  </r>
  <r>
    <x v="174"/>
    <x v="0"/>
    <x v="0"/>
    <n v="1279171"/>
    <x v="1"/>
  </r>
  <r>
    <x v="172"/>
    <x v="0"/>
    <x v="1"/>
    <n v="805909"/>
    <x v="1"/>
  </r>
  <r>
    <x v="172"/>
    <x v="1"/>
    <x v="1"/>
    <n v="-85111"/>
    <x v="1"/>
  </r>
  <r>
    <x v="174"/>
    <x v="0"/>
    <x v="4"/>
    <n v="297341"/>
    <x v="1"/>
  </r>
  <r>
    <x v="174"/>
    <x v="1"/>
    <x v="4"/>
    <n v="-1232623"/>
    <x v="1"/>
  </r>
  <r>
    <x v="175"/>
    <x v="1"/>
    <x v="1"/>
    <n v="-1611108"/>
    <x v="0"/>
  </r>
  <r>
    <x v="175"/>
    <x v="1"/>
    <x v="2"/>
    <n v="-522155"/>
    <x v="0"/>
  </r>
  <r>
    <x v="176"/>
    <x v="1"/>
    <x v="2"/>
    <n v="-1411484"/>
    <x v="0"/>
  </r>
  <r>
    <x v="177"/>
    <x v="1"/>
    <x v="2"/>
    <n v="-154054"/>
    <x v="0"/>
  </r>
  <r>
    <x v="178"/>
    <x v="0"/>
    <x v="2"/>
    <n v="1030111"/>
    <x v="0"/>
  </r>
  <r>
    <x v="179"/>
    <x v="1"/>
    <x v="2"/>
    <n v="-1223347"/>
    <x v="0"/>
  </r>
  <r>
    <x v="179"/>
    <x v="1"/>
    <x v="4"/>
    <n v="-1707910"/>
    <x v="0"/>
  </r>
  <r>
    <x v="179"/>
    <x v="1"/>
    <x v="3"/>
    <n v="-1798991"/>
    <x v="1"/>
  </r>
  <r>
    <x v="177"/>
    <x v="1"/>
    <x v="4"/>
    <n v="-351670"/>
    <x v="1"/>
  </r>
  <r>
    <x v="180"/>
    <x v="1"/>
    <x v="1"/>
    <n v="-1194600"/>
    <x v="0"/>
  </r>
  <r>
    <x v="180"/>
    <x v="1"/>
    <x v="3"/>
    <n v="-1544327"/>
    <x v="1"/>
  </r>
  <r>
    <x v="181"/>
    <x v="0"/>
    <x v="3"/>
    <n v="1008247"/>
    <x v="0"/>
  </r>
  <r>
    <x v="181"/>
    <x v="0"/>
    <x v="3"/>
    <n v="940532"/>
    <x v="0"/>
  </r>
  <r>
    <x v="182"/>
    <x v="0"/>
    <x v="4"/>
    <n v="622295"/>
    <x v="1"/>
  </r>
  <r>
    <x v="182"/>
    <x v="1"/>
    <x v="3"/>
    <n v="-1007957"/>
    <x v="0"/>
  </r>
  <r>
    <x v="183"/>
    <x v="1"/>
    <x v="2"/>
    <n v="-521029"/>
    <x v="0"/>
  </r>
  <r>
    <x v="184"/>
    <x v="0"/>
    <x v="1"/>
    <n v="773616"/>
    <x v="1"/>
  </r>
  <r>
    <x v="184"/>
    <x v="0"/>
    <x v="1"/>
    <n v="1511532"/>
    <x v="1"/>
  </r>
  <r>
    <x v="185"/>
    <x v="1"/>
    <x v="1"/>
    <n v="-1984654"/>
    <x v="1"/>
  </r>
  <r>
    <x v="186"/>
    <x v="0"/>
    <x v="3"/>
    <n v="1447213"/>
    <x v="0"/>
  </r>
  <r>
    <x v="183"/>
    <x v="0"/>
    <x v="3"/>
    <n v="445582"/>
    <x v="1"/>
  </r>
  <r>
    <x v="186"/>
    <x v="1"/>
    <x v="1"/>
    <n v="-162867"/>
    <x v="1"/>
  </r>
  <r>
    <x v="186"/>
    <x v="1"/>
    <x v="4"/>
    <n v="-1783644"/>
    <x v="0"/>
  </r>
  <r>
    <x v="187"/>
    <x v="1"/>
    <x v="0"/>
    <n v="-966941"/>
    <x v="1"/>
  </r>
  <r>
    <x v="188"/>
    <x v="0"/>
    <x v="0"/>
    <n v="1284905"/>
    <x v="0"/>
  </r>
  <r>
    <x v="189"/>
    <x v="1"/>
    <x v="2"/>
    <n v="-1544310"/>
    <x v="1"/>
  </r>
  <r>
    <x v="187"/>
    <x v="1"/>
    <x v="0"/>
    <n v="-612407"/>
    <x v="0"/>
  </r>
  <r>
    <x v="190"/>
    <x v="1"/>
    <x v="1"/>
    <n v="-606085"/>
    <x v="0"/>
  </r>
  <r>
    <x v="189"/>
    <x v="0"/>
    <x v="3"/>
    <n v="391364"/>
    <x v="0"/>
  </r>
  <r>
    <x v="191"/>
    <x v="0"/>
    <x v="4"/>
    <n v="1784173"/>
    <x v="1"/>
  </r>
  <r>
    <x v="191"/>
    <x v="1"/>
    <x v="0"/>
    <n v="-925295"/>
    <x v="0"/>
  </r>
  <r>
    <x v="192"/>
    <x v="0"/>
    <x v="1"/>
    <n v="446202"/>
    <x v="1"/>
  </r>
  <r>
    <x v="190"/>
    <x v="1"/>
    <x v="2"/>
    <n v="-268678"/>
    <x v="0"/>
  </r>
  <r>
    <x v="193"/>
    <x v="0"/>
    <x v="2"/>
    <n v="521262"/>
    <x v="1"/>
  </r>
  <r>
    <x v="192"/>
    <x v="0"/>
    <x v="2"/>
    <n v="585459"/>
    <x v="1"/>
  </r>
  <r>
    <x v="193"/>
    <x v="0"/>
    <x v="3"/>
    <n v="400387"/>
    <x v="0"/>
  </r>
  <r>
    <x v="194"/>
    <x v="0"/>
    <x v="0"/>
    <n v="595077"/>
    <x v="0"/>
  </r>
  <r>
    <x v="195"/>
    <x v="0"/>
    <x v="1"/>
    <n v="313579"/>
    <x v="0"/>
  </r>
  <r>
    <x v="193"/>
    <x v="0"/>
    <x v="4"/>
    <n v="865537"/>
    <x v="0"/>
  </r>
  <r>
    <x v="193"/>
    <x v="1"/>
    <x v="3"/>
    <n v="-1960797"/>
    <x v="1"/>
  </r>
  <r>
    <x v="195"/>
    <x v="0"/>
    <x v="1"/>
    <n v="734431"/>
    <x v="1"/>
  </r>
  <r>
    <x v="196"/>
    <x v="1"/>
    <x v="0"/>
    <n v="-229407"/>
    <x v="0"/>
  </r>
  <r>
    <x v="197"/>
    <x v="1"/>
    <x v="1"/>
    <n v="-872671"/>
    <x v="1"/>
  </r>
  <r>
    <x v="196"/>
    <x v="0"/>
    <x v="3"/>
    <n v="888341"/>
    <x v="1"/>
  </r>
  <r>
    <x v="198"/>
    <x v="0"/>
    <x v="0"/>
    <n v="1314177"/>
    <x v="1"/>
  </r>
  <r>
    <x v="199"/>
    <x v="0"/>
    <x v="4"/>
    <n v="1395134"/>
    <x v="1"/>
  </r>
  <r>
    <x v="196"/>
    <x v="1"/>
    <x v="3"/>
    <n v="-719015"/>
    <x v="1"/>
  </r>
  <r>
    <x v="200"/>
    <x v="1"/>
    <x v="1"/>
    <n v="-66998"/>
    <x v="1"/>
  </r>
  <r>
    <x v="199"/>
    <x v="0"/>
    <x v="1"/>
    <n v="1020360"/>
    <x v="1"/>
  </r>
  <r>
    <x v="200"/>
    <x v="0"/>
    <x v="2"/>
    <n v="845730"/>
    <x v="1"/>
  </r>
  <r>
    <x v="200"/>
    <x v="1"/>
    <x v="3"/>
    <n v="-1839168"/>
    <x v="0"/>
  </r>
  <r>
    <x v="201"/>
    <x v="0"/>
    <x v="3"/>
    <n v="817113"/>
    <x v="1"/>
  </r>
  <r>
    <x v="201"/>
    <x v="1"/>
    <x v="1"/>
    <n v="-1462956"/>
    <x v="0"/>
  </r>
  <r>
    <x v="202"/>
    <x v="1"/>
    <x v="1"/>
    <n v="-1370174"/>
    <x v="1"/>
  </r>
  <r>
    <x v="202"/>
    <x v="0"/>
    <x v="4"/>
    <n v="1196591"/>
    <x v="0"/>
  </r>
  <r>
    <x v="203"/>
    <x v="1"/>
    <x v="3"/>
    <n v="-718243"/>
    <x v="1"/>
  </r>
  <r>
    <x v="204"/>
    <x v="0"/>
    <x v="4"/>
    <n v="542704"/>
    <x v="1"/>
  </r>
  <r>
    <x v="205"/>
    <x v="1"/>
    <x v="2"/>
    <n v="-474138"/>
    <x v="0"/>
  </r>
  <r>
    <x v="205"/>
    <x v="0"/>
    <x v="2"/>
    <n v="1918389"/>
    <x v="0"/>
  </r>
  <r>
    <x v="203"/>
    <x v="1"/>
    <x v="0"/>
    <n v="-1319552"/>
    <x v="0"/>
  </r>
  <r>
    <x v="203"/>
    <x v="1"/>
    <x v="2"/>
    <n v="-1661580"/>
    <x v="0"/>
  </r>
  <r>
    <x v="206"/>
    <x v="1"/>
    <x v="4"/>
    <n v="-1473957"/>
    <x v="1"/>
  </r>
  <r>
    <x v="206"/>
    <x v="1"/>
    <x v="3"/>
    <n v="-1980375"/>
    <x v="1"/>
  </r>
  <r>
    <x v="206"/>
    <x v="1"/>
    <x v="1"/>
    <n v="-680749"/>
    <x v="0"/>
  </r>
  <r>
    <x v="207"/>
    <x v="0"/>
    <x v="2"/>
    <n v="320440"/>
    <x v="1"/>
  </r>
  <r>
    <x v="208"/>
    <x v="1"/>
    <x v="4"/>
    <n v="-1813373"/>
    <x v="0"/>
  </r>
  <r>
    <x v="209"/>
    <x v="1"/>
    <x v="2"/>
    <n v="-1948212"/>
    <x v="1"/>
  </r>
  <r>
    <x v="208"/>
    <x v="1"/>
    <x v="2"/>
    <n v="-1982363"/>
    <x v="1"/>
  </r>
  <r>
    <x v="210"/>
    <x v="0"/>
    <x v="4"/>
    <n v="288379"/>
    <x v="1"/>
  </r>
  <r>
    <x v="208"/>
    <x v="0"/>
    <x v="2"/>
    <n v="1659032"/>
    <x v="1"/>
  </r>
  <r>
    <x v="208"/>
    <x v="0"/>
    <x v="4"/>
    <n v="1317967"/>
    <x v="0"/>
  </r>
  <r>
    <x v="211"/>
    <x v="0"/>
    <x v="1"/>
    <n v="1555930"/>
    <x v="1"/>
  </r>
  <r>
    <x v="211"/>
    <x v="0"/>
    <x v="3"/>
    <n v="171014"/>
    <x v="0"/>
  </r>
  <r>
    <x v="212"/>
    <x v="1"/>
    <x v="0"/>
    <n v="-1088986"/>
    <x v="1"/>
  </r>
  <r>
    <x v="213"/>
    <x v="0"/>
    <x v="1"/>
    <n v="450815"/>
    <x v="1"/>
  </r>
  <r>
    <x v="214"/>
    <x v="0"/>
    <x v="0"/>
    <n v="1832852"/>
    <x v="0"/>
  </r>
  <r>
    <x v="214"/>
    <x v="0"/>
    <x v="2"/>
    <n v="252784"/>
    <x v="0"/>
  </r>
  <r>
    <x v="212"/>
    <x v="0"/>
    <x v="2"/>
    <n v="788533"/>
    <x v="1"/>
  </r>
  <r>
    <x v="212"/>
    <x v="1"/>
    <x v="3"/>
    <n v="-112017"/>
    <x v="0"/>
  </r>
  <r>
    <x v="215"/>
    <x v="1"/>
    <x v="3"/>
    <n v="-1083258"/>
    <x v="1"/>
  </r>
  <r>
    <x v="216"/>
    <x v="0"/>
    <x v="4"/>
    <n v="1138328"/>
    <x v="0"/>
  </r>
  <r>
    <x v="217"/>
    <x v="1"/>
    <x v="1"/>
    <n v="-1639145"/>
    <x v="0"/>
  </r>
  <r>
    <x v="215"/>
    <x v="0"/>
    <x v="1"/>
    <n v="1863688"/>
    <x v="1"/>
  </r>
  <r>
    <x v="218"/>
    <x v="1"/>
    <x v="1"/>
    <n v="-1393046"/>
    <x v="0"/>
  </r>
  <r>
    <x v="217"/>
    <x v="0"/>
    <x v="1"/>
    <n v="279916"/>
    <x v="0"/>
  </r>
  <r>
    <x v="217"/>
    <x v="1"/>
    <x v="1"/>
    <n v="-1950039"/>
    <x v="1"/>
  </r>
  <r>
    <x v="219"/>
    <x v="0"/>
    <x v="1"/>
    <n v="377603"/>
    <x v="1"/>
  </r>
  <r>
    <x v="218"/>
    <x v="1"/>
    <x v="3"/>
    <n v="-1775930"/>
    <x v="0"/>
  </r>
  <r>
    <x v="218"/>
    <x v="1"/>
    <x v="0"/>
    <n v="-1571717"/>
    <x v="1"/>
  </r>
  <r>
    <x v="218"/>
    <x v="0"/>
    <x v="0"/>
    <n v="1846023"/>
    <x v="1"/>
  </r>
  <r>
    <x v="220"/>
    <x v="1"/>
    <x v="1"/>
    <n v="-1782407"/>
    <x v="0"/>
  </r>
  <r>
    <x v="221"/>
    <x v="1"/>
    <x v="3"/>
    <n v="-975870"/>
    <x v="0"/>
  </r>
  <r>
    <x v="221"/>
    <x v="1"/>
    <x v="4"/>
    <n v="-56396"/>
    <x v="1"/>
  </r>
  <r>
    <x v="222"/>
    <x v="0"/>
    <x v="2"/>
    <n v="652367"/>
    <x v="1"/>
  </r>
  <r>
    <x v="223"/>
    <x v="1"/>
    <x v="0"/>
    <n v="-857034"/>
    <x v="1"/>
  </r>
  <r>
    <x v="223"/>
    <x v="0"/>
    <x v="1"/>
    <n v="1416756"/>
    <x v="0"/>
  </r>
  <r>
    <x v="224"/>
    <x v="1"/>
    <x v="3"/>
    <n v="-851734"/>
    <x v="1"/>
  </r>
  <r>
    <x v="224"/>
    <x v="1"/>
    <x v="1"/>
    <n v="-1666354"/>
    <x v="1"/>
  </r>
  <r>
    <x v="222"/>
    <x v="0"/>
    <x v="1"/>
    <n v="1264422"/>
    <x v="0"/>
  </r>
  <r>
    <x v="225"/>
    <x v="0"/>
    <x v="3"/>
    <n v="1204879"/>
    <x v="1"/>
  </r>
  <r>
    <x v="225"/>
    <x v="1"/>
    <x v="2"/>
    <n v="-959945"/>
    <x v="1"/>
  </r>
  <r>
    <x v="226"/>
    <x v="0"/>
    <x v="3"/>
    <n v="867291"/>
    <x v="1"/>
  </r>
  <r>
    <x v="227"/>
    <x v="1"/>
    <x v="2"/>
    <n v="-779817"/>
    <x v="0"/>
  </r>
  <r>
    <x v="226"/>
    <x v="0"/>
    <x v="1"/>
    <n v="1140628"/>
    <x v="1"/>
  </r>
  <r>
    <x v="228"/>
    <x v="1"/>
    <x v="3"/>
    <n v="-1665584"/>
    <x v="1"/>
  </r>
  <r>
    <x v="226"/>
    <x v="1"/>
    <x v="3"/>
    <n v="-1911532"/>
    <x v="1"/>
  </r>
  <r>
    <x v="226"/>
    <x v="1"/>
    <x v="3"/>
    <n v="-1934249"/>
    <x v="1"/>
  </r>
  <r>
    <x v="229"/>
    <x v="0"/>
    <x v="2"/>
    <n v="827591"/>
    <x v="0"/>
  </r>
  <r>
    <x v="230"/>
    <x v="0"/>
    <x v="1"/>
    <n v="1239403"/>
    <x v="1"/>
  </r>
  <r>
    <x v="231"/>
    <x v="0"/>
    <x v="2"/>
    <n v="711140"/>
    <x v="0"/>
  </r>
  <r>
    <x v="229"/>
    <x v="1"/>
    <x v="4"/>
    <n v="-1701927"/>
    <x v="0"/>
  </r>
  <r>
    <x v="232"/>
    <x v="1"/>
    <x v="1"/>
    <n v="-336582"/>
    <x v="1"/>
  </r>
  <r>
    <x v="231"/>
    <x v="0"/>
    <x v="3"/>
    <n v="1237036"/>
    <x v="1"/>
  </r>
  <r>
    <x v="233"/>
    <x v="0"/>
    <x v="1"/>
    <n v="302260"/>
    <x v="0"/>
  </r>
  <r>
    <x v="232"/>
    <x v="0"/>
    <x v="1"/>
    <n v="108592"/>
    <x v="1"/>
  </r>
  <r>
    <x v="234"/>
    <x v="0"/>
    <x v="1"/>
    <n v="1447085"/>
    <x v="0"/>
  </r>
  <r>
    <x v="233"/>
    <x v="0"/>
    <x v="4"/>
    <n v="1006452"/>
    <x v="0"/>
  </r>
  <r>
    <x v="234"/>
    <x v="0"/>
    <x v="2"/>
    <n v="1071695"/>
    <x v="1"/>
  </r>
  <r>
    <x v="234"/>
    <x v="0"/>
    <x v="3"/>
    <n v="603247"/>
    <x v="1"/>
  </r>
  <r>
    <x v="235"/>
    <x v="1"/>
    <x v="4"/>
    <n v="-473987"/>
    <x v="1"/>
  </r>
  <r>
    <x v="236"/>
    <x v="1"/>
    <x v="1"/>
    <n v="-1381715"/>
    <x v="1"/>
  </r>
  <r>
    <x v="237"/>
    <x v="0"/>
    <x v="1"/>
    <n v="946795"/>
    <x v="0"/>
  </r>
  <r>
    <x v="235"/>
    <x v="0"/>
    <x v="0"/>
    <n v="759210"/>
    <x v="0"/>
  </r>
  <r>
    <x v="238"/>
    <x v="0"/>
    <x v="3"/>
    <n v="399637"/>
    <x v="1"/>
  </r>
  <r>
    <x v="237"/>
    <x v="0"/>
    <x v="4"/>
    <n v="1636299"/>
    <x v="0"/>
  </r>
  <r>
    <x v="239"/>
    <x v="1"/>
    <x v="3"/>
    <n v="-294550"/>
    <x v="0"/>
  </r>
  <r>
    <x v="238"/>
    <x v="0"/>
    <x v="2"/>
    <n v="712149"/>
    <x v="1"/>
  </r>
  <r>
    <x v="240"/>
    <x v="0"/>
    <x v="3"/>
    <n v="1674736"/>
    <x v="0"/>
  </r>
  <r>
    <x v="239"/>
    <x v="1"/>
    <x v="2"/>
    <n v="-147155"/>
    <x v="1"/>
  </r>
  <r>
    <x v="239"/>
    <x v="1"/>
    <x v="0"/>
    <n v="-352613"/>
    <x v="0"/>
  </r>
  <r>
    <x v="241"/>
    <x v="0"/>
    <x v="1"/>
    <n v="1874074"/>
    <x v="1"/>
  </r>
  <r>
    <x v="242"/>
    <x v="1"/>
    <x v="2"/>
    <n v="-1772154"/>
    <x v="1"/>
  </r>
  <r>
    <x v="240"/>
    <x v="1"/>
    <x v="3"/>
    <n v="-412792"/>
    <x v="0"/>
  </r>
  <r>
    <x v="243"/>
    <x v="1"/>
    <x v="2"/>
    <n v="-1079840"/>
    <x v="1"/>
  </r>
  <r>
    <x v="242"/>
    <x v="0"/>
    <x v="4"/>
    <n v="234728"/>
    <x v="0"/>
  </r>
  <r>
    <x v="244"/>
    <x v="1"/>
    <x v="0"/>
    <n v="-484581"/>
    <x v="0"/>
  </r>
  <r>
    <x v="243"/>
    <x v="0"/>
    <x v="0"/>
    <n v="1670074"/>
    <x v="0"/>
  </r>
  <r>
    <x v="245"/>
    <x v="1"/>
    <x v="0"/>
    <n v="-1042665"/>
    <x v="1"/>
  </r>
  <r>
    <x v="244"/>
    <x v="0"/>
    <x v="2"/>
    <n v="436852"/>
    <x v="1"/>
  </r>
  <r>
    <x v="244"/>
    <x v="0"/>
    <x v="4"/>
    <n v="852338"/>
    <x v="0"/>
  </r>
  <r>
    <x v="246"/>
    <x v="0"/>
    <x v="1"/>
    <n v="1068365"/>
    <x v="1"/>
  </r>
  <r>
    <x v="246"/>
    <x v="0"/>
    <x v="0"/>
    <n v="258699"/>
    <x v="1"/>
  </r>
  <r>
    <x v="245"/>
    <x v="1"/>
    <x v="2"/>
    <n v="-982780"/>
    <x v="1"/>
  </r>
  <r>
    <x v="247"/>
    <x v="1"/>
    <x v="0"/>
    <n v="-1489639"/>
    <x v="0"/>
  </r>
  <r>
    <x v="248"/>
    <x v="0"/>
    <x v="3"/>
    <n v="574844"/>
    <x v="0"/>
  </r>
  <r>
    <x v="248"/>
    <x v="1"/>
    <x v="1"/>
    <n v="-1534260"/>
    <x v="1"/>
  </r>
  <r>
    <x v="247"/>
    <x v="0"/>
    <x v="2"/>
    <n v="1329775"/>
    <x v="1"/>
  </r>
  <r>
    <x v="249"/>
    <x v="0"/>
    <x v="4"/>
    <n v="981454"/>
    <x v="1"/>
  </r>
  <r>
    <x v="250"/>
    <x v="0"/>
    <x v="1"/>
    <n v="1007025"/>
    <x v="1"/>
  </r>
  <r>
    <x v="249"/>
    <x v="0"/>
    <x v="2"/>
    <n v="1825003"/>
    <x v="1"/>
  </r>
  <r>
    <x v="249"/>
    <x v="0"/>
    <x v="4"/>
    <n v="242989"/>
    <x v="1"/>
  </r>
  <r>
    <x v="251"/>
    <x v="1"/>
    <x v="0"/>
    <n v="-398442"/>
    <x v="0"/>
  </r>
  <r>
    <x v="251"/>
    <x v="1"/>
    <x v="4"/>
    <n v="-1979295"/>
    <x v="0"/>
  </r>
  <r>
    <x v="252"/>
    <x v="0"/>
    <x v="3"/>
    <n v="1671022"/>
    <x v="0"/>
  </r>
  <r>
    <x v="253"/>
    <x v="1"/>
    <x v="0"/>
    <n v="-1300398"/>
    <x v="1"/>
  </r>
  <r>
    <x v="253"/>
    <x v="1"/>
    <x v="1"/>
    <n v="-700127"/>
    <x v="0"/>
  </r>
  <r>
    <x v="252"/>
    <x v="1"/>
    <x v="0"/>
    <n v="-1159278"/>
    <x v="0"/>
  </r>
  <r>
    <x v="252"/>
    <x v="0"/>
    <x v="1"/>
    <n v="1234803"/>
    <x v="0"/>
  </r>
  <r>
    <x v="254"/>
    <x v="0"/>
    <x v="1"/>
    <n v="561119"/>
    <x v="0"/>
  </r>
  <r>
    <x v="255"/>
    <x v="0"/>
    <x v="2"/>
    <n v="445153"/>
    <x v="1"/>
  </r>
  <r>
    <x v="255"/>
    <x v="0"/>
    <x v="2"/>
    <n v="1590416"/>
    <x v="1"/>
  </r>
  <r>
    <x v="256"/>
    <x v="1"/>
    <x v="0"/>
    <n v="-1124397"/>
    <x v="0"/>
  </r>
  <r>
    <x v="257"/>
    <x v="0"/>
    <x v="0"/>
    <n v="1745377"/>
    <x v="1"/>
  </r>
  <r>
    <x v="256"/>
    <x v="0"/>
    <x v="2"/>
    <n v="785793"/>
    <x v="0"/>
  </r>
  <r>
    <x v="258"/>
    <x v="1"/>
    <x v="4"/>
    <n v="-163552"/>
    <x v="1"/>
  </r>
  <r>
    <x v="259"/>
    <x v="1"/>
    <x v="4"/>
    <n v="-61589"/>
    <x v="0"/>
  </r>
  <r>
    <x v="256"/>
    <x v="1"/>
    <x v="0"/>
    <n v="-1123684"/>
    <x v="0"/>
  </r>
  <r>
    <x v="260"/>
    <x v="1"/>
    <x v="2"/>
    <n v="-214533"/>
    <x v="1"/>
  </r>
  <r>
    <x v="259"/>
    <x v="1"/>
    <x v="0"/>
    <n v="-97686"/>
    <x v="1"/>
  </r>
  <r>
    <x v="259"/>
    <x v="1"/>
    <x v="2"/>
    <n v="-1135294"/>
    <x v="1"/>
  </r>
  <r>
    <x v="260"/>
    <x v="1"/>
    <x v="4"/>
    <n v="-1566057"/>
    <x v="0"/>
  </r>
  <r>
    <x v="261"/>
    <x v="1"/>
    <x v="0"/>
    <n v="-229618"/>
    <x v="1"/>
  </r>
  <r>
    <x v="262"/>
    <x v="0"/>
    <x v="0"/>
    <n v="216366"/>
    <x v="0"/>
  </r>
  <r>
    <x v="262"/>
    <x v="1"/>
    <x v="2"/>
    <n v="-1790071"/>
    <x v="0"/>
  </r>
  <r>
    <x v="261"/>
    <x v="1"/>
    <x v="1"/>
    <n v="-1068832"/>
    <x v="0"/>
  </r>
  <r>
    <x v="261"/>
    <x v="0"/>
    <x v="2"/>
    <n v="629604"/>
    <x v="0"/>
  </r>
  <r>
    <x v="263"/>
    <x v="1"/>
    <x v="4"/>
    <n v="-548523"/>
    <x v="0"/>
  </r>
  <r>
    <x v="264"/>
    <x v="0"/>
    <x v="4"/>
    <n v="1302451"/>
    <x v="1"/>
  </r>
  <r>
    <x v="264"/>
    <x v="1"/>
    <x v="2"/>
    <n v="-845968"/>
    <x v="0"/>
  </r>
  <r>
    <x v="265"/>
    <x v="1"/>
    <x v="2"/>
    <n v="-1903871"/>
    <x v="0"/>
  </r>
  <r>
    <x v="266"/>
    <x v="1"/>
    <x v="1"/>
    <n v="-1635016"/>
    <x v="1"/>
  </r>
  <r>
    <x v="267"/>
    <x v="1"/>
    <x v="4"/>
    <n v="-175840"/>
    <x v="0"/>
  </r>
  <r>
    <x v="265"/>
    <x v="0"/>
    <x v="0"/>
    <n v="383201"/>
    <x v="1"/>
  </r>
  <r>
    <x v="265"/>
    <x v="0"/>
    <x v="2"/>
    <n v="1593996"/>
    <x v="0"/>
  </r>
  <r>
    <x v="268"/>
    <x v="1"/>
    <x v="3"/>
    <n v="-1753359"/>
    <x v="0"/>
  </r>
  <r>
    <x v="269"/>
    <x v="1"/>
    <x v="3"/>
    <n v="-1649203"/>
    <x v="1"/>
  </r>
  <r>
    <x v="267"/>
    <x v="1"/>
    <x v="0"/>
    <n v="-642064"/>
    <x v="1"/>
  </r>
  <r>
    <x v="270"/>
    <x v="1"/>
    <x v="1"/>
    <n v="-1083398"/>
    <x v="0"/>
  </r>
  <r>
    <x v="271"/>
    <x v="0"/>
    <x v="3"/>
    <n v="1608765"/>
    <x v="1"/>
  </r>
  <r>
    <x v="272"/>
    <x v="1"/>
    <x v="2"/>
    <n v="-735980"/>
    <x v="1"/>
  </r>
  <r>
    <x v="269"/>
    <x v="0"/>
    <x v="3"/>
    <n v="262563"/>
    <x v="0"/>
  </r>
  <r>
    <x v="269"/>
    <x v="1"/>
    <x v="1"/>
    <n v="-1871175"/>
    <x v="1"/>
  </r>
  <r>
    <x v="270"/>
    <x v="0"/>
    <x v="0"/>
    <n v="768441"/>
    <x v="0"/>
  </r>
  <r>
    <x v="273"/>
    <x v="1"/>
    <x v="1"/>
    <n v="-1683170"/>
    <x v="1"/>
  </r>
  <r>
    <x v="272"/>
    <x v="0"/>
    <x v="2"/>
    <n v="1819690"/>
    <x v="1"/>
  </r>
  <r>
    <x v="274"/>
    <x v="0"/>
    <x v="2"/>
    <n v="1843813"/>
    <x v="1"/>
  </r>
  <r>
    <x v="275"/>
    <x v="0"/>
    <x v="1"/>
    <n v="497691"/>
    <x v="0"/>
  </r>
  <r>
    <x v="276"/>
    <x v="1"/>
    <x v="0"/>
    <n v="-1316407"/>
    <x v="1"/>
  </r>
  <r>
    <x v="273"/>
    <x v="1"/>
    <x v="0"/>
    <n v="-897111"/>
    <x v="1"/>
  </r>
  <r>
    <x v="273"/>
    <x v="0"/>
    <x v="1"/>
    <n v="1588020"/>
    <x v="1"/>
  </r>
  <r>
    <x v="274"/>
    <x v="1"/>
    <x v="4"/>
    <n v="-883675"/>
    <x v="0"/>
  </r>
  <r>
    <x v="277"/>
    <x v="0"/>
    <x v="4"/>
    <n v="1099059"/>
    <x v="0"/>
  </r>
  <r>
    <x v="276"/>
    <x v="0"/>
    <x v="2"/>
    <n v="1628173"/>
    <x v="0"/>
  </r>
  <r>
    <x v="278"/>
    <x v="0"/>
    <x v="1"/>
    <n v="1692761"/>
    <x v="0"/>
  </r>
  <r>
    <x v="278"/>
    <x v="0"/>
    <x v="0"/>
    <n v="619759"/>
    <x v="0"/>
  </r>
  <r>
    <x v="279"/>
    <x v="0"/>
    <x v="2"/>
    <n v="1187233"/>
    <x v="1"/>
  </r>
  <r>
    <x v="277"/>
    <x v="1"/>
    <x v="0"/>
    <n v="-950807"/>
    <x v="0"/>
  </r>
  <r>
    <x v="277"/>
    <x v="1"/>
    <x v="4"/>
    <n v="-636709"/>
    <x v="1"/>
  </r>
  <r>
    <x v="279"/>
    <x v="1"/>
    <x v="0"/>
    <n v="-747998"/>
    <x v="1"/>
  </r>
  <r>
    <x v="280"/>
    <x v="1"/>
    <x v="4"/>
    <n v="-1894507"/>
    <x v="0"/>
  </r>
  <r>
    <x v="281"/>
    <x v="0"/>
    <x v="2"/>
    <n v="1556408"/>
    <x v="1"/>
  </r>
  <r>
    <x v="282"/>
    <x v="0"/>
    <x v="0"/>
    <n v="1433117"/>
    <x v="0"/>
  </r>
  <r>
    <x v="283"/>
    <x v="1"/>
    <x v="2"/>
    <n v="-1397253"/>
    <x v="1"/>
  </r>
  <r>
    <x v="282"/>
    <x v="1"/>
    <x v="0"/>
    <n v="-329788"/>
    <x v="1"/>
  </r>
  <r>
    <x v="280"/>
    <x v="1"/>
    <x v="2"/>
    <n v="-669908"/>
    <x v="1"/>
  </r>
  <r>
    <x v="282"/>
    <x v="1"/>
    <x v="2"/>
    <n v="-589378"/>
    <x v="1"/>
  </r>
  <r>
    <x v="282"/>
    <x v="1"/>
    <x v="1"/>
    <n v="-225594"/>
    <x v="1"/>
  </r>
  <r>
    <x v="282"/>
    <x v="1"/>
    <x v="0"/>
    <n v="-1421070"/>
    <x v="0"/>
  </r>
  <r>
    <x v="284"/>
    <x v="0"/>
    <x v="4"/>
    <n v="153020"/>
    <x v="1"/>
  </r>
  <r>
    <x v="285"/>
    <x v="1"/>
    <x v="4"/>
    <n v="-716290"/>
    <x v="1"/>
  </r>
  <r>
    <x v="285"/>
    <x v="0"/>
    <x v="1"/>
    <n v="325971"/>
    <x v="0"/>
  </r>
  <r>
    <x v="286"/>
    <x v="0"/>
    <x v="2"/>
    <n v="1465155"/>
    <x v="0"/>
  </r>
  <r>
    <x v="287"/>
    <x v="0"/>
    <x v="1"/>
    <n v="1351415"/>
    <x v="0"/>
  </r>
  <r>
    <x v="287"/>
    <x v="1"/>
    <x v="4"/>
    <n v="-863889"/>
    <x v="1"/>
  </r>
  <r>
    <x v="288"/>
    <x v="1"/>
    <x v="3"/>
    <n v="-578676"/>
    <x v="0"/>
  </r>
  <r>
    <x v="289"/>
    <x v="1"/>
    <x v="0"/>
    <n v="-941668"/>
    <x v="1"/>
  </r>
  <r>
    <x v="286"/>
    <x v="0"/>
    <x v="2"/>
    <n v="1614444"/>
    <x v="1"/>
  </r>
  <r>
    <x v="290"/>
    <x v="0"/>
    <x v="4"/>
    <n v="1836903"/>
    <x v="0"/>
  </r>
  <r>
    <x v="289"/>
    <x v="1"/>
    <x v="4"/>
    <n v="-1215517"/>
    <x v="0"/>
  </r>
  <r>
    <x v="289"/>
    <x v="1"/>
    <x v="3"/>
    <n v="-428202"/>
    <x v="0"/>
  </r>
  <r>
    <x v="290"/>
    <x v="1"/>
    <x v="2"/>
    <n v="-720667"/>
    <x v="1"/>
  </r>
  <r>
    <x v="291"/>
    <x v="0"/>
    <x v="0"/>
    <n v="667705"/>
    <x v="1"/>
  </r>
  <r>
    <x v="292"/>
    <x v="1"/>
    <x v="3"/>
    <n v="-206397"/>
    <x v="0"/>
  </r>
  <r>
    <x v="292"/>
    <x v="1"/>
    <x v="4"/>
    <n v="-967765"/>
    <x v="1"/>
  </r>
  <r>
    <x v="291"/>
    <x v="1"/>
    <x v="0"/>
    <n v="-198011"/>
    <x v="1"/>
  </r>
  <r>
    <x v="291"/>
    <x v="0"/>
    <x v="4"/>
    <n v="664426"/>
    <x v="1"/>
  </r>
  <r>
    <x v="293"/>
    <x v="1"/>
    <x v="0"/>
    <n v="-875635"/>
    <x v="1"/>
  </r>
  <r>
    <x v="294"/>
    <x v="0"/>
    <x v="2"/>
    <n v="1751450"/>
    <x v="1"/>
  </r>
  <r>
    <x v="295"/>
    <x v="1"/>
    <x v="0"/>
    <n v="-1782938"/>
    <x v="0"/>
  </r>
  <r>
    <x v="295"/>
    <x v="1"/>
    <x v="2"/>
    <n v="-1404083"/>
    <x v="0"/>
  </r>
  <r>
    <x v="294"/>
    <x v="0"/>
    <x v="2"/>
    <n v="1954882"/>
    <x v="0"/>
  </r>
  <r>
    <x v="296"/>
    <x v="1"/>
    <x v="1"/>
    <n v="-706499"/>
    <x v="1"/>
  </r>
  <r>
    <x v="296"/>
    <x v="0"/>
    <x v="2"/>
    <n v="825516"/>
    <x v="1"/>
  </r>
  <r>
    <x v="297"/>
    <x v="1"/>
    <x v="2"/>
    <n v="-565450"/>
    <x v="1"/>
  </r>
  <r>
    <x v="297"/>
    <x v="0"/>
    <x v="4"/>
    <n v="891248"/>
    <x v="1"/>
  </r>
  <r>
    <x v="298"/>
    <x v="0"/>
    <x v="4"/>
    <n v="1669818"/>
    <x v="1"/>
  </r>
  <r>
    <x v="299"/>
    <x v="0"/>
    <x v="0"/>
    <n v="1206276"/>
    <x v="0"/>
  </r>
  <r>
    <x v="299"/>
    <x v="0"/>
    <x v="0"/>
    <n v="1812096"/>
    <x v="0"/>
  </r>
  <r>
    <x v="300"/>
    <x v="0"/>
    <x v="1"/>
    <n v="1045289"/>
    <x v="0"/>
  </r>
  <r>
    <x v="301"/>
    <x v="0"/>
    <x v="0"/>
    <n v="240623"/>
    <x v="1"/>
  </r>
  <r>
    <x v="298"/>
    <x v="0"/>
    <x v="0"/>
    <n v="1096494"/>
    <x v="1"/>
  </r>
  <r>
    <x v="302"/>
    <x v="0"/>
    <x v="3"/>
    <n v="177710"/>
    <x v="0"/>
  </r>
  <r>
    <x v="303"/>
    <x v="1"/>
    <x v="3"/>
    <n v="-624579"/>
    <x v="1"/>
  </r>
  <r>
    <x v="303"/>
    <x v="1"/>
    <x v="3"/>
    <n v="-477629"/>
    <x v="0"/>
  </r>
  <r>
    <x v="301"/>
    <x v="1"/>
    <x v="0"/>
    <n v="-909783"/>
    <x v="1"/>
  </r>
  <r>
    <x v="304"/>
    <x v="1"/>
    <x v="0"/>
    <n v="-495699"/>
    <x v="0"/>
  </r>
  <r>
    <x v="302"/>
    <x v="1"/>
    <x v="2"/>
    <n v="-1912762"/>
    <x v="0"/>
  </r>
  <r>
    <x v="304"/>
    <x v="0"/>
    <x v="4"/>
    <n v="836123"/>
    <x v="0"/>
  </r>
  <r>
    <x v="305"/>
    <x v="0"/>
    <x v="2"/>
    <n v="546836"/>
    <x v="0"/>
  </r>
  <r>
    <x v="305"/>
    <x v="0"/>
    <x v="1"/>
    <n v="1178253"/>
    <x v="1"/>
  </r>
  <r>
    <x v="304"/>
    <x v="1"/>
    <x v="4"/>
    <n v="-1499099"/>
    <x v="0"/>
  </r>
  <r>
    <x v="306"/>
    <x v="1"/>
    <x v="3"/>
    <n v="-1924758"/>
    <x v="1"/>
  </r>
  <r>
    <x v="307"/>
    <x v="1"/>
    <x v="4"/>
    <n v="-1013379"/>
    <x v="0"/>
  </r>
  <r>
    <x v="307"/>
    <x v="1"/>
    <x v="3"/>
    <n v="-440520"/>
    <x v="0"/>
  </r>
  <r>
    <x v="306"/>
    <x v="1"/>
    <x v="2"/>
    <n v="-462804"/>
    <x v="1"/>
  </r>
  <r>
    <x v="306"/>
    <x v="0"/>
    <x v="0"/>
    <n v="1936470"/>
    <x v="0"/>
  </r>
  <r>
    <x v="308"/>
    <x v="1"/>
    <x v="2"/>
    <n v="-1393582"/>
    <x v="1"/>
  </r>
  <r>
    <x v="309"/>
    <x v="0"/>
    <x v="3"/>
    <n v="792606"/>
    <x v="1"/>
  </r>
  <r>
    <x v="310"/>
    <x v="0"/>
    <x v="2"/>
    <n v="1792592"/>
    <x v="0"/>
  </r>
  <r>
    <x v="311"/>
    <x v="0"/>
    <x v="2"/>
    <n v="1328481"/>
    <x v="1"/>
  </r>
  <r>
    <x v="309"/>
    <x v="0"/>
    <x v="2"/>
    <n v="862071"/>
    <x v="1"/>
  </r>
  <r>
    <x v="311"/>
    <x v="0"/>
    <x v="1"/>
    <n v="514276"/>
    <x v="0"/>
  </r>
  <r>
    <x v="312"/>
    <x v="0"/>
    <x v="3"/>
    <n v="253778"/>
    <x v="1"/>
  </r>
  <r>
    <x v="311"/>
    <x v="0"/>
    <x v="4"/>
    <n v="523343"/>
    <x v="0"/>
  </r>
  <r>
    <x v="311"/>
    <x v="0"/>
    <x v="2"/>
    <n v="1264687"/>
    <x v="1"/>
  </r>
  <r>
    <x v="313"/>
    <x v="1"/>
    <x v="3"/>
    <n v="-520295"/>
    <x v="0"/>
  </r>
  <r>
    <x v="314"/>
    <x v="0"/>
    <x v="0"/>
    <n v="823743"/>
    <x v="1"/>
  </r>
  <r>
    <x v="315"/>
    <x v="0"/>
    <x v="4"/>
    <n v="1635412"/>
    <x v="1"/>
  </r>
  <r>
    <x v="316"/>
    <x v="1"/>
    <x v="1"/>
    <n v="-558016"/>
    <x v="1"/>
  </r>
  <r>
    <x v="316"/>
    <x v="1"/>
    <x v="3"/>
    <n v="-1405987"/>
    <x v="0"/>
  </r>
  <r>
    <x v="313"/>
    <x v="1"/>
    <x v="1"/>
    <n v="-1445177"/>
    <x v="0"/>
  </r>
  <r>
    <x v="313"/>
    <x v="1"/>
    <x v="0"/>
    <n v="-347292"/>
    <x v="0"/>
  </r>
  <r>
    <x v="315"/>
    <x v="1"/>
    <x v="0"/>
    <n v="-658504"/>
    <x v="1"/>
  </r>
  <r>
    <x v="317"/>
    <x v="0"/>
    <x v="0"/>
    <n v="1542783"/>
    <x v="0"/>
  </r>
  <r>
    <x v="318"/>
    <x v="1"/>
    <x v="3"/>
    <n v="-1251624"/>
    <x v="0"/>
  </r>
  <r>
    <x v="319"/>
    <x v="0"/>
    <x v="0"/>
    <n v="1937630"/>
    <x v="1"/>
  </r>
  <r>
    <x v="317"/>
    <x v="0"/>
    <x v="1"/>
    <n v="1049074"/>
    <x v="0"/>
  </r>
  <r>
    <x v="319"/>
    <x v="0"/>
    <x v="1"/>
    <n v="1116752"/>
    <x v="1"/>
  </r>
  <r>
    <x v="319"/>
    <x v="1"/>
    <x v="4"/>
    <n v="-262406"/>
    <x v="0"/>
  </r>
  <r>
    <x v="320"/>
    <x v="1"/>
    <x v="4"/>
    <n v="-845151"/>
    <x v="0"/>
  </r>
  <r>
    <x v="321"/>
    <x v="0"/>
    <x v="2"/>
    <n v="589596"/>
    <x v="1"/>
  </r>
  <r>
    <x v="321"/>
    <x v="0"/>
    <x v="3"/>
    <n v="196837"/>
    <x v="1"/>
  </r>
  <r>
    <x v="322"/>
    <x v="1"/>
    <x v="2"/>
    <n v="-355686"/>
    <x v="1"/>
  </r>
  <r>
    <x v="322"/>
    <x v="1"/>
    <x v="3"/>
    <n v="-1444169"/>
    <x v="0"/>
  </r>
  <r>
    <x v="320"/>
    <x v="0"/>
    <x v="2"/>
    <n v="273654"/>
    <x v="0"/>
  </r>
  <r>
    <x v="320"/>
    <x v="0"/>
    <x v="4"/>
    <n v="297012"/>
    <x v="0"/>
  </r>
  <r>
    <x v="323"/>
    <x v="0"/>
    <x v="1"/>
    <n v="1859197"/>
    <x v="1"/>
  </r>
  <r>
    <x v="324"/>
    <x v="1"/>
    <x v="0"/>
    <n v="-644382"/>
    <x v="1"/>
  </r>
  <r>
    <x v="324"/>
    <x v="1"/>
    <x v="0"/>
    <n v="-545974"/>
    <x v="1"/>
  </r>
  <r>
    <x v="325"/>
    <x v="1"/>
    <x v="3"/>
    <n v="-1002288"/>
    <x v="1"/>
  </r>
  <r>
    <x v="326"/>
    <x v="0"/>
    <x v="4"/>
    <n v="379599"/>
    <x v="0"/>
  </r>
  <r>
    <x v="325"/>
    <x v="0"/>
    <x v="2"/>
    <n v="95790"/>
    <x v="1"/>
  </r>
  <r>
    <x v="327"/>
    <x v="0"/>
    <x v="3"/>
    <n v="1664035"/>
    <x v="0"/>
  </r>
  <r>
    <x v="327"/>
    <x v="1"/>
    <x v="1"/>
    <n v="-461689"/>
    <x v="0"/>
  </r>
  <r>
    <x v="325"/>
    <x v="1"/>
    <x v="2"/>
    <n v="-1376488"/>
    <x v="1"/>
  </r>
  <r>
    <x v="328"/>
    <x v="0"/>
    <x v="1"/>
    <n v="1968148"/>
    <x v="0"/>
  </r>
  <r>
    <x v="329"/>
    <x v="0"/>
    <x v="4"/>
    <n v="1875029"/>
    <x v="0"/>
  </r>
  <r>
    <x v="329"/>
    <x v="1"/>
    <x v="1"/>
    <n v="-980636"/>
    <x v="1"/>
  </r>
  <r>
    <x v="328"/>
    <x v="1"/>
    <x v="3"/>
    <n v="-136327"/>
    <x v="1"/>
  </r>
  <r>
    <x v="328"/>
    <x v="0"/>
    <x v="3"/>
    <n v="1005159"/>
    <x v="1"/>
  </r>
  <r>
    <x v="330"/>
    <x v="1"/>
    <x v="1"/>
    <n v="-1122640"/>
    <x v="0"/>
  </r>
  <r>
    <x v="330"/>
    <x v="0"/>
    <x v="3"/>
    <n v="670740"/>
    <x v="1"/>
  </r>
  <r>
    <x v="331"/>
    <x v="1"/>
    <x v="1"/>
    <n v="-1901939"/>
    <x v="0"/>
  </r>
  <r>
    <x v="332"/>
    <x v="1"/>
    <x v="1"/>
    <n v="-1265931"/>
    <x v="0"/>
  </r>
  <r>
    <x v="333"/>
    <x v="1"/>
    <x v="4"/>
    <n v="-1482160"/>
    <x v="1"/>
  </r>
  <r>
    <x v="334"/>
    <x v="1"/>
    <x v="2"/>
    <n v="-942997"/>
    <x v="0"/>
  </r>
  <r>
    <x v="332"/>
    <x v="0"/>
    <x v="0"/>
    <n v="1082195"/>
    <x v="1"/>
  </r>
  <r>
    <x v="334"/>
    <x v="0"/>
    <x v="2"/>
    <n v="851930"/>
    <x v="0"/>
  </r>
  <r>
    <x v="334"/>
    <x v="0"/>
    <x v="1"/>
    <n v="1261804"/>
    <x v="1"/>
  </r>
  <r>
    <x v="335"/>
    <x v="0"/>
    <x v="2"/>
    <n v="508111"/>
    <x v="0"/>
  </r>
  <r>
    <x v="335"/>
    <x v="1"/>
    <x v="0"/>
    <n v="-1365060"/>
    <x v="1"/>
  </r>
  <r>
    <x v="336"/>
    <x v="0"/>
    <x v="3"/>
    <n v="1861112"/>
    <x v="0"/>
  </r>
  <r>
    <x v="336"/>
    <x v="1"/>
    <x v="2"/>
    <n v="-205550"/>
    <x v="0"/>
  </r>
  <r>
    <x v="336"/>
    <x v="0"/>
    <x v="2"/>
    <n v="448511"/>
    <x v="0"/>
  </r>
  <r>
    <x v="337"/>
    <x v="1"/>
    <x v="1"/>
    <n v="-706409"/>
    <x v="1"/>
  </r>
  <r>
    <x v="337"/>
    <x v="0"/>
    <x v="4"/>
    <n v="505985"/>
    <x v="1"/>
  </r>
  <r>
    <x v="338"/>
    <x v="1"/>
    <x v="0"/>
    <n v="-1917777"/>
    <x v="0"/>
  </r>
  <r>
    <x v="339"/>
    <x v="0"/>
    <x v="0"/>
    <n v="1226205"/>
    <x v="1"/>
  </r>
  <r>
    <x v="339"/>
    <x v="1"/>
    <x v="0"/>
    <n v="-483144"/>
    <x v="0"/>
  </r>
  <r>
    <x v="340"/>
    <x v="1"/>
    <x v="4"/>
    <n v="-1873895"/>
    <x v="0"/>
  </r>
  <r>
    <x v="341"/>
    <x v="0"/>
    <x v="3"/>
    <n v="691326"/>
    <x v="1"/>
  </r>
  <r>
    <x v="341"/>
    <x v="0"/>
    <x v="4"/>
    <n v="539345"/>
    <x v="1"/>
  </r>
  <r>
    <x v="340"/>
    <x v="1"/>
    <x v="0"/>
    <n v="-1195872"/>
    <x v="1"/>
  </r>
  <r>
    <x v="342"/>
    <x v="1"/>
    <x v="3"/>
    <n v="-1765121"/>
    <x v="0"/>
  </r>
  <r>
    <x v="343"/>
    <x v="1"/>
    <x v="0"/>
    <n v="-1785423"/>
    <x v="1"/>
  </r>
  <r>
    <x v="342"/>
    <x v="1"/>
    <x v="0"/>
    <n v="-1717941"/>
    <x v="1"/>
  </r>
  <r>
    <x v="342"/>
    <x v="0"/>
    <x v="4"/>
    <n v="1704452"/>
    <x v="1"/>
  </r>
  <r>
    <x v="344"/>
    <x v="1"/>
    <x v="4"/>
    <n v="-1484802"/>
    <x v="1"/>
  </r>
  <r>
    <x v="345"/>
    <x v="1"/>
    <x v="4"/>
    <n v="-302980"/>
    <x v="0"/>
  </r>
  <r>
    <x v="344"/>
    <x v="1"/>
    <x v="2"/>
    <n v="-224780"/>
    <x v="0"/>
  </r>
  <r>
    <x v="344"/>
    <x v="1"/>
    <x v="0"/>
    <n v="-1719887"/>
    <x v="0"/>
  </r>
  <r>
    <x v="344"/>
    <x v="0"/>
    <x v="4"/>
    <n v="1380329"/>
    <x v="0"/>
  </r>
  <r>
    <x v="346"/>
    <x v="1"/>
    <x v="3"/>
    <n v="-1353467"/>
    <x v="0"/>
  </r>
  <r>
    <x v="347"/>
    <x v="0"/>
    <x v="2"/>
    <n v="210153"/>
    <x v="1"/>
  </r>
  <r>
    <x v="347"/>
    <x v="1"/>
    <x v="2"/>
    <n v="-474300"/>
    <x v="1"/>
  </r>
  <r>
    <x v="348"/>
    <x v="0"/>
    <x v="4"/>
    <n v="1286570"/>
    <x v="1"/>
  </r>
  <r>
    <x v="348"/>
    <x v="0"/>
    <x v="1"/>
    <n v="222878"/>
    <x v="0"/>
  </r>
  <r>
    <x v="349"/>
    <x v="0"/>
    <x v="2"/>
    <n v="1194250"/>
    <x v="1"/>
  </r>
  <r>
    <x v="350"/>
    <x v="0"/>
    <x v="3"/>
    <n v="971199"/>
    <x v="0"/>
  </r>
  <r>
    <x v="350"/>
    <x v="0"/>
    <x v="4"/>
    <n v="1816681"/>
    <x v="0"/>
  </r>
  <r>
    <x v="351"/>
    <x v="1"/>
    <x v="1"/>
    <n v="-1197676"/>
    <x v="1"/>
  </r>
  <r>
    <x v="352"/>
    <x v="1"/>
    <x v="4"/>
    <n v="-210599"/>
    <x v="1"/>
  </r>
  <r>
    <x v="349"/>
    <x v="0"/>
    <x v="0"/>
    <n v="483373"/>
    <x v="1"/>
  </r>
  <r>
    <x v="353"/>
    <x v="0"/>
    <x v="0"/>
    <n v="1843463"/>
    <x v="1"/>
  </r>
  <r>
    <x v="353"/>
    <x v="1"/>
    <x v="4"/>
    <n v="-233374"/>
    <x v="0"/>
  </r>
  <r>
    <x v="353"/>
    <x v="0"/>
    <x v="2"/>
    <n v="1220274"/>
    <x v="1"/>
  </r>
  <r>
    <x v="352"/>
    <x v="1"/>
    <x v="1"/>
    <n v="-1946965"/>
    <x v="0"/>
  </r>
  <r>
    <x v="354"/>
    <x v="1"/>
    <x v="1"/>
    <n v="-1572434"/>
    <x v="1"/>
  </r>
  <r>
    <x v="355"/>
    <x v="1"/>
    <x v="3"/>
    <n v="-1479574"/>
    <x v="0"/>
  </r>
  <r>
    <x v="355"/>
    <x v="1"/>
    <x v="3"/>
    <n v="-174488"/>
    <x v="0"/>
  </r>
  <r>
    <x v="356"/>
    <x v="0"/>
    <x v="2"/>
    <n v="1235205"/>
    <x v="1"/>
  </r>
  <r>
    <x v="357"/>
    <x v="1"/>
    <x v="2"/>
    <n v="-1253519"/>
    <x v="1"/>
  </r>
  <r>
    <x v="354"/>
    <x v="0"/>
    <x v="3"/>
    <n v="407259"/>
    <x v="1"/>
  </r>
  <r>
    <x v="354"/>
    <x v="1"/>
    <x v="0"/>
    <n v="-1026171"/>
    <x v="1"/>
  </r>
  <r>
    <x v="357"/>
    <x v="0"/>
    <x v="4"/>
    <n v="301106"/>
    <x v="1"/>
  </r>
  <r>
    <x v="358"/>
    <x v="1"/>
    <x v="4"/>
    <n v="-1367882"/>
    <x v="1"/>
  </r>
  <r>
    <x v="359"/>
    <x v="0"/>
    <x v="4"/>
    <n v="1845331"/>
    <x v="0"/>
  </r>
  <r>
    <x v="360"/>
    <x v="1"/>
    <x v="1"/>
    <n v="-1304651"/>
    <x v="0"/>
  </r>
  <r>
    <x v="358"/>
    <x v="1"/>
    <x v="1"/>
    <n v="-1943076"/>
    <x v="1"/>
  </r>
  <r>
    <x v="361"/>
    <x v="0"/>
    <x v="3"/>
    <n v="1537993"/>
    <x v="0"/>
  </r>
  <r>
    <x v="362"/>
    <x v="0"/>
    <x v="2"/>
    <n v="621259"/>
    <x v="0"/>
  </r>
  <r>
    <x v="360"/>
    <x v="1"/>
    <x v="4"/>
    <n v="-945612"/>
    <x v="1"/>
  </r>
  <r>
    <x v="360"/>
    <x v="0"/>
    <x v="4"/>
    <n v="1893322"/>
    <x v="1"/>
  </r>
  <r>
    <x v="363"/>
    <x v="0"/>
    <x v="2"/>
    <n v="1164620"/>
    <x v="1"/>
  </r>
  <r>
    <x v="361"/>
    <x v="0"/>
    <x v="0"/>
    <n v="1108865"/>
    <x v="0"/>
  </r>
  <r>
    <x v="364"/>
    <x v="0"/>
    <x v="0"/>
    <n v="529045"/>
    <x v="1"/>
  </r>
  <r>
    <x v="363"/>
    <x v="1"/>
    <x v="1"/>
    <n v="-149440"/>
    <x v="1"/>
  </r>
  <r>
    <x v="365"/>
    <x v="0"/>
    <x v="4"/>
    <n v="1507651"/>
    <x v="0"/>
  </r>
  <r>
    <x v="364"/>
    <x v="1"/>
    <x v="1"/>
    <n v="-773809"/>
    <x v="1"/>
  </r>
  <r>
    <x v="366"/>
    <x v="0"/>
    <x v="2"/>
    <n v="1561649"/>
    <x v="0"/>
  </r>
  <r>
    <x v="365"/>
    <x v="0"/>
    <x v="2"/>
    <n v="1455461"/>
    <x v="1"/>
  </r>
  <r>
    <x v="367"/>
    <x v="1"/>
    <x v="0"/>
    <n v="-1937210"/>
    <x v="0"/>
  </r>
  <r>
    <x v="366"/>
    <x v="1"/>
    <x v="3"/>
    <n v="-1407990"/>
    <x v="1"/>
  </r>
  <r>
    <x v="366"/>
    <x v="0"/>
    <x v="4"/>
    <n v="797938"/>
    <x v="1"/>
  </r>
  <r>
    <x v="367"/>
    <x v="0"/>
    <x v="1"/>
    <n v="615064"/>
    <x v="1"/>
  </r>
  <r>
    <x v="368"/>
    <x v="0"/>
    <x v="2"/>
    <n v="1645516"/>
    <x v="1"/>
  </r>
  <r>
    <x v="369"/>
    <x v="0"/>
    <x v="1"/>
    <n v="1677838"/>
    <x v="0"/>
  </r>
  <r>
    <x v="368"/>
    <x v="1"/>
    <x v="4"/>
    <n v="-1943069"/>
    <x v="0"/>
  </r>
  <r>
    <x v="370"/>
    <x v="1"/>
    <x v="2"/>
    <n v="-433495"/>
    <x v="0"/>
  </r>
  <r>
    <x v="371"/>
    <x v="1"/>
    <x v="4"/>
    <n v="-338521"/>
    <x v="0"/>
  </r>
  <r>
    <x v="368"/>
    <x v="0"/>
    <x v="4"/>
    <n v="978042"/>
    <x v="0"/>
  </r>
  <r>
    <x v="368"/>
    <x v="1"/>
    <x v="0"/>
    <n v="-1363303"/>
    <x v="1"/>
  </r>
  <r>
    <x v="371"/>
    <x v="1"/>
    <x v="2"/>
    <n v="-108258"/>
    <x v="1"/>
  </r>
  <r>
    <x v="372"/>
    <x v="1"/>
    <x v="3"/>
    <n v="-325653"/>
    <x v="1"/>
  </r>
  <r>
    <x v="372"/>
    <x v="0"/>
    <x v="3"/>
    <n v="577457"/>
    <x v="0"/>
  </r>
  <r>
    <x v="373"/>
    <x v="0"/>
    <x v="1"/>
    <n v="1562439"/>
    <x v="1"/>
  </r>
  <r>
    <x v="373"/>
    <x v="1"/>
    <x v="1"/>
    <n v="-1112053"/>
    <x v="0"/>
  </r>
  <r>
    <x v="374"/>
    <x v="0"/>
    <x v="0"/>
    <n v="1776356"/>
    <x v="1"/>
  </r>
  <r>
    <x v="375"/>
    <x v="1"/>
    <x v="4"/>
    <n v="-665324"/>
    <x v="1"/>
  </r>
  <r>
    <x v="376"/>
    <x v="0"/>
    <x v="0"/>
    <n v="1323826"/>
    <x v="0"/>
  </r>
  <r>
    <x v="377"/>
    <x v="0"/>
    <x v="2"/>
    <n v="101846"/>
    <x v="1"/>
  </r>
  <r>
    <x v="376"/>
    <x v="1"/>
    <x v="1"/>
    <n v="-603165"/>
    <x v="1"/>
  </r>
  <r>
    <x v="374"/>
    <x v="1"/>
    <x v="1"/>
    <n v="-1719155"/>
    <x v="0"/>
  </r>
  <r>
    <x v="378"/>
    <x v="1"/>
    <x v="0"/>
    <n v="-1236791"/>
    <x v="0"/>
  </r>
  <r>
    <x v="376"/>
    <x v="1"/>
    <x v="3"/>
    <n v="-376455"/>
    <x v="1"/>
  </r>
  <r>
    <x v="379"/>
    <x v="0"/>
    <x v="1"/>
    <n v="894381"/>
    <x v="1"/>
  </r>
  <r>
    <x v="380"/>
    <x v="0"/>
    <x v="3"/>
    <n v="1877627"/>
    <x v="0"/>
  </r>
  <r>
    <x v="381"/>
    <x v="0"/>
    <x v="0"/>
    <n v="1241152"/>
    <x v="0"/>
  </r>
  <r>
    <x v="378"/>
    <x v="1"/>
    <x v="1"/>
    <n v="-1235134"/>
    <x v="0"/>
  </r>
  <r>
    <x v="382"/>
    <x v="1"/>
    <x v="4"/>
    <n v="-819006"/>
    <x v="1"/>
  </r>
  <r>
    <x v="379"/>
    <x v="1"/>
    <x v="0"/>
    <n v="-531605"/>
    <x v="1"/>
  </r>
  <r>
    <x v="379"/>
    <x v="0"/>
    <x v="3"/>
    <n v="1040545"/>
    <x v="0"/>
  </r>
  <r>
    <x v="381"/>
    <x v="1"/>
    <x v="0"/>
    <n v="-575608"/>
    <x v="1"/>
  </r>
  <r>
    <x v="383"/>
    <x v="0"/>
    <x v="3"/>
    <n v="1709201"/>
    <x v="0"/>
  </r>
  <r>
    <x v="382"/>
    <x v="0"/>
    <x v="3"/>
    <n v="768936"/>
    <x v="0"/>
  </r>
  <r>
    <x v="384"/>
    <x v="1"/>
    <x v="3"/>
    <n v="-237485"/>
    <x v="0"/>
  </r>
  <r>
    <x v="383"/>
    <x v="1"/>
    <x v="4"/>
    <n v="-1923087"/>
    <x v="1"/>
  </r>
  <r>
    <x v="384"/>
    <x v="0"/>
    <x v="1"/>
    <n v="859028"/>
    <x v="0"/>
  </r>
  <r>
    <x v="384"/>
    <x v="0"/>
    <x v="0"/>
    <n v="908821"/>
    <x v="0"/>
  </r>
  <r>
    <x v="384"/>
    <x v="0"/>
    <x v="2"/>
    <n v="1768856"/>
    <x v="1"/>
  </r>
  <r>
    <x v="385"/>
    <x v="1"/>
    <x v="4"/>
    <n v="-1546359"/>
    <x v="0"/>
  </r>
  <r>
    <x v="386"/>
    <x v="0"/>
    <x v="2"/>
    <n v="1709995"/>
    <x v="0"/>
  </r>
  <r>
    <x v="387"/>
    <x v="1"/>
    <x v="1"/>
    <n v="-869579"/>
    <x v="0"/>
  </r>
  <r>
    <x v="386"/>
    <x v="0"/>
    <x v="4"/>
    <n v="594970"/>
    <x v="0"/>
  </r>
  <r>
    <x v="388"/>
    <x v="0"/>
    <x v="3"/>
    <n v="570350"/>
    <x v="1"/>
  </r>
  <r>
    <x v="386"/>
    <x v="1"/>
    <x v="3"/>
    <n v="-1410199"/>
    <x v="0"/>
  </r>
  <r>
    <x v="386"/>
    <x v="1"/>
    <x v="1"/>
    <n v="-1751724"/>
    <x v="1"/>
  </r>
  <r>
    <x v="389"/>
    <x v="0"/>
    <x v="4"/>
    <n v="1775404"/>
    <x v="1"/>
  </r>
  <r>
    <x v="390"/>
    <x v="0"/>
    <x v="0"/>
    <n v="1799435"/>
    <x v="0"/>
  </r>
  <r>
    <x v="391"/>
    <x v="1"/>
    <x v="4"/>
    <n v="-1996002"/>
    <x v="0"/>
  </r>
  <r>
    <x v="392"/>
    <x v="1"/>
    <x v="2"/>
    <n v="-1285856"/>
    <x v="1"/>
  </r>
  <r>
    <x v="393"/>
    <x v="0"/>
    <x v="0"/>
    <n v="1254114"/>
    <x v="0"/>
  </r>
  <r>
    <x v="389"/>
    <x v="0"/>
    <x v="0"/>
    <n v="1739969"/>
    <x v="0"/>
  </r>
  <r>
    <x v="389"/>
    <x v="0"/>
    <x v="2"/>
    <n v="581845"/>
    <x v="1"/>
  </r>
  <r>
    <x v="391"/>
    <x v="1"/>
    <x v="0"/>
    <n v="-901428"/>
    <x v="0"/>
  </r>
  <r>
    <x v="391"/>
    <x v="0"/>
    <x v="0"/>
    <n v="400725"/>
    <x v="0"/>
  </r>
  <r>
    <x v="393"/>
    <x v="0"/>
    <x v="2"/>
    <n v="1507584"/>
    <x v="1"/>
  </r>
  <r>
    <x v="393"/>
    <x v="1"/>
    <x v="2"/>
    <n v="-265472"/>
    <x v="1"/>
  </r>
  <r>
    <x v="394"/>
    <x v="0"/>
    <x v="4"/>
    <n v="1213465"/>
    <x v="0"/>
  </r>
  <r>
    <x v="395"/>
    <x v="0"/>
    <x v="3"/>
    <n v="635394"/>
    <x v="0"/>
  </r>
  <r>
    <x v="396"/>
    <x v="0"/>
    <x v="1"/>
    <n v="1951528"/>
    <x v="0"/>
  </r>
  <r>
    <x v="395"/>
    <x v="0"/>
    <x v="4"/>
    <n v="1500756"/>
    <x v="0"/>
  </r>
  <r>
    <x v="395"/>
    <x v="1"/>
    <x v="2"/>
    <n v="-381820"/>
    <x v="1"/>
  </r>
  <r>
    <x v="395"/>
    <x v="1"/>
    <x v="3"/>
    <n v="-250897"/>
    <x v="1"/>
  </r>
  <r>
    <x v="397"/>
    <x v="1"/>
    <x v="3"/>
    <n v="-1430868"/>
    <x v="0"/>
  </r>
  <r>
    <x v="398"/>
    <x v="0"/>
    <x v="0"/>
    <n v="818250"/>
    <x v="1"/>
  </r>
  <r>
    <x v="398"/>
    <x v="0"/>
    <x v="0"/>
    <n v="1595910"/>
    <x v="1"/>
  </r>
  <r>
    <x v="398"/>
    <x v="1"/>
    <x v="0"/>
    <n v="-732596"/>
    <x v="1"/>
  </r>
  <r>
    <x v="399"/>
    <x v="0"/>
    <x v="3"/>
    <n v="1659608"/>
    <x v="0"/>
  </r>
  <r>
    <x v="400"/>
    <x v="1"/>
    <x v="4"/>
    <n v="-1004406"/>
    <x v="1"/>
  </r>
  <r>
    <x v="400"/>
    <x v="0"/>
    <x v="4"/>
    <n v="404774"/>
    <x v="0"/>
  </r>
  <r>
    <x v="401"/>
    <x v="1"/>
    <x v="1"/>
    <n v="-1944997"/>
    <x v="1"/>
  </r>
  <r>
    <x v="401"/>
    <x v="0"/>
    <x v="2"/>
    <n v="1306108"/>
    <x v="1"/>
  </r>
  <r>
    <x v="401"/>
    <x v="0"/>
    <x v="2"/>
    <n v="1381794"/>
    <x v="1"/>
  </r>
  <r>
    <x v="402"/>
    <x v="1"/>
    <x v="3"/>
    <n v="-1423231"/>
    <x v="0"/>
  </r>
  <r>
    <x v="402"/>
    <x v="0"/>
    <x v="3"/>
    <n v="1171979"/>
    <x v="0"/>
  </r>
  <r>
    <x v="403"/>
    <x v="0"/>
    <x v="0"/>
    <n v="963338"/>
    <x v="1"/>
  </r>
  <r>
    <x v="404"/>
    <x v="1"/>
    <x v="2"/>
    <n v="-153864"/>
    <x v="0"/>
  </r>
  <r>
    <x v="404"/>
    <x v="0"/>
    <x v="3"/>
    <n v="254142"/>
    <x v="0"/>
  </r>
  <r>
    <x v="405"/>
    <x v="0"/>
    <x v="2"/>
    <n v="731969"/>
    <x v="0"/>
  </r>
  <r>
    <x v="405"/>
    <x v="1"/>
    <x v="3"/>
    <n v="-588084"/>
    <x v="1"/>
  </r>
  <r>
    <x v="406"/>
    <x v="1"/>
    <x v="1"/>
    <n v="-1676652"/>
    <x v="1"/>
  </r>
  <r>
    <x v="407"/>
    <x v="1"/>
    <x v="0"/>
    <n v="-1657306"/>
    <x v="0"/>
  </r>
  <r>
    <x v="408"/>
    <x v="0"/>
    <x v="0"/>
    <n v="1663150"/>
    <x v="0"/>
  </r>
  <r>
    <x v="406"/>
    <x v="1"/>
    <x v="1"/>
    <n v="-1103239"/>
    <x v="1"/>
  </r>
  <r>
    <x v="409"/>
    <x v="0"/>
    <x v="0"/>
    <n v="221769"/>
    <x v="1"/>
  </r>
  <r>
    <x v="409"/>
    <x v="0"/>
    <x v="1"/>
    <n v="1658026"/>
    <x v="1"/>
  </r>
  <r>
    <x v="408"/>
    <x v="0"/>
    <x v="1"/>
    <n v="1632244"/>
    <x v="1"/>
  </r>
  <r>
    <x v="408"/>
    <x v="0"/>
    <x v="0"/>
    <n v="299912"/>
    <x v="1"/>
  </r>
  <r>
    <x v="410"/>
    <x v="0"/>
    <x v="3"/>
    <n v="1080987"/>
    <x v="0"/>
  </r>
  <r>
    <x v="411"/>
    <x v="1"/>
    <x v="3"/>
    <n v="-1901188"/>
    <x v="1"/>
  </r>
  <r>
    <x v="410"/>
    <x v="0"/>
    <x v="0"/>
    <n v="1057577"/>
    <x v="1"/>
  </r>
  <r>
    <x v="410"/>
    <x v="1"/>
    <x v="3"/>
    <n v="-1902431"/>
    <x v="0"/>
  </r>
  <r>
    <x v="412"/>
    <x v="0"/>
    <x v="2"/>
    <n v="1176721"/>
    <x v="0"/>
  </r>
  <r>
    <x v="413"/>
    <x v="1"/>
    <x v="2"/>
    <n v="-1008769"/>
    <x v="0"/>
  </r>
  <r>
    <x v="414"/>
    <x v="0"/>
    <x v="1"/>
    <n v="1079545"/>
    <x v="0"/>
  </r>
  <r>
    <x v="414"/>
    <x v="1"/>
    <x v="1"/>
    <n v="-442471"/>
    <x v="1"/>
  </r>
  <r>
    <x v="412"/>
    <x v="0"/>
    <x v="3"/>
    <n v="1541978"/>
    <x v="1"/>
  </r>
  <r>
    <x v="412"/>
    <x v="0"/>
    <x v="0"/>
    <n v="432820"/>
    <x v="0"/>
  </r>
  <r>
    <x v="415"/>
    <x v="1"/>
    <x v="1"/>
    <n v="-678025"/>
    <x v="0"/>
  </r>
  <r>
    <x v="416"/>
    <x v="1"/>
    <x v="3"/>
    <n v="-1877944"/>
    <x v="1"/>
  </r>
  <r>
    <x v="415"/>
    <x v="1"/>
    <x v="1"/>
    <n v="-593592"/>
    <x v="0"/>
  </r>
  <r>
    <x v="417"/>
    <x v="1"/>
    <x v="0"/>
    <n v="-211148"/>
    <x v="0"/>
  </r>
  <r>
    <x v="417"/>
    <x v="0"/>
    <x v="4"/>
    <n v="559432"/>
    <x v="0"/>
  </r>
  <r>
    <x v="415"/>
    <x v="1"/>
    <x v="3"/>
    <n v="-558278"/>
    <x v="0"/>
  </r>
  <r>
    <x v="418"/>
    <x v="1"/>
    <x v="0"/>
    <n v="-1194365"/>
    <x v="0"/>
  </r>
  <r>
    <x v="418"/>
    <x v="0"/>
    <x v="1"/>
    <n v="335897"/>
    <x v="1"/>
  </r>
  <r>
    <x v="419"/>
    <x v="1"/>
    <x v="1"/>
    <n v="-1057899"/>
    <x v="0"/>
  </r>
  <r>
    <x v="420"/>
    <x v="0"/>
    <x v="3"/>
    <n v="1116724"/>
    <x v="1"/>
  </r>
  <r>
    <x v="421"/>
    <x v="1"/>
    <x v="0"/>
    <n v="-1155120"/>
    <x v="1"/>
  </r>
  <r>
    <x v="421"/>
    <x v="0"/>
    <x v="2"/>
    <n v="60946"/>
    <x v="1"/>
  </r>
  <r>
    <x v="422"/>
    <x v="0"/>
    <x v="0"/>
    <n v="866518"/>
    <x v="0"/>
  </r>
  <r>
    <x v="419"/>
    <x v="1"/>
    <x v="1"/>
    <n v="-1240089"/>
    <x v="1"/>
  </r>
  <r>
    <x v="422"/>
    <x v="0"/>
    <x v="0"/>
    <n v="1246618"/>
    <x v="1"/>
  </r>
  <r>
    <x v="423"/>
    <x v="1"/>
    <x v="2"/>
    <n v="-1483451"/>
    <x v="1"/>
  </r>
  <r>
    <x v="422"/>
    <x v="0"/>
    <x v="2"/>
    <n v="1730129"/>
    <x v="1"/>
  </r>
  <r>
    <x v="422"/>
    <x v="1"/>
    <x v="1"/>
    <n v="-184918"/>
    <x v="0"/>
  </r>
  <r>
    <x v="424"/>
    <x v="0"/>
    <x v="1"/>
    <n v="580217"/>
    <x v="1"/>
  </r>
  <r>
    <x v="425"/>
    <x v="1"/>
    <x v="1"/>
    <n v="-826537"/>
    <x v="1"/>
  </r>
  <r>
    <x v="424"/>
    <x v="0"/>
    <x v="3"/>
    <n v="157761"/>
    <x v="1"/>
  </r>
  <r>
    <x v="426"/>
    <x v="0"/>
    <x v="2"/>
    <n v="949163"/>
    <x v="0"/>
  </r>
  <r>
    <x v="424"/>
    <x v="1"/>
    <x v="3"/>
    <n v="-669456"/>
    <x v="1"/>
  </r>
  <r>
    <x v="424"/>
    <x v="1"/>
    <x v="3"/>
    <n v="-791041"/>
    <x v="0"/>
  </r>
  <r>
    <x v="427"/>
    <x v="0"/>
    <x v="0"/>
    <n v="821506"/>
    <x v="0"/>
  </r>
  <r>
    <x v="428"/>
    <x v="0"/>
    <x v="4"/>
    <n v="63759"/>
    <x v="1"/>
  </r>
  <r>
    <x v="428"/>
    <x v="0"/>
    <x v="3"/>
    <n v="973352"/>
    <x v="1"/>
  </r>
  <r>
    <x v="427"/>
    <x v="1"/>
    <x v="2"/>
    <n v="-1573907"/>
    <x v="0"/>
  </r>
  <r>
    <x v="427"/>
    <x v="1"/>
    <x v="1"/>
    <n v="-613324"/>
    <x v="0"/>
  </r>
  <r>
    <x v="429"/>
    <x v="0"/>
    <x v="2"/>
    <n v="366409"/>
    <x v="1"/>
  </r>
  <r>
    <x v="429"/>
    <x v="0"/>
    <x v="3"/>
    <n v="1726059"/>
    <x v="1"/>
  </r>
  <r>
    <x v="430"/>
    <x v="1"/>
    <x v="2"/>
    <n v="-479768"/>
    <x v="1"/>
  </r>
  <r>
    <x v="431"/>
    <x v="1"/>
    <x v="1"/>
    <n v="-1168601"/>
    <x v="1"/>
  </r>
  <r>
    <x v="432"/>
    <x v="1"/>
    <x v="4"/>
    <n v="-1062287"/>
    <x v="0"/>
  </r>
  <r>
    <x v="431"/>
    <x v="1"/>
    <x v="0"/>
    <n v="-1626039"/>
    <x v="0"/>
  </r>
  <r>
    <x v="433"/>
    <x v="0"/>
    <x v="0"/>
    <n v="1360233"/>
    <x v="0"/>
  </r>
  <r>
    <x v="431"/>
    <x v="0"/>
    <x v="4"/>
    <n v="1469812"/>
    <x v="0"/>
  </r>
  <r>
    <x v="431"/>
    <x v="0"/>
    <x v="2"/>
    <n v="995573"/>
    <x v="0"/>
  </r>
  <r>
    <x v="434"/>
    <x v="0"/>
    <x v="3"/>
    <n v="156173"/>
    <x v="1"/>
  </r>
  <r>
    <x v="435"/>
    <x v="1"/>
    <x v="1"/>
    <n v="-758012"/>
    <x v="0"/>
  </r>
  <r>
    <x v="436"/>
    <x v="1"/>
    <x v="4"/>
    <n v="-1491064"/>
    <x v="1"/>
  </r>
  <r>
    <x v="437"/>
    <x v="0"/>
    <x v="3"/>
    <n v="576560"/>
    <x v="1"/>
  </r>
  <r>
    <x v="434"/>
    <x v="0"/>
    <x v="2"/>
    <n v="574909"/>
    <x v="0"/>
  </r>
  <r>
    <x v="434"/>
    <x v="1"/>
    <x v="0"/>
    <n v="-1848350"/>
    <x v="1"/>
  </r>
  <r>
    <x v="438"/>
    <x v="0"/>
    <x v="1"/>
    <n v="1566399"/>
    <x v="0"/>
  </r>
  <r>
    <x v="436"/>
    <x v="1"/>
    <x v="2"/>
    <n v="-1766400"/>
    <x v="1"/>
  </r>
  <r>
    <x v="439"/>
    <x v="0"/>
    <x v="2"/>
    <n v="946801"/>
    <x v="0"/>
  </r>
  <r>
    <x v="440"/>
    <x v="1"/>
    <x v="0"/>
    <n v="-1836708"/>
    <x v="1"/>
  </r>
  <r>
    <x v="439"/>
    <x v="0"/>
    <x v="3"/>
    <n v="1910804"/>
    <x v="0"/>
  </r>
  <r>
    <x v="438"/>
    <x v="1"/>
    <x v="4"/>
    <n v="-1208127"/>
    <x v="1"/>
  </r>
  <r>
    <x v="438"/>
    <x v="1"/>
    <x v="3"/>
    <n v="-1667038"/>
    <x v="1"/>
  </r>
  <r>
    <x v="439"/>
    <x v="0"/>
    <x v="0"/>
    <n v="1009399"/>
    <x v="0"/>
  </r>
  <r>
    <x v="441"/>
    <x v="1"/>
    <x v="3"/>
    <n v="-934813"/>
    <x v="0"/>
  </r>
  <r>
    <x v="442"/>
    <x v="0"/>
    <x v="4"/>
    <n v="1304063"/>
    <x v="1"/>
  </r>
  <r>
    <x v="441"/>
    <x v="1"/>
    <x v="3"/>
    <n v="-295710"/>
    <x v="1"/>
  </r>
  <r>
    <x v="443"/>
    <x v="0"/>
    <x v="2"/>
    <n v="1499507"/>
    <x v="1"/>
  </r>
  <r>
    <x v="441"/>
    <x v="1"/>
    <x v="1"/>
    <n v="-1413553"/>
    <x v="0"/>
  </r>
  <r>
    <x v="441"/>
    <x v="1"/>
    <x v="4"/>
    <n v="-822748"/>
    <x v="1"/>
  </r>
  <r>
    <x v="444"/>
    <x v="1"/>
    <x v="0"/>
    <n v="-1462254"/>
    <x v="0"/>
  </r>
  <r>
    <x v="445"/>
    <x v="1"/>
    <x v="3"/>
    <n v="-1872835"/>
    <x v="0"/>
  </r>
  <r>
    <x v="445"/>
    <x v="1"/>
    <x v="3"/>
    <n v="-1398734"/>
    <x v="1"/>
  </r>
  <r>
    <x v="446"/>
    <x v="0"/>
    <x v="0"/>
    <n v="699818"/>
    <x v="1"/>
  </r>
  <r>
    <x v="444"/>
    <x v="0"/>
    <x v="4"/>
    <n v="820579"/>
    <x v="0"/>
  </r>
  <r>
    <x v="444"/>
    <x v="1"/>
    <x v="2"/>
    <n v="-1273968"/>
    <x v="1"/>
  </r>
  <r>
    <x v="447"/>
    <x v="0"/>
    <x v="3"/>
    <n v="132018"/>
    <x v="0"/>
  </r>
  <r>
    <x v="448"/>
    <x v="0"/>
    <x v="1"/>
    <n v="1151516"/>
    <x v="1"/>
  </r>
  <r>
    <x v="449"/>
    <x v="0"/>
    <x v="1"/>
    <n v="689910"/>
    <x v="0"/>
  </r>
  <r>
    <x v="449"/>
    <x v="1"/>
    <x v="2"/>
    <n v="-1617280"/>
    <x v="1"/>
  </r>
  <r>
    <x v="449"/>
    <x v="1"/>
    <x v="4"/>
    <n v="-1989307"/>
    <x v="0"/>
  </r>
  <r>
    <x v="447"/>
    <x v="0"/>
    <x v="0"/>
    <n v="943225"/>
    <x v="0"/>
  </r>
  <r>
    <x v="450"/>
    <x v="0"/>
    <x v="3"/>
    <n v="1522745"/>
    <x v="0"/>
  </r>
  <r>
    <x v="450"/>
    <x v="1"/>
    <x v="0"/>
    <n v="-1684089"/>
    <x v="0"/>
  </r>
  <r>
    <x v="451"/>
    <x v="0"/>
    <x v="2"/>
    <n v="915480"/>
    <x v="0"/>
  </r>
  <r>
    <x v="452"/>
    <x v="0"/>
    <x v="2"/>
    <n v="1472158"/>
    <x v="1"/>
  </r>
  <r>
    <x v="451"/>
    <x v="0"/>
    <x v="4"/>
    <n v="302503"/>
    <x v="1"/>
  </r>
  <r>
    <x v="453"/>
    <x v="0"/>
    <x v="1"/>
    <n v="960044"/>
    <x v="0"/>
  </r>
  <r>
    <x v="451"/>
    <x v="0"/>
    <x v="4"/>
    <n v="1788682"/>
    <x v="1"/>
  </r>
  <r>
    <x v="451"/>
    <x v="0"/>
    <x v="0"/>
    <n v="764776"/>
    <x v="1"/>
  </r>
  <r>
    <x v="454"/>
    <x v="0"/>
    <x v="1"/>
    <n v="533645"/>
    <x v="1"/>
  </r>
  <r>
    <x v="455"/>
    <x v="0"/>
    <x v="2"/>
    <n v="1419484"/>
    <x v="0"/>
  </r>
  <r>
    <x v="455"/>
    <x v="1"/>
    <x v="1"/>
    <n v="-754134"/>
    <x v="1"/>
  </r>
  <r>
    <x v="456"/>
    <x v="0"/>
    <x v="1"/>
    <n v="260424"/>
    <x v="0"/>
  </r>
  <r>
    <x v="454"/>
    <x v="0"/>
    <x v="0"/>
    <n v="910443"/>
    <x v="0"/>
  </r>
  <r>
    <x v="454"/>
    <x v="0"/>
    <x v="4"/>
    <n v="1591370"/>
    <x v="1"/>
  </r>
  <r>
    <x v="457"/>
    <x v="1"/>
    <x v="2"/>
    <n v="-1165475"/>
    <x v="0"/>
  </r>
  <r>
    <x v="457"/>
    <x v="1"/>
    <x v="2"/>
    <n v="-661621"/>
    <x v="0"/>
  </r>
  <r>
    <x v="458"/>
    <x v="0"/>
    <x v="2"/>
    <n v="1184422"/>
    <x v="0"/>
  </r>
  <r>
    <x v="458"/>
    <x v="0"/>
    <x v="1"/>
    <n v="291913"/>
    <x v="1"/>
  </r>
  <r>
    <x v="458"/>
    <x v="0"/>
    <x v="0"/>
    <n v="746252"/>
    <x v="0"/>
  </r>
  <r>
    <x v="459"/>
    <x v="0"/>
    <x v="2"/>
    <n v="742663"/>
    <x v="0"/>
  </r>
  <r>
    <x v="460"/>
    <x v="0"/>
    <x v="1"/>
    <n v="576644"/>
    <x v="1"/>
  </r>
  <r>
    <x v="461"/>
    <x v="0"/>
    <x v="1"/>
    <n v="209989"/>
    <x v="0"/>
  </r>
  <r>
    <x v="460"/>
    <x v="1"/>
    <x v="2"/>
    <n v="-1702920"/>
    <x v="0"/>
  </r>
  <r>
    <x v="462"/>
    <x v="1"/>
    <x v="3"/>
    <n v="-399248"/>
    <x v="0"/>
  </r>
  <r>
    <x v="463"/>
    <x v="1"/>
    <x v="2"/>
    <n v="-1016841"/>
    <x v="1"/>
  </r>
  <r>
    <x v="460"/>
    <x v="1"/>
    <x v="4"/>
    <n v="-1557656"/>
    <x v="1"/>
  </r>
  <r>
    <x v="464"/>
    <x v="0"/>
    <x v="4"/>
    <n v="396757"/>
    <x v="1"/>
  </r>
  <r>
    <x v="463"/>
    <x v="0"/>
    <x v="3"/>
    <n v="1619913"/>
    <x v="0"/>
  </r>
  <r>
    <x v="463"/>
    <x v="0"/>
    <x v="2"/>
    <n v="1202784"/>
    <x v="1"/>
  </r>
  <r>
    <x v="465"/>
    <x v="1"/>
    <x v="3"/>
    <n v="-284165"/>
    <x v="1"/>
  </r>
  <r>
    <x v="466"/>
    <x v="0"/>
    <x v="3"/>
    <n v="1966848"/>
    <x v="1"/>
  </r>
  <r>
    <x v="464"/>
    <x v="1"/>
    <x v="2"/>
    <n v="-862038"/>
    <x v="1"/>
  </r>
  <r>
    <x v="467"/>
    <x v="0"/>
    <x v="0"/>
    <n v="96679"/>
    <x v="1"/>
  </r>
  <r>
    <x v="468"/>
    <x v="0"/>
    <x v="3"/>
    <n v="801881"/>
    <x v="1"/>
  </r>
  <r>
    <x v="468"/>
    <x v="1"/>
    <x v="0"/>
    <n v="-1991386"/>
    <x v="1"/>
  </r>
  <r>
    <x v="466"/>
    <x v="1"/>
    <x v="4"/>
    <n v="-600962"/>
    <x v="0"/>
  </r>
  <r>
    <x v="467"/>
    <x v="0"/>
    <x v="0"/>
    <n v="167722"/>
    <x v="0"/>
  </r>
  <r>
    <x v="467"/>
    <x v="0"/>
    <x v="4"/>
    <n v="1558124"/>
    <x v="1"/>
  </r>
  <r>
    <x v="469"/>
    <x v="1"/>
    <x v="2"/>
    <n v="-334121"/>
    <x v="0"/>
  </r>
  <r>
    <x v="470"/>
    <x v="0"/>
    <x v="3"/>
    <n v="1158476"/>
    <x v="0"/>
  </r>
  <r>
    <x v="470"/>
    <x v="1"/>
    <x v="3"/>
    <n v="-1972203"/>
    <x v="1"/>
  </r>
  <r>
    <x v="469"/>
    <x v="0"/>
    <x v="4"/>
    <n v="661410"/>
    <x v="1"/>
  </r>
  <r>
    <x v="471"/>
    <x v="0"/>
    <x v="4"/>
    <n v="1475397"/>
    <x v="1"/>
  </r>
  <r>
    <x v="472"/>
    <x v="0"/>
    <x v="1"/>
    <n v="631880"/>
    <x v="1"/>
  </r>
  <r>
    <x v="473"/>
    <x v="0"/>
    <x v="4"/>
    <n v="154159"/>
    <x v="0"/>
  </r>
  <r>
    <x v="471"/>
    <x v="1"/>
    <x v="0"/>
    <n v="-945179"/>
    <x v="1"/>
  </r>
  <r>
    <x v="471"/>
    <x v="1"/>
    <x v="3"/>
    <n v="-1731284"/>
    <x v="1"/>
  </r>
  <r>
    <x v="473"/>
    <x v="0"/>
    <x v="3"/>
    <n v="126674"/>
    <x v="0"/>
  </r>
  <r>
    <x v="474"/>
    <x v="0"/>
    <x v="4"/>
    <n v="839678"/>
    <x v="0"/>
  </r>
  <r>
    <x v="475"/>
    <x v="0"/>
    <x v="0"/>
    <n v="473016"/>
    <x v="0"/>
  </r>
  <r>
    <x v="476"/>
    <x v="1"/>
    <x v="3"/>
    <n v="-638062"/>
    <x v="0"/>
  </r>
  <r>
    <x v="474"/>
    <x v="1"/>
    <x v="0"/>
    <n v="-1290175"/>
    <x v="1"/>
  </r>
  <r>
    <x v="474"/>
    <x v="1"/>
    <x v="3"/>
    <n v="-1245445"/>
    <x v="0"/>
  </r>
  <r>
    <x v="477"/>
    <x v="0"/>
    <x v="3"/>
    <n v="1296824"/>
    <x v="0"/>
  </r>
  <r>
    <x v="477"/>
    <x v="0"/>
    <x v="3"/>
    <n v="1055326"/>
    <x v="0"/>
  </r>
  <r>
    <x v="476"/>
    <x v="0"/>
    <x v="0"/>
    <n v="1655621"/>
    <x v="0"/>
  </r>
  <r>
    <x v="478"/>
    <x v="0"/>
    <x v="0"/>
    <n v="248616"/>
    <x v="1"/>
  </r>
  <r>
    <x v="479"/>
    <x v="1"/>
    <x v="3"/>
    <n v="-630290"/>
    <x v="0"/>
  </r>
  <r>
    <x v="478"/>
    <x v="0"/>
    <x v="1"/>
    <n v="1438244"/>
    <x v="1"/>
  </r>
  <r>
    <x v="478"/>
    <x v="0"/>
    <x v="3"/>
    <n v="843862"/>
    <x v="1"/>
  </r>
  <r>
    <x v="480"/>
    <x v="0"/>
    <x v="4"/>
    <n v="747155"/>
    <x v="0"/>
  </r>
  <r>
    <x v="481"/>
    <x v="1"/>
    <x v="3"/>
    <n v="-1414619"/>
    <x v="0"/>
  </r>
  <r>
    <x v="481"/>
    <x v="1"/>
    <x v="4"/>
    <n v="-1334107"/>
    <x v="1"/>
  </r>
  <r>
    <x v="480"/>
    <x v="1"/>
    <x v="0"/>
    <n v="-537866"/>
    <x v="0"/>
  </r>
  <r>
    <x v="482"/>
    <x v="0"/>
    <x v="2"/>
    <n v="1031891"/>
    <x v="0"/>
  </r>
  <r>
    <x v="482"/>
    <x v="1"/>
    <x v="2"/>
    <n v="-1205530"/>
    <x v="0"/>
  </r>
  <r>
    <x v="483"/>
    <x v="0"/>
    <x v="0"/>
    <n v="1466457"/>
    <x v="1"/>
  </r>
  <r>
    <x v="483"/>
    <x v="0"/>
    <x v="0"/>
    <n v="1170802"/>
    <x v="0"/>
  </r>
  <r>
    <x v="484"/>
    <x v="0"/>
    <x v="0"/>
    <n v="417583"/>
    <x v="0"/>
  </r>
  <r>
    <x v="484"/>
    <x v="0"/>
    <x v="2"/>
    <n v="1343845"/>
    <x v="0"/>
  </r>
  <r>
    <x v="485"/>
    <x v="0"/>
    <x v="4"/>
    <n v="347780"/>
    <x v="1"/>
  </r>
  <r>
    <x v="485"/>
    <x v="1"/>
    <x v="4"/>
    <n v="-486810"/>
    <x v="0"/>
  </r>
  <r>
    <x v="485"/>
    <x v="1"/>
    <x v="1"/>
    <n v="-1743262"/>
    <x v="0"/>
  </r>
  <r>
    <x v="486"/>
    <x v="0"/>
    <x v="0"/>
    <n v="464683"/>
    <x v="1"/>
  </r>
  <r>
    <x v="487"/>
    <x v="1"/>
    <x v="4"/>
    <n v="-1143879"/>
    <x v="1"/>
  </r>
  <r>
    <x v="488"/>
    <x v="1"/>
    <x v="0"/>
    <n v="-515724"/>
    <x v="1"/>
  </r>
  <r>
    <x v="488"/>
    <x v="1"/>
    <x v="4"/>
    <n v="-988580"/>
    <x v="1"/>
  </r>
  <r>
    <x v="489"/>
    <x v="1"/>
    <x v="2"/>
    <n v="-1703378"/>
    <x v="1"/>
  </r>
  <r>
    <x v="489"/>
    <x v="0"/>
    <x v="2"/>
    <n v="826531"/>
    <x v="1"/>
  </r>
  <r>
    <x v="487"/>
    <x v="0"/>
    <x v="1"/>
    <n v="562164"/>
    <x v="0"/>
  </r>
  <r>
    <x v="490"/>
    <x v="1"/>
    <x v="1"/>
    <n v="-1404421"/>
    <x v="0"/>
  </r>
  <r>
    <x v="491"/>
    <x v="1"/>
    <x v="0"/>
    <n v="-1948295"/>
    <x v="1"/>
  </r>
  <r>
    <x v="490"/>
    <x v="0"/>
    <x v="3"/>
    <n v="821779"/>
    <x v="1"/>
  </r>
  <r>
    <x v="490"/>
    <x v="1"/>
    <x v="0"/>
    <n v="-395525"/>
    <x v="0"/>
  </r>
  <r>
    <x v="492"/>
    <x v="0"/>
    <x v="1"/>
    <n v="604980"/>
    <x v="1"/>
  </r>
  <r>
    <x v="492"/>
    <x v="1"/>
    <x v="1"/>
    <n v="-422581"/>
    <x v="1"/>
  </r>
  <r>
    <x v="492"/>
    <x v="1"/>
    <x v="1"/>
    <n v="-400754"/>
    <x v="0"/>
  </r>
  <r>
    <x v="493"/>
    <x v="0"/>
    <x v="3"/>
    <n v="654969"/>
    <x v="1"/>
  </r>
  <r>
    <x v="494"/>
    <x v="1"/>
    <x v="0"/>
    <n v="-622987"/>
    <x v="1"/>
  </r>
  <r>
    <x v="495"/>
    <x v="0"/>
    <x v="1"/>
    <n v="267592"/>
    <x v="1"/>
  </r>
  <r>
    <x v="495"/>
    <x v="1"/>
    <x v="3"/>
    <n v="-289677"/>
    <x v="1"/>
  </r>
  <r>
    <x v="494"/>
    <x v="0"/>
    <x v="1"/>
    <n v="529482"/>
    <x v="1"/>
  </r>
  <r>
    <x v="496"/>
    <x v="1"/>
    <x v="4"/>
    <n v="-1674942"/>
    <x v="1"/>
  </r>
  <r>
    <x v="497"/>
    <x v="0"/>
    <x v="3"/>
    <n v="1773473"/>
    <x v="0"/>
  </r>
  <r>
    <x v="498"/>
    <x v="0"/>
    <x v="3"/>
    <n v="397698"/>
    <x v="1"/>
  </r>
  <r>
    <x v="498"/>
    <x v="0"/>
    <x v="0"/>
    <n v="1808733"/>
    <x v="1"/>
  </r>
  <r>
    <x v="499"/>
    <x v="1"/>
    <x v="1"/>
    <n v="-1674969"/>
    <x v="1"/>
  </r>
  <r>
    <x v="496"/>
    <x v="1"/>
    <x v="3"/>
    <n v="-1699084"/>
    <x v="0"/>
  </r>
  <r>
    <x v="499"/>
    <x v="0"/>
    <x v="2"/>
    <n v="1351428"/>
    <x v="1"/>
  </r>
  <r>
    <x v="500"/>
    <x v="0"/>
    <x v="1"/>
    <n v="747008"/>
    <x v="0"/>
  </r>
  <r>
    <x v="501"/>
    <x v="0"/>
    <x v="2"/>
    <n v="1866605"/>
    <x v="0"/>
  </r>
  <r>
    <x v="499"/>
    <x v="0"/>
    <x v="4"/>
    <n v="542787"/>
    <x v="1"/>
  </r>
  <r>
    <x v="502"/>
    <x v="0"/>
    <x v="4"/>
    <n v="222990"/>
    <x v="0"/>
  </r>
  <r>
    <x v="501"/>
    <x v="1"/>
    <x v="2"/>
    <n v="-1892898"/>
    <x v="1"/>
  </r>
  <r>
    <x v="503"/>
    <x v="0"/>
    <x v="2"/>
    <n v="1021907"/>
    <x v="1"/>
  </r>
  <r>
    <x v="502"/>
    <x v="0"/>
    <x v="1"/>
    <n v="889947"/>
    <x v="1"/>
  </r>
  <r>
    <x v="504"/>
    <x v="1"/>
    <x v="1"/>
    <n v="-264400"/>
    <x v="1"/>
  </r>
  <r>
    <x v="504"/>
    <x v="0"/>
    <x v="0"/>
    <n v="1497458"/>
    <x v="0"/>
  </r>
  <r>
    <x v="503"/>
    <x v="0"/>
    <x v="0"/>
    <n v="241703"/>
    <x v="1"/>
  </r>
  <r>
    <x v="503"/>
    <x v="0"/>
    <x v="0"/>
    <n v="1507056"/>
    <x v="0"/>
  </r>
  <r>
    <x v="505"/>
    <x v="0"/>
    <x v="1"/>
    <n v="119025"/>
    <x v="1"/>
  </r>
  <r>
    <x v="505"/>
    <x v="0"/>
    <x v="2"/>
    <n v="898495"/>
    <x v="1"/>
  </r>
  <r>
    <x v="506"/>
    <x v="0"/>
    <x v="3"/>
    <n v="1826250"/>
    <x v="1"/>
  </r>
  <r>
    <x v="507"/>
    <x v="0"/>
    <x v="2"/>
    <n v="1884292"/>
    <x v="0"/>
  </r>
  <r>
    <x v="506"/>
    <x v="1"/>
    <x v="4"/>
    <n v="-1956888"/>
    <x v="1"/>
  </r>
  <r>
    <x v="506"/>
    <x v="0"/>
    <x v="2"/>
    <n v="1862038"/>
    <x v="1"/>
  </r>
  <r>
    <x v="508"/>
    <x v="1"/>
    <x v="0"/>
    <n v="-518220"/>
    <x v="0"/>
  </r>
  <r>
    <x v="509"/>
    <x v="0"/>
    <x v="4"/>
    <n v="1382923"/>
    <x v="0"/>
  </r>
  <r>
    <x v="510"/>
    <x v="0"/>
    <x v="2"/>
    <n v="238148"/>
    <x v="1"/>
  </r>
  <r>
    <x v="508"/>
    <x v="0"/>
    <x v="4"/>
    <n v="154826"/>
    <x v="1"/>
  </r>
  <r>
    <x v="508"/>
    <x v="1"/>
    <x v="2"/>
    <n v="-975025"/>
    <x v="0"/>
  </r>
  <r>
    <x v="511"/>
    <x v="0"/>
    <x v="0"/>
    <n v="1328628"/>
    <x v="1"/>
  </r>
  <r>
    <x v="510"/>
    <x v="1"/>
    <x v="3"/>
    <n v="-776557"/>
    <x v="0"/>
  </r>
  <r>
    <x v="510"/>
    <x v="1"/>
    <x v="3"/>
    <n v="-1700305"/>
    <x v="0"/>
  </r>
  <r>
    <x v="512"/>
    <x v="1"/>
    <x v="2"/>
    <n v="-1050114"/>
    <x v="1"/>
  </r>
  <r>
    <x v="513"/>
    <x v="1"/>
    <x v="4"/>
    <n v="-1283059"/>
    <x v="0"/>
  </r>
  <r>
    <x v="512"/>
    <x v="0"/>
    <x v="3"/>
    <n v="196234"/>
    <x v="0"/>
  </r>
  <r>
    <x v="514"/>
    <x v="1"/>
    <x v="2"/>
    <n v="-1633082"/>
    <x v="1"/>
  </r>
  <r>
    <x v="512"/>
    <x v="1"/>
    <x v="0"/>
    <n v="-1568193"/>
    <x v="0"/>
  </r>
  <r>
    <x v="512"/>
    <x v="1"/>
    <x v="0"/>
    <n v="-1353945"/>
    <x v="0"/>
  </r>
  <r>
    <x v="515"/>
    <x v="0"/>
    <x v="1"/>
    <n v="1306648"/>
    <x v="0"/>
  </r>
  <r>
    <x v="516"/>
    <x v="0"/>
    <x v="4"/>
    <n v="1587679"/>
    <x v="1"/>
  </r>
  <r>
    <x v="515"/>
    <x v="0"/>
    <x v="3"/>
    <n v="1623464"/>
    <x v="0"/>
  </r>
  <r>
    <x v="517"/>
    <x v="0"/>
    <x v="3"/>
    <n v="130869"/>
    <x v="1"/>
  </r>
  <r>
    <x v="515"/>
    <x v="1"/>
    <x v="1"/>
    <n v="-1533611"/>
    <x v="1"/>
  </r>
  <r>
    <x v="515"/>
    <x v="1"/>
    <x v="3"/>
    <n v="-1303700"/>
    <x v="1"/>
  </r>
  <r>
    <x v="518"/>
    <x v="1"/>
    <x v="4"/>
    <n v="-1581527"/>
    <x v="1"/>
  </r>
  <r>
    <x v="519"/>
    <x v="0"/>
    <x v="1"/>
    <n v="1491613"/>
    <x v="1"/>
  </r>
  <r>
    <x v="520"/>
    <x v="1"/>
    <x v="0"/>
    <n v="-1344774"/>
    <x v="0"/>
  </r>
  <r>
    <x v="518"/>
    <x v="1"/>
    <x v="4"/>
    <n v="-1555364"/>
    <x v="1"/>
  </r>
  <r>
    <x v="521"/>
    <x v="0"/>
    <x v="3"/>
    <n v="1822979"/>
    <x v="0"/>
  </r>
  <r>
    <x v="521"/>
    <x v="0"/>
    <x v="3"/>
    <n v="401902"/>
    <x v="0"/>
  </r>
  <r>
    <x v="522"/>
    <x v="1"/>
    <x v="4"/>
    <n v="-662585"/>
    <x v="1"/>
  </r>
  <r>
    <x v="520"/>
    <x v="0"/>
    <x v="0"/>
    <n v="1282743"/>
    <x v="1"/>
  </r>
  <r>
    <x v="523"/>
    <x v="0"/>
    <x v="3"/>
    <n v="1825001"/>
    <x v="1"/>
  </r>
  <r>
    <x v="524"/>
    <x v="1"/>
    <x v="1"/>
    <n v="-1759354"/>
    <x v="1"/>
  </r>
  <r>
    <x v="525"/>
    <x v="0"/>
    <x v="2"/>
    <n v="1103148"/>
    <x v="0"/>
  </r>
  <r>
    <x v="522"/>
    <x v="1"/>
    <x v="0"/>
    <n v="-1192997"/>
    <x v="1"/>
  </r>
  <r>
    <x v="522"/>
    <x v="0"/>
    <x v="4"/>
    <n v="821338"/>
    <x v="0"/>
  </r>
  <r>
    <x v="523"/>
    <x v="0"/>
    <x v="2"/>
    <n v="1719668"/>
    <x v="0"/>
  </r>
  <r>
    <x v="523"/>
    <x v="1"/>
    <x v="4"/>
    <n v="-625304"/>
    <x v="0"/>
  </r>
  <r>
    <x v="525"/>
    <x v="1"/>
    <x v="4"/>
    <n v="-1354419"/>
    <x v="0"/>
  </r>
  <r>
    <x v="526"/>
    <x v="1"/>
    <x v="3"/>
    <n v="-1866265"/>
    <x v="0"/>
  </r>
  <r>
    <x v="526"/>
    <x v="0"/>
    <x v="2"/>
    <n v="253408"/>
    <x v="0"/>
  </r>
  <r>
    <x v="527"/>
    <x v="1"/>
    <x v="0"/>
    <n v="-214665"/>
    <x v="1"/>
  </r>
  <r>
    <x v="527"/>
    <x v="1"/>
    <x v="0"/>
    <n v="-1712536"/>
    <x v="0"/>
  </r>
  <r>
    <x v="528"/>
    <x v="0"/>
    <x v="3"/>
    <n v="1402590"/>
    <x v="1"/>
  </r>
  <r>
    <x v="529"/>
    <x v="0"/>
    <x v="2"/>
    <n v="16371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-28000000"/>
    <n v="-30632216"/>
    <n v="30000000"/>
    <n v="31498830"/>
  </r>
  <r>
    <x v="1"/>
    <n v="-28000000"/>
    <n v="-30561193"/>
    <n v="30000000"/>
    <n v="24777084"/>
  </r>
  <r>
    <x v="2"/>
    <n v="-28000000"/>
    <n v="-30891535"/>
    <n v="30000000"/>
    <n v="44047945"/>
  </r>
  <r>
    <x v="3"/>
    <n v="-28000000"/>
    <n v="-26437897"/>
    <n v="30000000"/>
    <n v="33642586"/>
  </r>
  <r>
    <x v="4"/>
    <n v="-28000000"/>
    <n v="-28389958"/>
    <n v="30000000"/>
    <n v="39093559"/>
  </r>
  <r>
    <x v="5"/>
    <n v="-28000000"/>
    <n v="-35450887"/>
    <n v="30000000"/>
    <n v="29216931"/>
  </r>
  <r>
    <x v="6"/>
    <n v="-28000000"/>
    <n v="-32957595"/>
    <n v="30000000"/>
    <n v="28424730"/>
  </r>
  <r>
    <x v="7"/>
    <n v="-28000000"/>
    <n v="-32008375"/>
    <n v="30000000"/>
    <n v="33388273"/>
  </r>
  <r>
    <x v="8"/>
    <n v="-28000000"/>
    <n v="-32491175"/>
    <n v="30000000"/>
    <n v="25693795"/>
  </r>
  <r>
    <x v="9"/>
    <n v="-28000000"/>
    <n v="-29739815"/>
    <n v="30000000"/>
    <n v="35123873"/>
  </r>
  <r>
    <x v="10"/>
    <n v="-28000000"/>
    <n v="-28187599"/>
    <n v="30000000"/>
    <n v="32280546"/>
  </r>
  <r>
    <x v="11"/>
    <n v="-28000000"/>
    <n v="-34155678"/>
    <n v="30000000"/>
    <n v="31721334"/>
  </r>
  <r>
    <x v="12"/>
    <n v="-28000000"/>
    <n v="-29551703"/>
    <n v="30000000"/>
    <n v="40922052"/>
  </r>
  <r>
    <x v="13"/>
    <n v="-28000000"/>
    <n v="-28031468"/>
    <n v="30000000"/>
    <n v="28048865"/>
  </r>
  <r>
    <x v="14"/>
    <n v="-28000000"/>
    <n v="-34079547"/>
    <n v="30000000"/>
    <n v="32851821"/>
  </r>
  <r>
    <x v="15"/>
    <n v="-28000000"/>
    <n v="-25751265"/>
    <n v="30000000"/>
    <n v="33182745"/>
  </r>
  <r>
    <x v="16"/>
    <n v="-28000000"/>
    <n v="-29857482"/>
    <n v="30000000"/>
    <n v="30210380"/>
  </r>
  <r>
    <x v="17"/>
    <n v="-28000000"/>
    <n v="-16707101"/>
    <n v="30000000"/>
    <n v="16691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B1738-68D2-4B68-B358-0EB025F61899}" name="receitas e despesas3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M16:O89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1"/>
        <item h="1" x="0"/>
        <item t="default"/>
      </items>
    </pivotField>
    <pivotField axis="axisRow" showAll="0">
      <items count="6">
        <item x="4"/>
        <item x="1"/>
        <item x="0"/>
        <item h="1" x="2"/>
        <item h="1" x="3"/>
        <item t="default"/>
      </items>
    </pivotField>
    <pivotField dataField="1" numFmtId="43" showAll="0"/>
    <pivotField axis="axisRow" showAll="0">
      <items count="3">
        <item h="1"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6"/>
    <field x="0"/>
    <field x="2"/>
    <field x="4"/>
  </rowFields>
  <rowItems count="72">
    <i>
      <x v="1"/>
    </i>
    <i r="1">
      <x v="1"/>
    </i>
    <i r="2">
      <x/>
    </i>
    <i r="3">
      <x v="1"/>
    </i>
    <i r="2">
      <x v="1"/>
    </i>
    <i r="3">
      <x v="1"/>
    </i>
    <i r="2">
      <x v="2"/>
    </i>
    <i r="3">
      <x v="1"/>
    </i>
    <i r="1">
      <x v="2"/>
    </i>
    <i r="2">
      <x/>
    </i>
    <i r="3">
      <x v="1"/>
    </i>
    <i r="2">
      <x v="1"/>
    </i>
    <i r="3">
      <x v="1"/>
    </i>
    <i r="2">
      <x v="2"/>
    </i>
    <i r="3">
      <x v="1"/>
    </i>
    <i r="1">
      <x v="3"/>
    </i>
    <i r="2">
      <x/>
    </i>
    <i r="3">
      <x v="1"/>
    </i>
    <i r="2">
      <x v="1"/>
    </i>
    <i r="3">
      <x v="1"/>
    </i>
    <i r="2">
      <x v="2"/>
    </i>
    <i r="3">
      <x v="1"/>
    </i>
    <i r="1">
      <x v="4"/>
    </i>
    <i r="2">
      <x/>
    </i>
    <i r="3">
      <x v="1"/>
    </i>
    <i r="2">
      <x v="1"/>
    </i>
    <i r="3">
      <x v="1"/>
    </i>
    <i r="2">
      <x v="2"/>
    </i>
    <i r="3">
      <x v="1"/>
    </i>
    <i r="1">
      <x v="5"/>
    </i>
    <i r="2">
      <x/>
    </i>
    <i r="3">
      <x v="1"/>
    </i>
    <i r="2">
      <x v="1"/>
    </i>
    <i r="3">
      <x v="1"/>
    </i>
    <i r="2">
      <x v="2"/>
    </i>
    <i r="3">
      <x v="1"/>
    </i>
    <i r="1">
      <x v="6"/>
    </i>
    <i r="2">
      <x/>
    </i>
    <i r="3">
      <x v="1"/>
    </i>
    <i r="2">
      <x v="1"/>
    </i>
    <i r="3">
      <x v="1"/>
    </i>
    <i r="2">
      <x v="2"/>
    </i>
    <i r="3">
      <x v="1"/>
    </i>
    <i r="1">
      <x v="7"/>
    </i>
    <i r="2">
      <x/>
    </i>
    <i r="3">
      <x v="1"/>
    </i>
    <i r="2">
      <x v="1"/>
    </i>
    <i r="3">
      <x v="1"/>
    </i>
    <i r="2">
      <x v="2"/>
    </i>
    <i r="3">
      <x v="1"/>
    </i>
    <i r="1">
      <x v="8"/>
    </i>
    <i r="2">
      <x/>
    </i>
    <i r="3">
      <x v="1"/>
    </i>
    <i r="2">
      <x v="1"/>
    </i>
    <i r="3">
      <x v="1"/>
    </i>
    <i r="2">
      <x v="2"/>
    </i>
    <i r="3">
      <x v="1"/>
    </i>
    <i r="1">
      <x v="9"/>
    </i>
    <i r="2">
      <x/>
    </i>
    <i r="3">
      <x v="1"/>
    </i>
    <i r="2">
      <x v="1"/>
    </i>
    <i r="3">
      <x v="1"/>
    </i>
    <i r="2">
      <x v="2"/>
    </i>
    <i r="3">
      <x v="1"/>
    </i>
    <i r="1">
      <x v="10"/>
    </i>
    <i r="2">
      <x/>
    </i>
    <i r="3">
      <x v="1"/>
    </i>
    <i r="2">
      <x v="1"/>
    </i>
    <i r="3">
      <x v="1"/>
    </i>
    <i r="2">
      <x v="2"/>
    </i>
    <i r="3"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" fld="3" baseField="0" baseItem="0"/>
  </dataFields>
  <formats count="126">
    <format dxfId="4755">
      <pivotArea type="all" dataOnly="0" outline="0" fieldPosition="0"/>
    </format>
    <format dxfId="4754">
      <pivotArea outline="0" collapsedLevelsAreSubtotals="1" fieldPosition="0"/>
    </format>
    <format dxfId="4753">
      <pivotArea type="origin" dataOnly="0" labelOnly="1" outline="0" fieldPosition="0"/>
    </format>
    <format dxfId="4752">
      <pivotArea field="1" type="button" dataOnly="0" labelOnly="1" outline="0" axis="axisCol" fieldPosition="0"/>
    </format>
    <format dxfId="4751">
      <pivotArea type="topRight" dataOnly="0" labelOnly="1" outline="0" fieldPosition="0"/>
    </format>
    <format dxfId="4750">
      <pivotArea field="6" type="button" dataOnly="0" labelOnly="1" outline="0" axis="axisRow" fieldPosition="0"/>
    </format>
    <format dxfId="4749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4748">
      <pivotArea dataOnly="0" labelOnly="1" grandRow="1" outline="0" fieldPosition="0"/>
    </format>
    <format dxfId="4747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4746">
      <pivotArea dataOnly="0" labelOnly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6" count="1" selected="0">
            <x v="2"/>
          </reference>
        </references>
      </pivotArea>
    </format>
    <format dxfId="4745">
      <pivotArea dataOnly="0" labelOnly="1" fieldPosition="0">
        <references count="3">
          <reference field="0" count="1" selected="0">
            <x v="1"/>
          </reference>
          <reference field="2" count="0"/>
          <reference field="6" count="1" selected="0">
            <x v="1"/>
          </reference>
        </references>
      </pivotArea>
    </format>
    <format dxfId="4744">
      <pivotArea dataOnly="0" labelOnly="1" fieldPosition="0">
        <references count="3">
          <reference field="0" count="1" selected="0">
            <x v="2"/>
          </reference>
          <reference field="2" count="0"/>
          <reference field="6" count="1" selected="0">
            <x v="1"/>
          </reference>
        </references>
      </pivotArea>
    </format>
    <format dxfId="4743">
      <pivotArea dataOnly="0" labelOnly="1" fieldPosition="0">
        <references count="3">
          <reference field="0" count="1" selected="0">
            <x v="3"/>
          </reference>
          <reference field="2" count="0"/>
          <reference field="6" count="1" selected="0">
            <x v="1"/>
          </reference>
        </references>
      </pivotArea>
    </format>
    <format dxfId="4742">
      <pivotArea dataOnly="0" labelOnly="1" fieldPosition="0">
        <references count="3">
          <reference field="0" count="1" selected="0">
            <x v="4"/>
          </reference>
          <reference field="2" count="0"/>
          <reference field="6" count="1" selected="0">
            <x v="1"/>
          </reference>
        </references>
      </pivotArea>
    </format>
    <format dxfId="4741">
      <pivotArea dataOnly="0" labelOnly="1" fieldPosition="0">
        <references count="3">
          <reference field="0" count="1" selected="0">
            <x v="5"/>
          </reference>
          <reference field="2" count="0"/>
          <reference field="6" count="1" selected="0">
            <x v="1"/>
          </reference>
        </references>
      </pivotArea>
    </format>
    <format dxfId="4740">
      <pivotArea dataOnly="0" labelOnly="1" fieldPosition="0">
        <references count="3">
          <reference field="0" count="1" selected="0">
            <x v="6"/>
          </reference>
          <reference field="2" count="0"/>
          <reference field="6" count="1" selected="0">
            <x v="1"/>
          </reference>
        </references>
      </pivotArea>
    </format>
    <format dxfId="4739">
      <pivotArea dataOnly="0" labelOnly="1" fieldPosition="0">
        <references count="3">
          <reference field="0" count="1" selected="0">
            <x v="7"/>
          </reference>
          <reference field="2" count="0"/>
          <reference field="6" count="1" selected="0">
            <x v="1"/>
          </reference>
        </references>
      </pivotArea>
    </format>
    <format dxfId="4738">
      <pivotArea dataOnly="0" labelOnly="1" fieldPosition="0">
        <references count="3">
          <reference field="0" count="1" selected="0">
            <x v="8"/>
          </reference>
          <reference field="2" count="0"/>
          <reference field="6" count="1" selected="0">
            <x v="1"/>
          </reference>
        </references>
      </pivotArea>
    </format>
    <format dxfId="4737">
      <pivotArea dataOnly="0" labelOnly="1" fieldPosition="0">
        <references count="3">
          <reference field="0" count="1" selected="0">
            <x v="9"/>
          </reference>
          <reference field="2" count="0"/>
          <reference field="6" count="1" selected="0">
            <x v="1"/>
          </reference>
        </references>
      </pivotArea>
    </format>
    <format dxfId="4736">
      <pivotArea dataOnly="0" labelOnly="1" fieldPosition="0">
        <references count="3">
          <reference field="0" count="1" selected="0">
            <x v="10"/>
          </reference>
          <reference field="2" count="0"/>
          <reference field="6" count="1" selected="0">
            <x v="1"/>
          </reference>
        </references>
      </pivotArea>
    </format>
    <format dxfId="4735">
      <pivotArea dataOnly="0" labelOnly="1" fieldPosition="0">
        <references count="3">
          <reference field="0" count="1" selected="0">
            <x v="11"/>
          </reference>
          <reference field="2" count="0"/>
          <reference field="6" count="1" selected="0">
            <x v="1"/>
          </reference>
        </references>
      </pivotArea>
    </format>
    <format dxfId="4734">
      <pivotArea dataOnly="0" labelOnly="1" fieldPosition="0">
        <references count="3">
          <reference field="0" count="1" selected="0">
            <x v="12"/>
          </reference>
          <reference field="2" count="0"/>
          <reference field="6" count="1" selected="0">
            <x v="1"/>
          </reference>
        </references>
      </pivotArea>
    </format>
    <format dxfId="4733">
      <pivotArea dataOnly="0" labelOnly="1" fieldPosition="0">
        <references count="3">
          <reference field="0" count="1" selected="0">
            <x v="1"/>
          </reference>
          <reference field="2" count="0"/>
          <reference field="6" count="1" selected="0">
            <x v="2"/>
          </reference>
        </references>
      </pivotArea>
    </format>
    <format dxfId="4732">
      <pivotArea dataOnly="0" labelOnly="1" fieldPosition="0">
        <references count="3">
          <reference field="0" count="1" selected="0">
            <x v="2"/>
          </reference>
          <reference field="2" count="0"/>
          <reference field="6" count="1" selected="0">
            <x v="2"/>
          </reference>
        </references>
      </pivotArea>
    </format>
    <format dxfId="4731">
      <pivotArea dataOnly="0" labelOnly="1" fieldPosition="0">
        <references count="3">
          <reference field="0" count="1" selected="0">
            <x v="3"/>
          </reference>
          <reference field="2" count="0"/>
          <reference field="6" count="1" selected="0">
            <x v="2"/>
          </reference>
        </references>
      </pivotArea>
    </format>
    <format dxfId="4730">
      <pivotArea dataOnly="0" labelOnly="1" fieldPosition="0">
        <references count="3">
          <reference field="0" count="1" selected="0">
            <x v="4"/>
          </reference>
          <reference field="2" count="0"/>
          <reference field="6" count="1" selected="0">
            <x v="2"/>
          </reference>
        </references>
      </pivotArea>
    </format>
    <format dxfId="4729">
      <pivotArea dataOnly="0" labelOnly="1" fieldPosition="0">
        <references count="3">
          <reference field="0" count="1" selected="0">
            <x v="5"/>
          </reference>
          <reference field="2" count="0"/>
          <reference field="6" count="1" selected="0">
            <x v="2"/>
          </reference>
        </references>
      </pivotArea>
    </format>
    <format dxfId="4728">
      <pivotArea dataOnly="0" labelOnly="1" fieldPosition="0">
        <references count="3">
          <reference field="0" count="1" selected="0">
            <x v="6"/>
          </reference>
          <reference field="2" count="0"/>
          <reference field="6" count="1" selected="0">
            <x v="2"/>
          </reference>
        </references>
      </pivotArea>
    </format>
    <format dxfId="4727">
      <pivotArea dataOnly="0" labelOnly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726">
      <pivotArea dataOnly="0" labelOnly="1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725">
      <pivotArea dataOnly="0" labelOnly="1" fieldPosition="0">
        <references count="4">
          <reference field="0" count="1" selected="0">
            <x v="1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724">
      <pivotArea dataOnly="0" labelOnly="1" fieldPosition="0">
        <references count="4">
          <reference field="0" count="1" selected="0">
            <x v="1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723">
      <pivotArea dataOnly="0" labelOnly="1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722">
      <pivotArea dataOnly="0" labelOnly="1" fieldPosition="0">
        <references count="4">
          <reference field="0" count="1" selected="0">
            <x v="2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721">
      <pivotArea dataOnly="0" labelOnly="1" fieldPosition="0">
        <references count="4">
          <reference field="0" count="1" selected="0">
            <x v="2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720">
      <pivotArea dataOnly="0" labelOnly="1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719">
      <pivotArea dataOnly="0" labelOnly="1" fieldPosition="0">
        <references count="4">
          <reference field="0" count="1" selected="0">
            <x v="2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718">
      <pivotArea dataOnly="0" labelOnly="1" fieldPosition="0">
        <references count="4">
          <reference field="0" count="1" selected="0">
            <x v="2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717">
      <pivotArea dataOnly="0" labelOnly="1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716">
      <pivotArea dataOnly="0" labelOnly="1" fieldPosition="0">
        <references count="4">
          <reference field="0" count="1" selected="0">
            <x v="3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715">
      <pivotArea dataOnly="0" labelOnly="1" fieldPosition="0">
        <references count="4">
          <reference field="0" count="1" selected="0">
            <x v="3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714">
      <pivotArea dataOnly="0" labelOnly="1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713">
      <pivotArea dataOnly="0" labelOnly="1" fieldPosition="0">
        <references count="4">
          <reference field="0" count="1" selected="0">
            <x v="3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712">
      <pivotArea dataOnly="0" labelOnly="1" fieldPosition="0">
        <references count="4">
          <reference field="0" count="1" selected="0">
            <x v="4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711">
      <pivotArea dataOnly="0" labelOnly="1" fieldPosition="0">
        <references count="4">
          <reference field="0" count="1" selected="0">
            <x v="4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710">
      <pivotArea dataOnly="0" labelOnly="1" fieldPosition="0">
        <references count="4">
          <reference field="0" count="1" selected="0">
            <x v="4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709">
      <pivotArea dataOnly="0" labelOnly="1" fieldPosition="0">
        <references count="4">
          <reference field="0" count="1" selected="0">
            <x v="4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708">
      <pivotArea dataOnly="0" labelOnly="1" fieldPosition="0">
        <references count="4">
          <reference field="0" count="1" selected="0">
            <x v="4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707">
      <pivotArea dataOnly="0" labelOnly="1" fieldPosition="0">
        <references count="4">
          <reference field="0" count="1" selected="0">
            <x v="5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706">
      <pivotArea dataOnly="0" labelOnly="1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705">
      <pivotArea dataOnly="0" labelOnly="1" fieldPosition="0">
        <references count="4">
          <reference field="0" count="1" selected="0">
            <x v="5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704">
      <pivotArea dataOnly="0" labelOnly="1" fieldPosition="0">
        <references count="4">
          <reference field="0" count="1" selected="0">
            <x v="5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703">
      <pivotArea dataOnly="0" labelOnly="1" fieldPosition="0">
        <references count="4">
          <reference field="0" count="1" selected="0">
            <x v="5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702">
      <pivotArea dataOnly="0" labelOnly="1" fieldPosition="0">
        <references count="4">
          <reference field="0" count="1" selected="0">
            <x v="6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701">
      <pivotArea dataOnly="0" labelOnly="1" fieldPosition="0">
        <references count="4">
          <reference field="0" count="1" selected="0">
            <x v="6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700">
      <pivotArea dataOnly="0" labelOnly="1" fieldPosition="0">
        <references count="4">
          <reference field="0" count="1" selected="0">
            <x v="6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99">
      <pivotArea dataOnly="0" labelOnly="1" fieldPosition="0">
        <references count="4">
          <reference field="0" count="1" selected="0">
            <x v="6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98">
      <pivotArea dataOnly="0" labelOnly="1" fieldPosition="0">
        <references count="4">
          <reference field="0" count="1" selected="0">
            <x v="6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97">
      <pivotArea dataOnly="0" labelOnly="1" fieldPosition="0">
        <references count="4">
          <reference field="0" count="1" selected="0">
            <x v="7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696">
      <pivotArea dataOnly="0" labelOnly="1" fieldPosition="0">
        <references count="4">
          <reference field="0" count="1" selected="0">
            <x v="7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695">
      <pivotArea dataOnly="0" labelOnly="1" fieldPosition="0">
        <references count="4">
          <reference field="0" count="1" selected="0">
            <x v="7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94">
      <pivotArea dataOnly="0" labelOnly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93">
      <pivotArea dataOnly="0" labelOnly="1" fieldPosition="0">
        <references count="4">
          <reference field="0" count="1" selected="0">
            <x v="7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92">
      <pivotArea dataOnly="0" labelOnly="1" fieldPosition="0">
        <references count="4">
          <reference field="0" count="1" selected="0">
            <x v="8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691">
      <pivotArea dataOnly="0" labelOnly="1" fieldPosition="0">
        <references count="4">
          <reference field="0" count="1" selected="0">
            <x v="8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690">
      <pivotArea dataOnly="0" labelOnly="1" fieldPosition="0">
        <references count="4">
          <reference field="0" count="1" selected="0">
            <x v="8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89">
      <pivotArea dataOnly="0" labelOnly="1" fieldPosition="0">
        <references count="4">
          <reference field="0" count="1" selected="0">
            <x v="8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88">
      <pivotArea dataOnly="0" labelOnly="1" fieldPosition="0">
        <references count="4">
          <reference field="0" count="1" selected="0">
            <x v="8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87">
      <pivotArea dataOnly="0" labelOnly="1" fieldPosition="0">
        <references count="4">
          <reference field="0" count="1" selected="0">
            <x v="9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686">
      <pivotArea dataOnly="0" labelOnly="1" fieldPosition="0">
        <references count="4">
          <reference field="0" count="1" selected="0">
            <x v="9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685">
      <pivotArea dataOnly="0" labelOnly="1" fieldPosition="0">
        <references count="4">
          <reference field="0" count="1" selected="0">
            <x v="9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84">
      <pivotArea dataOnly="0" labelOnly="1" fieldPosition="0">
        <references count="4">
          <reference field="0" count="1" selected="0">
            <x v="9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83">
      <pivotArea dataOnly="0" labelOnly="1" fieldPosition="0">
        <references count="4">
          <reference field="0" count="1" selected="0">
            <x v="9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82">
      <pivotArea dataOnly="0" labelOnly="1" fieldPosition="0">
        <references count="4">
          <reference field="0" count="1" selected="0">
            <x v="10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681">
      <pivotArea dataOnly="0" labelOnly="1" fieldPosition="0">
        <references count="4">
          <reference field="0" count="1" selected="0">
            <x v="10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680">
      <pivotArea dataOnly="0" labelOnly="1" fieldPosition="0">
        <references count="4">
          <reference field="0" count="1" selected="0">
            <x v="10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79">
      <pivotArea dataOnly="0" labelOnly="1" fieldPosition="0">
        <references count="4">
          <reference field="0" count="1" selected="0">
            <x v="10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78">
      <pivotArea dataOnly="0" labelOnly="1" fieldPosition="0">
        <references count="4">
          <reference field="0" count="1" selected="0">
            <x v="10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77">
      <pivotArea dataOnly="0" labelOnly="1" fieldPosition="0">
        <references count="4">
          <reference field="0" count="1" selected="0">
            <x v="11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676">
      <pivotArea dataOnly="0" labelOnly="1" fieldPosition="0">
        <references count="4">
          <reference field="0" count="1" selected="0">
            <x v="11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675">
      <pivotArea dataOnly="0" labelOnly="1" fieldPosition="0">
        <references count="4">
          <reference field="0" count="1" selected="0">
            <x v="11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74">
      <pivotArea dataOnly="0" labelOnly="1" fieldPosition="0">
        <references count="4">
          <reference field="0" count="1" selected="0">
            <x v="11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73">
      <pivotArea dataOnly="0" labelOnly="1" fieldPosition="0">
        <references count="4">
          <reference field="0" count="1" selected="0">
            <x v="11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72">
      <pivotArea dataOnly="0" labelOnly="1" fieldPosition="0">
        <references count="4">
          <reference field="0" count="1" selected="0">
            <x v="12"/>
          </reference>
          <reference field="2" count="1" selected="0">
            <x v="0"/>
          </reference>
          <reference field="4" count="0"/>
          <reference field="6" count="1" selected="0">
            <x v="1"/>
          </reference>
        </references>
      </pivotArea>
    </format>
    <format dxfId="4671">
      <pivotArea dataOnly="0" labelOnly="1" fieldPosition="0">
        <references count="4">
          <reference field="0" count="1" selected="0">
            <x v="12"/>
          </reference>
          <reference field="2" count="1" selected="0">
            <x v="1"/>
          </reference>
          <reference field="4" count="0"/>
          <reference field="6" count="1" selected="0">
            <x v="1"/>
          </reference>
        </references>
      </pivotArea>
    </format>
    <format dxfId="4670">
      <pivotArea dataOnly="0" labelOnly="1" fieldPosition="0">
        <references count="4">
          <reference field="0" count="1" selected="0">
            <x v="12"/>
          </reference>
          <reference field="2" count="1" selected="0">
            <x v="2"/>
          </reference>
          <reference field="4" count="0"/>
          <reference field="6" count="1" selected="0">
            <x v="1"/>
          </reference>
        </references>
      </pivotArea>
    </format>
    <format dxfId="4669">
      <pivotArea dataOnly="0" labelOnly="1" fieldPosition="0">
        <references count="4">
          <reference field="0" count="1" selected="0">
            <x v="12"/>
          </reference>
          <reference field="2" count="1" selected="0">
            <x v="3"/>
          </reference>
          <reference field="4" count="0"/>
          <reference field="6" count="1" selected="0">
            <x v="1"/>
          </reference>
        </references>
      </pivotArea>
    </format>
    <format dxfId="4668">
      <pivotArea dataOnly="0" labelOnly="1" fieldPosition="0">
        <references count="4">
          <reference field="0" count="1" selected="0">
            <x v="12"/>
          </reference>
          <reference field="2" count="1" selected="0">
            <x v="4"/>
          </reference>
          <reference field="4" count="0"/>
          <reference field="6" count="1" selected="0">
            <x v="1"/>
          </reference>
        </references>
      </pivotArea>
    </format>
    <format dxfId="4667">
      <pivotArea dataOnly="0" labelOnly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4" count="0"/>
          <reference field="6" count="1" selected="0">
            <x v="2"/>
          </reference>
        </references>
      </pivotArea>
    </format>
    <format dxfId="4666">
      <pivotArea dataOnly="0" labelOnly="1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0"/>
          <reference field="6" count="1" selected="0">
            <x v="2"/>
          </reference>
        </references>
      </pivotArea>
    </format>
    <format dxfId="4665">
      <pivotArea dataOnly="0" labelOnly="1" fieldPosition="0">
        <references count="4">
          <reference field="0" count="1" selected="0">
            <x v="1"/>
          </reference>
          <reference field="2" count="1" selected="0">
            <x v="2"/>
          </reference>
          <reference field="4" count="0"/>
          <reference field="6" count="1" selected="0">
            <x v="2"/>
          </reference>
        </references>
      </pivotArea>
    </format>
    <format dxfId="4664">
      <pivotArea dataOnly="0" labelOnly="1" fieldPosition="0">
        <references count="4">
          <reference field="0" count="1" selected="0">
            <x v="1"/>
          </reference>
          <reference field="2" count="1" selected="0">
            <x v="3"/>
          </reference>
          <reference field="4" count="0"/>
          <reference field="6" count="1" selected="0">
            <x v="2"/>
          </reference>
        </references>
      </pivotArea>
    </format>
    <format dxfId="4663">
      <pivotArea dataOnly="0" labelOnly="1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4" count="0"/>
          <reference field="6" count="1" selected="0">
            <x v="2"/>
          </reference>
        </references>
      </pivotArea>
    </format>
    <format dxfId="4662">
      <pivotArea dataOnly="0" labelOnly="1" fieldPosition="0">
        <references count="4">
          <reference field="0" count="1" selected="0">
            <x v="2"/>
          </reference>
          <reference field="2" count="1" selected="0">
            <x v="0"/>
          </reference>
          <reference field="4" count="0"/>
          <reference field="6" count="1" selected="0">
            <x v="2"/>
          </reference>
        </references>
      </pivotArea>
    </format>
    <format dxfId="4661">
      <pivotArea dataOnly="0" labelOnly="1" fieldPosition="0">
        <references count="4">
          <reference field="0" count="1" selected="0">
            <x v="2"/>
          </reference>
          <reference field="2" count="1" selected="0">
            <x v="1"/>
          </reference>
          <reference field="4" count="0"/>
          <reference field="6" count="1" selected="0">
            <x v="2"/>
          </reference>
        </references>
      </pivotArea>
    </format>
    <format dxfId="4660">
      <pivotArea dataOnly="0" labelOnly="1" fieldPosition="0">
        <references count="4">
          <reference field="0" count="1" selected="0">
            <x v="2"/>
          </reference>
          <reference field="2" count="1" selected="0">
            <x v="2"/>
          </reference>
          <reference field="4" count="0"/>
          <reference field="6" count="1" selected="0">
            <x v="2"/>
          </reference>
        </references>
      </pivotArea>
    </format>
    <format dxfId="4659">
      <pivotArea dataOnly="0" labelOnly="1" fieldPosition="0">
        <references count="4">
          <reference field="0" count="1" selected="0">
            <x v="2"/>
          </reference>
          <reference field="2" count="1" selected="0">
            <x v="3"/>
          </reference>
          <reference field="4" count="0"/>
          <reference field="6" count="1" selected="0">
            <x v="2"/>
          </reference>
        </references>
      </pivotArea>
    </format>
    <format dxfId="4658">
      <pivotArea dataOnly="0" labelOnly="1" fieldPosition="0">
        <references count="4">
          <reference field="0" count="1" selected="0">
            <x v="2"/>
          </reference>
          <reference field="2" count="1" selected="0">
            <x v="4"/>
          </reference>
          <reference field="4" count="0"/>
          <reference field="6" count="1" selected="0">
            <x v="2"/>
          </reference>
        </references>
      </pivotArea>
    </format>
    <format dxfId="4657">
      <pivotArea dataOnly="0" labelOnly="1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4" count="0"/>
          <reference field="6" count="1" selected="0">
            <x v="2"/>
          </reference>
        </references>
      </pivotArea>
    </format>
    <format dxfId="4656">
      <pivotArea dataOnly="0" labelOnly="1" fieldPosition="0">
        <references count="4">
          <reference field="0" count="1" selected="0">
            <x v="3"/>
          </reference>
          <reference field="2" count="1" selected="0">
            <x v="1"/>
          </reference>
          <reference field="4" count="0"/>
          <reference field="6" count="1" selected="0">
            <x v="2"/>
          </reference>
        </references>
      </pivotArea>
    </format>
    <format dxfId="4655">
      <pivotArea dataOnly="0" labelOnly="1" fieldPosition="0">
        <references count="4">
          <reference field="0" count="1" selected="0">
            <x v="3"/>
          </reference>
          <reference field="2" count="1" selected="0">
            <x v="2"/>
          </reference>
          <reference field="4" count="0"/>
          <reference field="6" count="1" selected="0">
            <x v="2"/>
          </reference>
        </references>
      </pivotArea>
    </format>
    <format dxfId="4654">
      <pivotArea dataOnly="0" labelOnly="1" fieldPosition="0">
        <references count="4">
          <reference field="0" count="1" selected="0">
            <x v="3"/>
          </reference>
          <reference field="2" count="1" selected="0">
            <x v="3"/>
          </reference>
          <reference field="4" count="0"/>
          <reference field="6" count="1" selected="0">
            <x v="2"/>
          </reference>
        </references>
      </pivotArea>
    </format>
    <format dxfId="4653">
      <pivotArea dataOnly="0" labelOnly="1" fieldPosition="0">
        <references count="4">
          <reference field="0" count="1" selected="0">
            <x v="3"/>
          </reference>
          <reference field="2" count="1" selected="0">
            <x v="4"/>
          </reference>
          <reference field="4" count="0"/>
          <reference field="6" count="1" selected="0">
            <x v="2"/>
          </reference>
        </references>
      </pivotArea>
    </format>
    <format dxfId="4652">
      <pivotArea dataOnly="0" labelOnly="1" fieldPosition="0">
        <references count="4">
          <reference field="0" count="1" selected="0">
            <x v="4"/>
          </reference>
          <reference field="2" count="1" selected="0">
            <x v="0"/>
          </reference>
          <reference field="4" count="0"/>
          <reference field="6" count="1" selected="0">
            <x v="2"/>
          </reference>
        </references>
      </pivotArea>
    </format>
    <format dxfId="4651">
      <pivotArea dataOnly="0" labelOnly="1" fieldPosition="0">
        <references count="4">
          <reference field="0" count="1" selected="0">
            <x v="4"/>
          </reference>
          <reference field="2" count="1" selected="0">
            <x v="1"/>
          </reference>
          <reference field="4" count="0"/>
          <reference field="6" count="1" selected="0">
            <x v="2"/>
          </reference>
        </references>
      </pivotArea>
    </format>
    <format dxfId="4650">
      <pivotArea dataOnly="0" labelOnly="1" fieldPosition="0">
        <references count="4">
          <reference field="0" count="1" selected="0">
            <x v="4"/>
          </reference>
          <reference field="2" count="1" selected="0">
            <x v="2"/>
          </reference>
          <reference field="4" count="0"/>
          <reference field="6" count="1" selected="0">
            <x v="2"/>
          </reference>
        </references>
      </pivotArea>
    </format>
    <format dxfId="4649">
      <pivotArea dataOnly="0" labelOnly="1" fieldPosition="0">
        <references count="4">
          <reference field="0" count="1" selected="0">
            <x v="4"/>
          </reference>
          <reference field="2" count="1" selected="0">
            <x v="3"/>
          </reference>
          <reference field="4" count="0"/>
          <reference field="6" count="1" selected="0">
            <x v="2"/>
          </reference>
        </references>
      </pivotArea>
    </format>
    <format dxfId="4648">
      <pivotArea dataOnly="0" labelOnly="1" fieldPosition="0">
        <references count="4">
          <reference field="0" count="1" selected="0">
            <x v="4"/>
          </reference>
          <reference field="2" count="1" selected="0">
            <x v="4"/>
          </reference>
          <reference field="4" count="0"/>
          <reference field="6" count="1" selected="0">
            <x v="2"/>
          </reference>
        </references>
      </pivotArea>
    </format>
    <format dxfId="4647">
      <pivotArea dataOnly="0" labelOnly="1" fieldPosition="0">
        <references count="4">
          <reference field="0" count="1" selected="0">
            <x v="5"/>
          </reference>
          <reference field="2" count="1" selected="0">
            <x v="0"/>
          </reference>
          <reference field="4" count="0"/>
          <reference field="6" count="1" selected="0">
            <x v="2"/>
          </reference>
        </references>
      </pivotArea>
    </format>
    <format dxfId="4646">
      <pivotArea dataOnly="0" labelOnly="1" fieldPosition="0">
        <references count="4">
          <reference field="0" count="1" selected="0">
            <x v="5"/>
          </reference>
          <reference field="2" count="1" selected="0">
            <x v="1"/>
          </reference>
          <reference field="4" count="0"/>
          <reference field="6" count="1" selected="0">
            <x v="2"/>
          </reference>
        </references>
      </pivotArea>
    </format>
    <format dxfId="4645">
      <pivotArea dataOnly="0" labelOnly="1" fieldPosition="0">
        <references count="4">
          <reference field="0" count="1" selected="0">
            <x v="5"/>
          </reference>
          <reference field="2" count="1" selected="0">
            <x v="2"/>
          </reference>
          <reference field="4" count="0"/>
          <reference field="6" count="1" selected="0">
            <x v="2"/>
          </reference>
        </references>
      </pivotArea>
    </format>
    <format dxfId="4644">
      <pivotArea dataOnly="0" labelOnly="1" fieldPosition="0">
        <references count="4">
          <reference field="0" count="1" selected="0">
            <x v="5"/>
          </reference>
          <reference field="2" count="1" selected="0">
            <x v="3"/>
          </reference>
          <reference field="4" count="0"/>
          <reference field="6" count="1" selected="0">
            <x v="2"/>
          </reference>
        </references>
      </pivotArea>
    </format>
    <format dxfId="4643">
      <pivotArea dataOnly="0" labelOnly="1" fieldPosition="0">
        <references count="4">
          <reference field="0" count="1" selected="0">
            <x v="5"/>
          </reference>
          <reference field="2" count="1" selected="0">
            <x v="4"/>
          </reference>
          <reference field="4" count="0"/>
          <reference field="6" count="1" selected="0">
            <x v="2"/>
          </reference>
        </references>
      </pivotArea>
    </format>
    <format dxfId="4642">
      <pivotArea dataOnly="0" labelOnly="1" fieldPosition="0">
        <references count="4">
          <reference field="0" count="1" selected="0">
            <x v="6"/>
          </reference>
          <reference field="2" count="1" selected="0">
            <x v="0"/>
          </reference>
          <reference field="4" count="0"/>
          <reference field="6" count="1" selected="0">
            <x v="2"/>
          </reference>
        </references>
      </pivotArea>
    </format>
    <format dxfId="4641">
      <pivotArea dataOnly="0" labelOnly="1" fieldPosition="0">
        <references count="4">
          <reference field="0" count="1" selected="0">
            <x v="6"/>
          </reference>
          <reference field="2" count="1" selected="0">
            <x v="1"/>
          </reference>
          <reference field="4" count="0"/>
          <reference field="6" count="1" selected="0">
            <x v="2"/>
          </reference>
        </references>
      </pivotArea>
    </format>
    <format dxfId="4640">
      <pivotArea dataOnly="0" labelOnly="1" fieldPosition="0">
        <references count="4">
          <reference field="0" count="1" selected="0">
            <x v="6"/>
          </reference>
          <reference field="2" count="1" selected="0">
            <x v="2"/>
          </reference>
          <reference field="4" count="0"/>
          <reference field="6" count="1" selected="0">
            <x v="2"/>
          </reference>
        </references>
      </pivotArea>
    </format>
    <format dxfId="4639">
      <pivotArea dataOnly="0" labelOnly="1" fieldPosition="0">
        <references count="4">
          <reference field="0" count="1" selected="0">
            <x v="6"/>
          </reference>
          <reference field="2" count="1" selected="0">
            <x v="3"/>
          </reference>
          <reference field="4" count="0"/>
          <reference field="6" count="1" selected="0">
            <x v="2"/>
          </reference>
        </references>
      </pivotArea>
    </format>
    <format dxfId="4638">
      <pivotArea dataOnly="0" labelOnly="1" fieldPosition="0">
        <references count="4">
          <reference field="0" count="1" selected="0">
            <x v="6"/>
          </reference>
          <reference field="2" count="1" selected="0">
            <x v="4"/>
          </reference>
          <reference field="4" count="0"/>
          <reference field="6" count="1" selected="0">
            <x v="2"/>
          </reference>
        </references>
      </pivotArea>
    </format>
    <format dxfId="4637">
      <pivotArea dataOnly="0" labelOnly="1" fieldPosition="0">
        <references count="1">
          <reference field="1" count="0"/>
        </references>
      </pivotArea>
    </format>
    <format dxfId="4636">
      <pivotArea dataOnly="0" labelOnly="1" grandCol="1" outline="0" fieldPosition="0"/>
    </format>
    <format dxfId="4635">
      <pivotArea type="origin" dataOnly="0" labelOnly="1" outline="0" fieldPosition="0"/>
    </format>
    <format dxfId="4634">
      <pivotArea field="1" type="button" dataOnly="0" labelOnly="1" outline="0" axis="axisCol" fieldPosition="0"/>
    </format>
    <format dxfId="4633">
      <pivotArea type="topRight" dataOnly="0" labelOnly="1" outline="0" fieldPosition="0"/>
    </format>
    <format dxfId="4632">
      <pivotArea field="6" type="button" dataOnly="0" labelOnly="1" outline="0" axis="axisRow" fieldPosition="0"/>
    </format>
    <format dxfId="4631">
      <pivotArea dataOnly="0" labelOnly="1" fieldPosition="0">
        <references count="1">
          <reference field="1" count="0"/>
        </references>
      </pivotArea>
    </format>
    <format dxfId="4630">
      <pivotArea dataOnly="0" labelOnly="1" grandCol="1" outline="0" fieldPosition="0"/>
    </format>
  </formats>
  <pivotTableStyleInfo name="PivotStyleLight16" showRowHeaders="1" showColHeaders="1" showRowStripes="0" showColStripes="0" showLastColumn="1"/>
  <filters count="1">
    <filter fld="0" type="dateBetween" evalOrder="-1" id="78" name="Data">
      <autoFilter ref="A1">
        <filterColumn colId="0">
          <customFilters and="1">
            <customFilter operator="greaterThanOrEqual" val="43831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4F833-B47F-4D05-93DA-B8FDF8070CC9}" name="DESPESA ORÇAMENTO 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I3:AK6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3" showAll="0"/>
    <pivotField dataField="1" numFmtId="43" showAll="0"/>
    <pivotField numFmtId="43" showAll="0"/>
    <pivotField numFmtId="4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6"/>
    <field x="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 Meta Despesa" fld="1" baseField="0" baseItem="0"/>
    <dataField name="Soma de Realizado Despesa" fld="2" baseField="0" baseItem="0"/>
  </dataFields>
  <formats count="6">
    <format dxfId="4761">
      <pivotArea type="all" dataOnly="0" outline="0" fieldPosition="0"/>
    </format>
    <format dxfId="4760">
      <pivotArea outline="0" collapsedLevelsAreSubtotals="1" fieldPosition="0"/>
    </format>
    <format dxfId="4759">
      <pivotArea field="6" type="button" dataOnly="0" labelOnly="1" outline="0" axis="axisRow" fieldPosition="0"/>
    </format>
    <format dxfId="4758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4757">
      <pivotArea dataOnly="0" labelOnly="1" grandRow="1" outline="0" fieldPosition="0"/>
    </format>
    <format dxfId="47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74D44-0CC9-4ACF-8591-6D3B7E001549}" name="ORÇAMENTO RECEITAS 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E3:AG6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43" showAll="0"/>
    <pivotField dataField="1" numFmtId="43" showAll="0"/>
    <pivotField dataField="1" numFmtId="4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6"/>
    <field x="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ta Receita" fld="3" baseField="0" baseItem="0"/>
    <dataField name="Soma de Realizado Receita" fld="4" baseField="0" baseItem="0"/>
  </dataFields>
  <formats count="7">
    <format dxfId="4768">
      <pivotArea type="all" dataOnly="0" outline="0" fieldPosition="0"/>
    </format>
    <format dxfId="4767">
      <pivotArea outline="0" collapsedLevelsAreSubtotals="1" fieldPosition="0"/>
    </format>
    <format dxfId="4766">
      <pivotArea field="6" type="button" dataOnly="0" labelOnly="1" outline="0" axis="axisRow" fieldPosition="0"/>
    </format>
    <format dxfId="4765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4764">
      <pivotArea dataOnly="0" labelOnly="1" grandRow="1" outline="0" fieldPosition="0"/>
    </format>
    <format dxfId="47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D582D-77D2-4D49-A094-F36DBD792F63}" name="resumo 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P3:Q6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6">
        <item h="1" x="4"/>
        <item x="1"/>
        <item h="1" x="0"/>
        <item h="1" x="2"/>
        <item h="1" x="3"/>
        <item t="default"/>
      </items>
    </pivotField>
    <pivotField dataField="1" numFmtId="43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" fld="3" baseField="0" baseItem="0"/>
  </dataFields>
  <formats count="9">
    <format dxfId="4777">
      <pivotArea collapsedLevelsAreSubtotals="1" fieldPosition="0">
        <references count="1">
          <reference field="1" count="1">
            <x v="0"/>
          </reference>
        </references>
      </pivotArea>
    </format>
    <format dxfId="4776">
      <pivotArea collapsedLevelsAreSubtotals="1" fieldPosition="0">
        <references count="1">
          <reference field="1" count="1">
            <x v="1"/>
          </reference>
        </references>
      </pivotArea>
    </format>
    <format dxfId="4775">
      <pivotArea grandRow="1" outline="0" collapsedLevelsAreSubtotals="1" fieldPosition="0"/>
    </format>
    <format dxfId="4774">
      <pivotArea type="all" dataOnly="0" outline="0" fieldPosition="0"/>
    </format>
    <format dxfId="4773">
      <pivotArea outline="0" collapsedLevelsAreSubtotals="1" fieldPosition="0"/>
    </format>
    <format dxfId="4772">
      <pivotArea field="1" type="button" dataOnly="0" labelOnly="1" outline="0" axis="axisRow" fieldPosition="0"/>
    </format>
    <format dxfId="4771">
      <pivotArea dataOnly="0" labelOnly="1" fieldPosition="0">
        <references count="1">
          <reference field="1" count="0"/>
        </references>
      </pivotArea>
    </format>
    <format dxfId="4770">
      <pivotArea dataOnly="0" labelOnly="1" grandRow="1" outline="0" fieldPosition="0"/>
    </format>
    <format dxfId="47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0086F-D813-4A74-82A0-54BFC355F59D}" name="ORÇAMENTO 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Y3:AC6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6"/>
    <field x="0"/>
  </rowFields>
  <rowItems count="3"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Realizado Despesa" fld="2" baseField="0" baseItem="0"/>
    <dataField name="Soma de Meta Receita" fld="3" baseField="0" baseItem="0"/>
    <dataField name="Soma de Realizado Receita" fld="4" baseField="0" baseItem="0"/>
    <dataField name="Soma de  Meta Despesa" fld="1" baseField="0" baseItem="0"/>
  </dataFields>
  <formats count="7">
    <format dxfId="4784">
      <pivotArea type="all" dataOnly="0" outline="0" fieldPosition="0"/>
    </format>
    <format dxfId="4783">
      <pivotArea outline="0" collapsedLevelsAreSubtotals="1" fieldPosition="0"/>
    </format>
    <format dxfId="4782">
      <pivotArea field="6" type="button" dataOnly="0" labelOnly="1" outline="0" axis="axisRow" fieldPosition="0"/>
    </format>
    <format dxfId="4781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4780">
      <pivotArea dataOnly="0" labelOnly="1" grandRow="1" outline="0" fieldPosition="0"/>
    </format>
    <format dxfId="47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77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A197F-7F66-4161-A623-510D92877F82}" name="% RESUMO 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:N6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3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Valor" fld="3" baseField="0" baseItem="0"/>
  </dataFields>
  <formats count="9">
    <format dxfId="4793">
      <pivotArea collapsedLevelsAreSubtotals="1" fieldPosition="0">
        <references count="1">
          <reference field="1" count="1">
            <x v="0"/>
          </reference>
        </references>
      </pivotArea>
    </format>
    <format dxfId="4792">
      <pivotArea collapsedLevelsAreSubtotals="1" fieldPosition="0">
        <references count="1">
          <reference field="1" count="1">
            <x v="1"/>
          </reference>
        </references>
      </pivotArea>
    </format>
    <format dxfId="4791">
      <pivotArea grandRow="1" outline="0" collapsedLevelsAreSubtotals="1" fieldPosition="0"/>
    </format>
    <format dxfId="4790">
      <pivotArea type="all" dataOnly="0" outline="0" fieldPosition="0"/>
    </format>
    <format dxfId="4789">
      <pivotArea outline="0" collapsedLevelsAreSubtotals="1" fieldPosition="0"/>
    </format>
    <format dxfId="4788">
      <pivotArea field="1" type="button" dataOnly="0" labelOnly="1" outline="0" axis="axisRow" fieldPosition="0"/>
    </format>
    <format dxfId="4787">
      <pivotArea dataOnly="0" labelOnly="1" fieldPosition="0">
        <references count="1">
          <reference field="1" count="0"/>
        </references>
      </pivotArea>
    </format>
    <format dxfId="4786">
      <pivotArea dataOnly="0" labelOnly="1" grandRow="1" outline="0" fieldPosition="0"/>
    </format>
    <format dxfId="47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115B3-16B1-49C6-A2B7-D19020038A6A}" name="RECEITAS 5" cacheId="0" applyNumberFormats="0" applyBorderFormats="0" applyFontFormats="0" applyPatternFormats="0" applyAlignmentFormats="0" applyWidthHeightFormats="1" dataCaption="Valores" showMissing="0" updatedVersion="6" minRefreshableVersion="5" useAutoFormatting="1" itemPrintTitles="1" createdVersion="6" indent="0" outline="1" outlineData="1" multipleFieldFilters="0" chartFormat="4">
  <location ref="V3:W15" firstHeaderRow="1" firstDataRow="1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>
      <items count="6">
        <item x="4"/>
        <item x="1"/>
        <item x="0"/>
        <item h="1" x="2"/>
        <item h="1" x="3"/>
        <item t="default"/>
      </items>
    </pivotField>
    <pivotField dataField="1" numFmtId="43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pageFields count="1">
    <pageField fld="1" hier="-1"/>
  </pageFields>
  <dataFields count="1">
    <dataField name="Soma de Valor" fld="3" baseField="0" baseItem="0" numFmtId="43"/>
  </dataFields>
  <formats count="8">
    <format dxfId="4801">
      <pivotArea type="all" dataOnly="0" outline="0" fieldPosition="0"/>
    </format>
    <format dxfId="4800">
      <pivotArea outline="0" collapsedLevelsAreSubtotals="1" fieldPosition="0"/>
    </format>
    <format dxfId="4799">
      <pivotArea field="6" type="button" dataOnly="0" labelOnly="1" outline="0" axis="axisRow" fieldPosition="0"/>
    </format>
    <format dxfId="4798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4797">
      <pivotArea dataOnly="0" labelOnly="1" grandRow="1" outline="0" fieldPosition="0"/>
    </format>
    <format dxfId="4796">
      <pivotArea dataOnly="0" labelOnly="1" outline="0" axis="axisValues" fieldPosition="0"/>
    </format>
    <format dxfId="4795">
      <pivotArea outline="0" collapsedLevelsAreSubtotals="1" fieldPosition="0"/>
    </format>
    <format dxfId="4794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2" name="Data">
      <autoFilter ref="A1">
        <filterColumn colId="0">
          <customFilters and="1">
            <customFilter operator="greaterThanOrEqual" val="43831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1CB34-B947-4F9E-AA6B-CD2F30197D20}" name="DESPESAS 4" cacheId="0" applyNumberFormats="0" applyBorderFormats="0" applyFontFormats="0" applyPatternFormats="0" applyAlignmentFormats="0" applyWidthHeightFormats="1" dataCaption="Valores" showMissing="0" updatedVersion="6" minRefreshableVersion="5" useAutoFormatting="1" itemPrintTitles="1" createdVersion="6" indent="0" outline="1" outlineData="1" multipleFieldFilters="0" chartFormat="5">
  <location ref="S3:T15" firstHeaderRow="1" firstDataRow="1" firstDataCol="1" rowPageCount="1" colPageCount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>
      <items count="6">
        <item x="4"/>
        <item x="1"/>
        <item x="0"/>
        <item h="1" x="2"/>
        <item h="1" x="3"/>
        <item t="default"/>
      </items>
    </pivotField>
    <pivotField dataField="1" numFmtId="43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pageFields count="1">
    <pageField fld="1" hier="-1"/>
  </pageFields>
  <dataFields count="1">
    <dataField name="Soma de Valor" fld="3" baseField="0" baseItem="0" numFmtId="43"/>
  </dataFields>
  <formats count="7">
    <format dxfId="4808">
      <pivotArea type="all" dataOnly="0" outline="0" fieldPosition="0"/>
    </format>
    <format dxfId="4807">
      <pivotArea outline="0" collapsedLevelsAreSubtotals="1" fieldPosition="0"/>
    </format>
    <format dxfId="4806">
      <pivotArea field="6" type="button" dataOnly="0" labelOnly="1" outline="0" axis="axisRow" fieldPosition="0"/>
    </format>
    <format dxfId="4805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4804">
      <pivotArea dataOnly="0" labelOnly="1" grandRow="1" outline="0" fieldPosition="0"/>
    </format>
    <format dxfId="4803">
      <pivotArea dataOnly="0" labelOnly="1" outline="0" axis="axisValues" fieldPosition="0"/>
    </format>
    <format dxfId="4802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2" name="Data">
      <autoFilter ref="A1">
        <filterColumn colId="0">
          <customFilters and="1">
            <customFilter operator="greaterThanOrEqual" val="43831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ceita_Despesa" xr10:uid="{F651C80A-B8E1-4614-A95C-A8ED7FBA9E80}" sourceName="Receita/Despesa">
  <pivotTables>
    <pivotTable tabId="1" name="receitas e despesas3"/>
  </pivotTables>
  <data>
    <tabular pivotCacheId="92803022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tureza" xr10:uid="{9382047A-C598-4797-B51B-BABCC960C987}" sourceName="Natureza">
  <pivotTables>
    <pivotTable tabId="1" name="receitas e despesas3"/>
    <pivotTable tabId="1" name="DESPESAS 4"/>
    <pivotTable tabId="1" name="RECEITAS 5"/>
  </pivotTables>
  <data>
    <tabular pivotCacheId="92803022">
      <items count="5">
        <i x="4" s="1"/>
        <i x="1" s="1"/>
        <i x="0" s="1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aixado?" xr10:uid="{A9BA4A1C-4B11-4283-9B7D-981453216ADE}" sourceName="Baixado?">
  <pivotTables>
    <pivotTable tabId="1" name="receitas e despesas3"/>
  </pivotTables>
  <data>
    <tabular pivotCacheId="92803022">
      <items count="2">
        <i x="0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F38ACF19-DE2C-49A9-8313-34F3200E7928}" sourceName="Anos">
  <pivotTables>
    <pivotTable tabId="1" name="ORÇAMENTO 6"/>
  </pivotTables>
  <data>
    <tabular pivotCacheId="1607556897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ceita/Despesa" xr10:uid="{AE57C258-E3C2-4C7D-B0B1-0DEE5FAB1A01}" cache="SegmentaçãodeDados_Receita_Despesa" caption="Receita/Despesa" rowHeight="241300"/>
  <slicer name="Natureza" xr10:uid="{4ED7F32A-69B9-4D4F-888B-A7A4FCA195C0}" cache="SegmentaçãodeDados_Natureza" caption="Natureza" rowHeight="241300"/>
  <slicer name="Baixado?" xr10:uid="{8178FBAA-745E-45E8-9BAD-BE1E1D2A9028}" cache="SegmentaçãodeDados_Baixado?" caption="Baixado?" rowHeight="241300"/>
  <slicer name="Anos do orçamento" xr10:uid="{58E6D63F-C0F0-4D4F-AA98-4708C70564E9}" cache="SegmentaçãodeDados_Anos" caption="Anos do orçamen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A4F893-5087-46DA-8FEF-8E29F5D17C5C}" name="Tabela3" displayName="Tabela3" ref="A1:E32" totalsRowShown="0">
  <autoFilter ref="A1:E32" xr:uid="{7D693F82-DEAD-4623-A29F-41922AD2ED52}"/>
  <tableColumns count="5">
    <tableColumn id="1" xr3:uid="{F0889A96-B35B-4793-B6E4-D3F447FE93B6}" name="Data" dataDxfId="4809"/>
    <tableColumn id="2" xr3:uid="{84119F2E-6473-490C-8239-98D6D59C39A8}" name="Receita/Despesa"/>
    <tableColumn id="3" xr3:uid="{E7805F29-440E-4BAA-9402-0D43E727414C}" name="Natureza"/>
    <tableColumn id="4" xr3:uid="{600D595B-3B12-4948-8FD0-7B955C41B4C2}" name="Valor"/>
    <tableColumn id="5" xr3:uid="{28064A91-6425-4C67-ABA0-17ABF32CE9EF}" name="Baixado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8C203-2D62-4EB7-8982-B7BB329C9183}" name="Dados" displayName="Dados" ref="A1:E1059" totalsRowCount="1" headerRowDxfId="4629" dataDxfId="4628">
  <autoFilter ref="A1:E1058" xr:uid="{2DDB6043-DED9-4B0A-960E-3FC20E865524}"/>
  <tableColumns count="5">
    <tableColumn id="1" xr3:uid="{16A5FEC1-A3BC-47BB-BD46-15F65AB7348A}" name="Data" totalsRowLabel="Total" dataDxfId="4627" totalsRowDxfId="4626"/>
    <tableColumn id="2" xr3:uid="{5D725790-2759-4FA3-8342-AA3373EE6113}" name="Receita/Despesa" dataDxfId="4625" totalsRowDxfId="4624"/>
    <tableColumn id="3" xr3:uid="{7224CFFA-AA8A-462A-8847-4148CB2E0AB3}" name="Natureza" dataDxfId="4623" totalsRowDxfId="4622"/>
    <tableColumn id="4" xr3:uid="{E4334453-C8D1-4109-B88A-D4665E45A6DA}" name="Valor" totalsRowFunction="sum" dataDxfId="4621" totalsRowDxfId="4620" dataCellStyle="Vírgula"/>
    <tableColumn id="5" xr3:uid="{52E9C0E8-5955-47C6-B661-4C92D1BD9F90}" name="Baixado?" dataDxfId="4619" totalsRowDxfId="461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06005D-59BA-4091-A318-24D91E21DF75}" name="CONTROLE" displayName="CONTROLE" ref="G4:K22" totalsRowShown="0" headerRowDxfId="4617" dataDxfId="4615" headerRowBorderDxfId="4616" tableBorderDxfId="4614" totalsRowBorderDxfId="4613" dataCellStyle="Vírgula">
  <autoFilter ref="G4:K22" xr:uid="{2ED14AB6-4D74-4578-98B5-10E881ECF87C}"/>
  <tableColumns count="5">
    <tableColumn id="1" xr3:uid="{CEC057EA-938D-4C79-8279-084B818E8249}" name="Data" dataDxfId="4612"/>
    <tableColumn id="2" xr3:uid="{37C60751-0B69-4B20-82FB-17D87A5E9F3C}" name=" Meta Despesa" dataDxfId="4611" dataCellStyle="Vírgula"/>
    <tableColumn id="3" xr3:uid="{1E7EB46C-6619-4348-8868-5444CAA8D431}" name="Realizado Despesa" dataDxfId="4610" dataCellStyle="Vírgula"/>
    <tableColumn id="4" xr3:uid="{B8490CD0-41F7-4B96-9CD4-2CA6888B3CEC}" name="Meta Receita" dataDxfId="4609" dataCellStyle="Vírgula"/>
    <tableColumn id="5" xr3:uid="{81CDBF4C-2F10-4AEC-9B59-07B1D3E3D591}" name="Realizado Receita" dataDxfId="4608" dataCellStyle="Vírgu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185"/>
      </a:accent1>
      <a:accent2>
        <a:srgbClr val="7FBA00"/>
      </a:accent2>
      <a:accent3>
        <a:srgbClr val="F25022"/>
      </a:accent3>
      <a:accent4>
        <a:srgbClr val="01A4EE"/>
      </a:accent4>
      <a:accent5>
        <a:srgbClr val="FFB901"/>
      </a:accent5>
      <a:accent6>
        <a:srgbClr val="99280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5EE855EA-9AEC-4039-BFF5-139BC23D2512}" sourceName="Data">
  <pivotTables>
    <pivotTable tabId="1" name="receitas e despesas3"/>
    <pivotTable tabId="1" name="DESPESAS 4"/>
    <pivotTable tabId="1" name="RECEITAS 5"/>
  </pivotTables>
  <state minimalRefreshVersion="6" lastRefreshVersion="6" pivotCacheId="92803022" filterType="dateBetween">
    <selection startDate="2020-01-01T00:00:00" endDate="2020-10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75EA390-1FF6-4DBB-A19D-41EE32891D3A}" cache="NativeTimeline_Data" caption="Data" showSelectionLabel="0" showTimeLevel="0" showHorizontalScrollbar="0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3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E825-8489-47A8-ADD2-41468557FD1D}">
  <dimension ref="A1:E32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8" customWidth="1"/>
    <col min="3" max="3" width="11.140625" customWidth="1"/>
    <col min="5" max="5" width="11.140625" customWidth="1"/>
  </cols>
  <sheetData>
    <row r="1" spans="1:5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</row>
    <row r="2" spans="1:5" x14ac:dyDescent="0.25">
      <c r="A2" s="61">
        <v>43858</v>
      </c>
      <c r="B2" t="s">
        <v>7</v>
      </c>
      <c r="C2" t="s">
        <v>8</v>
      </c>
      <c r="D2">
        <v>-1749917</v>
      </c>
      <c r="E2" t="s">
        <v>5</v>
      </c>
    </row>
    <row r="3" spans="1:5" x14ac:dyDescent="0.25">
      <c r="A3" s="61">
        <v>43860</v>
      </c>
      <c r="B3" t="s">
        <v>7</v>
      </c>
      <c r="C3" t="s">
        <v>9</v>
      </c>
      <c r="D3">
        <v>-1066116</v>
      </c>
      <c r="E3" t="s">
        <v>5</v>
      </c>
    </row>
    <row r="4" spans="1:5" x14ac:dyDescent="0.25">
      <c r="A4" s="61">
        <v>43840</v>
      </c>
      <c r="B4" t="s">
        <v>7</v>
      </c>
      <c r="C4" t="s">
        <v>9</v>
      </c>
      <c r="D4">
        <v>-1503656</v>
      </c>
      <c r="E4" t="s">
        <v>5</v>
      </c>
    </row>
    <row r="5" spans="1:5" x14ac:dyDescent="0.25">
      <c r="A5" s="61">
        <v>43848</v>
      </c>
      <c r="B5" t="s">
        <v>7</v>
      </c>
      <c r="C5" t="s">
        <v>9</v>
      </c>
      <c r="D5">
        <v>-1356168</v>
      </c>
      <c r="E5" t="s">
        <v>5</v>
      </c>
    </row>
    <row r="6" spans="1:5" x14ac:dyDescent="0.25">
      <c r="A6" s="61">
        <v>43859</v>
      </c>
      <c r="B6" t="s">
        <v>7</v>
      </c>
      <c r="C6" t="s">
        <v>6</v>
      </c>
      <c r="D6">
        <v>-158896</v>
      </c>
      <c r="E6" t="s">
        <v>5</v>
      </c>
    </row>
    <row r="7" spans="1:5" x14ac:dyDescent="0.25">
      <c r="A7" s="61">
        <v>43834</v>
      </c>
      <c r="B7" t="s">
        <v>7</v>
      </c>
      <c r="C7" t="s">
        <v>6</v>
      </c>
      <c r="D7">
        <v>-1368261</v>
      </c>
      <c r="E7" t="s">
        <v>5</v>
      </c>
    </row>
    <row r="8" spans="1:5" x14ac:dyDescent="0.25">
      <c r="A8" s="61">
        <v>43843</v>
      </c>
      <c r="B8" t="s">
        <v>7</v>
      </c>
      <c r="C8" t="s">
        <v>6</v>
      </c>
      <c r="D8">
        <v>-1169166</v>
      </c>
      <c r="E8" t="s">
        <v>5</v>
      </c>
    </row>
    <row r="9" spans="1:5" x14ac:dyDescent="0.25">
      <c r="A9" s="61">
        <v>43843</v>
      </c>
      <c r="B9" t="s">
        <v>7</v>
      </c>
      <c r="C9" t="s">
        <v>6</v>
      </c>
      <c r="D9">
        <v>-363956</v>
      </c>
      <c r="E9" t="s">
        <v>5</v>
      </c>
    </row>
    <row r="10" spans="1:5" x14ac:dyDescent="0.25">
      <c r="A10" s="61">
        <v>43845</v>
      </c>
      <c r="B10" t="s">
        <v>7</v>
      </c>
      <c r="C10" t="s">
        <v>6</v>
      </c>
      <c r="D10">
        <v>-1524292</v>
      </c>
      <c r="E10" t="s">
        <v>5</v>
      </c>
    </row>
    <row r="11" spans="1:5" x14ac:dyDescent="0.25">
      <c r="A11" s="61">
        <v>43847</v>
      </c>
      <c r="B11" t="s">
        <v>7</v>
      </c>
      <c r="C11" t="s">
        <v>6</v>
      </c>
      <c r="D11">
        <v>-1564990</v>
      </c>
      <c r="E11" t="s">
        <v>5</v>
      </c>
    </row>
    <row r="12" spans="1:5" x14ac:dyDescent="0.25">
      <c r="A12" s="61">
        <v>43839</v>
      </c>
      <c r="B12" t="s">
        <v>7</v>
      </c>
      <c r="C12" t="s">
        <v>2</v>
      </c>
      <c r="D12">
        <v>-221861</v>
      </c>
      <c r="E12" t="s">
        <v>5</v>
      </c>
    </row>
    <row r="13" spans="1:5" x14ac:dyDescent="0.25">
      <c r="A13" s="61">
        <v>43853</v>
      </c>
      <c r="B13" t="s">
        <v>7</v>
      </c>
      <c r="C13" t="s">
        <v>4</v>
      </c>
      <c r="D13">
        <v>-80787</v>
      </c>
      <c r="E13" t="s">
        <v>5</v>
      </c>
    </row>
    <row r="14" spans="1:5" x14ac:dyDescent="0.25">
      <c r="A14" s="61">
        <v>43845</v>
      </c>
      <c r="B14" t="s">
        <v>7</v>
      </c>
      <c r="C14" t="s">
        <v>4</v>
      </c>
      <c r="D14">
        <v>-1350591</v>
      </c>
      <c r="E14" t="s">
        <v>5</v>
      </c>
    </row>
    <row r="15" spans="1:5" x14ac:dyDescent="0.25">
      <c r="A15" s="61">
        <v>43848</v>
      </c>
      <c r="B15" t="s">
        <v>7</v>
      </c>
      <c r="C15" t="s">
        <v>4</v>
      </c>
      <c r="D15">
        <v>-235790</v>
      </c>
      <c r="E15" t="s">
        <v>5</v>
      </c>
    </row>
    <row r="16" spans="1:5" x14ac:dyDescent="0.25">
      <c r="A16" s="61">
        <v>43855</v>
      </c>
      <c r="B16" t="s">
        <v>7</v>
      </c>
      <c r="C16" t="s">
        <v>8</v>
      </c>
      <c r="D16">
        <v>-1664679</v>
      </c>
      <c r="E16" t="s">
        <v>1</v>
      </c>
    </row>
    <row r="17" spans="1:5" x14ac:dyDescent="0.25">
      <c r="A17" s="61">
        <v>43837</v>
      </c>
      <c r="B17" t="s">
        <v>7</v>
      </c>
      <c r="C17" t="s">
        <v>8</v>
      </c>
      <c r="D17">
        <v>-599064</v>
      </c>
      <c r="E17" t="s">
        <v>1</v>
      </c>
    </row>
    <row r="18" spans="1:5" x14ac:dyDescent="0.25">
      <c r="A18" s="61">
        <v>43831</v>
      </c>
      <c r="B18" t="s">
        <v>7</v>
      </c>
      <c r="C18" t="s">
        <v>9</v>
      </c>
      <c r="D18">
        <v>-292156</v>
      </c>
      <c r="E18" t="s">
        <v>1</v>
      </c>
    </row>
    <row r="19" spans="1:5" x14ac:dyDescent="0.25">
      <c r="A19" s="61">
        <v>43860</v>
      </c>
      <c r="B19" t="s">
        <v>7</v>
      </c>
      <c r="C19" t="s">
        <v>9</v>
      </c>
      <c r="D19">
        <v>-435746</v>
      </c>
      <c r="E19" t="s">
        <v>1</v>
      </c>
    </row>
    <row r="20" spans="1:5" x14ac:dyDescent="0.25">
      <c r="A20" s="61">
        <v>43855</v>
      </c>
      <c r="B20" t="s">
        <v>7</v>
      </c>
      <c r="C20" t="s">
        <v>9</v>
      </c>
      <c r="D20">
        <v>-247343</v>
      </c>
      <c r="E20" t="s">
        <v>1</v>
      </c>
    </row>
    <row r="21" spans="1:5" x14ac:dyDescent="0.25">
      <c r="A21" s="61">
        <v>43838</v>
      </c>
      <c r="B21" t="s">
        <v>7</v>
      </c>
      <c r="C21" t="s">
        <v>9</v>
      </c>
      <c r="D21">
        <v>-1316274</v>
      </c>
      <c r="E21" t="s">
        <v>1</v>
      </c>
    </row>
    <row r="22" spans="1:5" x14ac:dyDescent="0.25">
      <c r="A22" s="61">
        <v>43837</v>
      </c>
      <c r="B22" t="s">
        <v>7</v>
      </c>
      <c r="C22" t="s">
        <v>6</v>
      </c>
      <c r="D22">
        <v>-1538876</v>
      </c>
      <c r="E22" t="s">
        <v>1</v>
      </c>
    </row>
    <row r="23" spans="1:5" x14ac:dyDescent="0.25">
      <c r="A23" s="61">
        <v>43853</v>
      </c>
      <c r="B23" t="s">
        <v>7</v>
      </c>
      <c r="C23" t="s">
        <v>6</v>
      </c>
      <c r="D23">
        <v>-1913366</v>
      </c>
      <c r="E23" t="s">
        <v>1</v>
      </c>
    </row>
    <row r="24" spans="1:5" x14ac:dyDescent="0.25">
      <c r="A24" s="61">
        <v>43844</v>
      </c>
      <c r="B24" t="s">
        <v>7</v>
      </c>
      <c r="C24" t="s">
        <v>6</v>
      </c>
      <c r="D24">
        <v>-974466</v>
      </c>
      <c r="E24" t="s">
        <v>1</v>
      </c>
    </row>
    <row r="25" spans="1:5" x14ac:dyDescent="0.25">
      <c r="A25" s="61">
        <v>43861</v>
      </c>
      <c r="B25" t="s">
        <v>7</v>
      </c>
      <c r="C25" t="s">
        <v>2</v>
      </c>
      <c r="D25">
        <v>-868273</v>
      </c>
      <c r="E25" t="s">
        <v>1</v>
      </c>
    </row>
    <row r="26" spans="1:5" x14ac:dyDescent="0.25">
      <c r="A26" s="61">
        <v>43834</v>
      </c>
      <c r="B26" t="s">
        <v>7</v>
      </c>
      <c r="C26" t="s">
        <v>2</v>
      </c>
      <c r="D26">
        <v>-1839608</v>
      </c>
      <c r="E26" t="s">
        <v>1</v>
      </c>
    </row>
    <row r="27" spans="1:5" x14ac:dyDescent="0.25">
      <c r="A27" s="61">
        <v>43856</v>
      </c>
      <c r="B27" t="s">
        <v>7</v>
      </c>
      <c r="C27" t="s">
        <v>2</v>
      </c>
      <c r="D27">
        <v>-1214603</v>
      </c>
      <c r="E27" t="s">
        <v>1</v>
      </c>
    </row>
    <row r="28" spans="1:5" x14ac:dyDescent="0.25">
      <c r="A28" s="61">
        <v>43840</v>
      </c>
      <c r="B28" t="s">
        <v>7</v>
      </c>
      <c r="C28" t="s">
        <v>2</v>
      </c>
      <c r="D28">
        <v>-261324</v>
      </c>
      <c r="E28" t="s">
        <v>1</v>
      </c>
    </row>
    <row r="29" spans="1:5" x14ac:dyDescent="0.25">
      <c r="A29" s="61">
        <v>43845</v>
      </c>
      <c r="B29" t="s">
        <v>7</v>
      </c>
      <c r="C29" t="s">
        <v>2</v>
      </c>
      <c r="D29">
        <v>-546029</v>
      </c>
      <c r="E29" t="s">
        <v>1</v>
      </c>
    </row>
    <row r="30" spans="1:5" x14ac:dyDescent="0.25">
      <c r="A30" s="61">
        <v>43852</v>
      </c>
      <c r="B30" t="s">
        <v>7</v>
      </c>
      <c r="C30" t="s">
        <v>4</v>
      </c>
      <c r="D30">
        <v>-842404</v>
      </c>
      <c r="E30" t="s">
        <v>1</v>
      </c>
    </row>
    <row r="31" spans="1:5" x14ac:dyDescent="0.25">
      <c r="A31" s="61">
        <v>43851</v>
      </c>
      <c r="B31" t="s">
        <v>7</v>
      </c>
      <c r="C31" t="s">
        <v>4</v>
      </c>
      <c r="D31">
        <v>-1296789</v>
      </c>
      <c r="E31" t="s">
        <v>1</v>
      </c>
    </row>
    <row r="32" spans="1:5" x14ac:dyDescent="0.25">
      <c r="A32" s="61">
        <v>43847</v>
      </c>
      <c r="B32" t="s">
        <v>7</v>
      </c>
      <c r="C32" t="s">
        <v>4</v>
      </c>
      <c r="D32">
        <v>-1066769</v>
      </c>
      <c r="E32" t="s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04A3-4C4E-4911-A9A1-C8DA33333CDD}">
  <dimension ref="A1:AK1059"/>
  <sheetViews>
    <sheetView topLeftCell="O8" workbookViewId="0">
      <selection activeCell="W26" sqref="W26"/>
    </sheetView>
  </sheetViews>
  <sheetFormatPr defaultRowHeight="15" x14ac:dyDescent="0.25"/>
  <cols>
    <col min="1" max="1" width="15.85546875" customWidth="1"/>
    <col min="2" max="2" width="12" customWidth="1"/>
    <col min="3" max="3" width="28" bestFit="1" customWidth="1"/>
    <col min="4" max="4" width="14.28515625" bestFit="1" customWidth="1"/>
    <col min="5" max="5" width="13.5703125" bestFit="1" customWidth="1"/>
    <col min="7" max="7" width="10.7109375" bestFit="1" customWidth="1"/>
    <col min="8" max="8" width="18.7109375" bestFit="1" customWidth="1"/>
    <col min="9" max="9" width="22.28515625" bestFit="1" customWidth="1"/>
    <col min="10" max="10" width="17.28515625" bestFit="1" customWidth="1"/>
    <col min="11" max="11" width="21.28515625" bestFit="1" customWidth="1"/>
    <col min="13" max="13" width="33.7109375" bestFit="1" customWidth="1"/>
    <col min="14" max="14" width="19.5703125" bestFit="1" customWidth="1"/>
    <col min="15" max="15" width="10.7109375" bestFit="1" customWidth="1"/>
    <col min="16" max="16" width="18" bestFit="1" customWidth="1"/>
    <col min="17" max="17" width="15.28515625" bestFit="1" customWidth="1"/>
    <col min="18" max="18" width="3.7109375" customWidth="1"/>
    <col min="19" max="19" width="18" bestFit="1" customWidth="1"/>
    <col min="20" max="20" width="15.28515625" bestFit="1" customWidth="1"/>
    <col min="21" max="21" width="4.5703125" customWidth="1"/>
    <col min="22" max="22" width="18" bestFit="1" customWidth="1"/>
    <col min="23" max="23" width="15.28515625" bestFit="1" customWidth="1"/>
    <col min="24" max="24" width="4.5703125" customWidth="1"/>
    <col min="25" max="25" width="18" bestFit="1" customWidth="1"/>
    <col min="26" max="26" width="26" bestFit="1" customWidth="1"/>
    <col min="27" max="27" width="21" bestFit="1" customWidth="1"/>
    <col min="28" max="28" width="25" bestFit="1" customWidth="1"/>
    <col min="29" max="29" width="22.42578125" bestFit="1" customWidth="1"/>
    <col min="30" max="30" width="4.7109375" customWidth="1"/>
    <col min="31" max="31" width="18" bestFit="1" customWidth="1"/>
    <col min="32" max="32" width="21" bestFit="1" customWidth="1"/>
    <col min="33" max="33" width="25" bestFit="1" customWidth="1"/>
    <col min="34" max="34" width="4.5703125" customWidth="1"/>
    <col min="35" max="35" width="18" bestFit="1" customWidth="1"/>
    <col min="36" max="36" width="22.42578125" bestFit="1" customWidth="1"/>
    <col min="37" max="39" width="26" bestFit="1" customWidth="1"/>
  </cols>
  <sheetData>
    <row r="1" spans="1:37" ht="15.75" thickBot="1" x14ac:dyDescent="0.3">
      <c r="A1" s="1" t="s">
        <v>14</v>
      </c>
      <c r="B1" s="1" t="s">
        <v>13</v>
      </c>
      <c r="C1" s="1" t="s">
        <v>12</v>
      </c>
      <c r="D1" s="2" t="s">
        <v>11</v>
      </c>
      <c r="E1" s="1" t="s">
        <v>10</v>
      </c>
      <c r="S1" s="40" t="s">
        <v>13</v>
      </c>
      <c r="T1" s="41" t="s">
        <v>7</v>
      </c>
      <c r="V1" s="40" t="s">
        <v>13</v>
      </c>
      <c r="W1" s="41" t="s">
        <v>3</v>
      </c>
    </row>
    <row r="2" spans="1:37" ht="15.75" thickBot="1" x14ac:dyDescent="0.3">
      <c r="A2" s="3">
        <v>43831</v>
      </c>
      <c r="B2" s="1" t="s">
        <v>3</v>
      </c>
      <c r="C2" s="1" t="s">
        <v>6</v>
      </c>
      <c r="D2" s="4">
        <v>1743365</v>
      </c>
      <c r="E2" s="1" t="s">
        <v>5</v>
      </c>
      <c r="Y2" s="60" t="s">
        <v>42</v>
      </c>
      <c r="AE2" s="60" t="s">
        <v>41</v>
      </c>
      <c r="AI2" s="60" t="s">
        <v>40</v>
      </c>
    </row>
    <row r="3" spans="1:37" ht="15.75" thickBot="1" x14ac:dyDescent="0.3">
      <c r="A3" s="3">
        <v>43831</v>
      </c>
      <c r="B3" s="1" t="s">
        <v>7</v>
      </c>
      <c r="C3" s="1" t="s">
        <v>9</v>
      </c>
      <c r="D3" s="4">
        <v>-292156</v>
      </c>
      <c r="E3" s="1" t="s">
        <v>1</v>
      </c>
      <c r="G3" s="66" t="s">
        <v>15</v>
      </c>
      <c r="H3" s="67"/>
      <c r="I3" s="67"/>
      <c r="J3" s="67"/>
      <c r="K3" s="68"/>
      <c r="M3" s="34" t="s">
        <v>20</v>
      </c>
      <c r="N3" s="35" t="s">
        <v>22</v>
      </c>
      <c r="P3" s="28" t="s">
        <v>20</v>
      </c>
      <c r="Q3" s="30" t="s">
        <v>22</v>
      </c>
      <c r="S3" s="28" t="s">
        <v>20</v>
      </c>
      <c r="T3" s="30" t="s">
        <v>22</v>
      </c>
      <c r="V3" s="28" t="s">
        <v>20</v>
      </c>
      <c r="W3" s="43" t="s">
        <v>22</v>
      </c>
      <c r="Y3" s="28" t="s">
        <v>20</v>
      </c>
      <c r="Z3" s="42" t="s">
        <v>36</v>
      </c>
      <c r="AA3" s="52" t="s">
        <v>37</v>
      </c>
      <c r="AB3" s="52" t="s">
        <v>38</v>
      </c>
      <c r="AC3" s="41" t="s">
        <v>39</v>
      </c>
      <c r="AE3" s="28" t="s">
        <v>20</v>
      </c>
      <c r="AF3" s="42" t="s">
        <v>37</v>
      </c>
      <c r="AG3" s="41" t="s">
        <v>38</v>
      </c>
      <c r="AI3" s="28" t="s">
        <v>20</v>
      </c>
      <c r="AJ3" s="47" t="s">
        <v>39</v>
      </c>
      <c r="AK3" s="23" t="s">
        <v>36</v>
      </c>
    </row>
    <row r="4" spans="1:37" ht="15.75" thickBot="1" x14ac:dyDescent="0.3">
      <c r="A4" s="3">
        <v>43832</v>
      </c>
      <c r="B4" s="1" t="s">
        <v>3</v>
      </c>
      <c r="C4" s="1" t="s">
        <v>2</v>
      </c>
      <c r="D4" s="4">
        <v>1605301</v>
      </c>
      <c r="E4" s="1" t="s">
        <v>1</v>
      </c>
      <c r="G4" s="6" t="s">
        <v>14</v>
      </c>
      <c r="H4" s="7" t="s">
        <v>16</v>
      </c>
      <c r="I4" s="7" t="s">
        <v>17</v>
      </c>
      <c r="J4" s="7" t="s">
        <v>18</v>
      </c>
      <c r="K4" s="8" t="s">
        <v>19</v>
      </c>
      <c r="M4" s="36" t="s">
        <v>7</v>
      </c>
      <c r="N4" s="45">
        <v>-535882489</v>
      </c>
      <c r="P4" s="32" t="s">
        <v>7</v>
      </c>
      <c r="Q4" s="26">
        <v>-535882489</v>
      </c>
      <c r="S4" s="29" t="s">
        <v>26</v>
      </c>
      <c r="T4" s="26"/>
      <c r="V4" s="29" t="s">
        <v>26</v>
      </c>
      <c r="W4" s="26"/>
      <c r="Y4" s="32" t="s">
        <v>26</v>
      </c>
      <c r="Z4" s="53">
        <v>-371903923</v>
      </c>
      <c r="AA4" s="54">
        <v>360000000</v>
      </c>
      <c r="AB4" s="54">
        <v>388909486</v>
      </c>
      <c r="AC4" s="55">
        <v>-336000000</v>
      </c>
      <c r="AE4" s="32" t="s">
        <v>26</v>
      </c>
      <c r="AF4" s="53">
        <v>360000000</v>
      </c>
      <c r="AG4" s="55">
        <v>388909486</v>
      </c>
      <c r="AI4" s="32" t="s">
        <v>26</v>
      </c>
      <c r="AJ4" s="53">
        <v>-336000000</v>
      </c>
      <c r="AK4" s="55">
        <v>-371903923</v>
      </c>
    </row>
    <row r="5" spans="1:37" ht="15.75" thickBot="1" x14ac:dyDescent="0.3">
      <c r="A5" s="3">
        <v>43832</v>
      </c>
      <c r="B5" s="1" t="s">
        <v>3</v>
      </c>
      <c r="C5" s="1" t="s">
        <v>4</v>
      </c>
      <c r="D5" s="4">
        <v>683638</v>
      </c>
      <c r="E5" s="1" t="s">
        <v>5</v>
      </c>
      <c r="G5" s="9">
        <v>43831</v>
      </c>
      <c r="H5" s="10">
        <v>-28000000</v>
      </c>
      <c r="I5" s="11">
        <v>-30632216</v>
      </c>
      <c r="J5" s="10">
        <v>30000000</v>
      </c>
      <c r="K5" s="12">
        <v>31498830</v>
      </c>
      <c r="M5" s="36" t="s">
        <v>3</v>
      </c>
      <c r="N5" s="45">
        <v>570817022</v>
      </c>
      <c r="P5" s="33" t="s">
        <v>3</v>
      </c>
      <c r="Q5" s="31">
        <v>570817022</v>
      </c>
      <c r="S5" s="44" t="s">
        <v>27</v>
      </c>
      <c r="T5" s="31">
        <v>-20807388</v>
      </c>
      <c r="V5" s="44" t="s">
        <v>27</v>
      </c>
      <c r="W5" s="31">
        <v>13739915</v>
      </c>
      <c r="Y5" s="33" t="s">
        <v>33</v>
      </c>
      <c r="Z5" s="56">
        <v>-163978566</v>
      </c>
      <c r="AA5" s="57">
        <v>180000000</v>
      </c>
      <c r="AB5" s="57">
        <v>181907536</v>
      </c>
      <c r="AC5" s="24">
        <v>-168000000</v>
      </c>
      <c r="AE5" s="33" t="s">
        <v>33</v>
      </c>
      <c r="AF5" s="56">
        <v>180000000</v>
      </c>
      <c r="AG5" s="24">
        <v>181907536</v>
      </c>
      <c r="AI5" s="33" t="s">
        <v>33</v>
      </c>
      <c r="AJ5" s="56">
        <v>-168000000</v>
      </c>
      <c r="AK5" s="24">
        <v>-163978566</v>
      </c>
    </row>
    <row r="6" spans="1:37" ht="15.75" thickBot="1" x14ac:dyDescent="0.3">
      <c r="A6" s="3">
        <v>43833</v>
      </c>
      <c r="B6" s="1" t="s">
        <v>3</v>
      </c>
      <c r="C6" s="1" t="s">
        <v>6</v>
      </c>
      <c r="D6" s="4">
        <v>72344</v>
      </c>
      <c r="E6" s="1" t="s">
        <v>5</v>
      </c>
      <c r="G6" s="9">
        <v>43862</v>
      </c>
      <c r="H6" s="10">
        <v>-28000000</v>
      </c>
      <c r="I6" s="11">
        <v>-30561193</v>
      </c>
      <c r="J6" s="10">
        <v>30000000</v>
      </c>
      <c r="K6" s="12">
        <v>24777084</v>
      </c>
      <c r="M6" s="37" t="s">
        <v>21</v>
      </c>
      <c r="N6" s="46">
        <v>34934533</v>
      </c>
      <c r="P6" s="29" t="s">
        <v>21</v>
      </c>
      <c r="Q6" s="27">
        <v>34934533</v>
      </c>
      <c r="S6" s="44" t="s">
        <v>28</v>
      </c>
      <c r="T6" s="31">
        <v>-14049205</v>
      </c>
      <c r="V6" s="44" t="s">
        <v>28</v>
      </c>
      <c r="W6" s="31">
        <v>11958691</v>
      </c>
      <c r="Y6" s="29" t="s">
        <v>21</v>
      </c>
      <c r="Z6" s="58">
        <v>-535882489</v>
      </c>
      <c r="AA6" s="59">
        <v>540000000</v>
      </c>
      <c r="AB6" s="59">
        <v>570817022</v>
      </c>
      <c r="AC6" s="25">
        <v>-504000000</v>
      </c>
      <c r="AE6" s="29" t="s">
        <v>21</v>
      </c>
      <c r="AF6" s="58">
        <v>540000000</v>
      </c>
      <c r="AG6" s="25">
        <v>570817022</v>
      </c>
      <c r="AI6" s="29" t="s">
        <v>21</v>
      </c>
      <c r="AJ6" s="58">
        <v>-504000000</v>
      </c>
      <c r="AK6" s="25">
        <v>-535882489</v>
      </c>
    </row>
    <row r="7" spans="1:37" x14ac:dyDescent="0.25">
      <c r="A7" s="3">
        <v>43833</v>
      </c>
      <c r="B7" s="1" t="s">
        <v>3</v>
      </c>
      <c r="C7" s="1" t="s">
        <v>6</v>
      </c>
      <c r="D7" s="4">
        <v>126030</v>
      </c>
      <c r="E7" s="1" t="s">
        <v>5</v>
      </c>
      <c r="G7" s="9">
        <v>43891</v>
      </c>
      <c r="H7" s="10">
        <v>-28000000</v>
      </c>
      <c r="I7" s="11">
        <v>-30891535</v>
      </c>
      <c r="J7" s="10">
        <v>30000000</v>
      </c>
      <c r="K7" s="12">
        <v>44047945</v>
      </c>
      <c r="S7" s="44" t="s">
        <v>29</v>
      </c>
      <c r="T7" s="31">
        <v>-21827547</v>
      </c>
      <c r="V7" s="44" t="s">
        <v>29</v>
      </c>
      <c r="W7" s="31">
        <v>24471836</v>
      </c>
    </row>
    <row r="8" spans="1:37" x14ac:dyDescent="0.25">
      <c r="A8" s="3">
        <v>43834</v>
      </c>
      <c r="B8" s="1" t="s">
        <v>7</v>
      </c>
      <c r="C8" s="1" t="s">
        <v>6</v>
      </c>
      <c r="D8" s="4">
        <v>-1368261</v>
      </c>
      <c r="E8" s="1" t="s">
        <v>5</v>
      </c>
      <c r="G8" s="9">
        <v>43922</v>
      </c>
      <c r="H8" s="10">
        <v>-28000000</v>
      </c>
      <c r="I8" s="11">
        <v>-26437897</v>
      </c>
      <c r="J8" s="10">
        <v>30000000</v>
      </c>
      <c r="K8" s="12">
        <v>33642586</v>
      </c>
      <c r="M8" s="21" t="s">
        <v>23</v>
      </c>
      <c r="S8" s="44" t="s">
        <v>30</v>
      </c>
      <c r="T8" s="31">
        <v>-13305013</v>
      </c>
      <c r="V8" s="44" t="s">
        <v>30</v>
      </c>
      <c r="W8" s="31">
        <v>19072548</v>
      </c>
    </row>
    <row r="9" spans="1:37" x14ac:dyDescent="0.25">
      <c r="A9" s="3">
        <v>43834</v>
      </c>
      <c r="B9" s="1" t="s">
        <v>7</v>
      </c>
      <c r="C9" s="1" t="s">
        <v>2</v>
      </c>
      <c r="D9" s="4">
        <v>-1839608</v>
      </c>
      <c r="E9" s="1" t="s">
        <v>1</v>
      </c>
      <c r="G9" s="9">
        <v>43952</v>
      </c>
      <c r="H9" s="10">
        <v>-28000000</v>
      </c>
      <c r="I9" s="11">
        <v>-28389958</v>
      </c>
      <c r="J9" s="10">
        <v>30000000</v>
      </c>
      <c r="K9" s="12">
        <v>39093559</v>
      </c>
      <c r="S9" s="44" t="s">
        <v>31</v>
      </c>
      <c r="T9" s="31">
        <v>-14479736</v>
      </c>
      <c r="V9" s="44" t="s">
        <v>31</v>
      </c>
      <c r="W9" s="31">
        <v>14923511</v>
      </c>
    </row>
    <row r="10" spans="1:37" x14ac:dyDescent="0.25">
      <c r="A10" s="3">
        <v>43835</v>
      </c>
      <c r="B10" s="1" t="s">
        <v>3</v>
      </c>
      <c r="C10" s="1" t="s">
        <v>4</v>
      </c>
      <c r="D10" s="4">
        <v>1789371</v>
      </c>
      <c r="E10" s="1" t="s">
        <v>1</v>
      </c>
      <c r="G10" s="9">
        <v>43983</v>
      </c>
      <c r="H10" s="10">
        <v>-28000000</v>
      </c>
      <c r="I10" s="11">
        <v>-35450887</v>
      </c>
      <c r="J10" s="10">
        <v>30000000</v>
      </c>
      <c r="K10" s="12">
        <v>29216931</v>
      </c>
      <c r="M10" s="21" t="s">
        <v>24</v>
      </c>
      <c r="S10" s="44" t="s">
        <v>32</v>
      </c>
      <c r="T10" s="31">
        <v>-23441465</v>
      </c>
      <c r="V10" s="44" t="s">
        <v>32</v>
      </c>
      <c r="W10" s="31">
        <v>16726730</v>
      </c>
    </row>
    <row r="11" spans="1:37" x14ac:dyDescent="0.25">
      <c r="A11" s="3">
        <v>43837</v>
      </c>
      <c r="B11" s="1" t="s">
        <v>7</v>
      </c>
      <c r="C11" s="1" t="s">
        <v>6</v>
      </c>
      <c r="D11" s="4">
        <v>-1538876</v>
      </c>
      <c r="E11" s="1" t="s">
        <v>1</v>
      </c>
      <c r="G11" s="9">
        <v>44013</v>
      </c>
      <c r="H11" s="10">
        <v>-28000000</v>
      </c>
      <c r="I11" s="11">
        <v>-32957595</v>
      </c>
      <c r="J11" s="10">
        <v>30000000</v>
      </c>
      <c r="K11" s="12">
        <v>28424730</v>
      </c>
      <c r="M11" s="22">
        <f>GETPIVOTDATA("Valor",$M$3,"Receita/Despesa","Despesa")/GETPIVOTDATA("Valor",$M$3,"Receita/Despesa","Receita")</f>
        <v>-0.93879906931016499</v>
      </c>
      <c r="S11" s="44" t="s">
        <v>43</v>
      </c>
      <c r="T11" s="31">
        <v>-16331730</v>
      </c>
      <c r="V11" s="44" t="s">
        <v>43</v>
      </c>
      <c r="W11" s="31">
        <v>18013404</v>
      </c>
    </row>
    <row r="12" spans="1:37" x14ac:dyDescent="0.25">
      <c r="A12" s="3">
        <v>43836</v>
      </c>
      <c r="B12" s="1" t="s">
        <v>3</v>
      </c>
      <c r="C12" s="1" t="s">
        <v>2</v>
      </c>
      <c r="D12" s="4">
        <v>1371706</v>
      </c>
      <c r="E12" s="1" t="s">
        <v>5</v>
      </c>
      <c r="G12" s="9">
        <v>44044</v>
      </c>
      <c r="H12" s="10">
        <v>-28000000</v>
      </c>
      <c r="I12" s="11">
        <v>-32008375</v>
      </c>
      <c r="J12" s="10">
        <v>30000000</v>
      </c>
      <c r="K12" s="12">
        <v>33388273</v>
      </c>
      <c r="M12" t="s">
        <v>25</v>
      </c>
      <c r="S12" s="44" t="s">
        <v>44</v>
      </c>
      <c r="T12" s="31">
        <v>-16251948</v>
      </c>
      <c r="V12" s="44" t="s">
        <v>44</v>
      </c>
      <c r="W12" s="31">
        <v>22385188</v>
      </c>
    </row>
    <row r="13" spans="1:37" x14ac:dyDescent="0.25">
      <c r="A13" s="3">
        <v>43836</v>
      </c>
      <c r="B13" s="1" t="s">
        <v>3</v>
      </c>
      <c r="C13" s="1" t="s">
        <v>6</v>
      </c>
      <c r="D13" s="4">
        <v>1284341</v>
      </c>
      <c r="E13" s="1" t="s">
        <v>5</v>
      </c>
      <c r="G13" s="9">
        <v>44075</v>
      </c>
      <c r="H13" s="10">
        <v>-28000000</v>
      </c>
      <c r="I13" s="11">
        <v>-32491175</v>
      </c>
      <c r="J13" s="10">
        <v>30000000</v>
      </c>
      <c r="K13" s="12">
        <v>25693795</v>
      </c>
      <c r="M13" s="22">
        <f>GETPIVOTDATA("Valor",$M$3,"Receita/Despesa","Receita")/GETPIVOTDATA("Valor",$M$3,"Receita/Despesa","Despesa")</f>
        <v>-1.0651906597380905</v>
      </c>
      <c r="S13" s="44" t="s">
        <v>45</v>
      </c>
      <c r="T13" s="31">
        <v>-21480116</v>
      </c>
      <c r="V13" s="44" t="s">
        <v>45</v>
      </c>
      <c r="W13" s="31">
        <v>11120319</v>
      </c>
    </row>
    <row r="14" spans="1:37" ht="15.75" thickBot="1" x14ac:dyDescent="0.3">
      <c r="A14" s="3">
        <v>43837</v>
      </c>
      <c r="B14" s="1" t="s">
        <v>7</v>
      </c>
      <c r="C14" s="1" t="s">
        <v>8</v>
      </c>
      <c r="D14" s="4">
        <v>-599064</v>
      </c>
      <c r="E14" s="1" t="s">
        <v>1</v>
      </c>
      <c r="G14" s="9">
        <v>44105</v>
      </c>
      <c r="H14" s="10">
        <v>-28000000</v>
      </c>
      <c r="I14" s="11">
        <v>-29739815</v>
      </c>
      <c r="J14" s="10">
        <v>30000000</v>
      </c>
      <c r="K14" s="12">
        <v>35123873</v>
      </c>
      <c r="M14" t="s">
        <v>35</v>
      </c>
      <c r="S14" s="44" t="s">
        <v>46</v>
      </c>
      <c r="T14" s="31">
        <v>-20164831</v>
      </c>
      <c r="V14" s="44" t="s">
        <v>46</v>
      </c>
      <c r="W14" s="31">
        <v>20572253</v>
      </c>
    </row>
    <row r="15" spans="1:37" ht="15.75" thickBot="1" x14ac:dyDescent="0.3">
      <c r="A15" s="3">
        <v>43839</v>
      </c>
      <c r="B15" s="1" t="s">
        <v>3</v>
      </c>
      <c r="C15" s="1" t="s">
        <v>2</v>
      </c>
      <c r="D15" s="4">
        <v>522635</v>
      </c>
      <c r="E15" s="1" t="s">
        <v>5</v>
      </c>
      <c r="G15" s="9">
        <v>44136</v>
      </c>
      <c r="H15" s="10">
        <v>-28000000</v>
      </c>
      <c r="I15" s="13">
        <v>-28187599</v>
      </c>
      <c r="J15" s="10">
        <v>30000000</v>
      </c>
      <c r="K15" s="12">
        <v>32280546</v>
      </c>
      <c r="S15" s="29" t="s">
        <v>21</v>
      </c>
      <c r="T15" s="27">
        <v>-182138979</v>
      </c>
      <c r="V15" s="29" t="s">
        <v>21</v>
      </c>
      <c r="W15" s="27">
        <v>172984395</v>
      </c>
    </row>
    <row r="16" spans="1:37" ht="15.75" thickBot="1" x14ac:dyDescent="0.3">
      <c r="A16" s="3">
        <v>43838</v>
      </c>
      <c r="B16" s="1" t="s">
        <v>7</v>
      </c>
      <c r="C16" s="1" t="s">
        <v>9</v>
      </c>
      <c r="D16" s="4">
        <v>-1316274</v>
      </c>
      <c r="E16" s="1" t="s">
        <v>1</v>
      </c>
      <c r="G16" s="9">
        <v>44166</v>
      </c>
      <c r="H16" s="10">
        <v>-28000000</v>
      </c>
      <c r="I16" s="13">
        <v>-34155678</v>
      </c>
      <c r="J16" s="10">
        <v>30000000</v>
      </c>
      <c r="K16" s="12">
        <v>31721334</v>
      </c>
      <c r="M16" s="28" t="s">
        <v>22</v>
      </c>
      <c r="N16" s="28" t="s">
        <v>34</v>
      </c>
      <c r="O16" s="30"/>
    </row>
    <row r="17" spans="1:23" ht="15.75" thickBot="1" x14ac:dyDescent="0.3">
      <c r="A17" s="3">
        <v>43840</v>
      </c>
      <c r="B17" s="1" t="s">
        <v>7</v>
      </c>
      <c r="C17" s="1" t="s">
        <v>2</v>
      </c>
      <c r="D17" s="4">
        <v>-261324</v>
      </c>
      <c r="E17" s="1" t="s">
        <v>1</v>
      </c>
      <c r="G17" s="9">
        <v>44197</v>
      </c>
      <c r="H17" s="10">
        <v>-28000000</v>
      </c>
      <c r="I17" s="13">
        <v>-29551703</v>
      </c>
      <c r="J17" s="10">
        <v>30000000</v>
      </c>
      <c r="K17" s="12">
        <v>40922052</v>
      </c>
      <c r="M17" s="28" t="s">
        <v>20</v>
      </c>
      <c r="N17" s="30" t="s">
        <v>7</v>
      </c>
      <c r="O17" s="30" t="s">
        <v>21</v>
      </c>
    </row>
    <row r="18" spans="1:23" ht="15.75" thickBot="1" x14ac:dyDescent="0.3">
      <c r="A18" s="3">
        <v>43839</v>
      </c>
      <c r="B18" s="1" t="s">
        <v>7</v>
      </c>
      <c r="C18" s="1" t="s">
        <v>2</v>
      </c>
      <c r="D18" s="4">
        <v>-221861</v>
      </c>
      <c r="E18" s="1" t="s">
        <v>5</v>
      </c>
      <c r="G18" s="9">
        <v>44228</v>
      </c>
      <c r="H18" s="10">
        <v>-28000000</v>
      </c>
      <c r="I18" s="13">
        <v>-28031468</v>
      </c>
      <c r="J18" s="10">
        <v>30000000</v>
      </c>
      <c r="K18" s="12">
        <v>28048865</v>
      </c>
      <c r="M18" s="29" t="s">
        <v>26</v>
      </c>
      <c r="N18" s="48">
        <v>-83136809</v>
      </c>
      <c r="O18" s="49">
        <v>-83136809</v>
      </c>
    </row>
    <row r="19" spans="1:23" ht="15.75" thickBot="1" x14ac:dyDescent="0.3">
      <c r="A19" s="3">
        <v>43841</v>
      </c>
      <c r="B19" s="1" t="s">
        <v>3</v>
      </c>
      <c r="C19" s="1" t="s">
        <v>6</v>
      </c>
      <c r="D19" s="4">
        <v>1714414</v>
      </c>
      <c r="E19" s="1" t="s">
        <v>1</v>
      </c>
      <c r="G19" s="9">
        <v>44256</v>
      </c>
      <c r="H19" s="10">
        <v>-28000000</v>
      </c>
      <c r="I19" s="13">
        <v>-34079547</v>
      </c>
      <c r="J19" s="10">
        <v>30000000</v>
      </c>
      <c r="K19" s="12">
        <v>32851821</v>
      </c>
      <c r="M19" s="62" t="s">
        <v>27</v>
      </c>
      <c r="N19" s="50">
        <v>-8981970</v>
      </c>
      <c r="O19" s="38">
        <v>-8981970</v>
      </c>
    </row>
    <row r="20" spans="1:23" ht="15.75" thickBot="1" x14ac:dyDescent="0.3">
      <c r="A20" s="3">
        <v>43840</v>
      </c>
      <c r="B20" s="1" t="s">
        <v>3</v>
      </c>
      <c r="C20" s="1" t="s">
        <v>2</v>
      </c>
      <c r="D20" s="4">
        <v>1471618</v>
      </c>
      <c r="E20" s="1" t="s">
        <v>1</v>
      </c>
      <c r="G20" s="9">
        <v>44287</v>
      </c>
      <c r="H20" s="10">
        <v>-28000000</v>
      </c>
      <c r="I20" s="13">
        <v>-25751265</v>
      </c>
      <c r="J20" s="10">
        <v>30000000</v>
      </c>
      <c r="K20" s="12">
        <v>33182745</v>
      </c>
      <c r="M20" s="63" t="s">
        <v>8</v>
      </c>
      <c r="N20" s="50">
        <v>-2263743</v>
      </c>
      <c r="O20" s="38">
        <v>-2263743</v>
      </c>
    </row>
    <row r="21" spans="1:23" ht="15.75" thickBot="1" x14ac:dyDescent="0.3">
      <c r="A21" s="3">
        <v>43840</v>
      </c>
      <c r="B21" s="1" t="s">
        <v>7</v>
      </c>
      <c r="C21" s="1" t="s">
        <v>9</v>
      </c>
      <c r="D21" s="4">
        <v>-1503656</v>
      </c>
      <c r="E21" s="1" t="s">
        <v>5</v>
      </c>
      <c r="G21" s="9">
        <v>44317</v>
      </c>
      <c r="H21" s="10">
        <v>-28000000</v>
      </c>
      <c r="I21" s="13">
        <v>-29857482</v>
      </c>
      <c r="J21" s="10">
        <v>30000000</v>
      </c>
      <c r="K21" s="12">
        <v>30210380</v>
      </c>
      <c r="M21" s="64" t="s">
        <v>1</v>
      </c>
      <c r="N21" s="50">
        <v>-2263743</v>
      </c>
      <c r="O21" s="38">
        <v>-2263743</v>
      </c>
    </row>
    <row r="22" spans="1:23" ht="15.75" thickBot="1" x14ac:dyDescent="0.3">
      <c r="A22" s="3">
        <v>43841</v>
      </c>
      <c r="B22" s="1" t="s">
        <v>3</v>
      </c>
      <c r="C22" s="1" t="s">
        <v>4</v>
      </c>
      <c r="D22" s="4">
        <v>825094</v>
      </c>
      <c r="E22" s="1" t="s">
        <v>5</v>
      </c>
      <c r="G22" s="14">
        <v>44348</v>
      </c>
      <c r="H22" s="15">
        <v>-28000000</v>
      </c>
      <c r="I22" s="16">
        <v>-16707101</v>
      </c>
      <c r="J22" s="15">
        <v>30000000</v>
      </c>
      <c r="K22" s="17">
        <v>16691673</v>
      </c>
      <c r="M22" s="63" t="s">
        <v>9</v>
      </c>
      <c r="N22" s="50">
        <v>-2291519</v>
      </c>
      <c r="O22" s="38">
        <v>-2291519</v>
      </c>
    </row>
    <row r="23" spans="1:23" ht="15.75" thickBot="1" x14ac:dyDescent="0.3">
      <c r="A23" s="3">
        <v>43844</v>
      </c>
      <c r="B23" s="1" t="s">
        <v>7</v>
      </c>
      <c r="C23" s="1" t="s">
        <v>6</v>
      </c>
      <c r="D23" s="4">
        <v>-974466</v>
      </c>
      <c r="E23" s="1" t="s">
        <v>1</v>
      </c>
      <c r="G23" s="18" t="s">
        <v>0</v>
      </c>
      <c r="H23" s="19">
        <f>SUM(H5:H22)</f>
        <v>-504000000</v>
      </c>
      <c r="I23" s="20">
        <f>SUM(CONTROLE[Realizado Despesa])</f>
        <v>-535882489</v>
      </c>
      <c r="J23" s="19">
        <f>SUM(J5:J22)</f>
        <v>540000000</v>
      </c>
      <c r="K23" s="19">
        <f>SUM(CONTROLE[Realizado Receita])</f>
        <v>570817022</v>
      </c>
      <c r="M23" s="64" t="s">
        <v>1</v>
      </c>
      <c r="N23" s="50">
        <v>-2291519</v>
      </c>
      <c r="O23" s="38">
        <v>-2291519</v>
      </c>
    </row>
    <row r="24" spans="1:23" ht="15.75" thickBot="1" x14ac:dyDescent="0.3">
      <c r="A24" s="3">
        <v>43842</v>
      </c>
      <c r="B24" s="1" t="s">
        <v>3</v>
      </c>
      <c r="C24" s="1" t="s">
        <v>8</v>
      </c>
      <c r="D24" s="4">
        <v>162917</v>
      </c>
      <c r="E24" s="1" t="s">
        <v>1</v>
      </c>
      <c r="M24" s="63" t="s">
        <v>6</v>
      </c>
      <c r="N24" s="50">
        <v>-4426708</v>
      </c>
      <c r="O24" s="38">
        <v>-4426708</v>
      </c>
    </row>
    <row r="25" spans="1:23" ht="15.75" thickBot="1" x14ac:dyDescent="0.3">
      <c r="A25" s="3">
        <v>43843</v>
      </c>
      <c r="B25" s="1" t="s">
        <v>7</v>
      </c>
      <c r="C25" s="1" t="s">
        <v>6</v>
      </c>
      <c r="D25" s="4">
        <v>-1169166</v>
      </c>
      <c r="E25" s="1" t="s">
        <v>5</v>
      </c>
      <c r="M25" s="64" t="s">
        <v>1</v>
      </c>
      <c r="N25" s="50">
        <v>-4426708</v>
      </c>
      <c r="O25" s="38">
        <v>-4426708</v>
      </c>
    </row>
    <row r="26" spans="1:23" ht="15.75" thickBot="1" x14ac:dyDescent="0.3">
      <c r="A26" s="3">
        <v>43843</v>
      </c>
      <c r="B26" s="1" t="s">
        <v>7</v>
      </c>
      <c r="C26" s="1" t="s">
        <v>6</v>
      </c>
      <c r="D26" s="4">
        <v>-363956</v>
      </c>
      <c r="E26" s="1" t="s">
        <v>5</v>
      </c>
      <c r="M26" s="62" t="s">
        <v>28</v>
      </c>
      <c r="N26" s="50">
        <v>-5413819</v>
      </c>
      <c r="O26" s="38">
        <v>-5413819</v>
      </c>
      <c r="T26" s="65">
        <f>GETPIVOTDATA("Valor",$S$3)</f>
        <v>-182138979</v>
      </c>
      <c r="W26" s="65">
        <f>GETPIVOTDATA("Valor",$V$3)</f>
        <v>172984395</v>
      </c>
    </row>
    <row r="27" spans="1:23" ht="15.75" thickBot="1" x14ac:dyDescent="0.3">
      <c r="A27" s="3">
        <v>43845</v>
      </c>
      <c r="B27" s="1" t="s">
        <v>7</v>
      </c>
      <c r="C27" s="1" t="s">
        <v>2</v>
      </c>
      <c r="D27" s="4">
        <v>-546029</v>
      </c>
      <c r="E27" s="1" t="s">
        <v>1</v>
      </c>
      <c r="M27" s="63" t="s">
        <v>8</v>
      </c>
      <c r="N27" s="50">
        <v>-1578202</v>
      </c>
      <c r="O27" s="38">
        <v>-1578202</v>
      </c>
    </row>
    <row r="28" spans="1:23" ht="15.75" thickBot="1" x14ac:dyDescent="0.3">
      <c r="A28" s="3">
        <v>43844</v>
      </c>
      <c r="B28" s="1" t="s">
        <v>3</v>
      </c>
      <c r="C28" s="1" t="s">
        <v>4</v>
      </c>
      <c r="D28" s="4">
        <v>738432</v>
      </c>
      <c r="E28" s="1" t="s">
        <v>1</v>
      </c>
      <c r="M28" s="64" t="s">
        <v>1</v>
      </c>
      <c r="N28" s="50">
        <v>-1578202</v>
      </c>
      <c r="O28" s="38">
        <v>-1578202</v>
      </c>
    </row>
    <row r="29" spans="1:23" ht="15.75" thickBot="1" x14ac:dyDescent="0.3">
      <c r="A29" s="3">
        <v>43845</v>
      </c>
      <c r="B29" s="1" t="s">
        <v>7</v>
      </c>
      <c r="C29" s="1" t="s">
        <v>6</v>
      </c>
      <c r="D29" s="4">
        <v>-1524292</v>
      </c>
      <c r="E29" s="1" t="s">
        <v>5</v>
      </c>
      <c r="M29" s="63" t="s">
        <v>9</v>
      </c>
      <c r="N29" s="50">
        <v>-2117858</v>
      </c>
      <c r="O29" s="38">
        <v>-2117858</v>
      </c>
    </row>
    <row r="30" spans="1:23" ht="15.75" thickBot="1" x14ac:dyDescent="0.3">
      <c r="A30" s="3">
        <v>43845</v>
      </c>
      <c r="B30" s="1" t="s">
        <v>7</v>
      </c>
      <c r="C30" s="1" t="s">
        <v>4</v>
      </c>
      <c r="D30" s="4">
        <v>-1350591</v>
      </c>
      <c r="E30" s="1" t="s">
        <v>5</v>
      </c>
      <c r="M30" s="64" t="s">
        <v>1</v>
      </c>
      <c r="N30" s="50">
        <v>-2117858</v>
      </c>
      <c r="O30" s="38">
        <v>-2117858</v>
      </c>
    </row>
    <row r="31" spans="1:23" ht="15.75" thickBot="1" x14ac:dyDescent="0.3">
      <c r="A31" s="3">
        <v>43848</v>
      </c>
      <c r="B31" s="1" t="s">
        <v>7</v>
      </c>
      <c r="C31" s="1" t="s">
        <v>4</v>
      </c>
      <c r="D31" s="4">
        <v>-235790</v>
      </c>
      <c r="E31" s="1" t="s">
        <v>5</v>
      </c>
      <c r="M31" s="63" t="s">
        <v>6</v>
      </c>
      <c r="N31" s="50">
        <v>-1717759</v>
      </c>
      <c r="O31" s="38">
        <v>-1717759</v>
      </c>
    </row>
    <row r="32" spans="1:23" ht="15.75" thickBot="1" x14ac:dyDescent="0.3">
      <c r="A32" s="3">
        <v>43846</v>
      </c>
      <c r="B32" s="1" t="s">
        <v>3</v>
      </c>
      <c r="C32" s="1" t="s">
        <v>2</v>
      </c>
      <c r="D32" s="4">
        <v>1034808</v>
      </c>
      <c r="E32" s="1" t="s">
        <v>1</v>
      </c>
      <c r="M32" s="64" t="s">
        <v>1</v>
      </c>
      <c r="N32" s="50">
        <v>-1717759</v>
      </c>
      <c r="O32" s="38">
        <v>-1717759</v>
      </c>
    </row>
    <row r="33" spans="1:15" ht="15.75" thickBot="1" x14ac:dyDescent="0.3">
      <c r="A33" s="3">
        <v>43848</v>
      </c>
      <c r="B33" s="1" t="s">
        <v>3</v>
      </c>
      <c r="C33" s="1" t="s">
        <v>2</v>
      </c>
      <c r="D33" s="4">
        <v>637883</v>
      </c>
      <c r="E33" s="1" t="s">
        <v>1</v>
      </c>
      <c r="M33" s="62" t="s">
        <v>29</v>
      </c>
      <c r="N33" s="50">
        <v>-9821164</v>
      </c>
      <c r="O33" s="38">
        <v>-9821164</v>
      </c>
    </row>
    <row r="34" spans="1:15" ht="15.75" thickBot="1" x14ac:dyDescent="0.3">
      <c r="A34" s="3">
        <v>43847</v>
      </c>
      <c r="B34" s="1" t="s">
        <v>7</v>
      </c>
      <c r="C34" s="1" t="s">
        <v>6</v>
      </c>
      <c r="D34" s="4">
        <v>-1564990</v>
      </c>
      <c r="E34" s="1" t="s">
        <v>5</v>
      </c>
      <c r="M34" s="63" t="s">
        <v>8</v>
      </c>
      <c r="N34" s="50">
        <v>-1525519</v>
      </c>
      <c r="O34" s="38">
        <v>-1525519</v>
      </c>
    </row>
    <row r="35" spans="1:15" ht="15.75" thickBot="1" x14ac:dyDescent="0.3">
      <c r="A35" s="3">
        <v>43847</v>
      </c>
      <c r="B35" s="1" t="s">
        <v>7</v>
      </c>
      <c r="C35" s="1" t="s">
        <v>4</v>
      </c>
      <c r="D35" s="4">
        <v>-1066769</v>
      </c>
      <c r="E35" s="1" t="s">
        <v>1</v>
      </c>
      <c r="M35" s="64" t="s">
        <v>1</v>
      </c>
      <c r="N35" s="50">
        <v>-1525519</v>
      </c>
      <c r="O35" s="38">
        <v>-1525519</v>
      </c>
    </row>
    <row r="36" spans="1:15" ht="15.75" thickBot="1" x14ac:dyDescent="0.3">
      <c r="A36" s="3">
        <v>43848</v>
      </c>
      <c r="B36" s="1" t="s">
        <v>7</v>
      </c>
      <c r="C36" s="1" t="s">
        <v>9</v>
      </c>
      <c r="D36" s="4">
        <v>-1356168</v>
      </c>
      <c r="E36" s="1" t="s">
        <v>5</v>
      </c>
      <c r="M36" s="63" t="s">
        <v>9</v>
      </c>
      <c r="N36" s="50">
        <v>-1193788</v>
      </c>
      <c r="O36" s="38">
        <v>-1193788</v>
      </c>
    </row>
    <row r="37" spans="1:15" ht="15.75" thickBot="1" x14ac:dyDescent="0.3">
      <c r="A37" s="3">
        <v>43848</v>
      </c>
      <c r="B37" s="1" t="s">
        <v>3</v>
      </c>
      <c r="C37" s="1" t="s">
        <v>9</v>
      </c>
      <c r="D37" s="4">
        <v>506109</v>
      </c>
      <c r="E37" s="1" t="s">
        <v>1</v>
      </c>
      <c r="M37" s="64" t="s">
        <v>1</v>
      </c>
      <c r="N37" s="50">
        <v>-1193788</v>
      </c>
      <c r="O37" s="38">
        <v>-1193788</v>
      </c>
    </row>
    <row r="38" spans="1:15" ht="15.75" thickBot="1" x14ac:dyDescent="0.3">
      <c r="A38" s="3">
        <v>43849</v>
      </c>
      <c r="B38" s="1" t="s">
        <v>3</v>
      </c>
      <c r="C38" s="1" t="s">
        <v>8</v>
      </c>
      <c r="D38" s="4">
        <v>906275</v>
      </c>
      <c r="E38" s="1" t="s">
        <v>5</v>
      </c>
      <c r="M38" s="63" t="s">
        <v>6</v>
      </c>
      <c r="N38" s="50">
        <v>-7101857</v>
      </c>
      <c r="O38" s="38">
        <v>-7101857</v>
      </c>
    </row>
    <row r="39" spans="1:15" ht="15.75" thickBot="1" x14ac:dyDescent="0.3">
      <c r="A39" s="3">
        <v>43852</v>
      </c>
      <c r="B39" s="1" t="s">
        <v>3</v>
      </c>
      <c r="C39" s="1" t="s">
        <v>2</v>
      </c>
      <c r="D39" s="4">
        <v>1854213</v>
      </c>
      <c r="E39" s="1" t="s">
        <v>1</v>
      </c>
      <c r="M39" s="64" t="s">
        <v>1</v>
      </c>
      <c r="N39" s="50">
        <v>-7101857</v>
      </c>
      <c r="O39" s="38">
        <v>-7101857</v>
      </c>
    </row>
    <row r="40" spans="1:15" ht="15.75" thickBot="1" x14ac:dyDescent="0.3">
      <c r="A40" s="3">
        <v>43850</v>
      </c>
      <c r="B40" s="1" t="s">
        <v>3</v>
      </c>
      <c r="C40" s="1" t="s">
        <v>4</v>
      </c>
      <c r="D40" s="4">
        <v>1922860</v>
      </c>
      <c r="E40" s="1" t="s">
        <v>5</v>
      </c>
      <c r="M40" s="62" t="s">
        <v>30</v>
      </c>
      <c r="N40" s="50">
        <v>-6917732</v>
      </c>
      <c r="O40" s="38">
        <v>-6917732</v>
      </c>
    </row>
    <row r="41" spans="1:15" ht="15.75" thickBot="1" x14ac:dyDescent="0.3">
      <c r="A41" s="3">
        <v>43851</v>
      </c>
      <c r="B41" s="1" t="s">
        <v>3</v>
      </c>
      <c r="C41" s="1" t="s">
        <v>8</v>
      </c>
      <c r="D41" s="4">
        <v>1214951</v>
      </c>
      <c r="E41" s="1" t="s">
        <v>5</v>
      </c>
      <c r="M41" s="63" t="s">
        <v>8</v>
      </c>
      <c r="N41" s="50">
        <v>-2716112</v>
      </c>
      <c r="O41" s="38">
        <v>-2716112</v>
      </c>
    </row>
    <row r="42" spans="1:15" ht="15.75" thickBot="1" x14ac:dyDescent="0.3">
      <c r="A42" s="3">
        <v>43851</v>
      </c>
      <c r="B42" s="1" t="s">
        <v>7</v>
      </c>
      <c r="C42" s="1" t="s">
        <v>4</v>
      </c>
      <c r="D42" s="4">
        <v>-1296789</v>
      </c>
      <c r="E42" s="1" t="s">
        <v>1</v>
      </c>
      <c r="M42" s="64" t="s">
        <v>1</v>
      </c>
      <c r="N42" s="50">
        <v>-2716112</v>
      </c>
      <c r="O42" s="38">
        <v>-2716112</v>
      </c>
    </row>
    <row r="43" spans="1:15" ht="15.75" thickBot="1" x14ac:dyDescent="0.3">
      <c r="A43" s="3">
        <v>43853</v>
      </c>
      <c r="B43" s="1" t="s">
        <v>3</v>
      </c>
      <c r="C43" s="1" t="s">
        <v>8</v>
      </c>
      <c r="D43" s="4">
        <v>1155042</v>
      </c>
      <c r="E43" s="1" t="s">
        <v>5</v>
      </c>
      <c r="M43" s="63" t="s">
        <v>9</v>
      </c>
      <c r="N43" s="50">
        <v>-3952858</v>
      </c>
      <c r="O43" s="38">
        <v>-3952858</v>
      </c>
    </row>
    <row r="44" spans="1:15" ht="15.75" thickBot="1" x14ac:dyDescent="0.3">
      <c r="A44" s="3">
        <v>43852</v>
      </c>
      <c r="B44" s="1" t="s">
        <v>7</v>
      </c>
      <c r="C44" s="1" t="s">
        <v>4</v>
      </c>
      <c r="D44" s="4">
        <v>-842404</v>
      </c>
      <c r="E44" s="1" t="s">
        <v>1</v>
      </c>
      <c r="M44" s="64" t="s">
        <v>1</v>
      </c>
      <c r="N44" s="50">
        <v>-3952858</v>
      </c>
      <c r="O44" s="38">
        <v>-3952858</v>
      </c>
    </row>
    <row r="45" spans="1:15" ht="15.75" thickBot="1" x14ac:dyDescent="0.3">
      <c r="A45" s="3">
        <v>43853</v>
      </c>
      <c r="B45" s="1" t="s">
        <v>3</v>
      </c>
      <c r="C45" s="1" t="s">
        <v>4</v>
      </c>
      <c r="D45" s="4">
        <v>1146390</v>
      </c>
      <c r="E45" s="1" t="s">
        <v>1</v>
      </c>
      <c r="M45" s="63" t="s">
        <v>6</v>
      </c>
      <c r="N45" s="50">
        <v>-248762</v>
      </c>
      <c r="O45" s="38">
        <v>-248762</v>
      </c>
    </row>
    <row r="46" spans="1:15" ht="15.75" thickBot="1" x14ac:dyDescent="0.3">
      <c r="A46" s="3">
        <v>43853</v>
      </c>
      <c r="B46" s="1" t="s">
        <v>7</v>
      </c>
      <c r="C46" s="1" t="s">
        <v>6</v>
      </c>
      <c r="D46" s="4">
        <v>-1913366</v>
      </c>
      <c r="E46" s="1" t="s">
        <v>1</v>
      </c>
      <c r="M46" s="64" t="s">
        <v>1</v>
      </c>
      <c r="N46" s="50">
        <v>-248762</v>
      </c>
      <c r="O46" s="38">
        <v>-248762</v>
      </c>
    </row>
    <row r="47" spans="1:15" ht="15.75" thickBot="1" x14ac:dyDescent="0.3">
      <c r="A47" s="3">
        <v>43853</v>
      </c>
      <c r="B47" s="1" t="s">
        <v>7</v>
      </c>
      <c r="C47" s="1" t="s">
        <v>4</v>
      </c>
      <c r="D47" s="4">
        <v>-80787</v>
      </c>
      <c r="E47" s="1" t="s">
        <v>5</v>
      </c>
      <c r="M47" s="62" t="s">
        <v>31</v>
      </c>
      <c r="N47" s="50">
        <v>-4347497</v>
      </c>
      <c r="O47" s="38">
        <v>-4347497</v>
      </c>
    </row>
    <row r="48" spans="1:15" ht="15.75" thickBot="1" x14ac:dyDescent="0.3">
      <c r="A48" s="3">
        <v>43854</v>
      </c>
      <c r="B48" s="1" t="s">
        <v>3</v>
      </c>
      <c r="C48" s="1" t="s">
        <v>2</v>
      </c>
      <c r="D48" s="4">
        <v>1129806</v>
      </c>
      <c r="E48" s="1" t="s">
        <v>5</v>
      </c>
      <c r="M48" s="63" t="s">
        <v>8</v>
      </c>
      <c r="N48" s="50">
        <v>-2742678</v>
      </c>
      <c r="O48" s="38">
        <v>-2742678</v>
      </c>
    </row>
    <row r="49" spans="1:15" ht="15.75" thickBot="1" x14ac:dyDescent="0.3">
      <c r="A49" s="3">
        <v>43855</v>
      </c>
      <c r="B49" s="1" t="s">
        <v>7</v>
      </c>
      <c r="C49" s="1" t="s">
        <v>8</v>
      </c>
      <c r="D49" s="4">
        <v>-1664679</v>
      </c>
      <c r="E49" s="1" t="s">
        <v>1</v>
      </c>
      <c r="M49" s="64" t="s">
        <v>1</v>
      </c>
      <c r="N49" s="50">
        <v>-2742678</v>
      </c>
      <c r="O49" s="38">
        <v>-2742678</v>
      </c>
    </row>
    <row r="50" spans="1:15" ht="15.75" thickBot="1" x14ac:dyDescent="0.3">
      <c r="A50" s="3">
        <v>43855</v>
      </c>
      <c r="B50" s="1" t="s">
        <v>7</v>
      </c>
      <c r="C50" s="1" t="s">
        <v>9</v>
      </c>
      <c r="D50" s="4">
        <v>-247343</v>
      </c>
      <c r="E50" s="1" t="s">
        <v>1</v>
      </c>
      <c r="M50" s="63" t="s">
        <v>9</v>
      </c>
      <c r="N50" s="50">
        <v>-382527</v>
      </c>
      <c r="O50" s="38">
        <v>-382527</v>
      </c>
    </row>
    <row r="51" spans="1:15" ht="15.75" thickBot="1" x14ac:dyDescent="0.3">
      <c r="A51" s="3">
        <v>43856</v>
      </c>
      <c r="B51" s="1" t="s">
        <v>7</v>
      </c>
      <c r="C51" s="1" t="s">
        <v>2</v>
      </c>
      <c r="D51" s="4">
        <v>-1214603</v>
      </c>
      <c r="E51" s="1" t="s">
        <v>1</v>
      </c>
      <c r="M51" s="64" t="s">
        <v>1</v>
      </c>
      <c r="N51" s="50">
        <v>-382527</v>
      </c>
      <c r="O51" s="38">
        <v>-382527</v>
      </c>
    </row>
    <row r="52" spans="1:15" ht="15.75" thickBot="1" x14ac:dyDescent="0.3">
      <c r="A52" s="3">
        <v>43856</v>
      </c>
      <c r="B52" s="1" t="s">
        <v>3</v>
      </c>
      <c r="C52" s="1" t="s">
        <v>6</v>
      </c>
      <c r="D52" s="4">
        <v>1838371</v>
      </c>
      <c r="E52" s="1" t="s">
        <v>5</v>
      </c>
      <c r="M52" s="63" t="s">
        <v>6</v>
      </c>
      <c r="N52" s="50">
        <v>-1222292</v>
      </c>
      <c r="O52" s="38">
        <v>-1222292</v>
      </c>
    </row>
    <row r="53" spans="1:15" ht="15.75" thickBot="1" x14ac:dyDescent="0.3">
      <c r="A53" s="3">
        <v>43859</v>
      </c>
      <c r="B53" s="1" t="s">
        <v>3</v>
      </c>
      <c r="C53" s="1" t="s">
        <v>2</v>
      </c>
      <c r="D53" s="4">
        <v>142552</v>
      </c>
      <c r="E53" s="1" t="s">
        <v>5</v>
      </c>
      <c r="M53" s="64" t="s">
        <v>1</v>
      </c>
      <c r="N53" s="50">
        <v>-1222292</v>
      </c>
      <c r="O53" s="38">
        <v>-1222292</v>
      </c>
    </row>
    <row r="54" spans="1:15" ht="15.75" thickBot="1" x14ac:dyDescent="0.3">
      <c r="A54" s="3">
        <v>43857</v>
      </c>
      <c r="B54" s="1" t="s">
        <v>3</v>
      </c>
      <c r="C54" s="1" t="s">
        <v>4</v>
      </c>
      <c r="D54" s="4">
        <v>395145</v>
      </c>
      <c r="E54" s="1" t="s">
        <v>1</v>
      </c>
      <c r="M54" s="62" t="s">
        <v>32</v>
      </c>
      <c r="N54" s="50">
        <v>-10840804</v>
      </c>
      <c r="O54" s="38">
        <v>-10840804</v>
      </c>
    </row>
    <row r="55" spans="1:15" ht="15.75" thickBot="1" x14ac:dyDescent="0.3">
      <c r="A55" s="3">
        <v>43859</v>
      </c>
      <c r="B55" s="1" t="s">
        <v>3</v>
      </c>
      <c r="C55" s="1" t="s">
        <v>6</v>
      </c>
      <c r="D55" s="4">
        <v>1290710</v>
      </c>
      <c r="E55" s="1" t="s">
        <v>5</v>
      </c>
      <c r="M55" s="63" t="s">
        <v>8</v>
      </c>
      <c r="N55" s="50">
        <v>-4539161</v>
      </c>
      <c r="O55" s="38">
        <v>-4539161</v>
      </c>
    </row>
    <row r="56" spans="1:15" ht="15.75" thickBot="1" x14ac:dyDescent="0.3">
      <c r="A56" s="3">
        <v>43858</v>
      </c>
      <c r="B56" s="1" t="s">
        <v>7</v>
      </c>
      <c r="C56" s="1" t="s">
        <v>8</v>
      </c>
      <c r="D56" s="4">
        <v>-1749917</v>
      </c>
      <c r="E56" s="1" t="s">
        <v>5</v>
      </c>
      <c r="M56" s="64" t="s">
        <v>1</v>
      </c>
      <c r="N56" s="50">
        <v>-4539161</v>
      </c>
      <c r="O56" s="38">
        <v>-4539161</v>
      </c>
    </row>
    <row r="57" spans="1:15" ht="15.75" thickBot="1" x14ac:dyDescent="0.3">
      <c r="A57" s="3">
        <v>43860</v>
      </c>
      <c r="B57" s="1" t="s">
        <v>3</v>
      </c>
      <c r="C57" s="1" t="s">
        <v>9</v>
      </c>
      <c r="D57" s="4">
        <v>858063</v>
      </c>
      <c r="E57" s="1" t="s">
        <v>5</v>
      </c>
      <c r="M57" s="63" t="s">
        <v>9</v>
      </c>
      <c r="N57" s="50">
        <v>-2396642</v>
      </c>
      <c r="O57" s="38">
        <v>-2396642</v>
      </c>
    </row>
    <row r="58" spans="1:15" ht="15.75" thickBot="1" x14ac:dyDescent="0.3">
      <c r="A58" s="3">
        <v>43859</v>
      </c>
      <c r="B58" s="1" t="s">
        <v>7</v>
      </c>
      <c r="C58" s="1" t="s">
        <v>6</v>
      </c>
      <c r="D58" s="4">
        <v>-158896</v>
      </c>
      <c r="E58" s="1" t="s">
        <v>5</v>
      </c>
      <c r="M58" s="64" t="s">
        <v>1</v>
      </c>
      <c r="N58" s="50">
        <v>-2396642</v>
      </c>
      <c r="O58" s="38">
        <v>-2396642</v>
      </c>
    </row>
    <row r="59" spans="1:15" ht="15.75" thickBot="1" x14ac:dyDescent="0.3">
      <c r="A59" s="3">
        <v>43860</v>
      </c>
      <c r="B59" s="1" t="s">
        <v>3</v>
      </c>
      <c r="C59" s="1" t="s">
        <v>9</v>
      </c>
      <c r="D59" s="4">
        <v>866983</v>
      </c>
      <c r="E59" s="1" t="s">
        <v>1</v>
      </c>
      <c r="M59" s="63" t="s">
        <v>6</v>
      </c>
      <c r="N59" s="50">
        <v>-3905001</v>
      </c>
      <c r="O59" s="38">
        <v>-3905001</v>
      </c>
    </row>
    <row r="60" spans="1:15" ht="15.75" thickBot="1" x14ac:dyDescent="0.3">
      <c r="A60" s="3">
        <v>43860</v>
      </c>
      <c r="B60" s="1" t="s">
        <v>7</v>
      </c>
      <c r="C60" s="1" t="s">
        <v>9</v>
      </c>
      <c r="D60" s="4">
        <v>-1066116</v>
      </c>
      <c r="E60" s="1" t="s">
        <v>5</v>
      </c>
      <c r="M60" s="64" t="s">
        <v>1</v>
      </c>
      <c r="N60" s="50">
        <v>-3905001</v>
      </c>
      <c r="O60" s="38">
        <v>-3905001</v>
      </c>
    </row>
    <row r="61" spans="1:15" ht="15.75" thickBot="1" x14ac:dyDescent="0.3">
      <c r="A61" s="3">
        <v>43860</v>
      </c>
      <c r="B61" s="1" t="s">
        <v>7</v>
      </c>
      <c r="C61" s="1" t="s">
        <v>9</v>
      </c>
      <c r="D61" s="4">
        <v>-435746</v>
      </c>
      <c r="E61" s="1" t="s">
        <v>1</v>
      </c>
      <c r="M61" s="62" t="s">
        <v>43</v>
      </c>
      <c r="N61" s="50">
        <v>-6898262</v>
      </c>
      <c r="O61" s="38">
        <v>-6898262</v>
      </c>
    </row>
    <row r="62" spans="1:15" ht="15.75" thickBot="1" x14ac:dyDescent="0.3">
      <c r="A62" s="3">
        <v>43861</v>
      </c>
      <c r="B62" s="1" t="s">
        <v>7</v>
      </c>
      <c r="C62" s="1" t="s">
        <v>2</v>
      </c>
      <c r="D62" s="4">
        <v>-868273</v>
      </c>
      <c r="E62" s="1" t="s">
        <v>1</v>
      </c>
      <c r="M62" s="63" t="s">
        <v>8</v>
      </c>
      <c r="N62" s="50">
        <v>-1473957</v>
      </c>
      <c r="O62" s="38">
        <v>-1473957</v>
      </c>
    </row>
    <row r="63" spans="1:15" ht="15.75" thickBot="1" x14ac:dyDescent="0.3">
      <c r="A63" s="3">
        <v>43861</v>
      </c>
      <c r="B63" s="1" t="s">
        <v>3</v>
      </c>
      <c r="C63" s="1" t="s">
        <v>2</v>
      </c>
      <c r="D63" s="4">
        <v>487463</v>
      </c>
      <c r="E63" s="1" t="s">
        <v>5</v>
      </c>
      <c r="M63" s="64" t="s">
        <v>1</v>
      </c>
      <c r="N63" s="50">
        <v>-1473957</v>
      </c>
      <c r="O63" s="38">
        <v>-1473957</v>
      </c>
    </row>
    <row r="64" spans="1:15" ht="15.75" thickBot="1" x14ac:dyDescent="0.3">
      <c r="A64" s="3">
        <v>43862</v>
      </c>
      <c r="B64" s="1" t="s">
        <v>7</v>
      </c>
      <c r="C64" s="1" t="s">
        <v>6</v>
      </c>
      <c r="D64" s="4">
        <v>-1897396</v>
      </c>
      <c r="E64" s="1" t="s">
        <v>5</v>
      </c>
      <c r="M64" s="63" t="s">
        <v>9</v>
      </c>
      <c r="N64" s="50">
        <v>-4457364</v>
      </c>
      <c r="O64" s="38">
        <v>-4457364</v>
      </c>
    </row>
    <row r="65" spans="1:15" ht="15.75" thickBot="1" x14ac:dyDescent="0.3">
      <c r="A65" s="3">
        <v>43865</v>
      </c>
      <c r="B65" s="1" t="s">
        <v>3</v>
      </c>
      <c r="C65" s="1" t="s">
        <v>6</v>
      </c>
      <c r="D65" s="4">
        <v>1232154</v>
      </c>
      <c r="E65" s="1" t="s">
        <v>5</v>
      </c>
      <c r="M65" s="64" t="s">
        <v>1</v>
      </c>
      <c r="N65" s="50">
        <v>-4457364</v>
      </c>
      <c r="O65" s="38">
        <v>-4457364</v>
      </c>
    </row>
    <row r="66" spans="1:15" ht="15.75" thickBot="1" x14ac:dyDescent="0.3">
      <c r="A66" s="3">
        <v>43863</v>
      </c>
      <c r="B66" s="1" t="s">
        <v>3</v>
      </c>
      <c r="C66" s="1" t="s">
        <v>8</v>
      </c>
      <c r="D66" s="4">
        <v>96441</v>
      </c>
      <c r="E66" s="1" t="s">
        <v>5</v>
      </c>
      <c r="M66" s="63" t="s">
        <v>6</v>
      </c>
      <c r="N66" s="50">
        <v>-966941</v>
      </c>
      <c r="O66" s="38">
        <v>-966941</v>
      </c>
    </row>
    <row r="67" spans="1:15" ht="15.75" thickBot="1" x14ac:dyDescent="0.3">
      <c r="A67" s="3">
        <v>43863</v>
      </c>
      <c r="B67" s="1" t="s">
        <v>3</v>
      </c>
      <c r="C67" s="1" t="s">
        <v>4</v>
      </c>
      <c r="D67" s="4">
        <v>250623</v>
      </c>
      <c r="E67" s="1" t="s">
        <v>1</v>
      </c>
      <c r="M67" s="64" t="s">
        <v>1</v>
      </c>
      <c r="N67" s="50">
        <v>-966941</v>
      </c>
      <c r="O67" s="38">
        <v>-966941</v>
      </c>
    </row>
    <row r="68" spans="1:15" ht="15.75" thickBot="1" x14ac:dyDescent="0.3">
      <c r="A68" s="3">
        <v>43864</v>
      </c>
      <c r="B68" s="1" t="s">
        <v>7</v>
      </c>
      <c r="C68" s="1" t="s">
        <v>4</v>
      </c>
      <c r="D68" s="4">
        <v>-1298713</v>
      </c>
      <c r="E68" s="1" t="s">
        <v>1</v>
      </c>
      <c r="M68" s="62" t="s">
        <v>44</v>
      </c>
      <c r="N68" s="50">
        <v>-9382810</v>
      </c>
      <c r="O68" s="38">
        <v>-9382810</v>
      </c>
    </row>
    <row r="69" spans="1:15" ht="15.75" thickBot="1" x14ac:dyDescent="0.3">
      <c r="A69" s="3">
        <v>43867</v>
      </c>
      <c r="B69" s="1" t="s">
        <v>7</v>
      </c>
      <c r="C69" s="1" t="s">
        <v>2</v>
      </c>
      <c r="D69" s="4">
        <v>-1939825</v>
      </c>
      <c r="E69" s="1" t="s">
        <v>1</v>
      </c>
      <c r="M69" s="63" t="s">
        <v>8</v>
      </c>
      <c r="N69" s="50">
        <v>-530383</v>
      </c>
      <c r="O69" s="38">
        <v>-530383</v>
      </c>
    </row>
    <row r="70" spans="1:15" ht="15.75" thickBot="1" x14ac:dyDescent="0.3">
      <c r="A70" s="3">
        <v>43865</v>
      </c>
      <c r="B70" s="1" t="s">
        <v>3</v>
      </c>
      <c r="C70" s="1" t="s">
        <v>4</v>
      </c>
      <c r="D70" s="4">
        <v>1019681</v>
      </c>
      <c r="E70" s="1" t="s">
        <v>1</v>
      </c>
      <c r="M70" s="64" t="s">
        <v>1</v>
      </c>
      <c r="N70" s="50">
        <v>-530383</v>
      </c>
      <c r="O70" s="38">
        <v>-530383</v>
      </c>
    </row>
    <row r="71" spans="1:15" ht="15.75" thickBot="1" x14ac:dyDescent="0.3">
      <c r="A71" s="3">
        <v>43866</v>
      </c>
      <c r="B71" s="1" t="s">
        <v>7</v>
      </c>
      <c r="C71" s="1" t="s">
        <v>9</v>
      </c>
      <c r="D71" s="4">
        <v>-929133</v>
      </c>
      <c r="E71" s="1" t="s">
        <v>5</v>
      </c>
      <c r="M71" s="63" t="s">
        <v>9</v>
      </c>
      <c r="N71" s="50">
        <v>-5334690</v>
      </c>
      <c r="O71" s="38">
        <v>-5334690</v>
      </c>
    </row>
    <row r="72" spans="1:15" ht="15.75" thickBot="1" x14ac:dyDescent="0.3">
      <c r="A72" s="3">
        <v>43866</v>
      </c>
      <c r="B72" s="1" t="s">
        <v>7</v>
      </c>
      <c r="C72" s="1" t="s">
        <v>4</v>
      </c>
      <c r="D72" s="4">
        <v>-246539</v>
      </c>
      <c r="E72" s="1" t="s">
        <v>1</v>
      </c>
      <c r="M72" s="64" t="s">
        <v>1</v>
      </c>
      <c r="N72" s="50">
        <v>-5334690</v>
      </c>
      <c r="O72" s="38">
        <v>-5334690</v>
      </c>
    </row>
    <row r="73" spans="1:15" ht="15.75" thickBot="1" x14ac:dyDescent="0.3">
      <c r="A73" s="3">
        <v>43869</v>
      </c>
      <c r="B73" s="1" t="s">
        <v>3</v>
      </c>
      <c r="C73" s="1" t="s">
        <v>8</v>
      </c>
      <c r="D73" s="4">
        <v>1300346</v>
      </c>
      <c r="E73" s="1" t="s">
        <v>5</v>
      </c>
      <c r="M73" s="63" t="s">
        <v>6</v>
      </c>
      <c r="N73" s="50">
        <v>-3517737</v>
      </c>
      <c r="O73" s="38">
        <v>-3517737</v>
      </c>
    </row>
    <row r="74" spans="1:15" ht="15.75" thickBot="1" x14ac:dyDescent="0.3">
      <c r="A74" s="3">
        <v>43867</v>
      </c>
      <c r="B74" s="1" t="s">
        <v>7</v>
      </c>
      <c r="C74" s="1" t="s">
        <v>4</v>
      </c>
      <c r="D74" s="4">
        <v>-75465</v>
      </c>
      <c r="E74" s="1" t="s">
        <v>1</v>
      </c>
      <c r="M74" s="64" t="s">
        <v>1</v>
      </c>
      <c r="N74" s="50">
        <v>-3517737</v>
      </c>
      <c r="O74" s="38">
        <v>-3517737</v>
      </c>
    </row>
    <row r="75" spans="1:15" ht="15.75" thickBot="1" x14ac:dyDescent="0.3">
      <c r="A75" s="3">
        <v>43868</v>
      </c>
      <c r="B75" s="1" t="s">
        <v>7</v>
      </c>
      <c r="C75" s="1" t="s">
        <v>4</v>
      </c>
      <c r="D75" s="4">
        <v>-1229532</v>
      </c>
      <c r="E75" s="1" t="s">
        <v>5</v>
      </c>
      <c r="M75" s="62" t="s">
        <v>45</v>
      </c>
      <c r="N75" s="50">
        <v>-8516434</v>
      </c>
      <c r="O75" s="38">
        <v>-8516434</v>
      </c>
    </row>
    <row r="76" spans="1:15" ht="15.75" thickBot="1" x14ac:dyDescent="0.3">
      <c r="A76" s="3">
        <v>43868</v>
      </c>
      <c r="B76" s="1" t="s">
        <v>3</v>
      </c>
      <c r="C76" s="1" t="s">
        <v>2</v>
      </c>
      <c r="D76" s="4">
        <v>1257703</v>
      </c>
      <c r="E76" s="1" t="s">
        <v>1</v>
      </c>
      <c r="M76" s="63" t="s">
        <v>8</v>
      </c>
      <c r="N76" s="50">
        <v>-163552</v>
      </c>
      <c r="O76" s="38">
        <v>-163552</v>
      </c>
    </row>
    <row r="77" spans="1:15" ht="15.75" thickBot="1" x14ac:dyDescent="0.3">
      <c r="A77" s="3">
        <v>43868</v>
      </c>
      <c r="B77" s="1" t="s">
        <v>3</v>
      </c>
      <c r="C77" s="1" t="s">
        <v>9</v>
      </c>
      <c r="D77" s="4">
        <v>908367</v>
      </c>
      <c r="E77" s="1" t="s">
        <v>5</v>
      </c>
      <c r="M77" s="64" t="s">
        <v>1</v>
      </c>
      <c r="N77" s="50">
        <v>-163552</v>
      </c>
      <c r="O77" s="38">
        <v>-163552</v>
      </c>
    </row>
    <row r="78" spans="1:15" ht="15.75" thickBot="1" x14ac:dyDescent="0.3">
      <c r="A78" s="3">
        <v>43869</v>
      </c>
      <c r="B78" s="1" t="s">
        <v>3</v>
      </c>
      <c r="C78" s="1" t="s">
        <v>2</v>
      </c>
      <c r="D78" s="4">
        <v>1722016</v>
      </c>
      <c r="E78" s="1" t="s">
        <v>1</v>
      </c>
      <c r="M78" s="63" t="s">
        <v>9</v>
      </c>
      <c r="N78" s="50">
        <v>-5040451</v>
      </c>
      <c r="O78" s="38">
        <v>-5040451</v>
      </c>
    </row>
    <row r="79" spans="1:15" ht="15.75" thickBot="1" x14ac:dyDescent="0.3">
      <c r="A79" s="3">
        <v>43872</v>
      </c>
      <c r="B79" s="1" t="s">
        <v>7</v>
      </c>
      <c r="C79" s="1" t="s">
        <v>9</v>
      </c>
      <c r="D79" s="4">
        <v>-1432430</v>
      </c>
      <c r="E79" s="1" t="s">
        <v>1</v>
      </c>
      <c r="M79" s="64" t="s">
        <v>1</v>
      </c>
      <c r="N79" s="50">
        <v>-5040451</v>
      </c>
      <c r="O79" s="38">
        <v>-5040451</v>
      </c>
    </row>
    <row r="80" spans="1:15" ht="15.75" thickBot="1" x14ac:dyDescent="0.3">
      <c r="A80" s="3">
        <v>43870</v>
      </c>
      <c r="B80" s="1" t="s">
        <v>7</v>
      </c>
      <c r="C80" s="1" t="s">
        <v>4</v>
      </c>
      <c r="D80" s="4">
        <v>-932925</v>
      </c>
      <c r="E80" s="1" t="s">
        <v>5</v>
      </c>
      <c r="M80" s="63" t="s">
        <v>6</v>
      </c>
      <c r="N80" s="50">
        <v>-3312431</v>
      </c>
      <c r="O80" s="38">
        <v>-3312431</v>
      </c>
    </row>
    <row r="81" spans="1:15" ht="15.75" thickBot="1" x14ac:dyDescent="0.3">
      <c r="A81" s="3">
        <v>43871</v>
      </c>
      <c r="B81" s="1" t="s">
        <v>3</v>
      </c>
      <c r="C81" s="1" t="s">
        <v>6</v>
      </c>
      <c r="D81" s="4">
        <v>405220</v>
      </c>
      <c r="E81" s="1" t="s">
        <v>1</v>
      </c>
      <c r="M81" s="64" t="s">
        <v>1</v>
      </c>
      <c r="N81" s="50">
        <v>-3312431</v>
      </c>
      <c r="O81" s="38">
        <v>-3312431</v>
      </c>
    </row>
    <row r="82" spans="1:15" ht="15.75" thickBot="1" x14ac:dyDescent="0.3">
      <c r="A82" s="3">
        <v>43871</v>
      </c>
      <c r="B82" s="1" t="s">
        <v>7</v>
      </c>
      <c r="C82" s="1" t="s">
        <v>6</v>
      </c>
      <c r="D82" s="4">
        <v>-1574597</v>
      </c>
      <c r="E82" s="1" t="s">
        <v>5</v>
      </c>
      <c r="M82" s="62" t="s">
        <v>46</v>
      </c>
      <c r="N82" s="50">
        <v>-12016317</v>
      </c>
      <c r="O82" s="38">
        <v>-12016317</v>
      </c>
    </row>
    <row r="83" spans="1:15" ht="15.75" thickBot="1" x14ac:dyDescent="0.3">
      <c r="A83" s="3">
        <v>43873</v>
      </c>
      <c r="B83" s="1" t="s">
        <v>3</v>
      </c>
      <c r="C83" s="1" t="s">
        <v>2</v>
      </c>
      <c r="D83" s="4">
        <v>1854130</v>
      </c>
      <c r="E83" s="1" t="s">
        <v>5</v>
      </c>
      <c r="M83" s="63" t="s">
        <v>8</v>
      </c>
      <c r="N83" s="50">
        <v>-3184653</v>
      </c>
      <c r="O83" s="38">
        <v>-3184653</v>
      </c>
    </row>
    <row r="84" spans="1:15" ht="15.75" thickBot="1" x14ac:dyDescent="0.3">
      <c r="A84" s="3">
        <v>43872</v>
      </c>
      <c r="B84" s="1" t="s">
        <v>3</v>
      </c>
      <c r="C84" s="1" t="s">
        <v>8</v>
      </c>
      <c r="D84" s="4">
        <v>1766706</v>
      </c>
      <c r="E84" s="1" t="s">
        <v>5</v>
      </c>
      <c r="M84" s="64" t="s">
        <v>1</v>
      </c>
      <c r="N84" s="50">
        <v>-3184653</v>
      </c>
      <c r="O84" s="38">
        <v>-3184653</v>
      </c>
    </row>
    <row r="85" spans="1:15" ht="15.75" thickBot="1" x14ac:dyDescent="0.3">
      <c r="A85" s="3">
        <v>43875</v>
      </c>
      <c r="B85" s="1" t="s">
        <v>3</v>
      </c>
      <c r="C85" s="1" t="s">
        <v>8</v>
      </c>
      <c r="D85" s="4">
        <v>1795534</v>
      </c>
      <c r="E85" s="1" t="s">
        <v>1</v>
      </c>
      <c r="M85" s="63" t="s">
        <v>9</v>
      </c>
      <c r="N85" s="50">
        <v>-2615263</v>
      </c>
      <c r="O85" s="38">
        <v>-2615263</v>
      </c>
    </row>
    <row r="86" spans="1:15" ht="15.75" thickBot="1" x14ac:dyDescent="0.3">
      <c r="A86" s="3">
        <v>43873</v>
      </c>
      <c r="B86" s="1" t="s">
        <v>7</v>
      </c>
      <c r="C86" s="1" t="s">
        <v>8</v>
      </c>
      <c r="D86" s="4">
        <v>-433628</v>
      </c>
      <c r="E86" s="1" t="s">
        <v>1</v>
      </c>
      <c r="M86" s="64" t="s">
        <v>1</v>
      </c>
      <c r="N86" s="50">
        <v>-2615263</v>
      </c>
      <c r="O86" s="38">
        <v>-2615263</v>
      </c>
    </row>
    <row r="87" spans="1:15" ht="15.75" thickBot="1" x14ac:dyDescent="0.3">
      <c r="A87" s="3">
        <v>43873</v>
      </c>
      <c r="B87" s="1" t="s">
        <v>7</v>
      </c>
      <c r="C87" s="1" t="s">
        <v>2</v>
      </c>
      <c r="D87" s="4">
        <v>-1715095</v>
      </c>
      <c r="E87" s="1" t="s">
        <v>1</v>
      </c>
      <c r="M87" s="63" t="s">
        <v>6</v>
      </c>
      <c r="N87" s="50">
        <v>-6216401</v>
      </c>
      <c r="O87" s="38">
        <v>-6216401</v>
      </c>
    </row>
    <row r="88" spans="1:15" ht="15.75" thickBot="1" x14ac:dyDescent="0.3">
      <c r="A88" s="3">
        <v>43874</v>
      </c>
      <c r="B88" s="1" t="s">
        <v>7</v>
      </c>
      <c r="C88" s="1" t="s">
        <v>8</v>
      </c>
      <c r="D88" s="4">
        <v>-986230</v>
      </c>
      <c r="E88" s="1" t="s">
        <v>1</v>
      </c>
      <c r="M88" s="64" t="s">
        <v>1</v>
      </c>
      <c r="N88" s="50">
        <v>-6216401</v>
      </c>
      <c r="O88" s="38">
        <v>-6216401</v>
      </c>
    </row>
    <row r="89" spans="1:15" ht="15.75" thickBot="1" x14ac:dyDescent="0.3">
      <c r="A89" s="3">
        <v>43875</v>
      </c>
      <c r="B89" s="1" t="s">
        <v>7</v>
      </c>
      <c r="C89" s="1" t="s">
        <v>9</v>
      </c>
      <c r="D89" s="4">
        <v>-384641</v>
      </c>
      <c r="E89" s="1" t="s">
        <v>1</v>
      </c>
      <c r="M89" s="29" t="s">
        <v>21</v>
      </c>
      <c r="N89" s="51">
        <v>-83136809</v>
      </c>
      <c r="O89" s="39">
        <v>-83136809</v>
      </c>
    </row>
    <row r="90" spans="1:15" x14ac:dyDescent="0.25">
      <c r="A90" s="3">
        <v>43875</v>
      </c>
      <c r="B90" s="1" t="s">
        <v>7</v>
      </c>
      <c r="C90" s="1" t="s">
        <v>4</v>
      </c>
      <c r="D90" s="4">
        <v>-1317227</v>
      </c>
      <c r="E90" s="1" t="s">
        <v>5</v>
      </c>
    </row>
    <row r="91" spans="1:15" ht="15.75" thickBot="1" x14ac:dyDescent="0.3">
      <c r="A91" s="3">
        <v>43878</v>
      </c>
      <c r="B91" s="1" t="s">
        <v>7</v>
      </c>
      <c r="C91" s="1" t="s">
        <v>8</v>
      </c>
      <c r="D91" s="4">
        <v>-1612903</v>
      </c>
      <c r="E91" s="1" t="s">
        <v>5</v>
      </c>
    </row>
    <row r="92" spans="1:15" ht="15.75" thickBot="1" x14ac:dyDescent="0.3">
      <c r="A92" s="3">
        <v>43876</v>
      </c>
      <c r="B92" s="1" t="s">
        <v>7</v>
      </c>
      <c r="C92" s="1" t="s">
        <v>6</v>
      </c>
      <c r="D92" s="4">
        <v>-161665</v>
      </c>
      <c r="E92" s="1" t="s">
        <v>1</v>
      </c>
    </row>
    <row r="93" spans="1:15" ht="15.75" thickBot="1" x14ac:dyDescent="0.3">
      <c r="A93" s="3">
        <v>43877</v>
      </c>
      <c r="B93" s="1" t="s">
        <v>7</v>
      </c>
      <c r="C93" s="1" t="s">
        <v>8</v>
      </c>
      <c r="D93" s="4">
        <v>-1251514</v>
      </c>
      <c r="E93" s="1" t="s">
        <v>5</v>
      </c>
    </row>
    <row r="94" spans="1:15" ht="15.75" thickBot="1" x14ac:dyDescent="0.3">
      <c r="A94" s="3">
        <v>43877</v>
      </c>
      <c r="B94" s="1" t="s">
        <v>3</v>
      </c>
      <c r="C94" s="1" t="s">
        <v>9</v>
      </c>
      <c r="D94" s="4">
        <v>380831</v>
      </c>
      <c r="E94" s="1" t="s">
        <v>1</v>
      </c>
    </row>
    <row r="95" spans="1:15" ht="15.75" thickBot="1" x14ac:dyDescent="0.3">
      <c r="A95" s="3">
        <v>43880</v>
      </c>
      <c r="B95" s="1" t="s">
        <v>7</v>
      </c>
      <c r="C95" s="1" t="s">
        <v>6</v>
      </c>
      <c r="D95" s="4">
        <v>-1254141</v>
      </c>
      <c r="E95" s="1" t="s">
        <v>5</v>
      </c>
    </row>
    <row r="96" spans="1:15" ht="15.75" thickBot="1" x14ac:dyDescent="0.3">
      <c r="A96" s="3">
        <v>43878</v>
      </c>
      <c r="B96" s="1" t="s">
        <v>7</v>
      </c>
      <c r="C96" s="1" t="s">
        <v>9</v>
      </c>
      <c r="D96" s="4">
        <v>-300787</v>
      </c>
      <c r="E96" s="1" t="s">
        <v>1</v>
      </c>
    </row>
    <row r="97" spans="1:5" x14ac:dyDescent="0.25">
      <c r="A97" s="3">
        <v>43878</v>
      </c>
      <c r="B97" s="1" t="s">
        <v>3</v>
      </c>
      <c r="C97" s="1" t="s">
        <v>9</v>
      </c>
      <c r="D97" s="4">
        <v>147683</v>
      </c>
      <c r="E97" s="1" t="s">
        <v>1</v>
      </c>
    </row>
    <row r="98" spans="1:5" ht="15.75" thickBot="1" x14ac:dyDescent="0.3">
      <c r="A98" s="3">
        <v>43879</v>
      </c>
      <c r="B98" s="1" t="s">
        <v>7</v>
      </c>
      <c r="C98" s="1" t="s">
        <v>2</v>
      </c>
      <c r="D98" s="4">
        <v>-1993652</v>
      </c>
      <c r="E98" s="1" t="s">
        <v>1</v>
      </c>
    </row>
    <row r="99" spans="1:5" ht="15.75" thickBot="1" x14ac:dyDescent="0.3">
      <c r="A99" s="3">
        <v>43881</v>
      </c>
      <c r="B99" s="1" t="s">
        <v>7</v>
      </c>
      <c r="C99" s="1" t="s">
        <v>2</v>
      </c>
      <c r="D99" s="4">
        <v>-1634107</v>
      </c>
      <c r="E99" s="1" t="s">
        <v>1</v>
      </c>
    </row>
    <row r="100" spans="1:5" ht="15.75" thickBot="1" x14ac:dyDescent="0.3">
      <c r="A100" s="3">
        <v>43880</v>
      </c>
      <c r="B100" s="1" t="s">
        <v>3</v>
      </c>
      <c r="C100" s="1" t="s">
        <v>9</v>
      </c>
      <c r="D100" s="4">
        <v>983005</v>
      </c>
      <c r="E100" s="1" t="s">
        <v>1</v>
      </c>
    </row>
    <row r="101" spans="1:5" ht="15.75" thickBot="1" x14ac:dyDescent="0.3">
      <c r="A101" s="3">
        <v>43883</v>
      </c>
      <c r="B101" s="1" t="s">
        <v>3</v>
      </c>
      <c r="C101" s="1" t="s">
        <v>8</v>
      </c>
      <c r="D101" s="4">
        <v>212012</v>
      </c>
      <c r="E101" s="1" t="s">
        <v>5</v>
      </c>
    </row>
    <row r="102" spans="1:5" ht="15.75" thickBot="1" x14ac:dyDescent="0.3">
      <c r="A102" s="3">
        <v>43881</v>
      </c>
      <c r="B102" s="1" t="s">
        <v>3</v>
      </c>
      <c r="C102" s="1" t="s">
        <v>6</v>
      </c>
      <c r="D102" s="4">
        <v>184074</v>
      </c>
      <c r="E102" s="1" t="s">
        <v>5</v>
      </c>
    </row>
    <row r="103" spans="1:5" ht="15.75" thickBot="1" x14ac:dyDescent="0.3">
      <c r="A103" s="3">
        <v>43881</v>
      </c>
      <c r="B103" s="1" t="s">
        <v>3</v>
      </c>
      <c r="C103" s="1" t="s">
        <v>9</v>
      </c>
      <c r="D103" s="4">
        <v>1080382</v>
      </c>
      <c r="E103" s="1" t="s">
        <v>5</v>
      </c>
    </row>
    <row r="104" spans="1:5" ht="15.75" thickBot="1" x14ac:dyDescent="0.3">
      <c r="A104" s="3">
        <v>43882</v>
      </c>
      <c r="B104" s="1" t="s">
        <v>3</v>
      </c>
      <c r="C104" s="1" t="s">
        <v>6</v>
      </c>
      <c r="D104" s="4">
        <v>122860</v>
      </c>
      <c r="E104" s="1" t="s">
        <v>5</v>
      </c>
    </row>
    <row r="105" spans="1:5" ht="15.75" thickBot="1" x14ac:dyDescent="0.3">
      <c r="A105" s="3">
        <v>43882</v>
      </c>
      <c r="B105" s="1" t="s">
        <v>3</v>
      </c>
      <c r="C105" s="1" t="s">
        <v>2</v>
      </c>
      <c r="D105" s="4">
        <v>852451</v>
      </c>
      <c r="E105" s="1" t="s">
        <v>5</v>
      </c>
    </row>
    <row r="106" spans="1:5" ht="15.75" thickBot="1" x14ac:dyDescent="0.3">
      <c r="A106" s="3">
        <v>43883</v>
      </c>
      <c r="B106" s="1" t="s">
        <v>7</v>
      </c>
      <c r="C106" s="1" t="s">
        <v>8</v>
      </c>
      <c r="D106" s="4">
        <v>-158344</v>
      </c>
      <c r="E106" s="1" t="s">
        <v>1</v>
      </c>
    </row>
    <row r="107" spans="1:5" ht="15.75" thickBot="1" x14ac:dyDescent="0.3">
      <c r="A107" s="3">
        <v>43886</v>
      </c>
      <c r="B107" s="1" t="s">
        <v>3</v>
      </c>
      <c r="C107" s="1" t="s">
        <v>4</v>
      </c>
      <c r="D107" s="4">
        <v>1195207</v>
      </c>
      <c r="E107" s="1" t="s">
        <v>5</v>
      </c>
    </row>
    <row r="108" spans="1:5" ht="15.75" thickBot="1" x14ac:dyDescent="0.3">
      <c r="A108" s="3">
        <v>43884</v>
      </c>
      <c r="B108" s="1" t="s">
        <v>3</v>
      </c>
      <c r="C108" s="1" t="s">
        <v>9</v>
      </c>
      <c r="D108" s="4">
        <v>84001</v>
      </c>
      <c r="E108" s="1" t="s">
        <v>5</v>
      </c>
    </row>
    <row r="109" spans="1:5" ht="15.75" thickBot="1" x14ac:dyDescent="0.3">
      <c r="A109" s="3">
        <v>43885</v>
      </c>
      <c r="B109" s="1" t="s">
        <v>7</v>
      </c>
      <c r="C109" s="1" t="s">
        <v>4</v>
      </c>
      <c r="D109" s="4">
        <v>-1590614</v>
      </c>
      <c r="E109" s="1" t="s">
        <v>1</v>
      </c>
    </row>
    <row r="110" spans="1:5" ht="15.75" thickBot="1" x14ac:dyDescent="0.3">
      <c r="A110" s="3">
        <v>43885</v>
      </c>
      <c r="B110" s="1" t="s">
        <v>7</v>
      </c>
      <c r="C110" s="1" t="s">
        <v>4</v>
      </c>
      <c r="D110" s="4">
        <v>-951320</v>
      </c>
      <c r="E110" s="1" t="s">
        <v>1</v>
      </c>
    </row>
    <row r="111" spans="1:5" ht="15.75" thickBot="1" x14ac:dyDescent="0.3">
      <c r="A111" s="3">
        <v>43885</v>
      </c>
      <c r="B111" s="1" t="s">
        <v>7</v>
      </c>
      <c r="C111" s="1" t="s">
        <v>9</v>
      </c>
      <c r="D111" s="4">
        <v>-115702</v>
      </c>
      <c r="E111" s="1" t="s">
        <v>5</v>
      </c>
    </row>
    <row r="112" spans="1:5" ht="15.75" thickBot="1" x14ac:dyDescent="0.3">
      <c r="A112" s="3">
        <v>43886</v>
      </c>
      <c r="B112" s="1" t="s">
        <v>3</v>
      </c>
      <c r="C112" s="1" t="s">
        <v>2</v>
      </c>
      <c r="D112" s="4">
        <v>401512</v>
      </c>
      <c r="E112" s="1" t="s">
        <v>5</v>
      </c>
    </row>
    <row r="113" spans="1:5" ht="15.75" thickBot="1" x14ac:dyDescent="0.3">
      <c r="A113" s="3">
        <v>43888</v>
      </c>
      <c r="B113" s="1" t="s">
        <v>3</v>
      </c>
      <c r="C113" s="1" t="s">
        <v>2</v>
      </c>
      <c r="D113" s="4">
        <v>1560413</v>
      </c>
      <c r="E113" s="1" t="s">
        <v>1</v>
      </c>
    </row>
    <row r="114" spans="1:5" ht="15.75" thickBot="1" x14ac:dyDescent="0.3">
      <c r="A114" s="3">
        <v>43887</v>
      </c>
      <c r="B114" s="1" t="s">
        <v>3</v>
      </c>
      <c r="C114" s="1" t="s">
        <v>4</v>
      </c>
      <c r="D114" s="4">
        <v>1801443</v>
      </c>
      <c r="E114" s="1" t="s">
        <v>5</v>
      </c>
    </row>
    <row r="115" spans="1:5" ht="15.75" thickBot="1" x14ac:dyDescent="0.3">
      <c r="A115" s="3">
        <v>43887</v>
      </c>
      <c r="B115" s="1" t="s">
        <v>7</v>
      </c>
      <c r="C115" s="1" t="s">
        <v>2</v>
      </c>
      <c r="D115" s="4">
        <v>-1586974</v>
      </c>
      <c r="E115" s="1" t="s">
        <v>5</v>
      </c>
    </row>
    <row r="116" spans="1:5" ht="15.75" thickBot="1" x14ac:dyDescent="0.3">
      <c r="A116" s="3">
        <v>43888</v>
      </c>
      <c r="B116" s="1" t="s">
        <v>3</v>
      </c>
      <c r="C116" s="1" t="s">
        <v>2</v>
      </c>
      <c r="D116" s="4">
        <v>903214</v>
      </c>
      <c r="E116" s="1" t="s">
        <v>1</v>
      </c>
    </row>
    <row r="117" spans="1:5" ht="15.75" thickBot="1" x14ac:dyDescent="0.3">
      <c r="A117" s="3">
        <v>43891</v>
      </c>
      <c r="B117" s="1" t="s">
        <v>3</v>
      </c>
      <c r="C117" s="1" t="s">
        <v>4</v>
      </c>
      <c r="D117" s="4">
        <v>1430793</v>
      </c>
      <c r="E117" s="1" t="s">
        <v>5</v>
      </c>
    </row>
    <row r="118" spans="1:5" ht="15.75" thickBot="1" x14ac:dyDescent="0.3">
      <c r="A118" s="3">
        <v>43889</v>
      </c>
      <c r="B118" s="1" t="s">
        <v>3</v>
      </c>
      <c r="C118" s="1" t="s">
        <v>6</v>
      </c>
      <c r="D118" s="4">
        <v>90483</v>
      </c>
      <c r="E118" s="1" t="s">
        <v>5</v>
      </c>
    </row>
    <row r="119" spans="1:5" x14ac:dyDescent="0.25">
      <c r="A119" s="3">
        <v>43889</v>
      </c>
      <c r="B119" s="1" t="s">
        <v>7</v>
      </c>
      <c r="C119" s="1" t="s">
        <v>6</v>
      </c>
      <c r="D119" s="4">
        <v>-1556094</v>
      </c>
      <c r="E119" s="1" t="s">
        <v>1</v>
      </c>
    </row>
    <row r="120" spans="1:5" ht="15.75" thickBot="1" x14ac:dyDescent="0.3">
      <c r="A120" s="3">
        <v>43890</v>
      </c>
      <c r="B120" s="1" t="s">
        <v>3</v>
      </c>
      <c r="C120" s="1" t="s">
        <v>6</v>
      </c>
      <c r="D120" s="4">
        <v>1168592</v>
      </c>
      <c r="E120" s="1" t="s">
        <v>1</v>
      </c>
    </row>
    <row r="121" spans="1:5" ht="15.75" thickBot="1" x14ac:dyDescent="0.3">
      <c r="A121" s="3">
        <v>43893</v>
      </c>
      <c r="B121" s="1" t="s">
        <v>7</v>
      </c>
      <c r="C121" s="1" t="s">
        <v>4</v>
      </c>
      <c r="D121" s="4">
        <v>-1331619</v>
      </c>
      <c r="E121" s="1" t="s">
        <v>1</v>
      </c>
    </row>
    <row r="122" spans="1:5" x14ac:dyDescent="0.25">
      <c r="A122" s="3">
        <v>43891</v>
      </c>
      <c r="B122" s="1" t="s">
        <v>3</v>
      </c>
      <c r="C122" s="1" t="s">
        <v>2</v>
      </c>
      <c r="D122" s="4">
        <v>248423</v>
      </c>
      <c r="E122" s="1" t="s">
        <v>1</v>
      </c>
    </row>
    <row r="123" spans="1:5" ht="15.75" thickBot="1" x14ac:dyDescent="0.3">
      <c r="A123" s="3">
        <v>43893</v>
      </c>
      <c r="B123" s="1" t="s">
        <v>3</v>
      </c>
      <c r="C123" s="1" t="s">
        <v>9</v>
      </c>
      <c r="D123" s="4">
        <v>1742182</v>
      </c>
      <c r="E123" s="1" t="s">
        <v>1</v>
      </c>
    </row>
    <row r="124" spans="1:5" ht="15.75" thickBot="1" x14ac:dyDescent="0.3">
      <c r="A124" s="3">
        <v>43892</v>
      </c>
      <c r="B124" s="1" t="s">
        <v>7</v>
      </c>
      <c r="C124" s="1" t="s">
        <v>2</v>
      </c>
      <c r="D124" s="4">
        <v>-1205544</v>
      </c>
      <c r="E124" s="1" t="s">
        <v>5</v>
      </c>
    </row>
    <row r="125" spans="1:5" x14ac:dyDescent="0.25">
      <c r="A125" s="3">
        <v>43893</v>
      </c>
      <c r="B125" s="1" t="s">
        <v>3</v>
      </c>
      <c r="C125" s="1" t="s">
        <v>4</v>
      </c>
      <c r="D125" s="4">
        <v>1852038</v>
      </c>
      <c r="E125" s="1" t="s">
        <v>5</v>
      </c>
    </row>
    <row r="126" spans="1:5" ht="15.75" thickBot="1" x14ac:dyDescent="0.3">
      <c r="A126" s="3">
        <v>43893</v>
      </c>
      <c r="B126" s="1" t="s">
        <v>7</v>
      </c>
      <c r="C126" s="1" t="s">
        <v>6</v>
      </c>
      <c r="D126" s="4">
        <v>-1142623</v>
      </c>
      <c r="E126" s="1" t="s">
        <v>1</v>
      </c>
    </row>
    <row r="127" spans="1:5" ht="15.75" thickBot="1" x14ac:dyDescent="0.3">
      <c r="A127" s="3">
        <v>43894</v>
      </c>
      <c r="B127" s="1" t="s">
        <v>7</v>
      </c>
      <c r="C127" s="1" t="s">
        <v>6</v>
      </c>
      <c r="D127" s="4">
        <v>-285702</v>
      </c>
      <c r="E127" s="1" t="s">
        <v>1</v>
      </c>
    </row>
    <row r="128" spans="1:5" x14ac:dyDescent="0.25">
      <c r="A128" s="3">
        <v>43894</v>
      </c>
      <c r="B128" s="1" t="s">
        <v>3</v>
      </c>
      <c r="C128" s="1" t="s">
        <v>8</v>
      </c>
      <c r="D128" s="4">
        <v>1403772</v>
      </c>
      <c r="E128" s="1" t="s">
        <v>5</v>
      </c>
    </row>
    <row r="129" spans="1:5" ht="15.75" thickBot="1" x14ac:dyDescent="0.3">
      <c r="A129" s="3">
        <v>43895</v>
      </c>
      <c r="B129" s="1" t="s">
        <v>3</v>
      </c>
      <c r="C129" s="1" t="s">
        <v>6</v>
      </c>
      <c r="D129" s="4">
        <v>1998289</v>
      </c>
      <c r="E129" s="1" t="s">
        <v>1</v>
      </c>
    </row>
    <row r="130" spans="1:5" ht="15.75" thickBot="1" x14ac:dyDescent="0.3">
      <c r="A130" s="3">
        <v>43895</v>
      </c>
      <c r="B130" s="1" t="s">
        <v>3</v>
      </c>
      <c r="C130" s="1" t="s">
        <v>8</v>
      </c>
      <c r="D130" s="4">
        <v>1873953</v>
      </c>
      <c r="E130" s="1" t="s">
        <v>1</v>
      </c>
    </row>
    <row r="131" spans="1:5" ht="15.75" thickBot="1" x14ac:dyDescent="0.3">
      <c r="A131" s="3">
        <v>43898</v>
      </c>
      <c r="B131" s="1" t="s">
        <v>3</v>
      </c>
      <c r="C131" s="1" t="s">
        <v>8</v>
      </c>
      <c r="D131" s="4">
        <v>206375</v>
      </c>
      <c r="E131" s="1" t="s">
        <v>5</v>
      </c>
    </row>
    <row r="132" spans="1:5" ht="15.75" thickBot="1" x14ac:dyDescent="0.3">
      <c r="A132" s="3">
        <v>43896</v>
      </c>
      <c r="B132" s="1" t="s">
        <v>7</v>
      </c>
      <c r="C132" s="1" t="s">
        <v>6</v>
      </c>
      <c r="D132" s="4">
        <v>-1666170</v>
      </c>
      <c r="E132" s="1" t="s">
        <v>5</v>
      </c>
    </row>
    <row r="133" spans="1:5" ht="15.75" thickBot="1" x14ac:dyDescent="0.3">
      <c r="A133" s="3">
        <v>43896</v>
      </c>
      <c r="B133" s="1" t="s">
        <v>3</v>
      </c>
      <c r="C133" s="1" t="s">
        <v>2</v>
      </c>
      <c r="D133" s="4">
        <v>1666231</v>
      </c>
      <c r="E133" s="1" t="s">
        <v>5</v>
      </c>
    </row>
    <row r="134" spans="1:5" x14ac:dyDescent="0.25">
      <c r="A134" s="3">
        <v>43897</v>
      </c>
      <c r="B134" s="1" t="s">
        <v>7</v>
      </c>
      <c r="C134" s="1" t="s">
        <v>4</v>
      </c>
      <c r="D134" s="4">
        <v>-1376457</v>
      </c>
      <c r="E134" s="1" t="s">
        <v>5</v>
      </c>
    </row>
    <row r="135" spans="1:5" ht="15.75" thickBot="1" x14ac:dyDescent="0.3">
      <c r="A135" s="3">
        <v>43899</v>
      </c>
      <c r="B135" s="1" t="s">
        <v>3</v>
      </c>
      <c r="C135" s="1" t="s">
        <v>2</v>
      </c>
      <c r="D135" s="4">
        <v>1483810</v>
      </c>
      <c r="E135" s="1" t="s">
        <v>1</v>
      </c>
    </row>
    <row r="136" spans="1:5" ht="15.75" thickBot="1" x14ac:dyDescent="0.3">
      <c r="A136" s="3">
        <v>43898</v>
      </c>
      <c r="B136" s="1" t="s">
        <v>3</v>
      </c>
      <c r="C136" s="1" t="s">
        <v>2</v>
      </c>
      <c r="D136" s="4">
        <v>1546477</v>
      </c>
      <c r="E136" s="1" t="s">
        <v>5</v>
      </c>
    </row>
    <row r="137" spans="1:5" x14ac:dyDescent="0.25">
      <c r="A137" s="3">
        <v>43901</v>
      </c>
      <c r="B137" s="1" t="s">
        <v>3</v>
      </c>
      <c r="C137" s="1" t="s">
        <v>9</v>
      </c>
      <c r="D137" s="4">
        <v>1956805</v>
      </c>
      <c r="E137" s="1" t="s">
        <v>5</v>
      </c>
    </row>
    <row r="138" spans="1:5" ht="15.75" thickBot="1" x14ac:dyDescent="0.3">
      <c r="A138" s="3">
        <v>43899</v>
      </c>
      <c r="B138" s="1" t="s">
        <v>3</v>
      </c>
      <c r="C138" s="1" t="s">
        <v>6</v>
      </c>
      <c r="D138" s="4">
        <v>1810647</v>
      </c>
      <c r="E138" s="1" t="s">
        <v>5</v>
      </c>
    </row>
    <row r="139" spans="1:5" ht="15.75" thickBot="1" x14ac:dyDescent="0.3">
      <c r="A139" s="3">
        <v>43901</v>
      </c>
      <c r="B139" s="1" t="s">
        <v>3</v>
      </c>
      <c r="C139" s="1" t="s">
        <v>6</v>
      </c>
      <c r="D139" s="4">
        <v>1944958</v>
      </c>
      <c r="E139" s="1" t="s">
        <v>1</v>
      </c>
    </row>
    <row r="140" spans="1:5" x14ac:dyDescent="0.25">
      <c r="A140" s="3">
        <v>43900</v>
      </c>
      <c r="B140" s="1" t="s">
        <v>3</v>
      </c>
      <c r="C140" s="1" t="s">
        <v>4</v>
      </c>
      <c r="D140" s="4">
        <v>1392355</v>
      </c>
      <c r="E140" s="1" t="s">
        <v>1</v>
      </c>
    </row>
    <row r="141" spans="1:5" ht="15.75" thickBot="1" x14ac:dyDescent="0.3">
      <c r="A141" s="3">
        <v>43902</v>
      </c>
      <c r="B141" s="1" t="s">
        <v>7</v>
      </c>
      <c r="C141" s="1" t="s">
        <v>2</v>
      </c>
      <c r="D141" s="4">
        <v>-808595</v>
      </c>
      <c r="E141" s="1" t="s">
        <v>1</v>
      </c>
    </row>
    <row r="142" spans="1:5" ht="15.75" thickBot="1" x14ac:dyDescent="0.3">
      <c r="A142" s="3">
        <v>43901</v>
      </c>
      <c r="B142" s="1" t="s">
        <v>7</v>
      </c>
      <c r="C142" s="1" t="s">
        <v>9</v>
      </c>
      <c r="D142" s="4">
        <v>-968725</v>
      </c>
      <c r="E142" s="1" t="s">
        <v>5</v>
      </c>
    </row>
    <row r="143" spans="1:5" x14ac:dyDescent="0.25">
      <c r="A143" s="3">
        <v>43903</v>
      </c>
      <c r="B143" s="1" t="s">
        <v>3</v>
      </c>
      <c r="C143" s="1" t="s">
        <v>6</v>
      </c>
      <c r="D143" s="4">
        <v>1451268</v>
      </c>
      <c r="E143" s="1" t="s">
        <v>1</v>
      </c>
    </row>
    <row r="144" spans="1:5" ht="15.75" thickBot="1" x14ac:dyDescent="0.3">
      <c r="A144" s="3">
        <v>43902</v>
      </c>
      <c r="B144" s="1" t="s">
        <v>7</v>
      </c>
      <c r="C144" s="1" t="s">
        <v>6</v>
      </c>
      <c r="D144" s="4">
        <v>-660711</v>
      </c>
      <c r="E144" s="1" t="s">
        <v>5</v>
      </c>
    </row>
    <row r="145" spans="1:5" ht="15.75" thickBot="1" x14ac:dyDescent="0.3">
      <c r="A145" s="3">
        <v>43902</v>
      </c>
      <c r="B145" s="1" t="s">
        <v>3</v>
      </c>
      <c r="C145" s="1" t="s">
        <v>9</v>
      </c>
      <c r="D145" s="4">
        <v>1325182</v>
      </c>
      <c r="E145" s="1" t="s">
        <v>1</v>
      </c>
    </row>
    <row r="146" spans="1:5" ht="15.75" thickBot="1" x14ac:dyDescent="0.3">
      <c r="A146" s="3">
        <v>43903</v>
      </c>
      <c r="B146" s="1" t="s">
        <v>7</v>
      </c>
      <c r="C146" s="1" t="s">
        <v>9</v>
      </c>
      <c r="D146" s="4">
        <v>-456369</v>
      </c>
      <c r="E146" s="1" t="s">
        <v>5</v>
      </c>
    </row>
    <row r="147" spans="1:5" x14ac:dyDescent="0.25">
      <c r="A147" s="3">
        <v>43903</v>
      </c>
      <c r="B147" s="1" t="s">
        <v>3</v>
      </c>
      <c r="C147" s="1" t="s">
        <v>2</v>
      </c>
      <c r="D147" s="4">
        <v>103587</v>
      </c>
      <c r="E147" s="1" t="s">
        <v>1</v>
      </c>
    </row>
    <row r="148" spans="1:5" ht="15.75" thickBot="1" x14ac:dyDescent="0.3">
      <c r="A148" s="3">
        <v>43904</v>
      </c>
      <c r="B148" s="1" t="s">
        <v>7</v>
      </c>
      <c r="C148" s="1" t="s">
        <v>6</v>
      </c>
      <c r="D148" s="4">
        <v>-1933821</v>
      </c>
      <c r="E148" s="1" t="s">
        <v>1</v>
      </c>
    </row>
    <row r="149" spans="1:5" ht="15.75" thickBot="1" x14ac:dyDescent="0.3">
      <c r="A149" s="3">
        <v>43905</v>
      </c>
      <c r="B149" s="1" t="s">
        <v>7</v>
      </c>
      <c r="C149" s="1" t="s">
        <v>4</v>
      </c>
      <c r="D149" s="4">
        <v>-1760828</v>
      </c>
      <c r="E149" s="1" t="s">
        <v>1</v>
      </c>
    </row>
    <row r="150" spans="1:5" x14ac:dyDescent="0.25">
      <c r="A150" s="3">
        <v>43905</v>
      </c>
      <c r="B150" s="1" t="s">
        <v>3</v>
      </c>
      <c r="C150" s="1" t="s">
        <v>6</v>
      </c>
      <c r="D150" s="4">
        <v>1606801</v>
      </c>
      <c r="E150" s="1" t="s">
        <v>5</v>
      </c>
    </row>
    <row r="151" spans="1:5" ht="15.75" thickBot="1" x14ac:dyDescent="0.3">
      <c r="A151" s="3">
        <v>43907</v>
      </c>
      <c r="B151" s="1" t="s">
        <v>3</v>
      </c>
      <c r="C151" s="1" t="s">
        <v>2</v>
      </c>
      <c r="D151" s="4">
        <v>900238</v>
      </c>
      <c r="E151" s="1" t="s">
        <v>5</v>
      </c>
    </row>
    <row r="152" spans="1:5" ht="15.75" thickBot="1" x14ac:dyDescent="0.3">
      <c r="A152" s="3">
        <v>43906</v>
      </c>
      <c r="B152" s="1" t="s">
        <v>7</v>
      </c>
      <c r="C152" s="1" t="s">
        <v>9</v>
      </c>
      <c r="D152" s="4">
        <v>-652845</v>
      </c>
      <c r="E152" s="1" t="s">
        <v>5</v>
      </c>
    </row>
    <row r="153" spans="1:5" x14ac:dyDescent="0.25">
      <c r="A153" s="3">
        <v>43907</v>
      </c>
      <c r="B153" s="1" t="s">
        <v>3</v>
      </c>
      <c r="C153" s="1" t="s">
        <v>6</v>
      </c>
      <c r="D153" s="4">
        <v>901914</v>
      </c>
      <c r="E153" s="1" t="s">
        <v>5</v>
      </c>
    </row>
    <row r="154" spans="1:5" ht="15.75" thickBot="1" x14ac:dyDescent="0.3">
      <c r="A154" s="3">
        <v>43907</v>
      </c>
      <c r="B154" s="1" t="s">
        <v>3</v>
      </c>
      <c r="C154" s="1" t="s">
        <v>6</v>
      </c>
      <c r="D154" s="4">
        <v>157092</v>
      </c>
      <c r="E154" s="1" t="s">
        <v>5</v>
      </c>
    </row>
    <row r="155" spans="1:5" ht="15.75" thickBot="1" x14ac:dyDescent="0.3">
      <c r="A155" s="3">
        <v>43908</v>
      </c>
      <c r="B155" s="1" t="s">
        <v>3</v>
      </c>
      <c r="C155" s="1" t="s">
        <v>2</v>
      </c>
      <c r="D155" s="4">
        <v>97663</v>
      </c>
      <c r="E155" s="1" t="s">
        <v>1</v>
      </c>
    </row>
    <row r="156" spans="1:5" x14ac:dyDescent="0.25">
      <c r="A156" s="3">
        <v>43908</v>
      </c>
      <c r="B156" s="1" t="s">
        <v>3</v>
      </c>
      <c r="C156" s="1" t="s">
        <v>6</v>
      </c>
      <c r="D156" s="4">
        <v>288094</v>
      </c>
      <c r="E156" s="1" t="s">
        <v>5</v>
      </c>
    </row>
    <row r="157" spans="1:5" ht="15.75" thickBot="1" x14ac:dyDescent="0.3">
      <c r="A157" s="3">
        <v>43911</v>
      </c>
      <c r="B157" s="1" t="s">
        <v>3</v>
      </c>
      <c r="C157" s="1" t="s">
        <v>4</v>
      </c>
      <c r="D157" s="4">
        <v>1960375</v>
      </c>
      <c r="E157" s="1" t="s">
        <v>1</v>
      </c>
    </row>
    <row r="158" spans="1:5" ht="15.75" thickBot="1" x14ac:dyDescent="0.3">
      <c r="A158" s="3">
        <v>43909</v>
      </c>
      <c r="B158" s="1" t="s">
        <v>7</v>
      </c>
      <c r="C158" s="1" t="s">
        <v>9</v>
      </c>
      <c r="D158" s="4">
        <v>-1222422</v>
      </c>
      <c r="E158" s="1" t="s">
        <v>5</v>
      </c>
    </row>
    <row r="159" spans="1:5" x14ac:dyDescent="0.25">
      <c r="A159" s="3">
        <v>43912</v>
      </c>
      <c r="B159" s="1" t="s">
        <v>7</v>
      </c>
      <c r="C159" s="1" t="s">
        <v>9</v>
      </c>
      <c r="D159" s="4">
        <v>-973146</v>
      </c>
      <c r="E159" s="1" t="s">
        <v>5</v>
      </c>
    </row>
    <row r="160" spans="1:5" ht="15.75" thickBot="1" x14ac:dyDescent="0.3">
      <c r="A160" s="3">
        <v>43910</v>
      </c>
      <c r="B160" s="1" t="s">
        <v>7</v>
      </c>
      <c r="C160" s="1" t="s">
        <v>4</v>
      </c>
      <c r="D160" s="4">
        <v>-810662</v>
      </c>
      <c r="E160" s="1" t="s">
        <v>5</v>
      </c>
    </row>
    <row r="161" spans="1:5" ht="15.75" thickBot="1" x14ac:dyDescent="0.3">
      <c r="A161" s="3">
        <v>43913</v>
      </c>
      <c r="B161" s="1" t="s">
        <v>3</v>
      </c>
      <c r="C161" s="1" t="s">
        <v>2</v>
      </c>
      <c r="D161" s="4">
        <v>1080738</v>
      </c>
      <c r="E161" s="1" t="s">
        <v>1</v>
      </c>
    </row>
    <row r="162" spans="1:5" ht="15.75" thickBot="1" x14ac:dyDescent="0.3">
      <c r="A162" s="3">
        <v>43911</v>
      </c>
      <c r="B162" s="1" t="s">
        <v>7</v>
      </c>
      <c r="C162" s="1" t="s">
        <v>8</v>
      </c>
      <c r="D162" s="4">
        <v>-1525519</v>
      </c>
      <c r="E162" s="1" t="s">
        <v>1</v>
      </c>
    </row>
    <row r="163" spans="1:5" x14ac:dyDescent="0.25">
      <c r="A163" s="3">
        <v>43914</v>
      </c>
      <c r="B163" s="1" t="s">
        <v>7</v>
      </c>
      <c r="C163" s="1" t="s">
        <v>9</v>
      </c>
      <c r="D163" s="4">
        <v>-1596732</v>
      </c>
      <c r="E163" s="1" t="s">
        <v>5</v>
      </c>
    </row>
    <row r="164" spans="1:5" ht="15.75" thickBot="1" x14ac:dyDescent="0.3">
      <c r="A164" s="3">
        <v>43912</v>
      </c>
      <c r="B164" s="1" t="s">
        <v>7</v>
      </c>
      <c r="C164" s="1" t="s">
        <v>9</v>
      </c>
      <c r="D164" s="4">
        <v>-1502592</v>
      </c>
      <c r="E164" s="1" t="s">
        <v>5</v>
      </c>
    </row>
    <row r="165" spans="1:5" ht="15.75" thickBot="1" x14ac:dyDescent="0.3">
      <c r="A165" s="3">
        <v>43915</v>
      </c>
      <c r="B165" s="1" t="s">
        <v>3</v>
      </c>
      <c r="C165" s="1" t="s">
        <v>8</v>
      </c>
      <c r="D165" s="4">
        <v>1703586</v>
      </c>
      <c r="E165" s="1" t="s">
        <v>1</v>
      </c>
    </row>
    <row r="166" spans="1:5" x14ac:dyDescent="0.25">
      <c r="A166" s="3">
        <v>43913</v>
      </c>
      <c r="B166" s="1" t="s">
        <v>3</v>
      </c>
      <c r="C166" s="1" t="s">
        <v>4</v>
      </c>
      <c r="D166" s="4">
        <v>1790176</v>
      </c>
      <c r="E166" s="1" t="s">
        <v>1</v>
      </c>
    </row>
    <row r="167" spans="1:5" ht="15.75" thickBot="1" x14ac:dyDescent="0.3">
      <c r="A167" s="3">
        <v>43913</v>
      </c>
      <c r="B167" s="1" t="s">
        <v>3</v>
      </c>
      <c r="C167" s="1" t="s">
        <v>4</v>
      </c>
      <c r="D167" s="4">
        <v>891724</v>
      </c>
      <c r="E167" s="1" t="s">
        <v>5</v>
      </c>
    </row>
    <row r="168" spans="1:5" ht="15.75" thickBot="1" x14ac:dyDescent="0.3">
      <c r="A168" s="3">
        <v>43914</v>
      </c>
      <c r="B168" s="1" t="s">
        <v>7</v>
      </c>
      <c r="C168" s="1" t="s">
        <v>6</v>
      </c>
      <c r="D168" s="4">
        <v>-1188783</v>
      </c>
      <c r="E168" s="1" t="s">
        <v>5</v>
      </c>
    </row>
    <row r="169" spans="1:5" x14ac:dyDescent="0.25">
      <c r="A169" s="3">
        <v>43914</v>
      </c>
      <c r="B169" s="1" t="s">
        <v>7</v>
      </c>
      <c r="C169" s="1" t="s">
        <v>6</v>
      </c>
      <c r="D169" s="4">
        <v>-1873100</v>
      </c>
      <c r="E169" s="1" t="s">
        <v>1</v>
      </c>
    </row>
    <row r="170" spans="1:5" ht="15.75" thickBot="1" x14ac:dyDescent="0.3">
      <c r="A170" s="3">
        <v>43915</v>
      </c>
      <c r="B170" s="1" t="s">
        <v>3</v>
      </c>
      <c r="C170" s="1" t="s">
        <v>8</v>
      </c>
      <c r="D170" s="4">
        <v>976354</v>
      </c>
      <c r="E170" s="1" t="s">
        <v>1</v>
      </c>
    </row>
    <row r="171" spans="1:5" ht="15.75" thickBot="1" x14ac:dyDescent="0.3">
      <c r="A171" s="3">
        <v>43918</v>
      </c>
      <c r="B171" s="1" t="s">
        <v>3</v>
      </c>
      <c r="C171" s="1" t="s">
        <v>9</v>
      </c>
      <c r="D171" s="4">
        <v>1453008</v>
      </c>
      <c r="E171" s="1" t="s">
        <v>1</v>
      </c>
    </row>
    <row r="172" spans="1:5" x14ac:dyDescent="0.25">
      <c r="A172" s="3">
        <v>43916</v>
      </c>
      <c r="B172" s="1" t="s">
        <v>3</v>
      </c>
      <c r="C172" s="1" t="s">
        <v>4</v>
      </c>
      <c r="D172" s="4">
        <v>1295475</v>
      </c>
      <c r="E172" s="1" t="s">
        <v>5</v>
      </c>
    </row>
    <row r="173" spans="1:5" ht="15.75" thickBot="1" x14ac:dyDescent="0.3">
      <c r="A173" s="3">
        <v>43916</v>
      </c>
      <c r="B173" s="1" t="s">
        <v>3</v>
      </c>
      <c r="C173" s="1" t="s">
        <v>4</v>
      </c>
      <c r="D173" s="4">
        <v>1207840</v>
      </c>
      <c r="E173" s="1" t="s">
        <v>1</v>
      </c>
    </row>
    <row r="174" spans="1:5" ht="15.75" thickBot="1" x14ac:dyDescent="0.3">
      <c r="A174" s="3">
        <v>43917</v>
      </c>
      <c r="B174" s="1" t="s">
        <v>7</v>
      </c>
      <c r="C174" s="1" t="s">
        <v>9</v>
      </c>
      <c r="D174" s="4">
        <v>-1193788</v>
      </c>
      <c r="E174" s="1" t="s">
        <v>1</v>
      </c>
    </row>
    <row r="175" spans="1:5" ht="15.75" thickBot="1" x14ac:dyDescent="0.3">
      <c r="A175" s="3">
        <v>43918</v>
      </c>
      <c r="B175" s="1" t="s">
        <v>3</v>
      </c>
      <c r="C175" s="1" t="s">
        <v>9</v>
      </c>
      <c r="D175" s="4">
        <v>848707</v>
      </c>
      <c r="E175" s="1" t="s">
        <v>5</v>
      </c>
    </row>
    <row r="176" spans="1:5" ht="15.75" thickBot="1" x14ac:dyDescent="0.3">
      <c r="A176" s="3">
        <v>43918</v>
      </c>
      <c r="B176" s="1" t="s">
        <v>3</v>
      </c>
      <c r="C176" s="1" t="s">
        <v>4</v>
      </c>
      <c r="D176" s="4">
        <v>628166</v>
      </c>
      <c r="E176" s="1" t="s">
        <v>1</v>
      </c>
    </row>
    <row r="177" spans="1:5" ht="15.75" thickBot="1" x14ac:dyDescent="0.3">
      <c r="A177" s="3">
        <v>43920</v>
      </c>
      <c r="B177" s="1" t="s">
        <v>7</v>
      </c>
      <c r="C177" s="1" t="s">
        <v>6</v>
      </c>
      <c r="D177" s="4">
        <v>-1866611</v>
      </c>
      <c r="E177" s="1" t="s">
        <v>1</v>
      </c>
    </row>
    <row r="178" spans="1:5" x14ac:dyDescent="0.25">
      <c r="A178" s="3">
        <v>43919</v>
      </c>
      <c r="B178" s="1" t="s">
        <v>3</v>
      </c>
      <c r="C178" s="1" t="s">
        <v>6</v>
      </c>
      <c r="D178" s="4">
        <v>687717</v>
      </c>
      <c r="E178" s="1" t="s">
        <v>1</v>
      </c>
    </row>
    <row r="179" spans="1:5" ht="15.75" thickBot="1" x14ac:dyDescent="0.3">
      <c r="A179" s="3">
        <v>43922</v>
      </c>
      <c r="B179" s="1" t="s">
        <v>7</v>
      </c>
      <c r="C179" s="1" t="s">
        <v>2</v>
      </c>
      <c r="D179" s="4">
        <v>-1851333</v>
      </c>
      <c r="E179" s="1" t="s">
        <v>5</v>
      </c>
    </row>
    <row r="180" spans="1:5" ht="15.75" thickBot="1" x14ac:dyDescent="0.3">
      <c r="A180" s="3">
        <v>43920</v>
      </c>
      <c r="B180" s="1" t="s">
        <v>7</v>
      </c>
      <c r="C180" s="1" t="s">
        <v>2</v>
      </c>
      <c r="D180" s="4">
        <v>-487206</v>
      </c>
      <c r="E180" s="1" t="s">
        <v>5</v>
      </c>
    </row>
    <row r="181" spans="1:5" x14ac:dyDescent="0.25">
      <c r="A181" s="3">
        <v>43921</v>
      </c>
      <c r="B181" s="1" t="s">
        <v>3</v>
      </c>
      <c r="C181" s="1" t="s">
        <v>6</v>
      </c>
      <c r="D181" s="4">
        <v>135132</v>
      </c>
      <c r="E181" s="1" t="s">
        <v>5</v>
      </c>
    </row>
    <row r="182" spans="1:5" ht="15.75" thickBot="1" x14ac:dyDescent="0.3">
      <c r="A182" s="3">
        <v>43921</v>
      </c>
      <c r="B182" s="1" t="s">
        <v>7</v>
      </c>
      <c r="C182" s="1" t="s">
        <v>2</v>
      </c>
      <c r="D182" s="4">
        <v>-1283077</v>
      </c>
      <c r="E182" s="1" t="s">
        <v>5</v>
      </c>
    </row>
    <row r="183" spans="1:5" ht="15.75" thickBot="1" x14ac:dyDescent="0.3">
      <c r="A183" s="3">
        <v>43921</v>
      </c>
      <c r="B183" s="1" t="s">
        <v>7</v>
      </c>
      <c r="C183" s="1" t="s">
        <v>6</v>
      </c>
      <c r="D183" s="4">
        <v>-1117888</v>
      </c>
      <c r="E183" s="1" t="s">
        <v>5</v>
      </c>
    </row>
    <row r="184" spans="1:5" x14ac:dyDescent="0.25">
      <c r="A184" s="3">
        <v>43922</v>
      </c>
      <c r="B184" s="1" t="s">
        <v>7</v>
      </c>
      <c r="C184" s="1" t="s">
        <v>2</v>
      </c>
      <c r="D184" s="4">
        <v>-671167</v>
      </c>
      <c r="E184" s="1" t="s">
        <v>5</v>
      </c>
    </row>
    <row r="185" spans="1:5" ht="15.75" thickBot="1" x14ac:dyDescent="0.3">
      <c r="A185" s="3">
        <v>43924</v>
      </c>
      <c r="B185" s="1" t="s">
        <v>3</v>
      </c>
      <c r="C185" s="1" t="s">
        <v>6</v>
      </c>
      <c r="D185" s="4">
        <v>73362</v>
      </c>
      <c r="E185" s="1" t="s">
        <v>5</v>
      </c>
    </row>
    <row r="186" spans="1:5" ht="15.75" thickBot="1" x14ac:dyDescent="0.3">
      <c r="A186" s="3">
        <v>43923</v>
      </c>
      <c r="B186" s="1" t="s">
        <v>3</v>
      </c>
      <c r="C186" s="1" t="s">
        <v>4</v>
      </c>
      <c r="D186" s="4">
        <v>145728</v>
      </c>
      <c r="E186" s="1" t="s">
        <v>5</v>
      </c>
    </row>
    <row r="187" spans="1:5" x14ac:dyDescent="0.25">
      <c r="A187" s="3">
        <v>43923</v>
      </c>
      <c r="B187" s="1" t="s">
        <v>7</v>
      </c>
      <c r="C187" s="1" t="s">
        <v>4</v>
      </c>
      <c r="D187" s="4">
        <v>-1756183</v>
      </c>
      <c r="E187" s="1" t="s">
        <v>1</v>
      </c>
    </row>
    <row r="188" spans="1:5" ht="15.75" thickBot="1" x14ac:dyDescent="0.3">
      <c r="A188" s="3">
        <v>43924</v>
      </c>
      <c r="B188" s="1" t="s">
        <v>3</v>
      </c>
      <c r="C188" s="1" t="s">
        <v>8</v>
      </c>
      <c r="D188" s="4">
        <v>1377884</v>
      </c>
      <c r="E188" s="1" t="s">
        <v>5</v>
      </c>
    </row>
    <row r="189" spans="1:5" ht="15.75" thickBot="1" x14ac:dyDescent="0.3">
      <c r="A189" s="3">
        <v>43927</v>
      </c>
      <c r="B189" s="1" t="s">
        <v>3</v>
      </c>
      <c r="C189" s="1" t="s">
        <v>8</v>
      </c>
      <c r="D189" s="4">
        <v>92301</v>
      </c>
      <c r="E189" s="1" t="s">
        <v>5</v>
      </c>
    </row>
    <row r="190" spans="1:5" x14ac:dyDescent="0.25">
      <c r="A190" s="3">
        <v>43925</v>
      </c>
      <c r="B190" s="1" t="s">
        <v>7</v>
      </c>
      <c r="C190" s="1" t="s">
        <v>4</v>
      </c>
      <c r="D190" s="4">
        <v>-1126016</v>
      </c>
      <c r="E190" s="1" t="s">
        <v>5</v>
      </c>
    </row>
    <row r="191" spans="1:5" ht="15.75" thickBot="1" x14ac:dyDescent="0.3">
      <c r="A191" s="3">
        <v>43925</v>
      </c>
      <c r="B191" s="1" t="s">
        <v>7</v>
      </c>
      <c r="C191" s="1" t="s">
        <v>2</v>
      </c>
      <c r="D191" s="4">
        <v>-1325843</v>
      </c>
      <c r="E191" s="1" t="s">
        <v>1</v>
      </c>
    </row>
    <row r="192" spans="1:5" ht="15.75" thickBot="1" x14ac:dyDescent="0.3">
      <c r="A192" s="3">
        <v>43926</v>
      </c>
      <c r="B192" s="1" t="s">
        <v>3</v>
      </c>
      <c r="C192" s="1" t="s">
        <v>4</v>
      </c>
      <c r="D192" s="4">
        <v>1877253</v>
      </c>
      <c r="E192" s="1" t="s">
        <v>1</v>
      </c>
    </row>
    <row r="193" spans="1:5" ht="15.75" thickBot="1" x14ac:dyDescent="0.3">
      <c r="A193" s="3">
        <v>43926</v>
      </c>
      <c r="B193" s="1" t="s">
        <v>7</v>
      </c>
      <c r="C193" s="1" t="s">
        <v>2</v>
      </c>
      <c r="D193" s="4">
        <v>-1677038</v>
      </c>
      <c r="E193" s="1" t="s">
        <v>1</v>
      </c>
    </row>
    <row r="194" spans="1:5" x14ac:dyDescent="0.25">
      <c r="A194" s="3">
        <v>43927</v>
      </c>
      <c r="B194" s="1" t="s">
        <v>3</v>
      </c>
      <c r="C194" s="1" t="s">
        <v>2</v>
      </c>
      <c r="D194" s="4">
        <v>1468545</v>
      </c>
      <c r="E194" s="1" t="s">
        <v>1</v>
      </c>
    </row>
    <row r="195" spans="1:5" ht="15.75" thickBot="1" x14ac:dyDescent="0.3">
      <c r="A195" s="3">
        <v>43930</v>
      </c>
      <c r="B195" s="1" t="s">
        <v>3</v>
      </c>
      <c r="C195" s="1" t="s">
        <v>4</v>
      </c>
      <c r="D195" s="4">
        <v>197817</v>
      </c>
      <c r="E195" s="1" t="s">
        <v>1</v>
      </c>
    </row>
    <row r="196" spans="1:5" ht="15.75" thickBot="1" x14ac:dyDescent="0.3">
      <c r="A196" s="3">
        <v>43928</v>
      </c>
      <c r="B196" s="1" t="s">
        <v>3</v>
      </c>
      <c r="C196" s="1" t="s">
        <v>4</v>
      </c>
      <c r="D196" s="4">
        <v>1256744</v>
      </c>
      <c r="E196" s="1" t="s">
        <v>5</v>
      </c>
    </row>
    <row r="197" spans="1:5" ht="15.75" thickBot="1" x14ac:dyDescent="0.3">
      <c r="A197" s="3">
        <v>43928</v>
      </c>
      <c r="B197" s="1" t="s">
        <v>3</v>
      </c>
      <c r="C197" s="1" t="s">
        <v>6</v>
      </c>
      <c r="D197" s="4">
        <v>493361</v>
      </c>
      <c r="E197" s="1" t="s">
        <v>5</v>
      </c>
    </row>
    <row r="198" spans="1:5" ht="15.75" thickBot="1" x14ac:dyDescent="0.3">
      <c r="A198" s="3">
        <v>43929</v>
      </c>
      <c r="B198" s="1" t="s">
        <v>3</v>
      </c>
      <c r="C198" s="1" t="s">
        <v>6</v>
      </c>
      <c r="D198" s="4">
        <v>1492310</v>
      </c>
      <c r="E198" s="1" t="s">
        <v>5</v>
      </c>
    </row>
    <row r="199" spans="1:5" x14ac:dyDescent="0.25">
      <c r="A199" s="3">
        <v>43929</v>
      </c>
      <c r="B199" s="1" t="s">
        <v>7</v>
      </c>
      <c r="C199" s="1" t="s">
        <v>8</v>
      </c>
      <c r="D199" s="4">
        <v>-391328</v>
      </c>
      <c r="E199" s="1" t="s">
        <v>5</v>
      </c>
    </row>
    <row r="200" spans="1:5" ht="15.75" thickBot="1" x14ac:dyDescent="0.3">
      <c r="A200" s="3">
        <v>43930</v>
      </c>
      <c r="B200" s="1" t="s">
        <v>7</v>
      </c>
      <c r="C200" s="1" t="s">
        <v>8</v>
      </c>
      <c r="D200" s="4">
        <v>-1343718</v>
      </c>
      <c r="E200" s="1" t="s">
        <v>1</v>
      </c>
    </row>
    <row r="201" spans="1:5" ht="15.75" thickBot="1" x14ac:dyDescent="0.3">
      <c r="A201" s="3">
        <v>43933</v>
      </c>
      <c r="B201" s="1" t="s">
        <v>7</v>
      </c>
      <c r="C201" s="1" t="s">
        <v>2</v>
      </c>
      <c r="D201" s="4">
        <v>-982798</v>
      </c>
      <c r="E201" s="1" t="s">
        <v>1</v>
      </c>
    </row>
    <row r="202" spans="1:5" x14ac:dyDescent="0.25">
      <c r="A202" s="3">
        <v>43931</v>
      </c>
      <c r="B202" s="1" t="s">
        <v>3</v>
      </c>
      <c r="C202" s="1" t="s">
        <v>9</v>
      </c>
      <c r="D202" s="4">
        <v>1682473</v>
      </c>
      <c r="E202" s="1" t="s">
        <v>5</v>
      </c>
    </row>
    <row r="203" spans="1:5" ht="15.75" thickBot="1" x14ac:dyDescent="0.3">
      <c r="A203" s="3">
        <v>43932</v>
      </c>
      <c r="B203" s="1" t="s">
        <v>3</v>
      </c>
      <c r="C203" s="1" t="s">
        <v>2</v>
      </c>
      <c r="D203" s="4">
        <v>1130681</v>
      </c>
      <c r="E203" s="1" t="s">
        <v>5</v>
      </c>
    </row>
    <row r="204" spans="1:5" ht="15.75" thickBot="1" x14ac:dyDescent="0.3">
      <c r="A204" s="3">
        <v>43932</v>
      </c>
      <c r="B204" s="1" t="s">
        <v>7</v>
      </c>
      <c r="C204" s="1" t="s">
        <v>6</v>
      </c>
      <c r="D204" s="4">
        <v>-143650</v>
      </c>
      <c r="E204" s="1" t="s">
        <v>1</v>
      </c>
    </row>
    <row r="205" spans="1:5" x14ac:dyDescent="0.25">
      <c r="A205" s="3">
        <v>43933</v>
      </c>
      <c r="B205" s="1" t="s">
        <v>3</v>
      </c>
      <c r="C205" s="1" t="s">
        <v>4</v>
      </c>
      <c r="D205" s="4">
        <v>1404567</v>
      </c>
      <c r="E205" s="1" t="s">
        <v>5</v>
      </c>
    </row>
    <row r="206" spans="1:5" ht="15.75" thickBot="1" x14ac:dyDescent="0.3">
      <c r="A206" s="3">
        <v>43933</v>
      </c>
      <c r="B206" s="1" t="s">
        <v>3</v>
      </c>
      <c r="C206" s="1" t="s">
        <v>8</v>
      </c>
      <c r="D206" s="4">
        <v>1818023</v>
      </c>
      <c r="E206" s="1" t="s">
        <v>1</v>
      </c>
    </row>
    <row r="207" spans="1:5" ht="15.75" thickBot="1" x14ac:dyDescent="0.3">
      <c r="A207" s="3">
        <v>43934</v>
      </c>
      <c r="B207" s="1" t="s">
        <v>7</v>
      </c>
      <c r="C207" s="1" t="s">
        <v>9</v>
      </c>
      <c r="D207" s="4">
        <v>-473774</v>
      </c>
      <c r="E207" s="1" t="s">
        <v>1</v>
      </c>
    </row>
    <row r="208" spans="1:5" ht="15.75" thickBot="1" x14ac:dyDescent="0.3">
      <c r="A208" s="3">
        <v>43934</v>
      </c>
      <c r="B208" s="1" t="s">
        <v>7</v>
      </c>
      <c r="C208" s="1" t="s">
        <v>8</v>
      </c>
      <c r="D208" s="4">
        <v>-380626</v>
      </c>
      <c r="E208" s="1" t="s">
        <v>1</v>
      </c>
    </row>
    <row r="209" spans="1:5" ht="15.75" thickBot="1" x14ac:dyDescent="0.3">
      <c r="A209" s="3">
        <v>43934</v>
      </c>
      <c r="B209" s="1" t="s">
        <v>7</v>
      </c>
      <c r="C209" s="1" t="s">
        <v>8</v>
      </c>
      <c r="D209" s="4">
        <v>-991768</v>
      </c>
      <c r="E209" s="1" t="s">
        <v>1</v>
      </c>
    </row>
    <row r="210" spans="1:5" x14ac:dyDescent="0.25">
      <c r="A210" s="3">
        <v>43935</v>
      </c>
      <c r="B210" s="1" t="s">
        <v>3</v>
      </c>
      <c r="C210" s="1" t="s">
        <v>6</v>
      </c>
      <c r="D210" s="4">
        <v>1709133</v>
      </c>
      <c r="E210" s="1" t="s">
        <v>5</v>
      </c>
    </row>
    <row r="211" spans="1:5" ht="15.75" thickBot="1" x14ac:dyDescent="0.3">
      <c r="A211" s="3">
        <v>43937</v>
      </c>
      <c r="B211" s="1" t="s">
        <v>3</v>
      </c>
      <c r="C211" s="1" t="s">
        <v>8</v>
      </c>
      <c r="D211" s="4">
        <v>1434549</v>
      </c>
      <c r="E211" s="1" t="s">
        <v>1</v>
      </c>
    </row>
    <row r="212" spans="1:5" ht="15.75" thickBot="1" x14ac:dyDescent="0.3">
      <c r="A212" s="3">
        <v>43936</v>
      </c>
      <c r="B212" s="1" t="s">
        <v>7</v>
      </c>
      <c r="C212" s="1" t="s">
        <v>9</v>
      </c>
      <c r="D212" s="4">
        <v>-405553</v>
      </c>
      <c r="E212" s="1" t="s">
        <v>1</v>
      </c>
    </row>
    <row r="213" spans="1:5" x14ac:dyDescent="0.25">
      <c r="A213" s="3">
        <v>43937</v>
      </c>
      <c r="B213" s="1" t="s">
        <v>3</v>
      </c>
      <c r="C213" s="1" t="s">
        <v>4</v>
      </c>
      <c r="D213" s="4">
        <v>1100824</v>
      </c>
      <c r="E213" s="1" t="s">
        <v>1</v>
      </c>
    </row>
    <row r="214" spans="1:5" ht="15.75" thickBot="1" x14ac:dyDescent="0.3">
      <c r="A214" s="3">
        <v>43937</v>
      </c>
      <c r="B214" s="1" t="s">
        <v>3</v>
      </c>
      <c r="C214" s="1" t="s">
        <v>8</v>
      </c>
      <c r="D214" s="4">
        <v>383660</v>
      </c>
      <c r="E214" s="1" t="s">
        <v>1</v>
      </c>
    </row>
    <row r="215" spans="1:5" ht="15.75" thickBot="1" x14ac:dyDescent="0.3">
      <c r="A215" s="3">
        <v>43940</v>
      </c>
      <c r="B215" s="1" t="s">
        <v>7</v>
      </c>
      <c r="C215" s="1" t="s">
        <v>4</v>
      </c>
      <c r="D215" s="4">
        <v>-1184575</v>
      </c>
      <c r="E215" s="1" t="s">
        <v>1</v>
      </c>
    </row>
    <row r="216" spans="1:5" x14ac:dyDescent="0.25">
      <c r="A216" s="3">
        <v>43938</v>
      </c>
      <c r="B216" s="1" t="s">
        <v>3</v>
      </c>
      <c r="C216" s="1" t="s">
        <v>9</v>
      </c>
      <c r="D216" s="4">
        <v>211664</v>
      </c>
      <c r="E216" s="1" t="s">
        <v>1</v>
      </c>
    </row>
    <row r="217" spans="1:5" ht="15.75" thickBot="1" x14ac:dyDescent="0.3">
      <c r="A217" s="3">
        <v>43938</v>
      </c>
      <c r="B217" s="1" t="s">
        <v>7</v>
      </c>
      <c r="C217" s="1" t="s">
        <v>9</v>
      </c>
      <c r="D217" s="4">
        <v>-1569799</v>
      </c>
      <c r="E217" s="1" t="s">
        <v>1</v>
      </c>
    </row>
    <row r="218" spans="1:5" ht="15.75" thickBot="1" x14ac:dyDescent="0.3">
      <c r="A218" s="3">
        <v>43939</v>
      </c>
      <c r="B218" s="1" t="s">
        <v>7</v>
      </c>
      <c r="C218" s="1" t="s">
        <v>8</v>
      </c>
      <c r="D218" s="4">
        <v>-1359122</v>
      </c>
      <c r="E218" s="1" t="s">
        <v>5</v>
      </c>
    </row>
    <row r="219" spans="1:5" x14ac:dyDescent="0.25">
      <c r="A219" s="3">
        <v>43940</v>
      </c>
      <c r="B219" s="1" t="s">
        <v>3</v>
      </c>
      <c r="C219" s="1" t="s">
        <v>4</v>
      </c>
      <c r="D219" s="4">
        <v>1141912</v>
      </c>
      <c r="E219" s="1" t="s">
        <v>5</v>
      </c>
    </row>
    <row r="220" spans="1:5" ht="15.75" thickBot="1" x14ac:dyDescent="0.3">
      <c r="A220" s="3">
        <v>43940</v>
      </c>
      <c r="B220" s="1" t="s">
        <v>7</v>
      </c>
      <c r="C220" s="1" t="s">
        <v>9</v>
      </c>
      <c r="D220" s="4">
        <v>-1503732</v>
      </c>
      <c r="E220" s="1" t="s">
        <v>1</v>
      </c>
    </row>
    <row r="221" spans="1:5" ht="15.75" thickBot="1" x14ac:dyDescent="0.3">
      <c r="A221" s="3">
        <v>43940</v>
      </c>
      <c r="B221" s="1" t="s">
        <v>7</v>
      </c>
      <c r="C221" s="1" t="s">
        <v>9</v>
      </c>
      <c r="D221" s="4">
        <v>-931786</v>
      </c>
      <c r="E221" s="1" t="s">
        <v>5</v>
      </c>
    </row>
    <row r="222" spans="1:5" x14ac:dyDescent="0.25">
      <c r="A222" s="3">
        <v>43941</v>
      </c>
      <c r="B222" s="1" t="s">
        <v>7</v>
      </c>
      <c r="C222" s="1" t="s">
        <v>8</v>
      </c>
      <c r="D222" s="4">
        <v>-1147190</v>
      </c>
      <c r="E222" s="1" t="s">
        <v>5</v>
      </c>
    </row>
    <row r="223" spans="1:5" ht="15.75" thickBot="1" x14ac:dyDescent="0.3">
      <c r="A223" s="3">
        <v>43944</v>
      </c>
      <c r="B223" s="1" t="s">
        <v>3</v>
      </c>
      <c r="C223" s="1" t="s">
        <v>9</v>
      </c>
      <c r="D223" s="4">
        <v>339037</v>
      </c>
      <c r="E223" s="1" t="s">
        <v>1</v>
      </c>
    </row>
    <row r="224" spans="1:5" ht="15.75" thickBot="1" x14ac:dyDescent="0.3">
      <c r="A224" s="3">
        <v>43942</v>
      </c>
      <c r="B224" s="1" t="s">
        <v>7</v>
      </c>
      <c r="C224" s="1" t="s">
        <v>6</v>
      </c>
      <c r="D224" s="4">
        <v>-380424</v>
      </c>
      <c r="E224" s="1" t="s">
        <v>5</v>
      </c>
    </row>
    <row r="225" spans="1:5" ht="15.75" thickBot="1" x14ac:dyDescent="0.3">
      <c r="A225" s="3">
        <v>43943</v>
      </c>
      <c r="B225" s="1" t="s">
        <v>7</v>
      </c>
      <c r="C225" s="1" t="s">
        <v>6</v>
      </c>
      <c r="D225" s="4">
        <v>-105112</v>
      </c>
      <c r="E225" s="1" t="s">
        <v>1</v>
      </c>
    </row>
    <row r="226" spans="1:5" ht="15.75" thickBot="1" x14ac:dyDescent="0.3">
      <c r="A226" s="3">
        <v>43943</v>
      </c>
      <c r="B226" s="1" t="s">
        <v>7</v>
      </c>
      <c r="C226" s="1" t="s">
        <v>2</v>
      </c>
      <c r="D226" s="4">
        <v>-417775</v>
      </c>
      <c r="E226" s="1" t="s">
        <v>5</v>
      </c>
    </row>
    <row r="227" spans="1:5" ht="15.75" thickBot="1" x14ac:dyDescent="0.3">
      <c r="A227" s="3">
        <v>43945</v>
      </c>
      <c r="B227" s="1" t="s">
        <v>3</v>
      </c>
      <c r="C227" s="1" t="s">
        <v>4</v>
      </c>
      <c r="D227" s="4">
        <v>896479</v>
      </c>
      <c r="E227" s="1" t="s">
        <v>5</v>
      </c>
    </row>
    <row r="228" spans="1:5" x14ac:dyDescent="0.25">
      <c r="A228" s="3">
        <v>43944</v>
      </c>
      <c r="B228" s="1" t="s">
        <v>3</v>
      </c>
      <c r="C228" s="1" t="s">
        <v>9</v>
      </c>
      <c r="D228" s="4">
        <v>379816</v>
      </c>
      <c r="E228" s="1" t="s">
        <v>1</v>
      </c>
    </row>
    <row r="229" spans="1:5" ht="15.75" thickBot="1" x14ac:dyDescent="0.3">
      <c r="A229" s="3">
        <v>43944</v>
      </c>
      <c r="B229" s="1" t="s">
        <v>7</v>
      </c>
      <c r="C229" s="1" t="s">
        <v>2</v>
      </c>
      <c r="D229" s="4">
        <v>-278835</v>
      </c>
      <c r="E229" s="1" t="s">
        <v>5</v>
      </c>
    </row>
    <row r="230" spans="1:5" ht="15.75" thickBot="1" x14ac:dyDescent="0.3">
      <c r="A230" s="3">
        <v>43945</v>
      </c>
      <c r="B230" s="1" t="s">
        <v>3</v>
      </c>
      <c r="C230" s="1" t="s">
        <v>2</v>
      </c>
      <c r="D230" s="4">
        <v>1645701</v>
      </c>
      <c r="E230" s="1" t="s">
        <v>1</v>
      </c>
    </row>
    <row r="231" spans="1:5" x14ac:dyDescent="0.25">
      <c r="A231" s="3">
        <v>43948</v>
      </c>
      <c r="B231" s="1" t="s">
        <v>3</v>
      </c>
      <c r="C231" s="1" t="s">
        <v>6</v>
      </c>
      <c r="D231" s="4">
        <v>1795413</v>
      </c>
      <c r="E231" s="1" t="s">
        <v>1</v>
      </c>
    </row>
    <row r="232" spans="1:5" ht="15.75" thickBot="1" x14ac:dyDescent="0.3">
      <c r="A232" s="3">
        <v>43946</v>
      </c>
      <c r="B232" s="1" t="s">
        <v>7</v>
      </c>
      <c r="C232" s="1" t="s">
        <v>8</v>
      </c>
      <c r="D232" s="4">
        <v>-927848</v>
      </c>
      <c r="E232" s="1" t="s">
        <v>5</v>
      </c>
    </row>
    <row r="233" spans="1:5" ht="15.75" thickBot="1" x14ac:dyDescent="0.3">
      <c r="A233" s="3">
        <v>43946</v>
      </c>
      <c r="B233" s="1" t="s">
        <v>3</v>
      </c>
      <c r="C233" s="1" t="s">
        <v>2</v>
      </c>
      <c r="D233" s="4">
        <v>1549994</v>
      </c>
      <c r="E233" s="1" t="s">
        <v>5</v>
      </c>
    </row>
    <row r="234" spans="1:5" x14ac:dyDescent="0.25">
      <c r="A234" s="3">
        <v>43947</v>
      </c>
      <c r="B234" s="1" t="s">
        <v>7</v>
      </c>
      <c r="C234" s="1" t="s">
        <v>2</v>
      </c>
      <c r="D234" s="4">
        <v>-1291825</v>
      </c>
      <c r="E234" s="1" t="s">
        <v>5</v>
      </c>
    </row>
    <row r="235" spans="1:5" ht="15.75" thickBot="1" x14ac:dyDescent="0.3">
      <c r="A235" s="3">
        <v>43950</v>
      </c>
      <c r="B235" s="1" t="s">
        <v>3</v>
      </c>
      <c r="C235" s="1" t="s">
        <v>6</v>
      </c>
      <c r="D235" s="4">
        <v>766533</v>
      </c>
      <c r="E235" s="1" t="s">
        <v>5</v>
      </c>
    </row>
    <row r="236" spans="1:5" ht="15.75" thickBot="1" x14ac:dyDescent="0.3">
      <c r="A236" s="3">
        <v>43948</v>
      </c>
      <c r="B236" s="1" t="s">
        <v>3</v>
      </c>
      <c r="C236" s="1" t="s">
        <v>8</v>
      </c>
      <c r="D236" s="4">
        <v>1173602</v>
      </c>
      <c r="E236" s="1" t="s">
        <v>5</v>
      </c>
    </row>
    <row r="237" spans="1:5" x14ac:dyDescent="0.25">
      <c r="A237" s="3">
        <v>43948</v>
      </c>
      <c r="B237" s="1" t="s">
        <v>3</v>
      </c>
      <c r="C237" s="1" t="s">
        <v>9</v>
      </c>
      <c r="D237" s="4">
        <v>677294</v>
      </c>
      <c r="E237" s="1" t="s">
        <v>1</v>
      </c>
    </row>
    <row r="238" spans="1:5" ht="15.75" thickBot="1" x14ac:dyDescent="0.3">
      <c r="A238" s="3">
        <v>43949</v>
      </c>
      <c r="B238" s="1" t="s">
        <v>3</v>
      </c>
      <c r="C238" s="1" t="s">
        <v>9</v>
      </c>
      <c r="D238" s="4">
        <v>1515952</v>
      </c>
      <c r="E238" s="1" t="s">
        <v>5</v>
      </c>
    </row>
    <row r="239" spans="1:5" ht="15.75" thickBot="1" x14ac:dyDescent="0.3">
      <c r="A239" s="3">
        <v>43949</v>
      </c>
      <c r="B239" s="1" t="s">
        <v>3</v>
      </c>
      <c r="C239" s="1" t="s">
        <v>9</v>
      </c>
      <c r="D239" s="4">
        <v>1656181</v>
      </c>
      <c r="E239" s="1" t="s">
        <v>5</v>
      </c>
    </row>
    <row r="240" spans="1:5" ht="15.75" thickBot="1" x14ac:dyDescent="0.3">
      <c r="A240" s="3">
        <v>43950</v>
      </c>
      <c r="B240" s="1" t="s">
        <v>3</v>
      </c>
      <c r="C240" s="1" t="s">
        <v>4</v>
      </c>
      <c r="D240" s="4">
        <v>753793</v>
      </c>
      <c r="E240" s="1" t="s">
        <v>5</v>
      </c>
    </row>
    <row r="241" spans="1:5" x14ac:dyDescent="0.25">
      <c r="A241" s="3">
        <v>43950</v>
      </c>
      <c r="B241" s="1" t="s">
        <v>7</v>
      </c>
      <c r="C241" s="1" t="s">
        <v>8</v>
      </c>
      <c r="D241" s="4">
        <v>-1249583</v>
      </c>
      <c r="E241" s="1" t="s">
        <v>5</v>
      </c>
    </row>
    <row r="242" spans="1:5" ht="15.75" thickBot="1" x14ac:dyDescent="0.3">
      <c r="A242" s="3">
        <v>43951</v>
      </c>
      <c r="B242" s="1" t="s">
        <v>7</v>
      </c>
      <c r="C242" s="1" t="s">
        <v>2</v>
      </c>
      <c r="D242" s="4">
        <v>-569496</v>
      </c>
      <c r="E242" s="1" t="s">
        <v>1</v>
      </c>
    </row>
    <row r="243" spans="1:5" ht="15.75" thickBot="1" x14ac:dyDescent="0.3">
      <c r="A243" s="3">
        <v>43952</v>
      </c>
      <c r="B243" s="1" t="s">
        <v>7</v>
      </c>
      <c r="C243" s="1" t="s">
        <v>9</v>
      </c>
      <c r="D243" s="4">
        <v>-1587145</v>
      </c>
      <c r="E243" s="1" t="s">
        <v>5</v>
      </c>
    </row>
    <row r="244" spans="1:5" x14ac:dyDescent="0.25">
      <c r="A244" s="3">
        <v>43952</v>
      </c>
      <c r="B244" s="1" t="s">
        <v>3</v>
      </c>
      <c r="C244" s="1" t="s">
        <v>9</v>
      </c>
      <c r="D244" s="4">
        <v>506368</v>
      </c>
      <c r="E244" s="1" t="s">
        <v>1</v>
      </c>
    </row>
    <row r="245" spans="1:5" ht="15.75" thickBot="1" x14ac:dyDescent="0.3">
      <c r="A245" s="3">
        <v>43953</v>
      </c>
      <c r="B245" s="1" t="s">
        <v>3</v>
      </c>
      <c r="C245" s="1" t="s">
        <v>9</v>
      </c>
      <c r="D245" s="4">
        <v>589957</v>
      </c>
      <c r="E245" s="1" t="s">
        <v>1</v>
      </c>
    </row>
    <row r="246" spans="1:5" ht="15.75" thickBot="1" x14ac:dyDescent="0.3">
      <c r="A246" s="3">
        <v>43953</v>
      </c>
      <c r="B246" s="1" t="s">
        <v>3</v>
      </c>
      <c r="C246" s="1" t="s">
        <v>4</v>
      </c>
      <c r="D246" s="4">
        <v>1538990</v>
      </c>
      <c r="E246" s="1" t="s">
        <v>1</v>
      </c>
    </row>
    <row r="247" spans="1:5" x14ac:dyDescent="0.25">
      <c r="A247" s="3">
        <v>43956</v>
      </c>
      <c r="B247" s="1" t="s">
        <v>7</v>
      </c>
      <c r="C247" s="1" t="s">
        <v>6</v>
      </c>
      <c r="D247" s="4">
        <v>-1222292</v>
      </c>
      <c r="E247" s="1" t="s">
        <v>1</v>
      </c>
    </row>
    <row r="248" spans="1:5" ht="15.75" thickBot="1" x14ac:dyDescent="0.3">
      <c r="A248" s="3">
        <v>43954</v>
      </c>
      <c r="B248" s="1" t="s">
        <v>7</v>
      </c>
      <c r="C248" s="1" t="s">
        <v>4</v>
      </c>
      <c r="D248" s="4">
        <v>-560651</v>
      </c>
      <c r="E248" s="1" t="s">
        <v>1</v>
      </c>
    </row>
    <row r="249" spans="1:5" ht="15.75" thickBot="1" x14ac:dyDescent="0.3">
      <c r="A249" s="3">
        <v>43955</v>
      </c>
      <c r="B249" s="1" t="s">
        <v>3</v>
      </c>
      <c r="C249" s="1" t="s">
        <v>2</v>
      </c>
      <c r="D249" s="4">
        <v>1810778</v>
      </c>
      <c r="E249" s="1" t="s">
        <v>5</v>
      </c>
    </row>
    <row r="250" spans="1:5" x14ac:dyDescent="0.25">
      <c r="A250" s="3">
        <v>43955</v>
      </c>
      <c r="B250" s="1" t="s">
        <v>7</v>
      </c>
      <c r="C250" s="1" t="s">
        <v>4</v>
      </c>
      <c r="D250" s="4">
        <v>-343949</v>
      </c>
      <c r="E250" s="1" t="s">
        <v>5</v>
      </c>
    </row>
    <row r="251" spans="1:5" ht="15.75" thickBot="1" x14ac:dyDescent="0.3">
      <c r="A251" s="3">
        <v>43955</v>
      </c>
      <c r="B251" s="1" t="s">
        <v>7</v>
      </c>
      <c r="C251" s="1" t="s">
        <v>4</v>
      </c>
      <c r="D251" s="4">
        <v>-1606643</v>
      </c>
      <c r="E251" s="1" t="s">
        <v>5</v>
      </c>
    </row>
    <row r="252" spans="1:5" ht="15.75" thickBot="1" x14ac:dyDescent="0.3">
      <c r="A252" s="3">
        <v>43956</v>
      </c>
      <c r="B252" s="1" t="s">
        <v>7</v>
      </c>
      <c r="C252" s="1" t="s">
        <v>4</v>
      </c>
      <c r="D252" s="4">
        <v>-1503203</v>
      </c>
      <c r="E252" s="1" t="s">
        <v>1</v>
      </c>
    </row>
    <row r="253" spans="1:5" x14ac:dyDescent="0.25">
      <c r="A253" s="3">
        <v>43958</v>
      </c>
      <c r="B253" s="1" t="s">
        <v>3</v>
      </c>
      <c r="C253" s="1" t="s">
        <v>8</v>
      </c>
      <c r="D253" s="4">
        <v>1857805</v>
      </c>
      <c r="E253" s="1" t="s">
        <v>5</v>
      </c>
    </row>
    <row r="254" spans="1:5" ht="15.75" thickBot="1" x14ac:dyDescent="0.3">
      <c r="A254" s="3">
        <v>43957</v>
      </c>
      <c r="B254" s="1" t="s">
        <v>3</v>
      </c>
      <c r="C254" s="1" t="s">
        <v>2</v>
      </c>
      <c r="D254" s="4">
        <v>1310815</v>
      </c>
      <c r="E254" s="1" t="s">
        <v>1</v>
      </c>
    </row>
    <row r="255" spans="1:5" ht="15.75" thickBot="1" x14ac:dyDescent="0.3">
      <c r="A255" s="3">
        <v>43957</v>
      </c>
      <c r="B255" s="1" t="s">
        <v>3</v>
      </c>
      <c r="C255" s="1" t="s">
        <v>2</v>
      </c>
      <c r="D255" s="4">
        <v>1476010</v>
      </c>
      <c r="E255" s="1" t="s">
        <v>1</v>
      </c>
    </row>
    <row r="256" spans="1:5" ht="15.75" thickBot="1" x14ac:dyDescent="0.3">
      <c r="A256" s="3">
        <v>43958</v>
      </c>
      <c r="B256" s="1" t="s">
        <v>3</v>
      </c>
      <c r="C256" s="1" t="s">
        <v>8</v>
      </c>
      <c r="D256" s="4">
        <v>546232</v>
      </c>
      <c r="E256" s="1" t="s">
        <v>5</v>
      </c>
    </row>
    <row r="257" spans="1:5" x14ac:dyDescent="0.25">
      <c r="A257" s="3">
        <v>43960</v>
      </c>
      <c r="B257" s="1" t="s">
        <v>7</v>
      </c>
      <c r="C257" s="1" t="s">
        <v>9</v>
      </c>
      <c r="D257" s="4">
        <v>-382527</v>
      </c>
      <c r="E257" s="1" t="s">
        <v>1</v>
      </c>
    </row>
    <row r="258" spans="1:5" ht="15.75" thickBot="1" x14ac:dyDescent="0.3">
      <c r="A258" s="3">
        <v>43959</v>
      </c>
      <c r="B258" s="1" t="s">
        <v>7</v>
      </c>
      <c r="C258" s="1" t="s">
        <v>4</v>
      </c>
      <c r="D258" s="4">
        <v>-1915252</v>
      </c>
      <c r="E258" s="1" t="s">
        <v>5</v>
      </c>
    </row>
    <row r="259" spans="1:5" ht="15.75" thickBot="1" x14ac:dyDescent="0.3">
      <c r="A259" s="3">
        <v>43962</v>
      </c>
      <c r="B259" s="1" t="s">
        <v>3</v>
      </c>
      <c r="C259" s="1" t="s">
        <v>4</v>
      </c>
      <c r="D259" s="4">
        <v>1715691</v>
      </c>
      <c r="E259" s="1" t="s">
        <v>5</v>
      </c>
    </row>
    <row r="260" spans="1:5" x14ac:dyDescent="0.25">
      <c r="A260" s="3">
        <v>43960</v>
      </c>
      <c r="B260" s="1" t="s">
        <v>3</v>
      </c>
      <c r="C260" s="1" t="s">
        <v>8</v>
      </c>
      <c r="D260" s="4">
        <v>813686</v>
      </c>
      <c r="E260" s="1" t="s">
        <v>5</v>
      </c>
    </row>
    <row r="261" spans="1:5" ht="15.75" thickBot="1" x14ac:dyDescent="0.3">
      <c r="A261" s="3">
        <v>43963</v>
      </c>
      <c r="B261" s="1" t="s">
        <v>7</v>
      </c>
      <c r="C261" s="1" t="s">
        <v>8</v>
      </c>
      <c r="D261" s="4">
        <v>-565865</v>
      </c>
      <c r="E261" s="1" t="s">
        <v>5</v>
      </c>
    </row>
    <row r="262" spans="1:5" ht="15.75" thickBot="1" x14ac:dyDescent="0.3">
      <c r="A262" s="3">
        <v>43961</v>
      </c>
      <c r="B262" s="1" t="s">
        <v>7</v>
      </c>
      <c r="C262" s="1" t="s">
        <v>2</v>
      </c>
      <c r="D262" s="4">
        <v>-554537</v>
      </c>
      <c r="E262" s="1" t="s">
        <v>5</v>
      </c>
    </row>
    <row r="263" spans="1:5" x14ac:dyDescent="0.25">
      <c r="A263" s="3">
        <v>43961</v>
      </c>
      <c r="B263" s="1" t="s">
        <v>7</v>
      </c>
      <c r="C263" s="1" t="s">
        <v>6</v>
      </c>
      <c r="D263" s="4">
        <v>-1828608</v>
      </c>
      <c r="E263" s="1" t="s">
        <v>5</v>
      </c>
    </row>
    <row r="264" spans="1:5" ht="15.75" thickBot="1" x14ac:dyDescent="0.3">
      <c r="A264" s="3">
        <v>43962</v>
      </c>
      <c r="B264" s="1" t="s">
        <v>3</v>
      </c>
      <c r="C264" s="1" t="s">
        <v>4</v>
      </c>
      <c r="D264" s="4">
        <v>1379859</v>
      </c>
      <c r="E264" s="1" t="s">
        <v>1</v>
      </c>
    </row>
    <row r="265" spans="1:5" ht="15.75" thickBot="1" x14ac:dyDescent="0.3">
      <c r="A265" s="3">
        <v>43964</v>
      </c>
      <c r="B265" s="1" t="s">
        <v>3</v>
      </c>
      <c r="C265" s="1" t="s">
        <v>9</v>
      </c>
      <c r="D265" s="4">
        <v>1850297</v>
      </c>
      <c r="E265" s="1" t="s">
        <v>5</v>
      </c>
    </row>
    <row r="266" spans="1:5" x14ac:dyDescent="0.25">
      <c r="A266" s="3">
        <v>43963</v>
      </c>
      <c r="B266" s="1" t="s">
        <v>3</v>
      </c>
      <c r="C266" s="1" t="s">
        <v>8</v>
      </c>
      <c r="D266" s="4">
        <v>1551270</v>
      </c>
      <c r="E266" s="1" t="s">
        <v>1</v>
      </c>
    </row>
    <row r="267" spans="1:5" ht="15.75" thickBot="1" x14ac:dyDescent="0.3">
      <c r="A267" s="3">
        <v>43963</v>
      </c>
      <c r="B267" s="1" t="s">
        <v>3</v>
      </c>
      <c r="C267" s="1" t="s">
        <v>4</v>
      </c>
      <c r="D267" s="4">
        <v>239480</v>
      </c>
      <c r="E267" s="1" t="s">
        <v>1</v>
      </c>
    </row>
    <row r="268" spans="1:5" ht="15.75" thickBot="1" x14ac:dyDescent="0.3">
      <c r="A268" s="3">
        <v>43964</v>
      </c>
      <c r="B268" s="1" t="s">
        <v>7</v>
      </c>
      <c r="C268" s="1" t="s">
        <v>8</v>
      </c>
      <c r="D268" s="4">
        <v>-746783</v>
      </c>
      <c r="E268" s="1" t="s">
        <v>5</v>
      </c>
    </row>
    <row r="269" spans="1:5" x14ac:dyDescent="0.25">
      <c r="A269" s="3">
        <v>43965</v>
      </c>
      <c r="B269" s="1" t="s">
        <v>3</v>
      </c>
      <c r="C269" s="1" t="s">
        <v>4</v>
      </c>
      <c r="D269" s="4">
        <v>1771685</v>
      </c>
      <c r="E269" s="1" t="s">
        <v>5</v>
      </c>
    </row>
    <row r="270" spans="1:5" ht="15.75" thickBot="1" x14ac:dyDescent="0.3">
      <c r="A270" s="3">
        <v>43965</v>
      </c>
      <c r="B270" s="1" t="s">
        <v>7</v>
      </c>
      <c r="C270" s="1" t="s">
        <v>2</v>
      </c>
      <c r="D270" s="4">
        <v>-828212</v>
      </c>
      <c r="E270" s="1" t="s">
        <v>5</v>
      </c>
    </row>
    <row r="271" spans="1:5" ht="15.75" thickBot="1" x14ac:dyDescent="0.3">
      <c r="A271" s="3">
        <v>43967</v>
      </c>
      <c r="B271" s="1" t="s">
        <v>7</v>
      </c>
      <c r="C271" s="1" t="s">
        <v>2</v>
      </c>
      <c r="D271" s="4">
        <v>-471259</v>
      </c>
      <c r="E271" s="1" t="s">
        <v>5</v>
      </c>
    </row>
    <row r="272" spans="1:5" ht="15.75" thickBot="1" x14ac:dyDescent="0.3">
      <c r="A272" s="3">
        <v>43966</v>
      </c>
      <c r="B272" s="1" t="s">
        <v>7</v>
      </c>
      <c r="C272" s="1" t="s">
        <v>2</v>
      </c>
      <c r="D272" s="4">
        <v>-211235</v>
      </c>
      <c r="E272" s="1" t="s">
        <v>1</v>
      </c>
    </row>
    <row r="273" spans="1:5" x14ac:dyDescent="0.25">
      <c r="A273" s="3">
        <v>43967</v>
      </c>
      <c r="B273" s="1" t="s">
        <v>3</v>
      </c>
      <c r="C273" s="1" t="s">
        <v>4</v>
      </c>
      <c r="D273" s="4">
        <v>1391375</v>
      </c>
      <c r="E273" s="1" t="s">
        <v>5</v>
      </c>
    </row>
    <row r="274" spans="1:5" ht="15.75" thickBot="1" x14ac:dyDescent="0.3">
      <c r="A274" s="3">
        <v>43967</v>
      </c>
      <c r="B274" s="1" t="s">
        <v>3</v>
      </c>
      <c r="C274" s="1" t="s">
        <v>2</v>
      </c>
      <c r="D274" s="4">
        <v>440747</v>
      </c>
      <c r="E274" s="1" t="s">
        <v>1</v>
      </c>
    </row>
    <row r="275" spans="1:5" ht="15.75" thickBot="1" x14ac:dyDescent="0.3">
      <c r="A275" s="3">
        <v>43967</v>
      </c>
      <c r="B275" s="1" t="s">
        <v>7</v>
      </c>
      <c r="C275" s="1" t="s">
        <v>8</v>
      </c>
      <c r="D275" s="4">
        <v>-1090424</v>
      </c>
      <c r="E275" s="1" t="s">
        <v>5</v>
      </c>
    </row>
    <row r="276" spans="1:5" x14ac:dyDescent="0.25">
      <c r="A276" s="3">
        <v>43968</v>
      </c>
      <c r="B276" s="1" t="s">
        <v>7</v>
      </c>
      <c r="C276" s="1" t="s">
        <v>2</v>
      </c>
      <c r="D276" s="4">
        <v>-1228834</v>
      </c>
      <c r="E276" s="1" t="s">
        <v>1</v>
      </c>
    </row>
    <row r="277" spans="1:5" ht="15.75" thickBot="1" x14ac:dyDescent="0.3">
      <c r="A277" s="3">
        <v>43968</v>
      </c>
      <c r="B277" s="1" t="s">
        <v>3</v>
      </c>
      <c r="C277" s="1" t="s">
        <v>6</v>
      </c>
      <c r="D277" s="4">
        <v>1845631</v>
      </c>
      <c r="E277" s="1" t="s">
        <v>1</v>
      </c>
    </row>
    <row r="278" spans="1:5" ht="15.75" thickBot="1" x14ac:dyDescent="0.3">
      <c r="A278" s="3">
        <v>43969</v>
      </c>
      <c r="B278" s="1" t="s">
        <v>3</v>
      </c>
      <c r="C278" s="1" t="s">
        <v>2</v>
      </c>
      <c r="D278" s="4">
        <v>689437</v>
      </c>
      <c r="E278" s="1" t="s">
        <v>1</v>
      </c>
    </row>
    <row r="279" spans="1:5" x14ac:dyDescent="0.25">
      <c r="A279" s="3">
        <v>43969</v>
      </c>
      <c r="B279" s="1" t="s">
        <v>7</v>
      </c>
      <c r="C279" s="1" t="s">
        <v>6</v>
      </c>
      <c r="D279" s="4">
        <v>-878262</v>
      </c>
      <c r="E279" s="1" t="s">
        <v>5</v>
      </c>
    </row>
    <row r="280" spans="1:5" ht="15.75" thickBot="1" x14ac:dyDescent="0.3">
      <c r="A280" s="3">
        <v>43970</v>
      </c>
      <c r="B280" s="1" t="s">
        <v>7</v>
      </c>
      <c r="C280" s="1" t="s">
        <v>2</v>
      </c>
      <c r="D280" s="4">
        <v>-1856981</v>
      </c>
      <c r="E280" s="1" t="s">
        <v>1</v>
      </c>
    </row>
    <row r="281" spans="1:5" ht="15.75" thickBot="1" x14ac:dyDescent="0.3">
      <c r="A281" s="3">
        <v>43972</v>
      </c>
      <c r="B281" s="1" t="s">
        <v>3</v>
      </c>
      <c r="C281" s="1" t="s">
        <v>4</v>
      </c>
      <c r="D281" s="4">
        <v>1221427</v>
      </c>
      <c r="E281" s="1" t="s">
        <v>5</v>
      </c>
    </row>
    <row r="282" spans="1:5" x14ac:dyDescent="0.25">
      <c r="A282" s="3">
        <v>43971</v>
      </c>
      <c r="B282" s="1" t="s">
        <v>7</v>
      </c>
      <c r="C282" s="1" t="s">
        <v>8</v>
      </c>
      <c r="D282" s="4">
        <v>-819961</v>
      </c>
      <c r="E282" s="1" t="s">
        <v>1</v>
      </c>
    </row>
    <row r="283" spans="1:5" ht="15.75" thickBot="1" x14ac:dyDescent="0.3">
      <c r="A283" s="3">
        <v>43971</v>
      </c>
      <c r="B283" s="1" t="s">
        <v>7</v>
      </c>
      <c r="C283" s="1" t="s">
        <v>2</v>
      </c>
      <c r="D283" s="4">
        <v>-213081</v>
      </c>
      <c r="E283" s="1" t="s">
        <v>1</v>
      </c>
    </row>
    <row r="284" spans="1:5" ht="15.75" thickBot="1" x14ac:dyDescent="0.3">
      <c r="A284" s="3">
        <v>43972</v>
      </c>
      <c r="B284" s="1" t="s">
        <v>7</v>
      </c>
      <c r="C284" s="1" t="s">
        <v>4</v>
      </c>
      <c r="D284" s="4">
        <v>-1030261</v>
      </c>
      <c r="E284" s="1" t="s">
        <v>1</v>
      </c>
    </row>
    <row r="285" spans="1:5" x14ac:dyDescent="0.25">
      <c r="A285" s="3">
        <v>43975</v>
      </c>
      <c r="B285" s="1" t="s">
        <v>3</v>
      </c>
      <c r="C285" s="1" t="s">
        <v>6</v>
      </c>
      <c r="D285" s="4">
        <v>1749310</v>
      </c>
      <c r="E285" s="1" t="s">
        <v>1</v>
      </c>
    </row>
    <row r="286" spans="1:5" ht="15.75" thickBot="1" x14ac:dyDescent="0.3">
      <c r="A286" s="3">
        <v>43973</v>
      </c>
      <c r="B286" s="1" t="s">
        <v>7</v>
      </c>
      <c r="C286" s="1" t="s">
        <v>8</v>
      </c>
      <c r="D286" s="4">
        <v>-1646585</v>
      </c>
      <c r="E286" s="1" t="s">
        <v>5</v>
      </c>
    </row>
    <row r="287" spans="1:5" ht="15.75" thickBot="1" x14ac:dyDescent="0.3">
      <c r="A287" s="3">
        <v>43974</v>
      </c>
      <c r="B287" s="1" t="s">
        <v>3</v>
      </c>
      <c r="C287" s="1" t="s">
        <v>4</v>
      </c>
      <c r="D287" s="4">
        <v>1634624</v>
      </c>
      <c r="E287" s="1" t="s">
        <v>5</v>
      </c>
    </row>
    <row r="288" spans="1:5" ht="15.75" thickBot="1" x14ac:dyDescent="0.3">
      <c r="A288" s="3">
        <v>43974</v>
      </c>
      <c r="B288" s="1" t="s">
        <v>7</v>
      </c>
      <c r="C288" s="1" t="s">
        <v>8</v>
      </c>
      <c r="D288" s="4">
        <v>-74747</v>
      </c>
      <c r="E288" s="1" t="s">
        <v>1</v>
      </c>
    </row>
    <row r="289" spans="1:5" ht="15.75" thickBot="1" x14ac:dyDescent="0.3">
      <c r="A289" s="3">
        <v>43976</v>
      </c>
      <c r="B289" s="1" t="s">
        <v>3</v>
      </c>
      <c r="C289" s="1" t="s">
        <v>4</v>
      </c>
      <c r="D289" s="4">
        <v>87677</v>
      </c>
      <c r="E289" s="1" t="s">
        <v>5</v>
      </c>
    </row>
    <row r="290" spans="1:5" ht="15.75" thickBot="1" x14ac:dyDescent="0.3">
      <c r="A290" s="3">
        <v>43975</v>
      </c>
      <c r="B290" s="1" t="s">
        <v>3</v>
      </c>
      <c r="C290" s="1" t="s">
        <v>8</v>
      </c>
      <c r="D290" s="4">
        <v>1446550</v>
      </c>
      <c r="E290" s="1" t="s">
        <v>1</v>
      </c>
    </row>
    <row r="291" spans="1:5" x14ac:dyDescent="0.25">
      <c r="A291" s="3">
        <v>43976</v>
      </c>
      <c r="B291" s="1" t="s">
        <v>7</v>
      </c>
      <c r="C291" s="1" t="s">
        <v>9</v>
      </c>
      <c r="D291" s="4">
        <v>-1042236</v>
      </c>
      <c r="E291" s="1" t="s">
        <v>5</v>
      </c>
    </row>
    <row r="292" spans="1:5" ht="15.75" thickBot="1" x14ac:dyDescent="0.3">
      <c r="A292" s="3">
        <v>43976</v>
      </c>
      <c r="B292" s="1" t="s">
        <v>3</v>
      </c>
      <c r="C292" s="1" t="s">
        <v>2</v>
      </c>
      <c r="D292" s="4">
        <v>823779</v>
      </c>
      <c r="E292" s="1" t="s">
        <v>5</v>
      </c>
    </row>
    <row r="293" spans="1:5" ht="15.75" thickBot="1" x14ac:dyDescent="0.3">
      <c r="A293" s="3">
        <v>43977</v>
      </c>
      <c r="B293" s="1" t="s">
        <v>3</v>
      </c>
      <c r="C293" s="1" t="s">
        <v>4</v>
      </c>
      <c r="D293" s="4">
        <v>341090</v>
      </c>
      <c r="E293" s="1" t="s">
        <v>5</v>
      </c>
    </row>
    <row r="294" spans="1:5" ht="15.75" thickBot="1" x14ac:dyDescent="0.3">
      <c r="A294" s="3">
        <v>43977</v>
      </c>
      <c r="B294" s="1" t="s">
        <v>3</v>
      </c>
      <c r="C294" s="1" t="s">
        <v>4</v>
      </c>
      <c r="D294" s="4">
        <v>1906365</v>
      </c>
      <c r="E294" s="1" t="s">
        <v>5</v>
      </c>
    </row>
    <row r="295" spans="1:5" ht="15.75" thickBot="1" x14ac:dyDescent="0.3">
      <c r="A295" s="3">
        <v>43980</v>
      </c>
      <c r="B295" s="1" t="s">
        <v>7</v>
      </c>
      <c r="C295" s="1" t="s">
        <v>4</v>
      </c>
      <c r="D295" s="4">
        <v>-1277444</v>
      </c>
      <c r="E295" s="1" t="s">
        <v>5</v>
      </c>
    </row>
    <row r="296" spans="1:5" x14ac:dyDescent="0.25">
      <c r="A296" s="3">
        <v>43978</v>
      </c>
      <c r="B296" s="1" t="s">
        <v>3</v>
      </c>
      <c r="C296" s="1" t="s">
        <v>4</v>
      </c>
      <c r="D296" s="4">
        <v>1361053</v>
      </c>
      <c r="E296" s="1" t="s">
        <v>5</v>
      </c>
    </row>
    <row r="297" spans="1:5" ht="15.75" thickBot="1" x14ac:dyDescent="0.3">
      <c r="A297" s="3">
        <v>43979</v>
      </c>
      <c r="B297" s="1" t="s">
        <v>3</v>
      </c>
      <c r="C297" s="1" t="s">
        <v>8</v>
      </c>
      <c r="D297" s="4">
        <v>864674</v>
      </c>
      <c r="E297" s="1" t="s">
        <v>1</v>
      </c>
    </row>
    <row r="298" spans="1:5" ht="15.75" thickBot="1" x14ac:dyDescent="0.3">
      <c r="A298" s="3">
        <v>43979</v>
      </c>
      <c r="B298" s="1" t="s">
        <v>7</v>
      </c>
      <c r="C298" s="1" t="s">
        <v>8</v>
      </c>
      <c r="D298" s="4">
        <v>-1847970</v>
      </c>
      <c r="E298" s="1" t="s">
        <v>1</v>
      </c>
    </row>
    <row r="299" spans="1:5" x14ac:dyDescent="0.25">
      <c r="A299" s="3">
        <v>43980</v>
      </c>
      <c r="B299" s="1" t="s">
        <v>3</v>
      </c>
      <c r="C299" s="1" t="s">
        <v>4</v>
      </c>
      <c r="D299" s="4">
        <v>503185</v>
      </c>
      <c r="E299" s="1" t="s">
        <v>1</v>
      </c>
    </row>
    <row r="300" spans="1:5" ht="15.75" thickBot="1" x14ac:dyDescent="0.3">
      <c r="A300" s="3">
        <v>43980</v>
      </c>
      <c r="B300" s="1" t="s">
        <v>3</v>
      </c>
      <c r="C300" s="1" t="s">
        <v>9</v>
      </c>
      <c r="D300" s="4">
        <v>1301731</v>
      </c>
      <c r="E300" s="1" t="s">
        <v>1</v>
      </c>
    </row>
    <row r="301" spans="1:5" ht="15.75" thickBot="1" x14ac:dyDescent="0.3">
      <c r="A301" s="3">
        <v>43981</v>
      </c>
      <c r="B301" s="1" t="s">
        <v>3</v>
      </c>
      <c r="C301" s="1" t="s">
        <v>2</v>
      </c>
      <c r="D301" s="4">
        <v>1562038</v>
      </c>
      <c r="E301" s="1" t="s">
        <v>1</v>
      </c>
    </row>
    <row r="302" spans="1:5" x14ac:dyDescent="0.25">
      <c r="A302" s="3">
        <v>43981</v>
      </c>
      <c r="B302" s="1" t="s">
        <v>3</v>
      </c>
      <c r="C302" s="1" t="s">
        <v>4</v>
      </c>
      <c r="D302" s="4">
        <v>963943</v>
      </c>
      <c r="E302" s="1" t="s">
        <v>1</v>
      </c>
    </row>
    <row r="303" spans="1:5" x14ac:dyDescent="0.25">
      <c r="A303" s="3">
        <v>43982</v>
      </c>
      <c r="B303" s="1" t="s">
        <v>7</v>
      </c>
      <c r="C303" s="1" t="s">
        <v>9</v>
      </c>
      <c r="D303" s="4">
        <v>-746331</v>
      </c>
      <c r="E303" s="1" t="s">
        <v>5</v>
      </c>
    </row>
    <row r="304" spans="1:5" ht="15.75" thickBot="1" x14ac:dyDescent="0.3">
      <c r="A304" s="3">
        <v>43982</v>
      </c>
      <c r="B304" s="1" t="s">
        <v>7</v>
      </c>
      <c r="C304" s="1" t="s">
        <v>4</v>
      </c>
      <c r="D304" s="4">
        <v>-308680</v>
      </c>
      <c r="E304" s="1" t="s">
        <v>5</v>
      </c>
    </row>
    <row r="305" spans="1:5" ht="15.75" thickBot="1" x14ac:dyDescent="0.3">
      <c r="A305" s="3">
        <v>43984</v>
      </c>
      <c r="B305" s="1" t="s">
        <v>3</v>
      </c>
      <c r="C305" s="1" t="s">
        <v>6</v>
      </c>
      <c r="D305" s="4">
        <v>758038</v>
      </c>
      <c r="E305" s="1" t="s">
        <v>5</v>
      </c>
    </row>
    <row r="306" spans="1:5" x14ac:dyDescent="0.25">
      <c r="A306" s="3">
        <v>43983</v>
      </c>
      <c r="B306" s="1" t="s">
        <v>7</v>
      </c>
      <c r="C306" s="1" t="s">
        <v>8</v>
      </c>
      <c r="D306" s="4">
        <v>-1723489</v>
      </c>
      <c r="E306" s="1" t="s">
        <v>1</v>
      </c>
    </row>
    <row r="307" spans="1:5" ht="15.75" thickBot="1" x14ac:dyDescent="0.3">
      <c r="A307" s="3">
        <v>43983</v>
      </c>
      <c r="B307" s="1" t="s">
        <v>7</v>
      </c>
      <c r="C307" s="1" t="s">
        <v>8</v>
      </c>
      <c r="D307" s="4">
        <v>-1929648</v>
      </c>
      <c r="E307" s="1" t="s">
        <v>5</v>
      </c>
    </row>
    <row r="308" spans="1:5" ht="15.75" thickBot="1" x14ac:dyDescent="0.3">
      <c r="A308" s="3">
        <v>43984</v>
      </c>
      <c r="B308" s="1" t="s">
        <v>3</v>
      </c>
      <c r="C308" s="1" t="s">
        <v>6</v>
      </c>
      <c r="D308" s="4">
        <v>1068067</v>
      </c>
      <c r="E308" s="1" t="s">
        <v>5</v>
      </c>
    </row>
    <row r="309" spans="1:5" x14ac:dyDescent="0.25">
      <c r="A309" s="3">
        <v>43987</v>
      </c>
      <c r="B309" s="1" t="s">
        <v>7</v>
      </c>
      <c r="C309" s="1" t="s">
        <v>9</v>
      </c>
      <c r="D309" s="4">
        <v>-1152921</v>
      </c>
      <c r="E309" s="1" t="s">
        <v>5</v>
      </c>
    </row>
    <row r="310" spans="1:5" x14ac:dyDescent="0.25">
      <c r="A310" s="3">
        <v>43985</v>
      </c>
      <c r="B310" s="1" t="s">
        <v>3</v>
      </c>
      <c r="C310" s="1" t="s">
        <v>9</v>
      </c>
      <c r="D310" s="4">
        <v>1203279</v>
      </c>
      <c r="E310" s="1" t="s">
        <v>1</v>
      </c>
    </row>
    <row r="311" spans="1:5" x14ac:dyDescent="0.25">
      <c r="A311" s="3">
        <v>43986</v>
      </c>
      <c r="B311" s="1" t="s">
        <v>3</v>
      </c>
      <c r="C311" s="1" t="s">
        <v>2</v>
      </c>
      <c r="D311" s="4">
        <v>246578</v>
      </c>
      <c r="E311" s="1" t="s">
        <v>5</v>
      </c>
    </row>
    <row r="312" spans="1:5" x14ac:dyDescent="0.25">
      <c r="A312" s="3">
        <v>43986</v>
      </c>
      <c r="B312" s="1" t="s">
        <v>7</v>
      </c>
      <c r="C312" s="1" t="s">
        <v>6</v>
      </c>
      <c r="D312" s="4">
        <v>-1202980</v>
      </c>
      <c r="E312" s="1" t="s">
        <v>1</v>
      </c>
    </row>
    <row r="313" spans="1:5" x14ac:dyDescent="0.25">
      <c r="A313" s="3">
        <v>43986</v>
      </c>
      <c r="B313" s="1" t="s">
        <v>3</v>
      </c>
      <c r="C313" s="1" t="s">
        <v>8</v>
      </c>
      <c r="D313" s="4">
        <v>1750352</v>
      </c>
      <c r="E313" s="1" t="s">
        <v>5</v>
      </c>
    </row>
    <row r="314" spans="1:5" x14ac:dyDescent="0.25">
      <c r="A314" s="3">
        <v>43987</v>
      </c>
      <c r="B314" s="1" t="s">
        <v>3</v>
      </c>
      <c r="C314" s="1" t="s">
        <v>9</v>
      </c>
      <c r="D314" s="4">
        <v>1441924</v>
      </c>
      <c r="E314" s="1" t="s">
        <v>5</v>
      </c>
    </row>
    <row r="315" spans="1:5" x14ac:dyDescent="0.25">
      <c r="A315" s="3">
        <v>43989</v>
      </c>
      <c r="B315" s="1" t="s">
        <v>3</v>
      </c>
      <c r="C315" s="1" t="s">
        <v>2</v>
      </c>
      <c r="D315" s="4">
        <v>671402</v>
      </c>
      <c r="E315" s="1" t="s">
        <v>1</v>
      </c>
    </row>
    <row r="316" spans="1:5" x14ac:dyDescent="0.25">
      <c r="A316" s="3">
        <v>43988</v>
      </c>
      <c r="B316" s="1" t="s">
        <v>3</v>
      </c>
      <c r="C316" s="1" t="s">
        <v>9</v>
      </c>
      <c r="D316" s="4">
        <v>472916</v>
      </c>
      <c r="E316" s="1" t="s">
        <v>5</v>
      </c>
    </row>
    <row r="317" spans="1:5" x14ac:dyDescent="0.25">
      <c r="A317" s="3">
        <v>43991</v>
      </c>
      <c r="B317" s="1" t="s">
        <v>3</v>
      </c>
      <c r="C317" s="1" t="s">
        <v>4</v>
      </c>
      <c r="D317" s="4">
        <v>1605056</v>
      </c>
      <c r="E317" s="1" t="s">
        <v>5</v>
      </c>
    </row>
    <row r="318" spans="1:5" x14ac:dyDescent="0.25">
      <c r="A318" s="3">
        <v>43989</v>
      </c>
      <c r="B318" s="1" t="s">
        <v>7</v>
      </c>
      <c r="C318" s="1" t="s">
        <v>9</v>
      </c>
      <c r="D318" s="4">
        <v>-327820</v>
      </c>
      <c r="E318" s="1" t="s">
        <v>1</v>
      </c>
    </row>
    <row r="319" spans="1:5" x14ac:dyDescent="0.25">
      <c r="A319" s="3">
        <v>43989</v>
      </c>
      <c r="B319" s="1" t="s">
        <v>3</v>
      </c>
      <c r="C319" s="1" t="s">
        <v>2</v>
      </c>
      <c r="D319" s="4">
        <v>473504</v>
      </c>
      <c r="E319" s="1" t="s">
        <v>5</v>
      </c>
    </row>
    <row r="320" spans="1:5" x14ac:dyDescent="0.25">
      <c r="A320" s="3">
        <v>43990</v>
      </c>
      <c r="B320" s="1" t="s">
        <v>7</v>
      </c>
      <c r="C320" s="1" t="s">
        <v>4</v>
      </c>
      <c r="D320" s="4">
        <v>-621082</v>
      </c>
      <c r="E320" s="1" t="s">
        <v>1</v>
      </c>
    </row>
    <row r="321" spans="1:5" x14ac:dyDescent="0.25">
      <c r="A321" s="3">
        <v>43991</v>
      </c>
      <c r="B321" s="1" t="s">
        <v>7</v>
      </c>
      <c r="C321" s="1" t="s">
        <v>4</v>
      </c>
      <c r="D321" s="4">
        <v>-780828</v>
      </c>
      <c r="E321" s="1" t="s">
        <v>1</v>
      </c>
    </row>
    <row r="322" spans="1:5" x14ac:dyDescent="0.25">
      <c r="A322" s="3">
        <v>43991</v>
      </c>
      <c r="B322" s="1" t="s">
        <v>3</v>
      </c>
      <c r="C322" s="1" t="s">
        <v>4</v>
      </c>
      <c r="D322" s="4">
        <v>1855915</v>
      </c>
      <c r="E322" s="1" t="s">
        <v>1</v>
      </c>
    </row>
    <row r="323" spans="1:5" x14ac:dyDescent="0.25">
      <c r="A323" s="3">
        <v>43994</v>
      </c>
      <c r="B323" s="1" t="s">
        <v>7</v>
      </c>
      <c r="C323" s="1" t="s">
        <v>8</v>
      </c>
      <c r="D323" s="4">
        <v>-1348346</v>
      </c>
      <c r="E323" s="1" t="s">
        <v>5</v>
      </c>
    </row>
    <row r="324" spans="1:5" x14ac:dyDescent="0.25">
      <c r="A324" s="3">
        <v>43992</v>
      </c>
      <c r="B324" s="1" t="s">
        <v>7</v>
      </c>
      <c r="C324" s="1" t="s">
        <v>2</v>
      </c>
      <c r="D324" s="4">
        <v>-1707002</v>
      </c>
      <c r="E324" s="1" t="s">
        <v>5</v>
      </c>
    </row>
    <row r="325" spans="1:5" x14ac:dyDescent="0.25">
      <c r="A325" s="3">
        <v>43994</v>
      </c>
      <c r="B325" s="1" t="s">
        <v>7</v>
      </c>
      <c r="C325" s="1" t="s">
        <v>9</v>
      </c>
      <c r="D325" s="4">
        <v>-841981</v>
      </c>
      <c r="E325" s="1" t="s">
        <v>5</v>
      </c>
    </row>
    <row r="326" spans="1:5" x14ac:dyDescent="0.25">
      <c r="A326" s="3">
        <v>43993</v>
      </c>
      <c r="B326" s="1" t="s">
        <v>7</v>
      </c>
      <c r="C326" s="1" t="s">
        <v>9</v>
      </c>
      <c r="D326" s="4">
        <v>-1346785</v>
      </c>
      <c r="E326" s="1" t="s">
        <v>1</v>
      </c>
    </row>
    <row r="327" spans="1:5" x14ac:dyDescent="0.25">
      <c r="A327" s="3">
        <v>43995</v>
      </c>
      <c r="B327" s="1" t="s">
        <v>7</v>
      </c>
      <c r="C327" s="1" t="s">
        <v>4</v>
      </c>
      <c r="D327" s="4">
        <v>-90780</v>
      </c>
      <c r="E327" s="1" t="s">
        <v>5</v>
      </c>
    </row>
    <row r="328" spans="1:5" x14ac:dyDescent="0.25">
      <c r="A328" s="3">
        <v>43994</v>
      </c>
      <c r="B328" s="1" t="s">
        <v>7</v>
      </c>
      <c r="C328" s="1" t="s">
        <v>9</v>
      </c>
      <c r="D328" s="4">
        <v>-1019199</v>
      </c>
      <c r="E328" s="1" t="s">
        <v>5</v>
      </c>
    </row>
    <row r="329" spans="1:5" x14ac:dyDescent="0.25">
      <c r="A329" s="3">
        <v>43996</v>
      </c>
      <c r="B329" s="1" t="s">
        <v>7</v>
      </c>
      <c r="C329" s="1" t="s">
        <v>9</v>
      </c>
      <c r="D329" s="4">
        <v>-636926</v>
      </c>
      <c r="E329" s="1" t="s">
        <v>1</v>
      </c>
    </row>
    <row r="330" spans="1:5" x14ac:dyDescent="0.25">
      <c r="A330" s="3">
        <v>43995</v>
      </c>
      <c r="B330" s="1" t="s">
        <v>7</v>
      </c>
      <c r="C330" s="1" t="s">
        <v>8</v>
      </c>
      <c r="D330" s="4">
        <v>-1231379</v>
      </c>
      <c r="E330" s="1" t="s">
        <v>1</v>
      </c>
    </row>
    <row r="331" spans="1:5" x14ac:dyDescent="0.25">
      <c r="A331" s="3">
        <v>43997</v>
      </c>
      <c r="B331" s="1" t="s">
        <v>7</v>
      </c>
      <c r="C331" s="1" t="s">
        <v>2</v>
      </c>
      <c r="D331" s="4">
        <v>-825664</v>
      </c>
      <c r="E331" s="1" t="s">
        <v>1</v>
      </c>
    </row>
    <row r="332" spans="1:5" x14ac:dyDescent="0.25">
      <c r="A332" s="3">
        <v>43996</v>
      </c>
      <c r="B332" s="1" t="s">
        <v>7</v>
      </c>
      <c r="C332" s="1" t="s">
        <v>6</v>
      </c>
      <c r="D332" s="4">
        <v>-937073</v>
      </c>
      <c r="E332" s="1" t="s">
        <v>1</v>
      </c>
    </row>
    <row r="333" spans="1:5" x14ac:dyDescent="0.25">
      <c r="A333" s="3">
        <v>43998</v>
      </c>
      <c r="B333" s="1" t="s">
        <v>3</v>
      </c>
      <c r="C333" s="1" t="s">
        <v>2</v>
      </c>
      <c r="D333" s="4">
        <v>955093</v>
      </c>
      <c r="E333" s="1" t="s">
        <v>5</v>
      </c>
    </row>
    <row r="334" spans="1:5" x14ac:dyDescent="0.25">
      <c r="A334" s="3">
        <v>43997</v>
      </c>
      <c r="B334" s="1" t="s">
        <v>7</v>
      </c>
      <c r="C334" s="1" t="s">
        <v>6</v>
      </c>
      <c r="D334" s="4">
        <v>-1764948</v>
      </c>
      <c r="E334" s="1" t="s">
        <v>1</v>
      </c>
    </row>
    <row r="335" spans="1:5" x14ac:dyDescent="0.25">
      <c r="A335" s="3">
        <v>43999</v>
      </c>
      <c r="B335" s="1" t="s">
        <v>3</v>
      </c>
      <c r="C335" s="1" t="s">
        <v>4</v>
      </c>
      <c r="D335" s="4">
        <v>1462530</v>
      </c>
      <c r="E335" s="1" t="s">
        <v>5</v>
      </c>
    </row>
    <row r="336" spans="1:5" x14ac:dyDescent="0.25">
      <c r="A336" s="3">
        <v>43998</v>
      </c>
      <c r="B336" s="1" t="s">
        <v>3</v>
      </c>
      <c r="C336" s="1" t="s">
        <v>4</v>
      </c>
      <c r="D336" s="4">
        <v>1921674</v>
      </c>
      <c r="E336" s="1" t="s">
        <v>1</v>
      </c>
    </row>
    <row r="337" spans="1:5" x14ac:dyDescent="0.25">
      <c r="A337" s="3">
        <v>44001</v>
      </c>
      <c r="B337" s="1" t="s">
        <v>7</v>
      </c>
      <c r="C337" s="1" t="s">
        <v>4</v>
      </c>
      <c r="D337" s="4">
        <v>-650887</v>
      </c>
      <c r="E337" s="1" t="s">
        <v>5</v>
      </c>
    </row>
    <row r="338" spans="1:5" x14ac:dyDescent="0.25">
      <c r="A338" s="3">
        <v>43999</v>
      </c>
      <c r="B338" s="1" t="s">
        <v>7</v>
      </c>
      <c r="C338" s="1" t="s">
        <v>4</v>
      </c>
      <c r="D338" s="4">
        <v>-678821</v>
      </c>
      <c r="E338" s="1" t="s">
        <v>5</v>
      </c>
    </row>
    <row r="339" spans="1:5" x14ac:dyDescent="0.25">
      <c r="A339" s="3">
        <v>44002</v>
      </c>
      <c r="B339" s="1" t="s">
        <v>3</v>
      </c>
      <c r="C339" s="1" t="s">
        <v>6</v>
      </c>
      <c r="D339" s="4">
        <v>1059212</v>
      </c>
      <c r="E339" s="1" t="s">
        <v>1</v>
      </c>
    </row>
    <row r="340" spans="1:5" x14ac:dyDescent="0.25">
      <c r="A340" s="3">
        <v>44000</v>
      </c>
      <c r="B340" s="1" t="s">
        <v>3</v>
      </c>
      <c r="C340" s="1" t="s">
        <v>4</v>
      </c>
      <c r="D340" s="4">
        <v>319559</v>
      </c>
      <c r="E340" s="1" t="s">
        <v>1</v>
      </c>
    </row>
    <row r="341" spans="1:5" x14ac:dyDescent="0.25">
      <c r="A341" s="3">
        <v>44000</v>
      </c>
      <c r="B341" s="1" t="s">
        <v>3</v>
      </c>
      <c r="C341" s="1" t="s">
        <v>8</v>
      </c>
      <c r="D341" s="4">
        <v>1659005</v>
      </c>
      <c r="E341" s="1" t="s">
        <v>5</v>
      </c>
    </row>
    <row r="342" spans="1:5" x14ac:dyDescent="0.25">
      <c r="A342" s="3">
        <v>44001</v>
      </c>
      <c r="B342" s="1" t="s">
        <v>3</v>
      </c>
      <c r="C342" s="1" t="s">
        <v>6</v>
      </c>
      <c r="D342" s="4">
        <v>1400508</v>
      </c>
      <c r="E342" s="1" t="s">
        <v>1</v>
      </c>
    </row>
    <row r="343" spans="1:5" x14ac:dyDescent="0.25">
      <c r="A343" s="3">
        <v>44004</v>
      </c>
      <c r="B343" s="1" t="s">
        <v>3</v>
      </c>
      <c r="C343" s="1" t="s">
        <v>6</v>
      </c>
      <c r="D343" s="4">
        <v>1710896</v>
      </c>
      <c r="E343" s="1" t="s">
        <v>1</v>
      </c>
    </row>
    <row r="344" spans="1:5" x14ac:dyDescent="0.25">
      <c r="A344" s="3">
        <v>44002</v>
      </c>
      <c r="B344" s="1" t="s">
        <v>3</v>
      </c>
      <c r="C344" s="1" t="s">
        <v>8</v>
      </c>
      <c r="D344" s="4">
        <v>1368496</v>
      </c>
      <c r="E344" s="1" t="s">
        <v>5</v>
      </c>
    </row>
    <row r="345" spans="1:5" x14ac:dyDescent="0.25">
      <c r="A345" s="3">
        <v>44004</v>
      </c>
      <c r="B345" s="1" t="s">
        <v>7</v>
      </c>
      <c r="C345" s="1" t="s">
        <v>8</v>
      </c>
      <c r="D345" s="4">
        <v>-1794948</v>
      </c>
      <c r="E345" s="1" t="s">
        <v>5</v>
      </c>
    </row>
    <row r="346" spans="1:5" x14ac:dyDescent="0.25">
      <c r="A346" s="3">
        <v>44003</v>
      </c>
      <c r="B346" s="1" t="s">
        <v>3</v>
      </c>
      <c r="C346" s="1" t="s">
        <v>9</v>
      </c>
      <c r="D346" s="4">
        <v>451616</v>
      </c>
      <c r="E346" s="1" t="s">
        <v>1</v>
      </c>
    </row>
    <row r="347" spans="1:5" x14ac:dyDescent="0.25">
      <c r="A347" s="3">
        <v>44005</v>
      </c>
      <c r="B347" s="1" t="s">
        <v>3</v>
      </c>
      <c r="C347" s="1" t="s">
        <v>6</v>
      </c>
      <c r="D347" s="4">
        <v>1279171</v>
      </c>
      <c r="E347" s="1" t="s">
        <v>1</v>
      </c>
    </row>
    <row r="348" spans="1:5" x14ac:dyDescent="0.25">
      <c r="A348" s="3">
        <v>44004</v>
      </c>
      <c r="B348" s="1" t="s">
        <v>3</v>
      </c>
      <c r="C348" s="1" t="s">
        <v>9</v>
      </c>
      <c r="D348" s="4">
        <v>805909</v>
      </c>
      <c r="E348" s="1" t="s">
        <v>1</v>
      </c>
    </row>
    <row r="349" spans="1:5" x14ac:dyDescent="0.25">
      <c r="A349" s="3">
        <v>44004</v>
      </c>
      <c r="B349" s="1" t="s">
        <v>7</v>
      </c>
      <c r="C349" s="1" t="s">
        <v>9</v>
      </c>
      <c r="D349" s="4">
        <v>-85111</v>
      </c>
      <c r="E349" s="1" t="s">
        <v>1</v>
      </c>
    </row>
    <row r="350" spans="1:5" x14ac:dyDescent="0.25">
      <c r="A350" s="3">
        <v>44005</v>
      </c>
      <c r="B350" s="1" t="s">
        <v>3</v>
      </c>
      <c r="C350" s="1" t="s">
        <v>8</v>
      </c>
      <c r="D350" s="4">
        <v>297341</v>
      </c>
      <c r="E350" s="1" t="s">
        <v>1</v>
      </c>
    </row>
    <row r="351" spans="1:5" x14ac:dyDescent="0.25">
      <c r="A351" s="3">
        <v>44005</v>
      </c>
      <c r="B351" s="1" t="s">
        <v>7</v>
      </c>
      <c r="C351" s="1" t="s">
        <v>8</v>
      </c>
      <c r="D351" s="4">
        <v>-1232623</v>
      </c>
      <c r="E351" s="1" t="s">
        <v>1</v>
      </c>
    </row>
    <row r="352" spans="1:5" x14ac:dyDescent="0.25">
      <c r="A352" s="3">
        <v>44006</v>
      </c>
      <c r="B352" s="1" t="s">
        <v>7</v>
      </c>
      <c r="C352" s="1" t="s">
        <v>9</v>
      </c>
      <c r="D352" s="4">
        <v>-1611108</v>
      </c>
      <c r="E352" s="1" t="s">
        <v>5</v>
      </c>
    </row>
    <row r="353" spans="1:5" x14ac:dyDescent="0.25">
      <c r="A353" s="3">
        <v>44006</v>
      </c>
      <c r="B353" s="1" t="s">
        <v>7</v>
      </c>
      <c r="C353" s="1" t="s">
        <v>2</v>
      </c>
      <c r="D353" s="4">
        <v>-522155</v>
      </c>
      <c r="E353" s="1" t="s">
        <v>5</v>
      </c>
    </row>
    <row r="354" spans="1:5" x14ac:dyDescent="0.25">
      <c r="A354" s="3">
        <v>44007</v>
      </c>
      <c r="B354" s="1" t="s">
        <v>7</v>
      </c>
      <c r="C354" s="1" t="s">
        <v>2</v>
      </c>
      <c r="D354" s="4">
        <v>-1411484</v>
      </c>
      <c r="E354" s="1" t="s">
        <v>5</v>
      </c>
    </row>
    <row r="355" spans="1:5" x14ac:dyDescent="0.25">
      <c r="A355" s="3">
        <v>44010</v>
      </c>
      <c r="B355" s="1" t="s">
        <v>7</v>
      </c>
      <c r="C355" s="1" t="s">
        <v>2</v>
      </c>
      <c r="D355" s="4">
        <v>-154054</v>
      </c>
      <c r="E355" s="1" t="s">
        <v>5</v>
      </c>
    </row>
    <row r="356" spans="1:5" x14ac:dyDescent="0.25">
      <c r="A356" s="3">
        <v>44008</v>
      </c>
      <c r="B356" s="1" t="s">
        <v>3</v>
      </c>
      <c r="C356" s="1" t="s">
        <v>2</v>
      </c>
      <c r="D356" s="4">
        <v>1030111</v>
      </c>
      <c r="E356" s="1" t="s">
        <v>5</v>
      </c>
    </row>
    <row r="357" spans="1:5" x14ac:dyDescent="0.25">
      <c r="A357" s="3">
        <v>44009</v>
      </c>
      <c r="B357" s="1" t="s">
        <v>7</v>
      </c>
      <c r="C357" s="1" t="s">
        <v>2</v>
      </c>
      <c r="D357" s="4">
        <v>-1223347</v>
      </c>
      <c r="E357" s="1" t="s">
        <v>5</v>
      </c>
    </row>
    <row r="358" spans="1:5" x14ac:dyDescent="0.25">
      <c r="A358" s="3">
        <v>44009</v>
      </c>
      <c r="B358" s="1" t="s">
        <v>7</v>
      </c>
      <c r="C358" s="1" t="s">
        <v>8</v>
      </c>
      <c r="D358" s="4">
        <v>-1707910</v>
      </c>
      <c r="E358" s="1" t="s">
        <v>5</v>
      </c>
    </row>
    <row r="359" spans="1:5" x14ac:dyDescent="0.25">
      <c r="A359" s="3">
        <v>44009</v>
      </c>
      <c r="B359" s="1" t="s">
        <v>7</v>
      </c>
      <c r="C359" s="1" t="s">
        <v>4</v>
      </c>
      <c r="D359" s="4">
        <v>-1798991</v>
      </c>
      <c r="E359" s="1" t="s">
        <v>1</v>
      </c>
    </row>
    <row r="360" spans="1:5" x14ac:dyDescent="0.25">
      <c r="A360" s="3">
        <v>44010</v>
      </c>
      <c r="B360" s="1" t="s">
        <v>7</v>
      </c>
      <c r="C360" s="1" t="s">
        <v>8</v>
      </c>
      <c r="D360" s="4">
        <v>-351670</v>
      </c>
      <c r="E360" s="1" t="s">
        <v>1</v>
      </c>
    </row>
    <row r="361" spans="1:5" x14ac:dyDescent="0.25">
      <c r="A361" s="3">
        <v>44011</v>
      </c>
      <c r="B361" s="1" t="s">
        <v>7</v>
      </c>
      <c r="C361" s="1" t="s">
        <v>9</v>
      </c>
      <c r="D361" s="4">
        <v>-1194600</v>
      </c>
      <c r="E361" s="1" t="s">
        <v>5</v>
      </c>
    </row>
    <row r="362" spans="1:5" x14ac:dyDescent="0.25">
      <c r="A362" s="3">
        <v>44011</v>
      </c>
      <c r="B362" s="1" t="s">
        <v>7</v>
      </c>
      <c r="C362" s="1" t="s">
        <v>4</v>
      </c>
      <c r="D362" s="4">
        <v>-1544327</v>
      </c>
      <c r="E362" s="1" t="s">
        <v>1</v>
      </c>
    </row>
    <row r="363" spans="1:5" x14ac:dyDescent="0.25">
      <c r="A363" s="3">
        <v>44012</v>
      </c>
      <c r="B363" s="1" t="s">
        <v>3</v>
      </c>
      <c r="C363" s="1" t="s">
        <v>4</v>
      </c>
      <c r="D363" s="4">
        <v>1008247</v>
      </c>
      <c r="E363" s="1" t="s">
        <v>5</v>
      </c>
    </row>
    <row r="364" spans="1:5" x14ac:dyDescent="0.25">
      <c r="A364" s="3">
        <v>44012</v>
      </c>
      <c r="B364" s="1" t="s">
        <v>3</v>
      </c>
      <c r="C364" s="1" t="s">
        <v>4</v>
      </c>
      <c r="D364" s="4">
        <v>940532</v>
      </c>
      <c r="E364" s="1" t="s">
        <v>5</v>
      </c>
    </row>
    <row r="365" spans="1:5" x14ac:dyDescent="0.25">
      <c r="A365" s="3">
        <v>44013</v>
      </c>
      <c r="B365" s="1" t="s">
        <v>3</v>
      </c>
      <c r="C365" s="1" t="s">
        <v>8</v>
      </c>
      <c r="D365" s="4">
        <v>622295</v>
      </c>
      <c r="E365" s="1" t="s">
        <v>1</v>
      </c>
    </row>
    <row r="366" spans="1:5" x14ac:dyDescent="0.25">
      <c r="A366" s="3">
        <v>44013</v>
      </c>
      <c r="B366" s="1" t="s">
        <v>7</v>
      </c>
      <c r="C366" s="1" t="s">
        <v>4</v>
      </c>
      <c r="D366" s="4">
        <v>-1007957</v>
      </c>
      <c r="E366" s="1" t="s">
        <v>5</v>
      </c>
    </row>
    <row r="367" spans="1:5" x14ac:dyDescent="0.25">
      <c r="A367" s="3">
        <v>44016</v>
      </c>
      <c r="B367" s="1" t="s">
        <v>7</v>
      </c>
      <c r="C367" s="1" t="s">
        <v>2</v>
      </c>
      <c r="D367" s="4">
        <v>-521029</v>
      </c>
      <c r="E367" s="1" t="s">
        <v>5</v>
      </c>
    </row>
    <row r="368" spans="1:5" x14ac:dyDescent="0.25">
      <c r="A368" s="3">
        <v>44014</v>
      </c>
      <c r="B368" s="1" t="s">
        <v>3</v>
      </c>
      <c r="C368" s="1" t="s">
        <v>9</v>
      </c>
      <c r="D368" s="4">
        <v>773616</v>
      </c>
      <c r="E368" s="1" t="s">
        <v>1</v>
      </c>
    </row>
    <row r="369" spans="1:5" x14ac:dyDescent="0.25">
      <c r="A369" s="3">
        <v>44014</v>
      </c>
      <c r="B369" s="1" t="s">
        <v>3</v>
      </c>
      <c r="C369" s="1" t="s">
        <v>9</v>
      </c>
      <c r="D369" s="4">
        <v>1511532</v>
      </c>
      <c r="E369" s="1" t="s">
        <v>1</v>
      </c>
    </row>
    <row r="370" spans="1:5" x14ac:dyDescent="0.25">
      <c r="A370" s="3">
        <v>44015</v>
      </c>
      <c r="B370" s="1" t="s">
        <v>7</v>
      </c>
      <c r="C370" s="1" t="s">
        <v>9</v>
      </c>
      <c r="D370" s="4">
        <v>-1984654</v>
      </c>
      <c r="E370" s="1" t="s">
        <v>1</v>
      </c>
    </row>
    <row r="371" spans="1:5" x14ac:dyDescent="0.25">
      <c r="A371" s="3">
        <v>44017</v>
      </c>
      <c r="B371" s="1" t="s">
        <v>3</v>
      </c>
      <c r="C371" s="1" t="s">
        <v>4</v>
      </c>
      <c r="D371" s="4">
        <v>1447213</v>
      </c>
      <c r="E371" s="1" t="s">
        <v>5</v>
      </c>
    </row>
    <row r="372" spans="1:5" x14ac:dyDescent="0.25">
      <c r="A372" s="3">
        <v>44016</v>
      </c>
      <c r="B372" s="1" t="s">
        <v>3</v>
      </c>
      <c r="C372" s="1" t="s">
        <v>4</v>
      </c>
      <c r="D372" s="4">
        <v>445582</v>
      </c>
      <c r="E372" s="1" t="s">
        <v>1</v>
      </c>
    </row>
    <row r="373" spans="1:5" x14ac:dyDescent="0.25">
      <c r="A373" s="3">
        <v>44017</v>
      </c>
      <c r="B373" s="1" t="s">
        <v>7</v>
      </c>
      <c r="C373" s="1" t="s">
        <v>9</v>
      </c>
      <c r="D373" s="4">
        <v>-162867</v>
      </c>
      <c r="E373" s="1" t="s">
        <v>1</v>
      </c>
    </row>
    <row r="374" spans="1:5" x14ac:dyDescent="0.25">
      <c r="A374" s="3">
        <v>44017</v>
      </c>
      <c r="B374" s="1" t="s">
        <v>7</v>
      </c>
      <c r="C374" s="1" t="s">
        <v>8</v>
      </c>
      <c r="D374" s="4">
        <v>-1783644</v>
      </c>
      <c r="E374" s="1" t="s">
        <v>5</v>
      </c>
    </row>
    <row r="375" spans="1:5" x14ac:dyDescent="0.25">
      <c r="A375" s="3">
        <v>44019</v>
      </c>
      <c r="B375" s="1" t="s">
        <v>7</v>
      </c>
      <c r="C375" s="1" t="s">
        <v>6</v>
      </c>
      <c r="D375" s="4">
        <v>-966941</v>
      </c>
      <c r="E375" s="1" t="s">
        <v>1</v>
      </c>
    </row>
    <row r="376" spans="1:5" x14ac:dyDescent="0.25">
      <c r="A376" s="3">
        <v>44018</v>
      </c>
      <c r="B376" s="1" t="s">
        <v>3</v>
      </c>
      <c r="C376" s="1" t="s">
        <v>6</v>
      </c>
      <c r="D376" s="4">
        <v>1284905</v>
      </c>
      <c r="E376" s="1" t="s">
        <v>5</v>
      </c>
    </row>
    <row r="377" spans="1:5" x14ac:dyDescent="0.25">
      <c r="A377" s="3">
        <v>44020</v>
      </c>
      <c r="B377" s="1" t="s">
        <v>7</v>
      </c>
      <c r="C377" s="1" t="s">
        <v>2</v>
      </c>
      <c r="D377" s="4">
        <v>-1544310</v>
      </c>
      <c r="E377" s="1" t="s">
        <v>1</v>
      </c>
    </row>
    <row r="378" spans="1:5" x14ac:dyDescent="0.25">
      <c r="A378" s="3">
        <v>44019</v>
      </c>
      <c r="B378" s="1" t="s">
        <v>7</v>
      </c>
      <c r="C378" s="1" t="s">
        <v>6</v>
      </c>
      <c r="D378" s="4">
        <v>-612407</v>
      </c>
      <c r="E378" s="1" t="s">
        <v>5</v>
      </c>
    </row>
    <row r="379" spans="1:5" x14ac:dyDescent="0.25">
      <c r="A379" s="3">
        <v>44022</v>
      </c>
      <c r="B379" s="1" t="s">
        <v>7</v>
      </c>
      <c r="C379" s="1" t="s">
        <v>9</v>
      </c>
      <c r="D379" s="4">
        <v>-606085</v>
      </c>
      <c r="E379" s="1" t="s">
        <v>5</v>
      </c>
    </row>
    <row r="380" spans="1:5" x14ac:dyDescent="0.25">
      <c r="A380" s="3">
        <v>44020</v>
      </c>
      <c r="B380" s="1" t="s">
        <v>3</v>
      </c>
      <c r="C380" s="1" t="s">
        <v>4</v>
      </c>
      <c r="D380" s="4">
        <v>391364</v>
      </c>
      <c r="E380" s="1" t="s">
        <v>5</v>
      </c>
    </row>
    <row r="381" spans="1:5" x14ac:dyDescent="0.25">
      <c r="A381" s="3">
        <v>44021</v>
      </c>
      <c r="B381" s="1" t="s">
        <v>3</v>
      </c>
      <c r="C381" s="1" t="s">
        <v>8</v>
      </c>
      <c r="D381" s="4">
        <v>1784173</v>
      </c>
      <c r="E381" s="1" t="s">
        <v>1</v>
      </c>
    </row>
    <row r="382" spans="1:5" x14ac:dyDescent="0.25">
      <c r="A382" s="3">
        <v>44021</v>
      </c>
      <c r="B382" s="1" t="s">
        <v>7</v>
      </c>
      <c r="C382" s="1" t="s">
        <v>6</v>
      </c>
      <c r="D382" s="4">
        <v>-925295</v>
      </c>
      <c r="E382" s="1" t="s">
        <v>5</v>
      </c>
    </row>
    <row r="383" spans="1:5" x14ac:dyDescent="0.25">
      <c r="A383" s="3">
        <v>44023</v>
      </c>
      <c r="B383" s="1" t="s">
        <v>3</v>
      </c>
      <c r="C383" s="1" t="s">
        <v>9</v>
      </c>
      <c r="D383" s="4">
        <v>446202</v>
      </c>
      <c r="E383" s="1" t="s">
        <v>1</v>
      </c>
    </row>
    <row r="384" spans="1:5" x14ac:dyDescent="0.25">
      <c r="A384" s="3">
        <v>44022</v>
      </c>
      <c r="B384" s="1" t="s">
        <v>7</v>
      </c>
      <c r="C384" s="1" t="s">
        <v>2</v>
      </c>
      <c r="D384" s="4">
        <v>-268678</v>
      </c>
      <c r="E384" s="1" t="s">
        <v>5</v>
      </c>
    </row>
    <row r="385" spans="1:5" x14ac:dyDescent="0.25">
      <c r="A385" s="3">
        <v>44025</v>
      </c>
      <c r="B385" s="1" t="s">
        <v>3</v>
      </c>
      <c r="C385" s="1" t="s">
        <v>2</v>
      </c>
      <c r="D385" s="4">
        <v>521262</v>
      </c>
      <c r="E385" s="1" t="s">
        <v>1</v>
      </c>
    </row>
    <row r="386" spans="1:5" x14ac:dyDescent="0.25">
      <c r="A386" s="3">
        <v>44023</v>
      </c>
      <c r="B386" s="1" t="s">
        <v>3</v>
      </c>
      <c r="C386" s="1" t="s">
        <v>2</v>
      </c>
      <c r="D386" s="4">
        <v>585459</v>
      </c>
      <c r="E386" s="1" t="s">
        <v>1</v>
      </c>
    </row>
    <row r="387" spans="1:5" x14ac:dyDescent="0.25">
      <c r="A387" s="3">
        <v>44025</v>
      </c>
      <c r="B387" s="1" t="s">
        <v>3</v>
      </c>
      <c r="C387" s="1" t="s">
        <v>4</v>
      </c>
      <c r="D387" s="4">
        <v>400387</v>
      </c>
      <c r="E387" s="1" t="s">
        <v>5</v>
      </c>
    </row>
    <row r="388" spans="1:5" x14ac:dyDescent="0.25">
      <c r="A388" s="3">
        <v>44024</v>
      </c>
      <c r="B388" s="1" t="s">
        <v>3</v>
      </c>
      <c r="C388" s="1" t="s">
        <v>6</v>
      </c>
      <c r="D388" s="4">
        <v>595077</v>
      </c>
      <c r="E388" s="1" t="s">
        <v>5</v>
      </c>
    </row>
    <row r="389" spans="1:5" x14ac:dyDescent="0.25">
      <c r="A389" s="3">
        <v>44026</v>
      </c>
      <c r="B389" s="1" t="s">
        <v>3</v>
      </c>
      <c r="C389" s="1" t="s">
        <v>9</v>
      </c>
      <c r="D389" s="4">
        <v>313579</v>
      </c>
      <c r="E389" s="1" t="s">
        <v>5</v>
      </c>
    </row>
    <row r="390" spans="1:5" x14ac:dyDescent="0.25">
      <c r="A390" s="3">
        <v>44025</v>
      </c>
      <c r="B390" s="1" t="s">
        <v>3</v>
      </c>
      <c r="C390" s="1" t="s">
        <v>8</v>
      </c>
      <c r="D390" s="4">
        <v>865537</v>
      </c>
      <c r="E390" s="1" t="s">
        <v>5</v>
      </c>
    </row>
    <row r="391" spans="1:5" x14ac:dyDescent="0.25">
      <c r="A391" s="3">
        <v>44025</v>
      </c>
      <c r="B391" s="1" t="s">
        <v>7</v>
      </c>
      <c r="C391" s="1" t="s">
        <v>4</v>
      </c>
      <c r="D391" s="4">
        <v>-1960797</v>
      </c>
      <c r="E391" s="1" t="s">
        <v>1</v>
      </c>
    </row>
    <row r="392" spans="1:5" x14ac:dyDescent="0.25">
      <c r="A392" s="3">
        <v>44026</v>
      </c>
      <c r="B392" s="1" t="s">
        <v>3</v>
      </c>
      <c r="C392" s="1" t="s">
        <v>9</v>
      </c>
      <c r="D392" s="4">
        <v>734431</v>
      </c>
      <c r="E392" s="1" t="s">
        <v>1</v>
      </c>
    </row>
    <row r="393" spans="1:5" x14ac:dyDescent="0.25">
      <c r="A393" s="3">
        <v>44029</v>
      </c>
      <c r="B393" s="1" t="s">
        <v>7</v>
      </c>
      <c r="C393" s="1" t="s">
        <v>6</v>
      </c>
      <c r="D393" s="4">
        <v>-229407</v>
      </c>
      <c r="E393" s="1" t="s">
        <v>5</v>
      </c>
    </row>
    <row r="394" spans="1:5" x14ac:dyDescent="0.25">
      <c r="A394" s="3">
        <v>44027</v>
      </c>
      <c r="B394" s="1" t="s">
        <v>7</v>
      </c>
      <c r="C394" s="1" t="s">
        <v>9</v>
      </c>
      <c r="D394" s="4">
        <v>-872671</v>
      </c>
      <c r="E394" s="1" t="s">
        <v>1</v>
      </c>
    </row>
    <row r="395" spans="1:5" x14ac:dyDescent="0.25">
      <c r="A395" s="3">
        <v>44029</v>
      </c>
      <c r="B395" s="1" t="s">
        <v>3</v>
      </c>
      <c r="C395" s="1" t="s">
        <v>4</v>
      </c>
      <c r="D395" s="4">
        <v>888341</v>
      </c>
      <c r="E395" s="1" t="s">
        <v>1</v>
      </c>
    </row>
    <row r="396" spans="1:5" x14ac:dyDescent="0.25">
      <c r="A396" s="3">
        <v>44028</v>
      </c>
      <c r="B396" s="1" t="s">
        <v>3</v>
      </c>
      <c r="C396" s="1" t="s">
        <v>6</v>
      </c>
      <c r="D396" s="4">
        <v>1314177</v>
      </c>
      <c r="E396" s="1" t="s">
        <v>1</v>
      </c>
    </row>
    <row r="397" spans="1:5" x14ac:dyDescent="0.25">
      <c r="A397" s="3">
        <v>44030</v>
      </c>
      <c r="B397" s="1" t="s">
        <v>3</v>
      </c>
      <c r="C397" s="1" t="s">
        <v>8</v>
      </c>
      <c r="D397" s="4">
        <v>1395134</v>
      </c>
      <c r="E397" s="1" t="s">
        <v>1</v>
      </c>
    </row>
    <row r="398" spans="1:5" x14ac:dyDescent="0.25">
      <c r="A398" s="3">
        <v>44029</v>
      </c>
      <c r="B398" s="1" t="s">
        <v>7</v>
      </c>
      <c r="C398" s="1" t="s">
        <v>4</v>
      </c>
      <c r="D398" s="4">
        <v>-719015</v>
      </c>
      <c r="E398" s="1" t="s">
        <v>1</v>
      </c>
    </row>
    <row r="399" spans="1:5" x14ac:dyDescent="0.25">
      <c r="A399" s="3">
        <v>44031</v>
      </c>
      <c r="B399" s="1" t="s">
        <v>7</v>
      </c>
      <c r="C399" s="1" t="s">
        <v>9</v>
      </c>
      <c r="D399" s="4">
        <v>-66998</v>
      </c>
      <c r="E399" s="1" t="s">
        <v>1</v>
      </c>
    </row>
    <row r="400" spans="1:5" x14ac:dyDescent="0.25">
      <c r="A400" s="3">
        <v>44030</v>
      </c>
      <c r="B400" s="1" t="s">
        <v>3</v>
      </c>
      <c r="C400" s="1" t="s">
        <v>9</v>
      </c>
      <c r="D400" s="4">
        <v>1020360</v>
      </c>
      <c r="E400" s="1" t="s">
        <v>1</v>
      </c>
    </row>
    <row r="401" spans="1:5" x14ac:dyDescent="0.25">
      <c r="A401" s="3">
        <v>44031</v>
      </c>
      <c r="B401" s="1" t="s">
        <v>3</v>
      </c>
      <c r="C401" s="1" t="s">
        <v>2</v>
      </c>
      <c r="D401" s="4">
        <v>845730</v>
      </c>
      <c r="E401" s="1" t="s">
        <v>1</v>
      </c>
    </row>
    <row r="402" spans="1:5" x14ac:dyDescent="0.25">
      <c r="A402" s="3">
        <v>44031</v>
      </c>
      <c r="B402" s="1" t="s">
        <v>7</v>
      </c>
      <c r="C402" s="1" t="s">
        <v>4</v>
      </c>
      <c r="D402" s="4">
        <v>-1839168</v>
      </c>
      <c r="E402" s="1" t="s">
        <v>5</v>
      </c>
    </row>
    <row r="403" spans="1:5" x14ac:dyDescent="0.25">
      <c r="A403" s="3">
        <v>44032</v>
      </c>
      <c r="B403" s="1" t="s">
        <v>3</v>
      </c>
      <c r="C403" s="1" t="s">
        <v>4</v>
      </c>
      <c r="D403" s="4">
        <v>817113</v>
      </c>
      <c r="E403" s="1" t="s">
        <v>1</v>
      </c>
    </row>
    <row r="404" spans="1:5" x14ac:dyDescent="0.25">
      <c r="A404" s="3">
        <v>44032</v>
      </c>
      <c r="B404" s="1" t="s">
        <v>7</v>
      </c>
      <c r="C404" s="1" t="s">
        <v>9</v>
      </c>
      <c r="D404" s="4">
        <v>-1462956</v>
      </c>
      <c r="E404" s="1" t="s">
        <v>5</v>
      </c>
    </row>
    <row r="405" spans="1:5" x14ac:dyDescent="0.25">
      <c r="A405" s="3">
        <v>44033</v>
      </c>
      <c r="B405" s="1" t="s">
        <v>7</v>
      </c>
      <c r="C405" s="1" t="s">
        <v>9</v>
      </c>
      <c r="D405" s="4">
        <v>-1370174</v>
      </c>
      <c r="E405" s="1" t="s">
        <v>1</v>
      </c>
    </row>
    <row r="406" spans="1:5" x14ac:dyDescent="0.25">
      <c r="A406" s="3">
        <v>44033</v>
      </c>
      <c r="B406" s="1" t="s">
        <v>3</v>
      </c>
      <c r="C406" s="1" t="s">
        <v>8</v>
      </c>
      <c r="D406" s="4">
        <v>1196591</v>
      </c>
      <c r="E406" s="1" t="s">
        <v>5</v>
      </c>
    </row>
    <row r="407" spans="1:5" x14ac:dyDescent="0.25">
      <c r="A407" s="3">
        <v>44036</v>
      </c>
      <c r="B407" s="1" t="s">
        <v>7</v>
      </c>
      <c r="C407" s="1" t="s">
        <v>4</v>
      </c>
      <c r="D407" s="4">
        <v>-718243</v>
      </c>
      <c r="E407" s="1" t="s">
        <v>1</v>
      </c>
    </row>
    <row r="408" spans="1:5" x14ac:dyDescent="0.25">
      <c r="A408" s="3">
        <v>44034</v>
      </c>
      <c r="B408" s="1" t="s">
        <v>3</v>
      </c>
      <c r="C408" s="1" t="s">
        <v>8</v>
      </c>
      <c r="D408" s="4">
        <v>542704</v>
      </c>
      <c r="E408" s="1" t="s">
        <v>1</v>
      </c>
    </row>
    <row r="409" spans="1:5" x14ac:dyDescent="0.25">
      <c r="A409" s="3">
        <v>44035</v>
      </c>
      <c r="B409" s="1" t="s">
        <v>7</v>
      </c>
      <c r="C409" s="1" t="s">
        <v>2</v>
      </c>
      <c r="D409" s="4">
        <v>-474138</v>
      </c>
      <c r="E409" s="1" t="s">
        <v>5</v>
      </c>
    </row>
    <row r="410" spans="1:5" x14ac:dyDescent="0.25">
      <c r="A410" s="3">
        <v>44035</v>
      </c>
      <c r="B410" s="1" t="s">
        <v>3</v>
      </c>
      <c r="C410" s="1" t="s">
        <v>2</v>
      </c>
      <c r="D410" s="4">
        <v>1918389</v>
      </c>
      <c r="E410" s="1" t="s">
        <v>5</v>
      </c>
    </row>
    <row r="411" spans="1:5" x14ac:dyDescent="0.25">
      <c r="A411" s="3">
        <v>44036</v>
      </c>
      <c r="B411" s="1" t="s">
        <v>7</v>
      </c>
      <c r="C411" s="1" t="s">
        <v>6</v>
      </c>
      <c r="D411" s="4">
        <v>-1319552</v>
      </c>
      <c r="E411" s="1" t="s">
        <v>5</v>
      </c>
    </row>
    <row r="412" spans="1:5" x14ac:dyDescent="0.25">
      <c r="A412" s="3">
        <v>44036</v>
      </c>
      <c r="B412" s="1" t="s">
        <v>7</v>
      </c>
      <c r="C412" s="1" t="s">
        <v>2</v>
      </c>
      <c r="D412" s="4">
        <v>-1661580</v>
      </c>
      <c r="E412" s="1" t="s">
        <v>5</v>
      </c>
    </row>
    <row r="413" spans="1:5" x14ac:dyDescent="0.25">
      <c r="A413" s="3">
        <v>44037</v>
      </c>
      <c r="B413" s="1" t="s">
        <v>7</v>
      </c>
      <c r="C413" s="1" t="s">
        <v>8</v>
      </c>
      <c r="D413" s="4">
        <v>-1473957</v>
      </c>
      <c r="E413" s="1" t="s">
        <v>1</v>
      </c>
    </row>
    <row r="414" spans="1:5" x14ac:dyDescent="0.25">
      <c r="A414" s="3">
        <v>44037</v>
      </c>
      <c r="B414" s="1" t="s">
        <v>7</v>
      </c>
      <c r="C414" s="1" t="s">
        <v>4</v>
      </c>
      <c r="D414" s="4">
        <v>-1980375</v>
      </c>
      <c r="E414" s="1" t="s">
        <v>1</v>
      </c>
    </row>
    <row r="415" spans="1:5" x14ac:dyDescent="0.25">
      <c r="A415" s="3">
        <v>44037</v>
      </c>
      <c r="B415" s="1" t="s">
        <v>7</v>
      </c>
      <c r="C415" s="1" t="s">
        <v>9</v>
      </c>
      <c r="D415" s="4">
        <v>-680749</v>
      </c>
      <c r="E415" s="1" t="s">
        <v>5</v>
      </c>
    </row>
    <row r="416" spans="1:5" x14ac:dyDescent="0.25">
      <c r="A416" s="3">
        <v>44038</v>
      </c>
      <c r="B416" s="1" t="s">
        <v>3</v>
      </c>
      <c r="C416" s="1" t="s">
        <v>2</v>
      </c>
      <c r="D416" s="4">
        <v>320440</v>
      </c>
      <c r="E416" s="1" t="s">
        <v>1</v>
      </c>
    </row>
    <row r="417" spans="1:5" x14ac:dyDescent="0.25">
      <c r="A417" s="3">
        <v>44041</v>
      </c>
      <c r="B417" s="1" t="s">
        <v>7</v>
      </c>
      <c r="C417" s="1" t="s">
        <v>8</v>
      </c>
      <c r="D417" s="4">
        <v>-1813373</v>
      </c>
      <c r="E417" s="1" t="s">
        <v>5</v>
      </c>
    </row>
    <row r="418" spans="1:5" x14ac:dyDescent="0.25">
      <c r="A418" s="3">
        <v>44039</v>
      </c>
      <c r="B418" s="1" t="s">
        <v>7</v>
      </c>
      <c r="C418" s="1" t="s">
        <v>2</v>
      </c>
      <c r="D418" s="4">
        <v>-1948212</v>
      </c>
      <c r="E418" s="1" t="s">
        <v>1</v>
      </c>
    </row>
    <row r="419" spans="1:5" x14ac:dyDescent="0.25">
      <c r="A419" s="3">
        <v>44041</v>
      </c>
      <c r="B419" s="1" t="s">
        <v>7</v>
      </c>
      <c r="C419" s="1" t="s">
        <v>2</v>
      </c>
      <c r="D419" s="4">
        <v>-1982363</v>
      </c>
      <c r="E419" s="1" t="s">
        <v>1</v>
      </c>
    </row>
    <row r="420" spans="1:5" x14ac:dyDescent="0.25">
      <c r="A420" s="3">
        <v>44040</v>
      </c>
      <c r="B420" s="1" t="s">
        <v>3</v>
      </c>
      <c r="C420" s="1" t="s">
        <v>8</v>
      </c>
      <c r="D420" s="4">
        <v>288379</v>
      </c>
      <c r="E420" s="1" t="s">
        <v>1</v>
      </c>
    </row>
    <row r="421" spans="1:5" x14ac:dyDescent="0.25">
      <c r="A421" s="3">
        <v>44041</v>
      </c>
      <c r="B421" s="1" t="s">
        <v>3</v>
      </c>
      <c r="C421" s="1" t="s">
        <v>2</v>
      </c>
      <c r="D421" s="4">
        <v>1659032</v>
      </c>
      <c r="E421" s="1" t="s">
        <v>1</v>
      </c>
    </row>
    <row r="422" spans="1:5" x14ac:dyDescent="0.25">
      <c r="A422" s="3">
        <v>44041</v>
      </c>
      <c r="B422" s="1" t="s">
        <v>3</v>
      </c>
      <c r="C422" s="1" t="s">
        <v>8</v>
      </c>
      <c r="D422" s="4">
        <v>1317967</v>
      </c>
      <c r="E422" s="1" t="s">
        <v>5</v>
      </c>
    </row>
    <row r="423" spans="1:5" x14ac:dyDescent="0.25">
      <c r="A423" s="3">
        <v>44042</v>
      </c>
      <c r="B423" s="1" t="s">
        <v>3</v>
      </c>
      <c r="C423" s="1" t="s">
        <v>9</v>
      </c>
      <c r="D423" s="4">
        <v>1555930</v>
      </c>
      <c r="E423" s="1" t="s">
        <v>1</v>
      </c>
    </row>
    <row r="424" spans="1:5" x14ac:dyDescent="0.25">
      <c r="A424" s="3">
        <v>44042</v>
      </c>
      <c r="B424" s="1" t="s">
        <v>3</v>
      </c>
      <c r="C424" s="1" t="s">
        <v>4</v>
      </c>
      <c r="D424" s="4">
        <v>171014</v>
      </c>
      <c r="E424" s="1" t="s">
        <v>5</v>
      </c>
    </row>
    <row r="425" spans="1:5" x14ac:dyDescent="0.25">
      <c r="A425" s="3">
        <v>44045</v>
      </c>
      <c r="B425" s="1" t="s">
        <v>7</v>
      </c>
      <c r="C425" s="1" t="s">
        <v>6</v>
      </c>
      <c r="D425" s="4">
        <v>-1088986</v>
      </c>
      <c r="E425" s="1" t="s">
        <v>1</v>
      </c>
    </row>
    <row r="426" spans="1:5" x14ac:dyDescent="0.25">
      <c r="A426" s="3">
        <v>44043</v>
      </c>
      <c r="B426" s="1" t="s">
        <v>3</v>
      </c>
      <c r="C426" s="1" t="s">
        <v>9</v>
      </c>
      <c r="D426" s="4">
        <v>450815</v>
      </c>
      <c r="E426" s="1" t="s">
        <v>1</v>
      </c>
    </row>
    <row r="427" spans="1:5" x14ac:dyDescent="0.25">
      <c r="A427" s="3">
        <v>44044</v>
      </c>
      <c r="B427" s="1" t="s">
        <v>3</v>
      </c>
      <c r="C427" s="1" t="s">
        <v>6</v>
      </c>
      <c r="D427" s="4">
        <v>1832852</v>
      </c>
      <c r="E427" s="1" t="s">
        <v>5</v>
      </c>
    </row>
    <row r="428" spans="1:5" x14ac:dyDescent="0.25">
      <c r="A428" s="3">
        <v>44044</v>
      </c>
      <c r="B428" s="1" t="s">
        <v>3</v>
      </c>
      <c r="C428" s="1" t="s">
        <v>2</v>
      </c>
      <c r="D428" s="4">
        <v>252784</v>
      </c>
      <c r="E428" s="1" t="s">
        <v>5</v>
      </c>
    </row>
    <row r="429" spans="1:5" x14ac:dyDescent="0.25">
      <c r="A429" s="3">
        <v>44045</v>
      </c>
      <c r="B429" s="1" t="s">
        <v>3</v>
      </c>
      <c r="C429" s="1" t="s">
        <v>2</v>
      </c>
      <c r="D429" s="4">
        <v>788533</v>
      </c>
      <c r="E429" s="1" t="s">
        <v>1</v>
      </c>
    </row>
    <row r="430" spans="1:5" x14ac:dyDescent="0.25">
      <c r="A430" s="3">
        <v>44045</v>
      </c>
      <c r="B430" s="1" t="s">
        <v>7</v>
      </c>
      <c r="C430" s="1" t="s">
        <v>4</v>
      </c>
      <c r="D430" s="4">
        <v>-112017</v>
      </c>
      <c r="E430" s="1" t="s">
        <v>5</v>
      </c>
    </row>
    <row r="431" spans="1:5" x14ac:dyDescent="0.25">
      <c r="A431" s="3">
        <v>44047</v>
      </c>
      <c r="B431" s="1" t="s">
        <v>7</v>
      </c>
      <c r="C431" s="1" t="s">
        <v>4</v>
      </c>
      <c r="D431" s="4">
        <v>-1083258</v>
      </c>
      <c r="E431" s="1" t="s">
        <v>1</v>
      </c>
    </row>
    <row r="432" spans="1:5" x14ac:dyDescent="0.25">
      <c r="A432" s="3">
        <v>44046</v>
      </c>
      <c r="B432" s="1" t="s">
        <v>3</v>
      </c>
      <c r="C432" s="1" t="s">
        <v>8</v>
      </c>
      <c r="D432" s="4">
        <v>1138328</v>
      </c>
      <c r="E432" s="1" t="s">
        <v>5</v>
      </c>
    </row>
    <row r="433" spans="1:5" x14ac:dyDescent="0.25">
      <c r="A433" s="3">
        <v>44048</v>
      </c>
      <c r="B433" s="1" t="s">
        <v>7</v>
      </c>
      <c r="C433" s="1" t="s">
        <v>9</v>
      </c>
      <c r="D433" s="4">
        <v>-1639145</v>
      </c>
      <c r="E433" s="1" t="s">
        <v>5</v>
      </c>
    </row>
    <row r="434" spans="1:5" x14ac:dyDescent="0.25">
      <c r="A434" s="3">
        <v>44047</v>
      </c>
      <c r="B434" s="1" t="s">
        <v>3</v>
      </c>
      <c r="C434" s="1" t="s">
        <v>9</v>
      </c>
      <c r="D434" s="4">
        <v>1863688</v>
      </c>
      <c r="E434" s="1" t="s">
        <v>1</v>
      </c>
    </row>
    <row r="435" spans="1:5" x14ac:dyDescent="0.25">
      <c r="A435" s="3">
        <v>44050</v>
      </c>
      <c r="B435" s="1" t="s">
        <v>7</v>
      </c>
      <c r="C435" s="1" t="s">
        <v>9</v>
      </c>
      <c r="D435" s="4">
        <v>-1393046</v>
      </c>
      <c r="E435" s="1" t="s">
        <v>5</v>
      </c>
    </row>
    <row r="436" spans="1:5" x14ac:dyDescent="0.25">
      <c r="A436" s="3">
        <v>44048</v>
      </c>
      <c r="B436" s="1" t="s">
        <v>3</v>
      </c>
      <c r="C436" s="1" t="s">
        <v>9</v>
      </c>
      <c r="D436" s="4">
        <v>279916</v>
      </c>
      <c r="E436" s="1" t="s">
        <v>5</v>
      </c>
    </row>
    <row r="437" spans="1:5" x14ac:dyDescent="0.25">
      <c r="A437" s="3">
        <v>44048</v>
      </c>
      <c r="B437" s="1" t="s">
        <v>7</v>
      </c>
      <c r="C437" s="1" t="s">
        <v>9</v>
      </c>
      <c r="D437" s="4">
        <v>-1950039</v>
      </c>
      <c r="E437" s="1" t="s">
        <v>1</v>
      </c>
    </row>
    <row r="438" spans="1:5" x14ac:dyDescent="0.25">
      <c r="A438" s="3">
        <v>44049</v>
      </c>
      <c r="B438" s="1" t="s">
        <v>3</v>
      </c>
      <c r="C438" s="1" t="s">
        <v>9</v>
      </c>
      <c r="D438" s="4">
        <v>377603</v>
      </c>
      <c r="E438" s="1" t="s">
        <v>1</v>
      </c>
    </row>
    <row r="439" spans="1:5" x14ac:dyDescent="0.25">
      <c r="A439" s="3">
        <v>44050</v>
      </c>
      <c r="B439" s="1" t="s">
        <v>7</v>
      </c>
      <c r="C439" s="1" t="s">
        <v>4</v>
      </c>
      <c r="D439" s="4">
        <v>-1775930</v>
      </c>
      <c r="E439" s="1" t="s">
        <v>5</v>
      </c>
    </row>
    <row r="440" spans="1:5" x14ac:dyDescent="0.25">
      <c r="A440" s="3">
        <v>44050</v>
      </c>
      <c r="B440" s="1" t="s">
        <v>7</v>
      </c>
      <c r="C440" s="1" t="s">
        <v>6</v>
      </c>
      <c r="D440" s="4">
        <v>-1571717</v>
      </c>
      <c r="E440" s="1" t="s">
        <v>1</v>
      </c>
    </row>
    <row r="441" spans="1:5" x14ac:dyDescent="0.25">
      <c r="A441" s="3">
        <v>44050</v>
      </c>
      <c r="B441" s="1" t="s">
        <v>3</v>
      </c>
      <c r="C441" s="1" t="s">
        <v>6</v>
      </c>
      <c r="D441" s="4">
        <v>1846023</v>
      </c>
      <c r="E441" s="1" t="s">
        <v>1</v>
      </c>
    </row>
    <row r="442" spans="1:5" x14ac:dyDescent="0.25">
      <c r="A442" s="3">
        <v>44051</v>
      </c>
      <c r="B442" s="1" t="s">
        <v>7</v>
      </c>
      <c r="C442" s="1" t="s">
        <v>9</v>
      </c>
      <c r="D442" s="4">
        <v>-1782407</v>
      </c>
      <c r="E442" s="1" t="s">
        <v>5</v>
      </c>
    </row>
    <row r="443" spans="1:5" x14ac:dyDescent="0.25">
      <c r="A443" s="3">
        <v>44052</v>
      </c>
      <c r="B443" s="1" t="s">
        <v>7</v>
      </c>
      <c r="C443" s="1" t="s">
        <v>4</v>
      </c>
      <c r="D443" s="4">
        <v>-975870</v>
      </c>
      <c r="E443" s="1" t="s">
        <v>5</v>
      </c>
    </row>
    <row r="444" spans="1:5" x14ac:dyDescent="0.25">
      <c r="A444" s="3">
        <v>44052</v>
      </c>
      <c r="B444" s="1" t="s">
        <v>7</v>
      </c>
      <c r="C444" s="1" t="s">
        <v>8</v>
      </c>
      <c r="D444" s="4">
        <v>-56396</v>
      </c>
      <c r="E444" s="1" t="s">
        <v>1</v>
      </c>
    </row>
    <row r="445" spans="1:5" x14ac:dyDescent="0.25">
      <c r="A445" s="3">
        <v>44055</v>
      </c>
      <c r="B445" s="1" t="s">
        <v>3</v>
      </c>
      <c r="C445" s="1" t="s">
        <v>2</v>
      </c>
      <c r="D445" s="4">
        <v>652367</v>
      </c>
      <c r="E445" s="1" t="s">
        <v>1</v>
      </c>
    </row>
    <row r="446" spans="1:5" x14ac:dyDescent="0.25">
      <c r="A446" s="3">
        <v>44053</v>
      </c>
      <c r="B446" s="1" t="s">
        <v>7</v>
      </c>
      <c r="C446" s="1" t="s">
        <v>6</v>
      </c>
      <c r="D446" s="4">
        <v>-857034</v>
      </c>
      <c r="E446" s="1" t="s">
        <v>1</v>
      </c>
    </row>
    <row r="447" spans="1:5" x14ac:dyDescent="0.25">
      <c r="A447" s="3">
        <v>44053</v>
      </c>
      <c r="B447" s="1" t="s">
        <v>3</v>
      </c>
      <c r="C447" s="1" t="s">
        <v>9</v>
      </c>
      <c r="D447" s="4">
        <v>1416756</v>
      </c>
      <c r="E447" s="1" t="s">
        <v>5</v>
      </c>
    </row>
    <row r="448" spans="1:5" x14ac:dyDescent="0.25">
      <c r="A448" s="3">
        <v>44054</v>
      </c>
      <c r="B448" s="1" t="s">
        <v>7</v>
      </c>
      <c r="C448" s="1" t="s">
        <v>4</v>
      </c>
      <c r="D448" s="4">
        <v>-851734</v>
      </c>
      <c r="E448" s="1" t="s">
        <v>1</v>
      </c>
    </row>
    <row r="449" spans="1:5" x14ac:dyDescent="0.25">
      <c r="A449" s="3">
        <v>44054</v>
      </c>
      <c r="B449" s="1" t="s">
        <v>7</v>
      </c>
      <c r="C449" s="1" t="s">
        <v>9</v>
      </c>
      <c r="D449" s="4">
        <v>-1666354</v>
      </c>
      <c r="E449" s="1" t="s">
        <v>1</v>
      </c>
    </row>
    <row r="450" spans="1:5" x14ac:dyDescent="0.25">
      <c r="A450" s="3">
        <v>44055</v>
      </c>
      <c r="B450" s="1" t="s">
        <v>3</v>
      </c>
      <c r="C450" s="1" t="s">
        <v>9</v>
      </c>
      <c r="D450" s="4">
        <v>1264422</v>
      </c>
      <c r="E450" s="1" t="s">
        <v>5</v>
      </c>
    </row>
    <row r="451" spans="1:5" x14ac:dyDescent="0.25">
      <c r="A451" s="3">
        <v>44056</v>
      </c>
      <c r="B451" s="1" t="s">
        <v>3</v>
      </c>
      <c r="C451" s="1" t="s">
        <v>4</v>
      </c>
      <c r="D451" s="4">
        <v>1204879</v>
      </c>
      <c r="E451" s="1" t="s">
        <v>1</v>
      </c>
    </row>
    <row r="452" spans="1:5" x14ac:dyDescent="0.25">
      <c r="A452" s="3">
        <v>44056</v>
      </c>
      <c r="B452" s="1" t="s">
        <v>7</v>
      </c>
      <c r="C452" s="1" t="s">
        <v>2</v>
      </c>
      <c r="D452" s="4">
        <v>-959945</v>
      </c>
      <c r="E452" s="1" t="s">
        <v>1</v>
      </c>
    </row>
    <row r="453" spans="1:5" x14ac:dyDescent="0.25">
      <c r="A453" s="3">
        <v>44059</v>
      </c>
      <c r="B453" s="1" t="s">
        <v>3</v>
      </c>
      <c r="C453" s="1" t="s">
        <v>4</v>
      </c>
      <c r="D453" s="4">
        <v>867291</v>
      </c>
      <c r="E453" s="1" t="s">
        <v>1</v>
      </c>
    </row>
    <row r="454" spans="1:5" x14ac:dyDescent="0.25">
      <c r="A454" s="3">
        <v>44057</v>
      </c>
      <c r="B454" s="1" t="s">
        <v>7</v>
      </c>
      <c r="C454" s="1" t="s">
        <v>2</v>
      </c>
      <c r="D454" s="4">
        <v>-779817</v>
      </c>
      <c r="E454" s="1" t="s">
        <v>5</v>
      </c>
    </row>
    <row r="455" spans="1:5" x14ac:dyDescent="0.25">
      <c r="A455" s="3">
        <v>44059</v>
      </c>
      <c r="B455" s="1" t="s">
        <v>3</v>
      </c>
      <c r="C455" s="1" t="s">
        <v>9</v>
      </c>
      <c r="D455" s="4">
        <v>1140628</v>
      </c>
      <c r="E455" s="1" t="s">
        <v>1</v>
      </c>
    </row>
    <row r="456" spans="1:5" x14ac:dyDescent="0.25">
      <c r="A456" s="3">
        <v>44058</v>
      </c>
      <c r="B456" s="1" t="s">
        <v>7</v>
      </c>
      <c r="C456" s="1" t="s">
        <v>4</v>
      </c>
      <c r="D456" s="4">
        <v>-1665584</v>
      </c>
      <c r="E456" s="1" t="s">
        <v>1</v>
      </c>
    </row>
    <row r="457" spans="1:5" x14ac:dyDescent="0.25">
      <c r="A457" s="3">
        <v>44059</v>
      </c>
      <c r="B457" s="1" t="s">
        <v>7</v>
      </c>
      <c r="C457" s="1" t="s">
        <v>4</v>
      </c>
      <c r="D457" s="4">
        <v>-1911532</v>
      </c>
      <c r="E457" s="1" t="s">
        <v>1</v>
      </c>
    </row>
    <row r="458" spans="1:5" x14ac:dyDescent="0.25">
      <c r="A458" s="3">
        <v>44059</v>
      </c>
      <c r="B458" s="1" t="s">
        <v>7</v>
      </c>
      <c r="C458" s="1" t="s">
        <v>4</v>
      </c>
      <c r="D458" s="4">
        <v>-1934249</v>
      </c>
      <c r="E458" s="1" t="s">
        <v>1</v>
      </c>
    </row>
    <row r="459" spans="1:5" x14ac:dyDescent="0.25">
      <c r="A459" s="3">
        <v>44061</v>
      </c>
      <c r="B459" s="1" t="s">
        <v>3</v>
      </c>
      <c r="C459" s="1" t="s">
        <v>2</v>
      </c>
      <c r="D459" s="4">
        <v>827591</v>
      </c>
      <c r="E459" s="1" t="s">
        <v>5</v>
      </c>
    </row>
    <row r="460" spans="1:5" x14ac:dyDescent="0.25">
      <c r="A460" s="3">
        <v>44060</v>
      </c>
      <c r="B460" s="1" t="s">
        <v>3</v>
      </c>
      <c r="C460" s="1" t="s">
        <v>9</v>
      </c>
      <c r="D460" s="4">
        <v>1239403</v>
      </c>
      <c r="E460" s="1" t="s">
        <v>1</v>
      </c>
    </row>
    <row r="461" spans="1:5" x14ac:dyDescent="0.25">
      <c r="A461" s="3">
        <v>44062</v>
      </c>
      <c r="B461" s="1" t="s">
        <v>3</v>
      </c>
      <c r="C461" s="1" t="s">
        <v>2</v>
      </c>
      <c r="D461" s="4">
        <v>711140</v>
      </c>
      <c r="E461" s="1" t="s">
        <v>5</v>
      </c>
    </row>
    <row r="462" spans="1:5" x14ac:dyDescent="0.25">
      <c r="A462" s="3">
        <v>44061</v>
      </c>
      <c r="B462" s="1" t="s">
        <v>7</v>
      </c>
      <c r="C462" s="1" t="s">
        <v>8</v>
      </c>
      <c r="D462" s="4">
        <v>-1701927</v>
      </c>
      <c r="E462" s="1" t="s">
        <v>5</v>
      </c>
    </row>
    <row r="463" spans="1:5" x14ac:dyDescent="0.25">
      <c r="A463" s="3">
        <v>44063</v>
      </c>
      <c r="B463" s="1" t="s">
        <v>7</v>
      </c>
      <c r="C463" s="1" t="s">
        <v>9</v>
      </c>
      <c r="D463" s="4">
        <v>-336582</v>
      </c>
      <c r="E463" s="1" t="s">
        <v>1</v>
      </c>
    </row>
    <row r="464" spans="1:5" x14ac:dyDescent="0.25">
      <c r="A464" s="3">
        <v>44062</v>
      </c>
      <c r="B464" s="1" t="s">
        <v>3</v>
      </c>
      <c r="C464" s="1" t="s">
        <v>4</v>
      </c>
      <c r="D464" s="4">
        <v>1237036</v>
      </c>
      <c r="E464" s="1" t="s">
        <v>1</v>
      </c>
    </row>
    <row r="465" spans="1:5" x14ac:dyDescent="0.25">
      <c r="A465" s="3">
        <v>44064</v>
      </c>
      <c r="B465" s="1" t="s">
        <v>3</v>
      </c>
      <c r="C465" s="1" t="s">
        <v>9</v>
      </c>
      <c r="D465" s="4">
        <v>302260</v>
      </c>
      <c r="E465" s="1" t="s">
        <v>5</v>
      </c>
    </row>
    <row r="466" spans="1:5" x14ac:dyDescent="0.25">
      <c r="A466" s="3">
        <v>44063</v>
      </c>
      <c r="B466" s="1" t="s">
        <v>3</v>
      </c>
      <c r="C466" s="1" t="s">
        <v>9</v>
      </c>
      <c r="D466" s="4">
        <v>108592</v>
      </c>
      <c r="E466" s="1" t="s">
        <v>1</v>
      </c>
    </row>
    <row r="467" spans="1:5" x14ac:dyDescent="0.25">
      <c r="A467" s="3">
        <v>44065</v>
      </c>
      <c r="B467" s="1" t="s">
        <v>3</v>
      </c>
      <c r="C467" s="1" t="s">
        <v>9</v>
      </c>
      <c r="D467" s="4">
        <v>1447085</v>
      </c>
      <c r="E467" s="1" t="s">
        <v>5</v>
      </c>
    </row>
    <row r="468" spans="1:5" x14ac:dyDescent="0.25">
      <c r="A468" s="3">
        <v>44064</v>
      </c>
      <c r="B468" s="1" t="s">
        <v>3</v>
      </c>
      <c r="C468" s="1" t="s">
        <v>8</v>
      </c>
      <c r="D468" s="4">
        <v>1006452</v>
      </c>
      <c r="E468" s="1" t="s">
        <v>5</v>
      </c>
    </row>
    <row r="469" spans="1:5" x14ac:dyDescent="0.25">
      <c r="A469" s="3">
        <v>44065</v>
      </c>
      <c r="B469" s="1" t="s">
        <v>3</v>
      </c>
      <c r="C469" s="1" t="s">
        <v>2</v>
      </c>
      <c r="D469" s="4">
        <v>1071695</v>
      </c>
      <c r="E469" s="1" t="s">
        <v>1</v>
      </c>
    </row>
    <row r="470" spans="1:5" x14ac:dyDescent="0.25">
      <c r="A470" s="3">
        <v>44065</v>
      </c>
      <c r="B470" s="1" t="s">
        <v>3</v>
      </c>
      <c r="C470" s="1" t="s">
        <v>4</v>
      </c>
      <c r="D470" s="4">
        <v>603247</v>
      </c>
      <c r="E470" s="1" t="s">
        <v>1</v>
      </c>
    </row>
    <row r="471" spans="1:5" x14ac:dyDescent="0.25">
      <c r="A471" s="3">
        <v>44067</v>
      </c>
      <c r="B471" s="1" t="s">
        <v>7</v>
      </c>
      <c r="C471" s="1" t="s">
        <v>8</v>
      </c>
      <c r="D471" s="4">
        <v>-473987</v>
      </c>
      <c r="E471" s="1" t="s">
        <v>1</v>
      </c>
    </row>
    <row r="472" spans="1:5" x14ac:dyDescent="0.25">
      <c r="A472" s="3">
        <v>44066</v>
      </c>
      <c r="B472" s="1" t="s">
        <v>7</v>
      </c>
      <c r="C472" s="1" t="s">
        <v>9</v>
      </c>
      <c r="D472" s="4">
        <v>-1381715</v>
      </c>
      <c r="E472" s="1" t="s">
        <v>1</v>
      </c>
    </row>
    <row r="473" spans="1:5" x14ac:dyDescent="0.25">
      <c r="A473" s="3">
        <v>44068</v>
      </c>
      <c r="B473" s="1" t="s">
        <v>3</v>
      </c>
      <c r="C473" s="1" t="s">
        <v>9</v>
      </c>
      <c r="D473" s="4">
        <v>946795</v>
      </c>
      <c r="E473" s="1" t="s">
        <v>5</v>
      </c>
    </row>
    <row r="474" spans="1:5" x14ac:dyDescent="0.25">
      <c r="A474" s="3">
        <v>44067</v>
      </c>
      <c r="B474" s="1" t="s">
        <v>3</v>
      </c>
      <c r="C474" s="1" t="s">
        <v>6</v>
      </c>
      <c r="D474" s="4">
        <v>759210</v>
      </c>
      <c r="E474" s="1" t="s">
        <v>5</v>
      </c>
    </row>
    <row r="475" spans="1:5" x14ac:dyDescent="0.25">
      <c r="A475" s="3">
        <v>44069</v>
      </c>
      <c r="B475" s="1" t="s">
        <v>3</v>
      </c>
      <c r="C475" s="1" t="s">
        <v>4</v>
      </c>
      <c r="D475" s="4">
        <v>399637</v>
      </c>
      <c r="E475" s="1" t="s">
        <v>1</v>
      </c>
    </row>
    <row r="476" spans="1:5" x14ac:dyDescent="0.25">
      <c r="A476" s="3">
        <v>44068</v>
      </c>
      <c r="B476" s="1" t="s">
        <v>3</v>
      </c>
      <c r="C476" s="1" t="s">
        <v>8</v>
      </c>
      <c r="D476" s="4">
        <v>1636299</v>
      </c>
      <c r="E476" s="1" t="s">
        <v>5</v>
      </c>
    </row>
    <row r="477" spans="1:5" x14ac:dyDescent="0.25">
      <c r="A477" s="3">
        <v>44070</v>
      </c>
      <c r="B477" s="1" t="s">
        <v>7</v>
      </c>
      <c r="C477" s="1" t="s">
        <v>4</v>
      </c>
      <c r="D477" s="4">
        <v>-294550</v>
      </c>
      <c r="E477" s="1" t="s">
        <v>5</v>
      </c>
    </row>
    <row r="478" spans="1:5" x14ac:dyDescent="0.25">
      <c r="A478" s="3">
        <v>44069</v>
      </c>
      <c r="B478" s="1" t="s">
        <v>3</v>
      </c>
      <c r="C478" s="1" t="s">
        <v>2</v>
      </c>
      <c r="D478" s="4">
        <v>712149</v>
      </c>
      <c r="E478" s="1" t="s">
        <v>1</v>
      </c>
    </row>
    <row r="479" spans="1:5" x14ac:dyDescent="0.25">
      <c r="A479" s="3">
        <v>44072</v>
      </c>
      <c r="B479" s="1" t="s">
        <v>3</v>
      </c>
      <c r="C479" s="1" t="s">
        <v>4</v>
      </c>
      <c r="D479" s="4">
        <v>1674736</v>
      </c>
      <c r="E479" s="1" t="s">
        <v>5</v>
      </c>
    </row>
    <row r="480" spans="1:5" x14ac:dyDescent="0.25">
      <c r="A480" s="3">
        <v>44070</v>
      </c>
      <c r="B480" s="1" t="s">
        <v>7</v>
      </c>
      <c r="C480" s="1" t="s">
        <v>2</v>
      </c>
      <c r="D480" s="4">
        <v>-147155</v>
      </c>
      <c r="E480" s="1" t="s">
        <v>1</v>
      </c>
    </row>
    <row r="481" spans="1:5" x14ac:dyDescent="0.25">
      <c r="A481" s="3">
        <v>44070</v>
      </c>
      <c r="B481" s="1" t="s">
        <v>7</v>
      </c>
      <c r="C481" s="1" t="s">
        <v>6</v>
      </c>
      <c r="D481" s="4">
        <v>-352613</v>
      </c>
      <c r="E481" s="1" t="s">
        <v>5</v>
      </c>
    </row>
    <row r="482" spans="1:5" x14ac:dyDescent="0.25">
      <c r="A482" s="3">
        <v>44071</v>
      </c>
      <c r="B482" s="1" t="s">
        <v>3</v>
      </c>
      <c r="C482" s="1" t="s">
        <v>9</v>
      </c>
      <c r="D482" s="4">
        <v>1874074</v>
      </c>
      <c r="E482" s="1" t="s">
        <v>1</v>
      </c>
    </row>
    <row r="483" spans="1:5" x14ac:dyDescent="0.25">
      <c r="A483" s="3">
        <v>44073</v>
      </c>
      <c r="B483" s="1" t="s">
        <v>7</v>
      </c>
      <c r="C483" s="1" t="s">
        <v>2</v>
      </c>
      <c r="D483" s="4">
        <v>-1772154</v>
      </c>
      <c r="E483" s="1" t="s">
        <v>1</v>
      </c>
    </row>
    <row r="484" spans="1:5" x14ac:dyDescent="0.25">
      <c r="A484" s="3">
        <v>44072</v>
      </c>
      <c r="B484" s="1" t="s">
        <v>7</v>
      </c>
      <c r="C484" s="1" t="s">
        <v>4</v>
      </c>
      <c r="D484" s="4">
        <v>-412792</v>
      </c>
      <c r="E484" s="1" t="s">
        <v>5</v>
      </c>
    </row>
    <row r="485" spans="1:5" x14ac:dyDescent="0.25">
      <c r="A485" s="3">
        <v>44074</v>
      </c>
      <c r="B485" s="1" t="s">
        <v>7</v>
      </c>
      <c r="C485" s="1" t="s">
        <v>2</v>
      </c>
      <c r="D485" s="4">
        <v>-1079840</v>
      </c>
      <c r="E485" s="1" t="s">
        <v>1</v>
      </c>
    </row>
    <row r="486" spans="1:5" x14ac:dyDescent="0.25">
      <c r="A486" s="3">
        <v>44073</v>
      </c>
      <c r="B486" s="1" t="s">
        <v>3</v>
      </c>
      <c r="C486" s="1" t="s">
        <v>8</v>
      </c>
      <c r="D486" s="4">
        <v>234728</v>
      </c>
      <c r="E486" s="1" t="s">
        <v>5</v>
      </c>
    </row>
    <row r="487" spans="1:5" x14ac:dyDescent="0.25">
      <c r="A487" s="3">
        <v>44075</v>
      </c>
      <c r="B487" s="1" t="s">
        <v>7</v>
      </c>
      <c r="C487" s="1" t="s">
        <v>6</v>
      </c>
      <c r="D487" s="4">
        <v>-484581</v>
      </c>
      <c r="E487" s="1" t="s">
        <v>5</v>
      </c>
    </row>
    <row r="488" spans="1:5" x14ac:dyDescent="0.25">
      <c r="A488" s="3">
        <v>44074</v>
      </c>
      <c r="B488" s="1" t="s">
        <v>3</v>
      </c>
      <c r="C488" s="1" t="s">
        <v>6</v>
      </c>
      <c r="D488" s="4">
        <v>1670074</v>
      </c>
      <c r="E488" s="1" t="s">
        <v>5</v>
      </c>
    </row>
    <row r="489" spans="1:5" x14ac:dyDescent="0.25">
      <c r="A489" s="3">
        <v>44077</v>
      </c>
      <c r="B489" s="1" t="s">
        <v>7</v>
      </c>
      <c r="C489" s="1" t="s">
        <v>6</v>
      </c>
      <c r="D489" s="4">
        <v>-1042665</v>
      </c>
      <c r="E489" s="1" t="s">
        <v>1</v>
      </c>
    </row>
    <row r="490" spans="1:5" x14ac:dyDescent="0.25">
      <c r="A490" s="3">
        <v>44075</v>
      </c>
      <c r="B490" s="1" t="s">
        <v>3</v>
      </c>
      <c r="C490" s="1" t="s">
        <v>2</v>
      </c>
      <c r="D490" s="4">
        <v>436852</v>
      </c>
      <c r="E490" s="1" t="s">
        <v>1</v>
      </c>
    </row>
    <row r="491" spans="1:5" x14ac:dyDescent="0.25">
      <c r="A491" s="3">
        <v>44075</v>
      </c>
      <c r="B491" s="1" t="s">
        <v>3</v>
      </c>
      <c r="C491" s="1" t="s">
        <v>8</v>
      </c>
      <c r="D491" s="4">
        <v>852338</v>
      </c>
      <c r="E491" s="1" t="s">
        <v>5</v>
      </c>
    </row>
    <row r="492" spans="1:5" x14ac:dyDescent="0.25">
      <c r="A492" s="3">
        <v>44076</v>
      </c>
      <c r="B492" s="1" t="s">
        <v>3</v>
      </c>
      <c r="C492" s="1" t="s">
        <v>9</v>
      </c>
      <c r="D492" s="4">
        <v>1068365</v>
      </c>
      <c r="E492" s="1" t="s">
        <v>1</v>
      </c>
    </row>
    <row r="493" spans="1:5" x14ac:dyDescent="0.25">
      <c r="A493" s="3">
        <v>44076</v>
      </c>
      <c r="B493" s="1" t="s">
        <v>3</v>
      </c>
      <c r="C493" s="1" t="s">
        <v>6</v>
      </c>
      <c r="D493" s="4">
        <v>258699</v>
      </c>
      <c r="E493" s="1" t="s">
        <v>1</v>
      </c>
    </row>
    <row r="494" spans="1:5" x14ac:dyDescent="0.25">
      <c r="A494" s="3">
        <v>44077</v>
      </c>
      <c r="B494" s="1" t="s">
        <v>7</v>
      </c>
      <c r="C494" s="1" t="s">
        <v>2</v>
      </c>
      <c r="D494" s="4">
        <v>-982780</v>
      </c>
      <c r="E494" s="1" t="s">
        <v>1</v>
      </c>
    </row>
    <row r="495" spans="1:5" x14ac:dyDescent="0.25">
      <c r="A495" s="3">
        <v>44079</v>
      </c>
      <c r="B495" s="1" t="s">
        <v>7</v>
      </c>
      <c r="C495" s="1" t="s">
        <v>6</v>
      </c>
      <c r="D495" s="4">
        <v>-1489639</v>
      </c>
      <c r="E495" s="1" t="s">
        <v>5</v>
      </c>
    </row>
    <row r="496" spans="1:5" x14ac:dyDescent="0.25">
      <c r="A496" s="3">
        <v>44078</v>
      </c>
      <c r="B496" s="1" t="s">
        <v>3</v>
      </c>
      <c r="C496" s="1" t="s">
        <v>4</v>
      </c>
      <c r="D496" s="4">
        <v>574844</v>
      </c>
      <c r="E496" s="1" t="s">
        <v>5</v>
      </c>
    </row>
    <row r="497" spans="1:5" x14ac:dyDescent="0.25">
      <c r="A497" s="3">
        <v>44078</v>
      </c>
      <c r="B497" s="1" t="s">
        <v>7</v>
      </c>
      <c r="C497" s="1" t="s">
        <v>9</v>
      </c>
      <c r="D497" s="4">
        <v>-1534260</v>
      </c>
      <c r="E497" s="1" t="s">
        <v>1</v>
      </c>
    </row>
    <row r="498" spans="1:5" x14ac:dyDescent="0.25">
      <c r="A498" s="3">
        <v>44079</v>
      </c>
      <c r="B498" s="1" t="s">
        <v>3</v>
      </c>
      <c r="C498" s="1" t="s">
        <v>2</v>
      </c>
      <c r="D498" s="4">
        <v>1329775</v>
      </c>
      <c r="E498" s="1" t="s">
        <v>1</v>
      </c>
    </row>
    <row r="499" spans="1:5" x14ac:dyDescent="0.25">
      <c r="A499" s="3">
        <v>44081</v>
      </c>
      <c r="B499" s="1" t="s">
        <v>3</v>
      </c>
      <c r="C499" s="1" t="s">
        <v>8</v>
      </c>
      <c r="D499" s="4">
        <v>981454</v>
      </c>
      <c r="E499" s="1" t="s">
        <v>1</v>
      </c>
    </row>
    <row r="500" spans="1:5" x14ac:dyDescent="0.25">
      <c r="A500" s="3">
        <v>44080</v>
      </c>
      <c r="B500" s="1" t="s">
        <v>3</v>
      </c>
      <c r="C500" s="1" t="s">
        <v>9</v>
      </c>
      <c r="D500" s="4">
        <v>1007025</v>
      </c>
      <c r="E500" s="1" t="s">
        <v>1</v>
      </c>
    </row>
    <row r="501" spans="1:5" x14ac:dyDescent="0.25">
      <c r="A501" s="3">
        <v>44081</v>
      </c>
      <c r="B501" s="1" t="s">
        <v>3</v>
      </c>
      <c r="C501" s="1" t="s">
        <v>2</v>
      </c>
      <c r="D501" s="4">
        <v>1825003</v>
      </c>
      <c r="E501" s="1" t="s">
        <v>1</v>
      </c>
    </row>
    <row r="502" spans="1:5" x14ac:dyDescent="0.25">
      <c r="A502" s="3">
        <v>44081</v>
      </c>
      <c r="B502" s="1" t="s">
        <v>3</v>
      </c>
      <c r="C502" s="1" t="s">
        <v>8</v>
      </c>
      <c r="D502" s="4">
        <v>242989</v>
      </c>
      <c r="E502" s="1" t="s">
        <v>1</v>
      </c>
    </row>
    <row r="503" spans="1:5" x14ac:dyDescent="0.25">
      <c r="A503" s="3">
        <v>44082</v>
      </c>
      <c r="B503" s="1" t="s">
        <v>7</v>
      </c>
      <c r="C503" s="1" t="s">
        <v>6</v>
      </c>
      <c r="D503" s="4">
        <v>-398442</v>
      </c>
      <c r="E503" s="1" t="s">
        <v>5</v>
      </c>
    </row>
    <row r="504" spans="1:5" x14ac:dyDescent="0.25">
      <c r="A504" s="3">
        <v>44082</v>
      </c>
      <c r="B504" s="1" t="s">
        <v>7</v>
      </c>
      <c r="C504" s="1" t="s">
        <v>8</v>
      </c>
      <c r="D504" s="4">
        <v>-1979295</v>
      </c>
      <c r="E504" s="1" t="s">
        <v>5</v>
      </c>
    </row>
    <row r="505" spans="1:5" x14ac:dyDescent="0.25">
      <c r="A505" s="3">
        <v>44084</v>
      </c>
      <c r="B505" s="1" t="s">
        <v>3</v>
      </c>
      <c r="C505" s="1" t="s">
        <v>4</v>
      </c>
      <c r="D505" s="4">
        <v>1671022</v>
      </c>
      <c r="E505" s="1" t="s">
        <v>5</v>
      </c>
    </row>
    <row r="506" spans="1:5" x14ac:dyDescent="0.25">
      <c r="A506" s="3">
        <v>44083</v>
      </c>
      <c r="B506" s="1" t="s">
        <v>7</v>
      </c>
      <c r="C506" s="1" t="s">
        <v>6</v>
      </c>
      <c r="D506" s="4">
        <v>-1300398</v>
      </c>
      <c r="E506" s="1" t="s">
        <v>1</v>
      </c>
    </row>
    <row r="507" spans="1:5" x14ac:dyDescent="0.25">
      <c r="A507" s="3">
        <v>44083</v>
      </c>
      <c r="B507" s="1" t="s">
        <v>7</v>
      </c>
      <c r="C507" s="1" t="s">
        <v>9</v>
      </c>
      <c r="D507" s="4">
        <v>-700127</v>
      </c>
      <c r="E507" s="1" t="s">
        <v>5</v>
      </c>
    </row>
    <row r="508" spans="1:5" x14ac:dyDescent="0.25">
      <c r="A508" s="3">
        <v>44084</v>
      </c>
      <c r="B508" s="1" t="s">
        <v>7</v>
      </c>
      <c r="C508" s="1" t="s">
        <v>6</v>
      </c>
      <c r="D508" s="4">
        <v>-1159278</v>
      </c>
      <c r="E508" s="1" t="s">
        <v>5</v>
      </c>
    </row>
    <row r="509" spans="1:5" x14ac:dyDescent="0.25">
      <c r="A509" s="3">
        <v>44084</v>
      </c>
      <c r="B509" s="1" t="s">
        <v>3</v>
      </c>
      <c r="C509" s="1" t="s">
        <v>9</v>
      </c>
      <c r="D509" s="4">
        <v>1234803</v>
      </c>
      <c r="E509" s="1" t="s">
        <v>5</v>
      </c>
    </row>
    <row r="510" spans="1:5" x14ac:dyDescent="0.25">
      <c r="A510" s="3">
        <v>44085</v>
      </c>
      <c r="B510" s="1" t="s">
        <v>3</v>
      </c>
      <c r="C510" s="1" t="s">
        <v>9</v>
      </c>
      <c r="D510" s="4">
        <v>561119</v>
      </c>
      <c r="E510" s="1" t="s">
        <v>5</v>
      </c>
    </row>
    <row r="511" spans="1:5" x14ac:dyDescent="0.25">
      <c r="A511" s="3">
        <v>44086</v>
      </c>
      <c r="B511" s="1" t="s">
        <v>3</v>
      </c>
      <c r="C511" s="1" t="s">
        <v>2</v>
      </c>
      <c r="D511" s="4">
        <v>445153</v>
      </c>
      <c r="E511" s="1" t="s">
        <v>1</v>
      </c>
    </row>
    <row r="512" spans="1:5" x14ac:dyDescent="0.25">
      <c r="A512" s="3">
        <v>44086</v>
      </c>
      <c r="B512" s="1" t="s">
        <v>3</v>
      </c>
      <c r="C512" s="1" t="s">
        <v>2</v>
      </c>
      <c r="D512" s="4">
        <v>1590416</v>
      </c>
      <c r="E512" s="1" t="s">
        <v>1</v>
      </c>
    </row>
    <row r="513" spans="1:5" x14ac:dyDescent="0.25">
      <c r="A513" s="3">
        <v>44089</v>
      </c>
      <c r="B513" s="1" t="s">
        <v>7</v>
      </c>
      <c r="C513" s="1" t="s">
        <v>6</v>
      </c>
      <c r="D513" s="4">
        <v>-1124397</v>
      </c>
      <c r="E513" s="1" t="s">
        <v>5</v>
      </c>
    </row>
    <row r="514" spans="1:5" x14ac:dyDescent="0.25">
      <c r="A514" s="3">
        <v>44087</v>
      </c>
      <c r="B514" s="1" t="s">
        <v>3</v>
      </c>
      <c r="C514" s="1" t="s">
        <v>6</v>
      </c>
      <c r="D514" s="4">
        <v>1745377</v>
      </c>
      <c r="E514" s="1" t="s">
        <v>1</v>
      </c>
    </row>
    <row r="515" spans="1:5" x14ac:dyDescent="0.25">
      <c r="A515" s="3">
        <v>44089</v>
      </c>
      <c r="B515" s="1" t="s">
        <v>3</v>
      </c>
      <c r="C515" s="1" t="s">
        <v>2</v>
      </c>
      <c r="D515" s="4">
        <v>785793</v>
      </c>
      <c r="E515" s="1" t="s">
        <v>5</v>
      </c>
    </row>
    <row r="516" spans="1:5" x14ac:dyDescent="0.25">
      <c r="A516" s="3">
        <v>44088</v>
      </c>
      <c r="B516" s="1" t="s">
        <v>7</v>
      </c>
      <c r="C516" s="1" t="s">
        <v>8</v>
      </c>
      <c r="D516" s="4">
        <v>-163552</v>
      </c>
      <c r="E516" s="1" t="s">
        <v>1</v>
      </c>
    </row>
    <row r="517" spans="1:5" x14ac:dyDescent="0.25">
      <c r="A517" s="3">
        <v>44090</v>
      </c>
      <c r="B517" s="1" t="s">
        <v>7</v>
      </c>
      <c r="C517" s="1" t="s">
        <v>8</v>
      </c>
      <c r="D517" s="4">
        <v>-61589</v>
      </c>
      <c r="E517" s="1" t="s">
        <v>5</v>
      </c>
    </row>
    <row r="518" spans="1:5" x14ac:dyDescent="0.25">
      <c r="A518" s="3">
        <v>44089</v>
      </c>
      <c r="B518" s="1" t="s">
        <v>7</v>
      </c>
      <c r="C518" s="1" t="s">
        <v>6</v>
      </c>
      <c r="D518" s="4">
        <v>-1123684</v>
      </c>
      <c r="E518" s="1" t="s">
        <v>5</v>
      </c>
    </row>
    <row r="519" spans="1:5" x14ac:dyDescent="0.25">
      <c r="A519" s="3">
        <v>44091</v>
      </c>
      <c r="B519" s="1" t="s">
        <v>7</v>
      </c>
      <c r="C519" s="1" t="s">
        <v>2</v>
      </c>
      <c r="D519" s="4">
        <v>-214533</v>
      </c>
      <c r="E519" s="1" t="s">
        <v>1</v>
      </c>
    </row>
    <row r="520" spans="1:5" x14ac:dyDescent="0.25">
      <c r="A520" s="3">
        <v>44090</v>
      </c>
      <c r="B520" s="1" t="s">
        <v>7</v>
      </c>
      <c r="C520" s="1" t="s">
        <v>6</v>
      </c>
      <c r="D520" s="4">
        <v>-97686</v>
      </c>
      <c r="E520" s="1" t="s">
        <v>1</v>
      </c>
    </row>
    <row r="521" spans="1:5" x14ac:dyDescent="0.25">
      <c r="A521" s="3">
        <v>44090</v>
      </c>
      <c r="B521" s="1" t="s">
        <v>7</v>
      </c>
      <c r="C521" s="1" t="s">
        <v>2</v>
      </c>
      <c r="D521" s="4">
        <v>-1135294</v>
      </c>
      <c r="E521" s="1" t="s">
        <v>1</v>
      </c>
    </row>
    <row r="522" spans="1:5" x14ac:dyDescent="0.25">
      <c r="A522" s="3">
        <v>44091</v>
      </c>
      <c r="B522" s="1" t="s">
        <v>7</v>
      </c>
      <c r="C522" s="1" t="s">
        <v>8</v>
      </c>
      <c r="D522" s="4">
        <v>-1566057</v>
      </c>
      <c r="E522" s="1" t="s">
        <v>5</v>
      </c>
    </row>
    <row r="523" spans="1:5" x14ac:dyDescent="0.25">
      <c r="A523" s="3">
        <v>44093</v>
      </c>
      <c r="B523" s="1" t="s">
        <v>7</v>
      </c>
      <c r="C523" s="1" t="s">
        <v>6</v>
      </c>
      <c r="D523" s="4">
        <v>-229618</v>
      </c>
      <c r="E523" s="1" t="s">
        <v>1</v>
      </c>
    </row>
    <row r="524" spans="1:5" x14ac:dyDescent="0.25">
      <c r="A524" s="3">
        <v>44092</v>
      </c>
      <c r="B524" s="1" t="s">
        <v>3</v>
      </c>
      <c r="C524" s="1" t="s">
        <v>6</v>
      </c>
      <c r="D524" s="4">
        <v>216366</v>
      </c>
      <c r="E524" s="1" t="s">
        <v>5</v>
      </c>
    </row>
    <row r="525" spans="1:5" x14ac:dyDescent="0.25">
      <c r="A525" s="3">
        <v>44092</v>
      </c>
      <c r="B525" s="1" t="s">
        <v>7</v>
      </c>
      <c r="C525" s="1" t="s">
        <v>2</v>
      </c>
      <c r="D525" s="4">
        <v>-1790071</v>
      </c>
      <c r="E525" s="1" t="s">
        <v>5</v>
      </c>
    </row>
    <row r="526" spans="1:5" x14ac:dyDescent="0.25">
      <c r="A526" s="3">
        <v>44093</v>
      </c>
      <c r="B526" s="1" t="s">
        <v>7</v>
      </c>
      <c r="C526" s="1" t="s">
        <v>9</v>
      </c>
      <c r="D526" s="4">
        <v>-1068832</v>
      </c>
      <c r="E526" s="1" t="s">
        <v>5</v>
      </c>
    </row>
    <row r="527" spans="1:5" x14ac:dyDescent="0.25">
      <c r="A527" s="3">
        <v>44093</v>
      </c>
      <c r="B527" s="1" t="s">
        <v>3</v>
      </c>
      <c r="C527" s="1" t="s">
        <v>2</v>
      </c>
      <c r="D527" s="4">
        <v>629604</v>
      </c>
      <c r="E527" s="1" t="s">
        <v>5</v>
      </c>
    </row>
    <row r="528" spans="1:5" x14ac:dyDescent="0.25">
      <c r="A528" s="3">
        <v>44094</v>
      </c>
      <c r="B528" s="1" t="s">
        <v>7</v>
      </c>
      <c r="C528" s="1" t="s">
        <v>8</v>
      </c>
      <c r="D528" s="4">
        <v>-548523</v>
      </c>
      <c r="E528" s="1" t="s">
        <v>5</v>
      </c>
    </row>
    <row r="529" spans="1:5" x14ac:dyDescent="0.25">
      <c r="A529" s="3">
        <v>44095</v>
      </c>
      <c r="B529" s="1" t="s">
        <v>3</v>
      </c>
      <c r="C529" s="1" t="s">
        <v>8</v>
      </c>
      <c r="D529" s="4">
        <v>1302451</v>
      </c>
      <c r="E529" s="1" t="s">
        <v>1</v>
      </c>
    </row>
    <row r="530" spans="1:5" x14ac:dyDescent="0.25">
      <c r="A530" s="3">
        <v>44095</v>
      </c>
      <c r="B530" s="1" t="s">
        <v>7</v>
      </c>
      <c r="C530" s="1" t="s">
        <v>2</v>
      </c>
      <c r="D530" s="4">
        <v>-845968</v>
      </c>
      <c r="E530" s="1" t="s">
        <v>5</v>
      </c>
    </row>
    <row r="531" spans="1:5" x14ac:dyDescent="0.25">
      <c r="A531" s="3">
        <v>44097</v>
      </c>
      <c r="B531" s="1" t="s">
        <v>7</v>
      </c>
      <c r="C531" s="1" t="s">
        <v>2</v>
      </c>
      <c r="D531" s="4">
        <v>-1903871</v>
      </c>
      <c r="E531" s="1" t="s">
        <v>5</v>
      </c>
    </row>
    <row r="532" spans="1:5" x14ac:dyDescent="0.25">
      <c r="A532" s="3">
        <v>44096</v>
      </c>
      <c r="B532" s="1" t="s">
        <v>7</v>
      </c>
      <c r="C532" s="1" t="s">
        <v>9</v>
      </c>
      <c r="D532" s="4">
        <v>-1635016</v>
      </c>
      <c r="E532" s="1" t="s">
        <v>1</v>
      </c>
    </row>
    <row r="533" spans="1:5" x14ac:dyDescent="0.25">
      <c r="A533" s="3">
        <v>44099</v>
      </c>
      <c r="B533" s="1" t="s">
        <v>7</v>
      </c>
      <c r="C533" s="1" t="s">
        <v>8</v>
      </c>
      <c r="D533" s="4">
        <v>-175840</v>
      </c>
      <c r="E533" s="1" t="s">
        <v>5</v>
      </c>
    </row>
    <row r="534" spans="1:5" x14ac:dyDescent="0.25">
      <c r="A534" s="3">
        <v>44097</v>
      </c>
      <c r="B534" s="1" t="s">
        <v>3</v>
      </c>
      <c r="C534" s="1" t="s">
        <v>6</v>
      </c>
      <c r="D534" s="4">
        <v>383201</v>
      </c>
      <c r="E534" s="1" t="s">
        <v>1</v>
      </c>
    </row>
    <row r="535" spans="1:5" x14ac:dyDescent="0.25">
      <c r="A535" s="3">
        <v>44097</v>
      </c>
      <c r="B535" s="1" t="s">
        <v>3</v>
      </c>
      <c r="C535" s="1" t="s">
        <v>2</v>
      </c>
      <c r="D535" s="4">
        <v>1593996</v>
      </c>
      <c r="E535" s="1" t="s">
        <v>5</v>
      </c>
    </row>
    <row r="536" spans="1:5" x14ac:dyDescent="0.25">
      <c r="A536" s="3">
        <v>44098</v>
      </c>
      <c r="B536" s="1" t="s">
        <v>7</v>
      </c>
      <c r="C536" s="1" t="s">
        <v>4</v>
      </c>
      <c r="D536" s="4">
        <v>-1753359</v>
      </c>
      <c r="E536" s="1" t="s">
        <v>5</v>
      </c>
    </row>
    <row r="537" spans="1:5" x14ac:dyDescent="0.25">
      <c r="A537" s="3">
        <v>44101</v>
      </c>
      <c r="B537" s="1" t="s">
        <v>7</v>
      </c>
      <c r="C537" s="1" t="s">
        <v>4</v>
      </c>
      <c r="D537" s="4">
        <v>-1649203</v>
      </c>
      <c r="E537" s="1" t="s">
        <v>1</v>
      </c>
    </row>
    <row r="538" spans="1:5" x14ac:dyDescent="0.25">
      <c r="A538" s="3">
        <v>44099</v>
      </c>
      <c r="B538" s="1" t="s">
        <v>7</v>
      </c>
      <c r="C538" s="1" t="s">
        <v>6</v>
      </c>
      <c r="D538" s="4">
        <v>-642064</v>
      </c>
      <c r="E538" s="1" t="s">
        <v>1</v>
      </c>
    </row>
    <row r="539" spans="1:5" x14ac:dyDescent="0.25">
      <c r="A539" s="3">
        <v>44102</v>
      </c>
      <c r="B539" s="1" t="s">
        <v>7</v>
      </c>
      <c r="C539" s="1" t="s">
        <v>9</v>
      </c>
      <c r="D539" s="4">
        <v>-1083398</v>
      </c>
      <c r="E539" s="1" t="s">
        <v>5</v>
      </c>
    </row>
    <row r="540" spans="1:5" x14ac:dyDescent="0.25">
      <c r="A540" s="3">
        <v>44100</v>
      </c>
      <c r="B540" s="1" t="s">
        <v>3</v>
      </c>
      <c r="C540" s="1" t="s">
        <v>4</v>
      </c>
      <c r="D540" s="4">
        <v>1608765</v>
      </c>
      <c r="E540" s="1" t="s">
        <v>1</v>
      </c>
    </row>
    <row r="541" spans="1:5" x14ac:dyDescent="0.25">
      <c r="A541" s="3">
        <v>44103</v>
      </c>
      <c r="B541" s="1" t="s">
        <v>7</v>
      </c>
      <c r="C541" s="1" t="s">
        <v>2</v>
      </c>
      <c r="D541" s="4">
        <v>-735980</v>
      </c>
      <c r="E541" s="1" t="s">
        <v>1</v>
      </c>
    </row>
    <row r="542" spans="1:5" x14ac:dyDescent="0.25">
      <c r="A542" s="3">
        <v>44101</v>
      </c>
      <c r="B542" s="1" t="s">
        <v>3</v>
      </c>
      <c r="C542" s="1" t="s">
        <v>4</v>
      </c>
      <c r="D542" s="4">
        <v>262563</v>
      </c>
      <c r="E542" s="1" t="s">
        <v>5</v>
      </c>
    </row>
    <row r="543" spans="1:5" x14ac:dyDescent="0.25">
      <c r="A543" s="3">
        <v>44101</v>
      </c>
      <c r="B543" s="1" t="s">
        <v>7</v>
      </c>
      <c r="C543" s="1" t="s">
        <v>9</v>
      </c>
      <c r="D543" s="4">
        <v>-1871175</v>
      </c>
      <c r="E543" s="1" t="s">
        <v>1</v>
      </c>
    </row>
    <row r="544" spans="1:5" x14ac:dyDescent="0.25">
      <c r="A544" s="3">
        <v>44102</v>
      </c>
      <c r="B544" s="1" t="s">
        <v>3</v>
      </c>
      <c r="C544" s="1" t="s">
        <v>6</v>
      </c>
      <c r="D544" s="4">
        <v>768441</v>
      </c>
      <c r="E544" s="1" t="s">
        <v>5</v>
      </c>
    </row>
    <row r="545" spans="1:5" x14ac:dyDescent="0.25">
      <c r="A545" s="3">
        <v>44105</v>
      </c>
      <c r="B545" s="1" t="s">
        <v>7</v>
      </c>
      <c r="C545" s="1" t="s">
        <v>9</v>
      </c>
      <c r="D545" s="4">
        <v>-1683170</v>
      </c>
      <c r="E545" s="1" t="s">
        <v>1</v>
      </c>
    </row>
    <row r="546" spans="1:5" x14ac:dyDescent="0.25">
      <c r="A546" s="3">
        <v>44103</v>
      </c>
      <c r="B546" s="1" t="s">
        <v>3</v>
      </c>
      <c r="C546" s="1" t="s">
        <v>2</v>
      </c>
      <c r="D546" s="4">
        <v>1819690</v>
      </c>
      <c r="E546" s="1" t="s">
        <v>1</v>
      </c>
    </row>
    <row r="547" spans="1:5" x14ac:dyDescent="0.25">
      <c r="A547" s="3">
        <v>44106</v>
      </c>
      <c r="B547" s="1" t="s">
        <v>3</v>
      </c>
      <c r="C547" s="1" t="s">
        <v>2</v>
      </c>
      <c r="D547" s="4">
        <v>1843813</v>
      </c>
      <c r="E547" s="1" t="s">
        <v>1</v>
      </c>
    </row>
    <row r="548" spans="1:5" x14ac:dyDescent="0.25">
      <c r="A548" s="3">
        <v>44104</v>
      </c>
      <c r="B548" s="1" t="s">
        <v>3</v>
      </c>
      <c r="C548" s="1" t="s">
        <v>9</v>
      </c>
      <c r="D548" s="4">
        <v>497691</v>
      </c>
      <c r="E548" s="1" t="s">
        <v>5</v>
      </c>
    </row>
    <row r="549" spans="1:5" x14ac:dyDescent="0.25">
      <c r="A549" s="3">
        <v>44107</v>
      </c>
      <c r="B549" s="1" t="s">
        <v>7</v>
      </c>
      <c r="C549" s="1" t="s">
        <v>6</v>
      </c>
      <c r="D549" s="4">
        <v>-1316407</v>
      </c>
      <c r="E549" s="1" t="s">
        <v>1</v>
      </c>
    </row>
    <row r="550" spans="1:5" x14ac:dyDescent="0.25">
      <c r="A550" s="3">
        <v>44105</v>
      </c>
      <c r="B550" s="1" t="s">
        <v>7</v>
      </c>
      <c r="C550" s="1" t="s">
        <v>6</v>
      </c>
      <c r="D550" s="4">
        <v>-897111</v>
      </c>
      <c r="E550" s="1" t="s">
        <v>1</v>
      </c>
    </row>
    <row r="551" spans="1:5" x14ac:dyDescent="0.25">
      <c r="A551" s="3">
        <v>44105</v>
      </c>
      <c r="B551" s="1" t="s">
        <v>3</v>
      </c>
      <c r="C551" s="1" t="s">
        <v>9</v>
      </c>
      <c r="D551" s="4">
        <v>1588020</v>
      </c>
      <c r="E551" s="1" t="s">
        <v>1</v>
      </c>
    </row>
    <row r="552" spans="1:5" x14ac:dyDescent="0.25">
      <c r="A552" s="3">
        <v>44106</v>
      </c>
      <c r="B552" s="1" t="s">
        <v>7</v>
      </c>
      <c r="C552" s="1" t="s">
        <v>8</v>
      </c>
      <c r="D552" s="4">
        <v>-883675</v>
      </c>
      <c r="E552" s="1" t="s">
        <v>5</v>
      </c>
    </row>
    <row r="553" spans="1:5" x14ac:dyDescent="0.25">
      <c r="A553" s="3">
        <v>44109</v>
      </c>
      <c r="B553" s="1" t="s">
        <v>3</v>
      </c>
      <c r="C553" s="1" t="s">
        <v>8</v>
      </c>
      <c r="D553" s="4">
        <v>1099059</v>
      </c>
      <c r="E553" s="1" t="s">
        <v>5</v>
      </c>
    </row>
    <row r="554" spans="1:5" x14ac:dyDescent="0.25">
      <c r="A554" s="3">
        <v>44107</v>
      </c>
      <c r="B554" s="1" t="s">
        <v>3</v>
      </c>
      <c r="C554" s="1" t="s">
        <v>2</v>
      </c>
      <c r="D554" s="4">
        <v>1628173</v>
      </c>
      <c r="E554" s="1" t="s">
        <v>5</v>
      </c>
    </row>
    <row r="555" spans="1:5" x14ac:dyDescent="0.25">
      <c r="A555" s="3">
        <v>44108</v>
      </c>
      <c r="B555" s="1" t="s">
        <v>3</v>
      </c>
      <c r="C555" s="1" t="s">
        <v>9</v>
      </c>
      <c r="D555" s="4">
        <v>1692761</v>
      </c>
      <c r="E555" s="1" t="s">
        <v>5</v>
      </c>
    </row>
    <row r="556" spans="1:5" x14ac:dyDescent="0.25">
      <c r="A556" s="3">
        <v>44108</v>
      </c>
      <c r="B556" s="1" t="s">
        <v>3</v>
      </c>
      <c r="C556" s="1" t="s">
        <v>6</v>
      </c>
      <c r="D556" s="4">
        <v>619759</v>
      </c>
      <c r="E556" s="1" t="s">
        <v>5</v>
      </c>
    </row>
    <row r="557" spans="1:5" x14ac:dyDescent="0.25">
      <c r="A557" s="3">
        <v>44110</v>
      </c>
      <c r="B557" s="1" t="s">
        <v>3</v>
      </c>
      <c r="C557" s="1" t="s">
        <v>2</v>
      </c>
      <c r="D557" s="4">
        <v>1187233</v>
      </c>
      <c r="E557" s="1" t="s">
        <v>1</v>
      </c>
    </row>
    <row r="558" spans="1:5" x14ac:dyDescent="0.25">
      <c r="A558" s="3">
        <v>44109</v>
      </c>
      <c r="B558" s="1" t="s">
        <v>7</v>
      </c>
      <c r="C558" s="1" t="s">
        <v>6</v>
      </c>
      <c r="D558" s="4">
        <v>-950807</v>
      </c>
      <c r="E558" s="1" t="s">
        <v>5</v>
      </c>
    </row>
    <row r="559" spans="1:5" x14ac:dyDescent="0.25">
      <c r="A559" s="3">
        <v>44109</v>
      </c>
      <c r="B559" s="1" t="s">
        <v>7</v>
      </c>
      <c r="C559" s="1" t="s">
        <v>8</v>
      </c>
      <c r="D559" s="4">
        <v>-636709</v>
      </c>
      <c r="E559" s="1" t="s">
        <v>1</v>
      </c>
    </row>
    <row r="560" spans="1:5" x14ac:dyDescent="0.25">
      <c r="A560" s="3">
        <v>44110</v>
      </c>
      <c r="B560" s="1" t="s">
        <v>7</v>
      </c>
      <c r="C560" s="1" t="s">
        <v>6</v>
      </c>
      <c r="D560" s="4">
        <v>-747998</v>
      </c>
      <c r="E560" s="1" t="s">
        <v>1</v>
      </c>
    </row>
    <row r="561" spans="1:5" x14ac:dyDescent="0.25">
      <c r="A561" s="3">
        <v>44113</v>
      </c>
      <c r="B561" s="1" t="s">
        <v>7</v>
      </c>
      <c r="C561" s="1" t="s">
        <v>8</v>
      </c>
      <c r="D561" s="4">
        <v>-1894507</v>
      </c>
      <c r="E561" s="1" t="s">
        <v>5</v>
      </c>
    </row>
    <row r="562" spans="1:5" x14ac:dyDescent="0.25">
      <c r="A562" s="3">
        <v>44111</v>
      </c>
      <c r="B562" s="1" t="s">
        <v>3</v>
      </c>
      <c r="C562" s="1" t="s">
        <v>2</v>
      </c>
      <c r="D562" s="4">
        <v>1556408</v>
      </c>
      <c r="E562" s="1" t="s">
        <v>1</v>
      </c>
    </row>
    <row r="563" spans="1:5" x14ac:dyDescent="0.25">
      <c r="A563" s="3">
        <v>44114</v>
      </c>
      <c r="B563" s="1" t="s">
        <v>3</v>
      </c>
      <c r="C563" s="1" t="s">
        <v>6</v>
      </c>
      <c r="D563" s="4">
        <v>1433117</v>
      </c>
      <c r="E563" s="1" t="s">
        <v>5</v>
      </c>
    </row>
    <row r="564" spans="1:5" x14ac:dyDescent="0.25">
      <c r="A564" s="3">
        <v>44112</v>
      </c>
      <c r="B564" s="1" t="s">
        <v>7</v>
      </c>
      <c r="C564" s="1" t="s">
        <v>2</v>
      </c>
      <c r="D564" s="4">
        <v>-1397253</v>
      </c>
      <c r="E564" s="1" t="s">
        <v>1</v>
      </c>
    </row>
    <row r="565" spans="1:5" x14ac:dyDescent="0.25">
      <c r="A565" s="3">
        <v>44114</v>
      </c>
      <c r="B565" s="1" t="s">
        <v>7</v>
      </c>
      <c r="C565" s="1" t="s">
        <v>6</v>
      </c>
      <c r="D565" s="4">
        <v>-329788</v>
      </c>
      <c r="E565" s="1" t="s">
        <v>1</v>
      </c>
    </row>
    <row r="566" spans="1:5" x14ac:dyDescent="0.25">
      <c r="A566" s="3">
        <v>44113</v>
      </c>
      <c r="B566" s="1" t="s">
        <v>7</v>
      </c>
      <c r="C566" s="1" t="s">
        <v>2</v>
      </c>
      <c r="D566" s="4">
        <v>-669908</v>
      </c>
      <c r="E566" s="1" t="s">
        <v>1</v>
      </c>
    </row>
    <row r="567" spans="1:5" x14ac:dyDescent="0.25">
      <c r="A567" s="3">
        <v>44114</v>
      </c>
      <c r="B567" s="1" t="s">
        <v>7</v>
      </c>
      <c r="C567" s="1" t="s">
        <v>2</v>
      </c>
      <c r="D567" s="4">
        <v>-589378</v>
      </c>
      <c r="E567" s="1" t="s">
        <v>1</v>
      </c>
    </row>
    <row r="568" spans="1:5" x14ac:dyDescent="0.25">
      <c r="A568" s="3">
        <v>44114</v>
      </c>
      <c r="B568" s="1" t="s">
        <v>7</v>
      </c>
      <c r="C568" s="1" t="s">
        <v>9</v>
      </c>
      <c r="D568" s="4">
        <v>-225594</v>
      </c>
      <c r="E568" s="1" t="s">
        <v>1</v>
      </c>
    </row>
    <row r="569" spans="1:5" x14ac:dyDescent="0.25">
      <c r="A569" s="3">
        <v>44114</v>
      </c>
      <c r="B569" s="1" t="s">
        <v>7</v>
      </c>
      <c r="C569" s="1" t="s">
        <v>6</v>
      </c>
      <c r="D569" s="4">
        <v>-1421070</v>
      </c>
      <c r="E569" s="1" t="s">
        <v>5</v>
      </c>
    </row>
    <row r="570" spans="1:5" x14ac:dyDescent="0.25">
      <c r="A570" s="3">
        <v>44115</v>
      </c>
      <c r="B570" s="1" t="s">
        <v>3</v>
      </c>
      <c r="C570" s="1" t="s">
        <v>8</v>
      </c>
      <c r="D570" s="4">
        <v>153020</v>
      </c>
      <c r="E570" s="1" t="s">
        <v>1</v>
      </c>
    </row>
    <row r="571" spans="1:5" x14ac:dyDescent="0.25">
      <c r="A571" s="3">
        <v>44116</v>
      </c>
      <c r="B571" s="1" t="s">
        <v>7</v>
      </c>
      <c r="C571" s="1" t="s">
        <v>8</v>
      </c>
      <c r="D571" s="4">
        <v>-716290</v>
      </c>
      <c r="E571" s="1" t="s">
        <v>1</v>
      </c>
    </row>
    <row r="572" spans="1:5" x14ac:dyDescent="0.25">
      <c r="A572" s="3">
        <v>44116</v>
      </c>
      <c r="B572" s="1" t="s">
        <v>3</v>
      </c>
      <c r="C572" s="1" t="s">
        <v>9</v>
      </c>
      <c r="D572" s="4">
        <v>325971</v>
      </c>
      <c r="E572" s="1" t="s">
        <v>5</v>
      </c>
    </row>
    <row r="573" spans="1:5" x14ac:dyDescent="0.25">
      <c r="A573" s="3">
        <v>44119</v>
      </c>
      <c r="B573" s="1" t="s">
        <v>3</v>
      </c>
      <c r="C573" s="1" t="s">
        <v>2</v>
      </c>
      <c r="D573" s="4">
        <v>1465155</v>
      </c>
      <c r="E573" s="1" t="s">
        <v>5</v>
      </c>
    </row>
    <row r="574" spans="1:5" x14ac:dyDescent="0.25">
      <c r="A574" s="3">
        <v>44117</v>
      </c>
      <c r="B574" s="1" t="s">
        <v>3</v>
      </c>
      <c r="C574" s="1" t="s">
        <v>9</v>
      </c>
      <c r="D574" s="4">
        <v>1351415</v>
      </c>
      <c r="E574" s="1" t="s">
        <v>5</v>
      </c>
    </row>
    <row r="575" spans="1:5" x14ac:dyDescent="0.25">
      <c r="A575" s="3">
        <v>44117</v>
      </c>
      <c r="B575" s="1" t="s">
        <v>7</v>
      </c>
      <c r="C575" s="1" t="s">
        <v>8</v>
      </c>
      <c r="D575" s="4">
        <v>-863889</v>
      </c>
      <c r="E575" s="1" t="s">
        <v>1</v>
      </c>
    </row>
    <row r="576" spans="1:5" x14ac:dyDescent="0.25">
      <c r="A576" s="3">
        <v>44118</v>
      </c>
      <c r="B576" s="1" t="s">
        <v>7</v>
      </c>
      <c r="C576" s="1" t="s">
        <v>4</v>
      </c>
      <c r="D576" s="4">
        <v>-578676</v>
      </c>
      <c r="E576" s="1" t="s">
        <v>5</v>
      </c>
    </row>
    <row r="577" spans="1:5" x14ac:dyDescent="0.25">
      <c r="A577" s="3">
        <v>44120</v>
      </c>
      <c r="B577" s="1" t="s">
        <v>7</v>
      </c>
      <c r="C577" s="1" t="s">
        <v>6</v>
      </c>
      <c r="D577" s="4">
        <v>-941668</v>
      </c>
      <c r="E577" s="1" t="s">
        <v>1</v>
      </c>
    </row>
    <row r="578" spans="1:5" x14ac:dyDescent="0.25">
      <c r="A578" s="3">
        <v>44119</v>
      </c>
      <c r="B578" s="1" t="s">
        <v>3</v>
      </c>
      <c r="C578" s="1" t="s">
        <v>2</v>
      </c>
      <c r="D578" s="4">
        <v>1614444</v>
      </c>
      <c r="E578" s="1" t="s">
        <v>1</v>
      </c>
    </row>
    <row r="579" spans="1:5" x14ac:dyDescent="0.25">
      <c r="A579" s="3">
        <v>44121</v>
      </c>
      <c r="B579" s="1" t="s">
        <v>3</v>
      </c>
      <c r="C579" s="1" t="s">
        <v>8</v>
      </c>
      <c r="D579" s="4">
        <v>1836903</v>
      </c>
      <c r="E579" s="1" t="s">
        <v>5</v>
      </c>
    </row>
    <row r="580" spans="1:5" x14ac:dyDescent="0.25">
      <c r="A580" s="3">
        <v>44120</v>
      </c>
      <c r="B580" s="1" t="s">
        <v>7</v>
      </c>
      <c r="C580" s="1" t="s">
        <v>8</v>
      </c>
      <c r="D580" s="4">
        <v>-1215517</v>
      </c>
      <c r="E580" s="1" t="s">
        <v>5</v>
      </c>
    </row>
    <row r="581" spans="1:5" x14ac:dyDescent="0.25">
      <c r="A581" s="3">
        <v>44120</v>
      </c>
      <c r="B581" s="1" t="s">
        <v>7</v>
      </c>
      <c r="C581" s="1" t="s">
        <v>4</v>
      </c>
      <c r="D581" s="4">
        <v>-428202</v>
      </c>
      <c r="E581" s="1" t="s">
        <v>5</v>
      </c>
    </row>
    <row r="582" spans="1:5" x14ac:dyDescent="0.25">
      <c r="A582" s="3">
        <v>44121</v>
      </c>
      <c r="B582" s="1" t="s">
        <v>7</v>
      </c>
      <c r="C582" s="1" t="s">
        <v>2</v>
      </c>
      <c r="D582" s="4">
        <v>-720667</v>
      </c>
      <c r="E582" s="1" t="s">
        <v>1</v>
      </c>
    </row>
    <row r="583" spans="1:5" x14ac:dyDescent="0.25">
      <c r="A583" s="3">
        <v>44123</v>
      </c>
      <c r="B583" s="1" t="s">
        <v>3</v>
      </c>
      <c r="C583" s="1" t="s">
        <v>6</v>
      </c>
      <c r="D583" s="4">
        <v>667705</v>
      </c>
      <c r="E583" s="1" t="s">
        <v>1</v>
      </c>
    </row>
    <row r="584" spans="1:5" x14ac:dyDescent="0.25">
      <c r="A584" s="3">
        <v>44122</v>
      </c>
      <c r="B584" s="1" t="s">
        <v>7</v>
      </c>
      <c r="C584" s="1" t="s">
        <v>4</v>
      </c>
      <c r="D584" s="4">
        <v>-206397</v>
      </c>
      <c r="E584" s="1" t="s">
        <v>5</v>
      </c>
    </row>
    <row r="585" spans="1:5" x14ac:dyDescent="0.25">
      <c r="A585" s="3">
        <v>44122</v>
      </c>
      <c r="B585" s="1" t="s">
        <v>7</v>
      </c>
      <c r="C585" s="1" t="s">
        <v>8</v>
      </c>
      <c r="D585" s="4">
        <v>-967765</v>
      </c>
      <c r="E585" s="1" t="s">
        <v>1</v>
      </c>
    </row>
    <row r="586" spans="1:5" x14ac:dyDescent="0.25">
      <c r="A586" s="3">
        <v>44123</v>
      </c>
      <c r="B586" s="1" t="s">
        <v>7</v>
      </c>
      <c r="C586" s="1" t="s">
        <v>6</v>
      </c>
      <c r="D586" s="4">
        <v>-198011</v>
      </c>
      <c r="E586" s="1" t="s">
        <v>1</v>
      </c>
    </row>
    <row r="587" spans="1:5" x14ac:dyDescent="0.25">
      <c r="A587" s="3">
        <v>44123</v>
      </c>
      <c r="B587" s="1" t="s">
        <v>3</v>
      </c>
      <c r="C587" s="1" t="s">
        <v>8</v>
      </c>
      <c r="D587" s="4">
        <v>664426</v>
      </c>
      <c r="E587" s="1" t="s">
        <v>1</v>
      </c>
    </row>
    <row r="588" spans="1:5" x14ac:dyDescent="0.25">
      <c r="A588" s="3">
        <v>44124</v>
      </c>
      <c r="B588" s="1" t="s">
        <v>7</v>
      </c>
      <c r="C588" s="1" t="s">
        <v>6</v>
      </c>
      <c r="D588" s="4">
        <v>-875635</v>
      </c>
      <c r="E588" s="1" t="s">
        <v>1</v>
      </c>
    </row>
    <row r="589" spans="1:5" x14ac:dyDescent="0.25">
      <c r="A589" s="3">
        <v>44126</v>
      </c>
      <c r="B589" s="1" t="s">
        <v>3</v>
      </c>
      <c r="C589" s="1" t="s">
        <v>2</v>
      </c>
      <c r="D589" s="4">
        <v>1751450</v>
      </c>
      <c r="E589" s="1" t="s">
        <v>1</v>
      </c>
    </row>
    <row r="590" spans="1:5" x14ac:dyDescent="0.25">
      <c r="A590" s="3">
        <v>44125</v>
      </c>
      <c r="B590" s="1" t="s">
        <v>7</v>
      </c>
      <c r="C590" s="1" t="s">
        <v>6</v>
      </c>
      <c r="D590" s="4">
        <v>-1782938</v>
      </c>
      <c r="E590" s="1" t="s">
        <v>5</v>
      </c>
    </row>
    <row r="591" spans="1:5" x14ac:dyDescent="0.25">
      <c r="A591" s="3">
        <v>44125</v>
      </c>
      <c r="B591" s="1" t="s">
        <v>7</v>
      </c>
      <c r="C591" s="1" t="s">
        <v>2</v>
      </c>
      <c r="D591" s="4">
        <v>-1404083</v>
      </c>
      <c r="E591" s="1" t="s">
        <v>5</v>
      </c>
    </row>
    <row r="592" spans="1:5" x14ac:dyDescent="0.25">
      <c r="A592" s="3">
        <v>44126</v>
      </c>
      <c r="B592" s="1" t="s">
        <v>3</v>
      </c>
      <c r="C592" s="1" t="s">
        <v>2</v>
      </c>
      <c r="D592" s="4">
        <v>1954882</v>
      </c>
      <c r="E592" s="1" t="s">
        <v>5</v>
      </c>
    </row>
    <row r="593" spans="1:5" x14ac:dyDescent="0.25">
      <c r="A593" s="3">
        <v>44127</v>
      </c>
      <c r="B593" s="1" t="s">
        <v>7</v>
      </c>
      <c r="C593" s="1" t="s">
        <v>9</v>
      </c>
      <c r="D593" s="4">
        <v>-706499</v>
      </c>
      <c r="E593" s="1" t="s">
        <v>1</v>
      </c>
    </row>
    <row r="594" spans="1:5" x14ac:dyDescent="0.25">
      <c r="A594" s="3">
        <v>44127</v>
      </c>
      <c r="B594" s="1" t="s">
        <v>3</v>
      </c>
      <c r="C594" s="1" t="s">
        <v>2</v>
      </c>
      <c r="D594" s="4">
        <v>825516</v>
      </c>
      <c r="E594" s="1" t="s">
        <v>1</v>
      </c>
    </row>
    <row r="595" spans="1:5" x14ac:dyDescent="0.25">
      <c r="A595" s="3">
        <v>44128</v>
      </c>
      <c r="B595" s="1" t="s">
        <v>7</v>
      </c>
      <c r="C595" s="1" t="s">
        <v>2</v>
      </c>
      <c r="D595" s="4">
        <v>-565450</v>
      </c>
      <c r="E595" s="1" t="s">
        <v>1</v>
      </c>
    </row>
    <row r="596" spans="1:5" x14ac:dyDescent="0.25">
      <c r="A596" s="3">
        <v>44128</v>
      </c>
      <c r="B596" s="1" t="s">
        <v>3</v>
      </c>
      <c r="C596" s="1" t="s">
        <v>8</v>
      </c>
      <c r="D596" s="4">
        <v>891248</v>
      </c>
      <c r="E596" s="1" t="s">
        <v>1</v>
      </c>
    </row>
    <row r="597" spans="1:5" x14ac:dyDescent="0.25">
      <c r="A597" s="3">
        <v>44131</v>
      </c>
      <c r="B597" s="1" t="s">
        <v>3</v>
      </c>
      <c r="C597" s="1" t="s">
        <v>8</v>
      </c>
      <c r="D597" s="4">
        <v>1669818</v>
      </c>
      <c r="E597" s="1" t="s">
        <v>1</v>
      </c>
    </row>
    <row r="598" spans="1:5" x14ac:dyDescent="0.25">
      <c r="A598" s="3">
        <v>44129</v>
      </c>
      <c r="B598" s="1" t="s">
        <v>3</v>
      </c>
      <c r="C598" s="1" t="s">
        <v>6</v>
      </c>
      <c r="D598" s="4">
        <v>1206276</v>
      </c>
      <c r="E598" s="1" t="s">
        <v>5</v>
      </c>
    </row>
    <row r="599" spans="1:5" x14ac:dyDescent="0.25">
      <c r="A599" s="3">
        <v>44129</v>
      </c>
      <c r="B599" s="1" t="s">
        <v>3</v>
      </c>
      <c r="C599" s="1" t="s">
        <v>6</v>
      </c>
      <c r="D599" s="4">
        <v>1812096</v>
      </c>
      <c r="E599" s="1" t="s">
        <v>5</v>
      </c>
    </row>
    <row r="600" spans="1:5" x14ac:dyDescent="0.25">
      <c r="A600" s="3">
        <v>44130</v>
      </c>
      <c r="B600" s="1" t="s">
        <v>3</v>
      </c>
      <c r="C600" s="1" t="s">
        <v>9</v>
      </c>
      <c r="D600" s="4">
        <v>1045289</v>
      </c>
      <c r="E600" s="1" t="s">
        <v>5</v>
      </c>
    </row>
    <row r="601" spans="1:5" x14ac:dyDescent="0.25">
      <c r="A601" s="3">
        <v>44133</v>
      </c>
      <c r="B601" s="1" t="s">
        <v>3</v>
      </c>
      <c r="C601" s="1" t="s">
        <v>6</v>
      </c>
      <c r="D601" s="4">
        <v>240623</v>
      </c>
      <c r="E601" s="1" t="s">
        <v>1</v>
      </c>
    </row>
    <row r="602" spans="1:5" x14ac:dyDescent="0.25">
      <c r="A602" s="3">
        <v>44131</v>
      </c>
      <c r="B602" s="1" t="s">
        <v>3</v>
      </c>
      <c r="C602" s="1" t="s">
        <v>6</v>
      </c>
      <c r="D602" s="4">
        <v>1096494</v>
      </c>
      <c r="E602" s="1" t="s">
        <v>1</v>
      </c>
    </row>
    <row r="603" spans="1:5" x14ac:dyDescent="0.25">
      <c r="A603" s="3">
        <v>44134</v>
      </c>
      <c r="B603" s="1" t="s">
        <v>3</v>
      </c>
      <c r="C603" s="1" t="s">
        <v>4</v>
      </c>
      <c r="D603" s="4">
        <v>177710</v>
      </c>
      <c r="E603" s="1" t="s">
        <v>5</v>
      </c>
    </row>
    <row r="604" spans="1:5" x14ac:dyDescent="0.25">
      <c r="A604" s="3">
        <v>44132</v>
      </c>
      <c r="B604" s="1" t="s">
        <v>7</v>
      </c>
      <c r="C604" s="1" t="s">
        <v>4</v>
      </c>
      <c r="D604" s="4">
        <v>-624579</v>
      </c>
      <c r="E604" s="1" t="s">
        <v>1</v>
      </c>
    </row>
    <row r="605" spans="1:5" x14ac:dyDescent="0.25">
      <c r="A605" s="3">
        <v>44132</v>
      </c>
      <c r="B605" s="1" t="s">
        <v>7</v>
      </c>
      <c r="C605" s="1" t="s">
        <v>4</v>
      </c>
      <c r="D605" s="4">
        <v>-477629</v>
      </c>
      <c r="E605" s="1" t="s">
        <v>5</v>
      </c>
    </row>
    <row r="606" spans="1:5" x14ac:dyDescent="0.25">
      <c r="A606" s="3">
        <v>44133</v>
      </c>
      <c r="B606" s="1" t="s">
        <v>7</v>
      </c>
      <c r="C606" s="1" t="s">
        <v>6</v>
      </c>
      <c r="D606" s="4">
        <v>-909783</v>
      </c>
      <c r="E606" s="1" t="s">
        <v>1</v>
      </c>
    </row>
    <row r="607" spans="1:5" x14ac:dyDescent="0.25">
      <c r="A607" s="3">
        <v>44136</v>
      </c>
      <c r="B607" s="1" t="s">
        <v>7</v>
      </c>
      <c r="C607" s="1" t="s">
        <v>6</v>
      </c>
      <c r="D607" s="4">
        <v>-495699</v>
      </c>
      <c r="E607" s="1" t="s">
        <v>5</v>
      </c>
    </row>
    <row r="608" spans="1:5" x14ac:dyDescent="0.25">
      <c r="A608" s="3">
        <v>44134</v>
      </c>
      <c r="B608" s="1" t="s">
        <v>7</v>
      </c>
      <c r="C608" s="1" t="s">
        <v>2</v>
      </c>
      <c r="D608" s="4">
        <v>-1912762</v>
      </c>
      <c r="E608" s="1" t="s">
        <v>5</v>
      </c>
    </row>
    <row r="609" spans="1:5" x14ac:dyDescent="0.25">
      <c r="A609" s="3">
        <v>44136</v>
      </c>
      <c r="B609" s="1" t="s">
        <v>3</v>
      </c>
      <c r="C609" s="1" t="s">
        <v>8</v>
      </c>
      <c r="D609" s="4">
        <v>836123</v>
      </c>
      <c r="E609" s="1" t="s">
        <v>5</v>
      </c>
    </row>
    <row r="610" spans="1:5" x14ac:dyDescent="0.25">
      <c r="A610" s="3">
        <v>44135</v>
      </c>
      <c r="B610" s="1" t="s">
        <v>3</v>
      </c>
      <c r="C610" s="1" t="s">
        <v>2</v>
      </c>
      <c r="D610" s="4">
        <v>546836</v>
      </c>
      <c r="E610" s="1" t="s">
        <v>5</v>
      </c>
    </row>
    <row r="611" spans="1:5" x14ac:dyDescent="0.25">
      <c r="A611" s="3">
        <v>44135</v>
      </c>
      <c r="B611" s="1" t="s">
        <v>3</v>
      </c>
      <c r="C611" s="1" t="s">
        <v>9</v>
      </c>
      <c r="D611" s="4">
        <v>1178253</v>
      </c>
      <c r="E611" s="1" t="s">
        <v>1</v>
      </c>
    </row>
    <row r="612" spans="1:5" x14ac:dyDescent="0.25">
      <c r="A612" s="3">
        <v>44136</v>
      </c>
      <c r="B612" s="1" t="s">
        <v>7</v>
      </c>
      <c r="C612" s="1" t="s">
        <v>8</v>
      </c>
      <c r="D612" s="4">
        <v>-1499099</v>
      </c>
      <c r="E612" s="1" t="s">
        <v>5</v>
      </c>
    </row>
    <row r="613" spans="1:5" x14ac:dyDescent="0.25">
      <c r="A613" s="3">
        <v>44138</v>
      </c>
      <c r="B613" s="1" t="s">
        <v>7</v>
      </c>
      <c r="C613" s="1" t="s">
        <v>4</v>
      </c>
      <c r="D613" s="4">
        <v>-1924758</v>
      </c>
      <c r="E613" s="1" t="s">
        <v>1</v>
      </c>
    </row>
    <row r="614" spans="1:5" x14ac:dyDescent="0.25">
      <c r="A614" s="3">
        <v>44137</v>
      </c>
      <c r="B614" s="1" t="s">
        <v>7</v>
      </c>
      <c r="C614" s="1" t="s">
        <v>8</v>
      </c>
      <c r="D614" s="4">
        <v>-1013379</v>
      </c>
      <c r="E614" s="1" t="s">
        <v>5</v>
      </c>
    </row>
    <row r="615" spans="1:5" x14ac:dyDescent="0.25">
      <c r="A615" s="3">
        <v>44137</v>
      </c>
      <c r="B615" s="1" t="s">
        <v>7</v>
      </c>
      <c r="C615" s="1" t="s">
        <v>4</v>
      </c>
      <c r="D615" s="4">
        <v>-440520</v>
      </c>
      <c r="E615" s="1" t="s">
        <v>5</v>
      </c>
    </row>
    <row r="616" spans="1:5" x14ac:dyDescent="0.25">
      <c r="A616" s="3">
        <v>44138</v>
      </c>
      <c r="B616" s="1" t="s">
        <v>7</v>
      </c>
      <c r="C616" s="1" t="s">
        <v>2</v>
      </c>
      <c r="D616" s="4">
        <v>-462804</v>
      </c>
      <c r="E616" s="1" t="s">
        <v>1</v>
      </c>
    </row>
    <row r="617" spans="1:5" x14ac:dyDescent="0.25">
      <c r="A617" s="3">
        <v>44138</v>
      </c>
      <c r="B617" s="1" t="s">
        <v>3</v>
      </c>
      <c r="C617" s="1" t="s">
        <v>6</v>
      </c>
      <c r="D617" s="4">
        <v>1936470</v>
      </c>
      <c r="E617" s="1" t="s">
        <v>5</v>
      </c>
    </row>
    <row r="618" spans="1:5" x14ac:dyDescent="0.25">
      <c r="A618" s="3">
        <v>44139</v>
      </c>
      <c r="B618" s="1" t="s">
        <v>7</v>
      </c>
      <c r="C618" s="1" t="s">
        <v>2</v>
      </c>
      <c r="D618" s="4">
        <v>-1393582</v>
      </c>
      <c r="E618" s="1" t="s">
        <v>1</v>
      </c>
    </row>
    <row r="619" spans="1:5" x14ac:dyDescent="0.25">
      <c r="A619" s="3">
        <v>44141</v>
      </c>
      <c r="B619" s="1" t="s">
        <v>3</v>
      </c>
      <c r="C619" s="1" t="s">
        <v>4</v>
      </c>
      <c r="D619" s="4">
        <v>792606</v>
      </c>
      <c r="E619" s="1" t="s">
        <v>1</v>
      </c>
    </row>
    <row r="620" spans="1:5" x14ac:dyDescent="0.25">
      <c r="A620" s="3">
        <v>44140</v>
      </c>
      <c r="B620" s="1" t="s">
        <v>3</v>
      </c>
      <c r="C620" s="1" t="s">
        <v>2</v>
      </c>
      <c r="D620" s="4">
        <v>1792592</v>
      </c>
      <c r="E620" s="1" t="s">
        <v>5</v>
      </c>
    </row>
    <row r="621" spans="1:5" x14ac:dyDescent="0.25">
      <c r="A621" s="3">
        <v>44143</v>
      </c>
      <c r="B621" s="1" t="s">
        <v>3</v>
      </c>
      <c r="C621" s="1" t="s">
        <v>2</v>
      </c>
      <c r="D621" s="4">
        <v>1328481</v>
      </c>
      <c r="E621" s="1" t="s">
        <v>1</v>
      </c>
    </row>
    <row r="622" spans="1:5" x14ac:dyDescent="0.25">
      <c r="A622" s="3">
        <v>44141</v>
      </c>
      <c r="B622" s="1" t="s">
        <v>3</v>
      </c>
      <c r="C622" s="1" t="s">
        <v>2</v>
      </c>
      <c r="D622" s="4">
        <v>862071</v>
      </c>
      <c r="E622" s="1" t="s">
        <v>1</v>
      </c>
    </row>
    <row r="623" spans="1:5" x14ac:dyDescent="0.25">
      <c r="A623" s="3">
        <v>44143</v>
      </c>
      <c r="B623" s="1" t="s">
        <v>3</v>
      </c>
      <c r="C623" s="1" t="s">
        <v>9</v>
      </c>
      <c r="D623" s="4">
        <v>514276</v>
      </c>
      <c r="E623" s="1" t="s">
        <v>5</v>
      </c>
    </row>
    <row r="624" spans="1:5" x14ac:dyDescent="0.25">
      <c r="A624" s="3">
        <v>44142</v>
      </c>
      <c r="B624" s="1" t="s">
        <v>3</v>
      </c>
      <c r="C624" s="1" t="s">
        <v>4</v>
      </c>
      <c r="D624" s="4">
        <v>253778</v>
      </c>
      <c r="E624" s="1" t="s">
        <v>1</v>
      </c>
    </row>
    <row r="625" spans="1:5" x14ac:dyDescent="0.25">
      <c r="A625" s="3">
        <v>44143</v>
      </c>
      <c r="B625" s="1" t="s">
        <v>3</v>
      </c>
      <c r="C625" s="1" t="s">
        <v>8</v>
      </c>
      <c r="D625" s="4">
        <v>523343</v>
      </c>
      <c r="E625" s="1" t="s">
        <v>5</v>
      </c>
    </row>
    <row r="626" spans="1:5" x14ac:dyDescent="0.25">
      <c r="A626" s="3">
        <v>44143</v>
      </c>
      <c r="B626" s="1" t="s">
        <v>3</v>
      </c>
      <c r="C626" s="1" t="s">
        <v>2</v>
      </c>
      <c r="D626" s="4">
        <v>1264687</v>
      </c>
      <c r="E626" s="1" t="s">
        <v>1</v>
      </c>
    </row>
    <row r="627" spans="1:5" x14ac:dyDescent="0.25">
      <c r="A627" s="3">
        <v>44146</v>
      </c>
      <c r="B627" s="1" t="s">
        <v>7</v>
      </c>
      <c r="C627" s="1" t="s">
        <v>4</v>
      </c>
      <c r="D627" s="4">
        <v>-520295</v>
      </c>
      <c r="E627" s="1" t="s">
        <v>5</v>
      </c>
    </row>
    <row r="628" spans="1:5" x14ac:dyDescent="0.25">
      <c r="A628" s="3">
        <v>44144</v>
      </c>
      <c r="B628" s="1" t="s">
        <v>3</v>
      </c>
      <c r="C628" s="1" t="s">
        <v>6</v>
      </c>
      <c r="D628" s="4">
        <v>823743</v>
      </c>
      <c r="E628" s="1" t="s">
        <v>1</v>
      </c>
    </row>
    <row r="629" spans="1:5" x14ac:dyDescent="0.25">
      <c r="A629" s="3">
        <v>44147</v>
      </c>
      <c r="B629" s="1" t="s">
        <v>3</v>
      </c>
      <c r="C629" s="1" t="s">
        <v>8</v>
      </c>
      <c r="D629" s="4">
        <v>1635412</v>
      </c>
      <c r="E629" s="1" t="s">
        <v>1</v>
      </c>
    </row>
    <row r="630" spans="1:5" x14ac:dyDescent="0.25">
      <c r="A630" s="3">
        <v>44145</v>
      </c>
      <c r="B630" s="1" t="s">
        <v>7</v>
      </c>
      <c r="C630" s="1" t="s">
        <v>9</v>
      </c>
      <c r="D630" s="4">
        <v>-558016</v>
      </c>
      <c r="E630" s="1" t="s">
        <v>1</v>
      </c>
    </row>
    <row r="631" spans="1:5" x14ac:dyDescent="0.25">
      <c r="A631" s="3">
        <v>44145</v>
      </c>
      <c r="B631" s="1" t="s">
        <v>7</v>
      </c>
      <c r="C631" s="1" t="s">
        <v>4</v>
      </c>
      <c r="D631" s="4">
        <v>-1405987</v>
      </c>
      <c r="E631" s="1" t="s">
        <v>5</v>
      </c>
    </row>
    <row r="632" spans="1:5" x14ac:dyDescent="0.25">
      <c r="A632" s="3">
        <v>44146</v>
      </c>
      <c r="B632" s="1" t="s">
        <v>7</v>
      </c>
      <c r="C632" s="1" t="s">
        <v>9</v>
      </c>
      <c r="D632" s="4">
        <v>-1445177</v>
      </c>
      <c r="E632" s="1" t="s">
        <v>5</v>
      </c>
    </row>
    <row r="633" spans="1:5" x14ac:dyDescent="0.25">
      <c r="A633" s="3">
        <v>44146</v>
      </c>
      <c r="B633" s="1" t="s">
        <v>7</v>
      </c>
      <c r="C633" s="1" t="s">
        <v>6</v>
      </c>
      <c r="D633" s="4">
        <v>-347292</v>
      </c>
      <c r="E633" s="1" t="s">
        <v>5</v>
      </c>
    </row>
    <row r="634" spans="1:5" x14ac:dyDescent="0.25">
      <c r="A634" s="3">
        <v>44147</v>
      </c>
      <c r="B634" s="1" t="s">
        <v>7</v>
      </c>
      <c r="C634" s="1" t="s">
        <v>6</v>
      </c>
      <c r="D634" s="4">
        <v>-658504</v>
      </c>
      <c r="E634" s="1" t="s">
        <v>1</v>
      </c>
    </row>
    <row r="635" spans="1:5" x14ac:dyDescent="0.25">
      <c r="A635" s="3">
        <v>44149</v>
      </c>
      <c r="B635" s="1" t="s">
        <v>3</v>
      </c>
      <c r="C635" s="1" t="s">
        <v>6</v>
      </c>
      <c r="D635" s="4">
        <v>1542783</v>
      </c>
      <c r="E635" s="1" t="s">
        <v>5</v>
      </c>
    </row>
    <row r="636" spans="1:5" x14ac:dyDescent="0.25">
      <c r="A636" s="3">
        <v>44148</v>
      </c>
      <c r="B636" s="1" t="s">
        <v>7</v>
      </c>
      <c r="C636" s="1" t="s">
        <v>4</v>
      </c>
      <c r="D636" s="4">
        <v>-1251624</v>
      </c>
      <c r="E636" s="1" t="s">
        <v>5</v>
      </c>
    </row>
    <row r="637" spans="1:5" x14ac:dyDescent="0.25">
      <c r="A637" s="3">
        <v>44150</v>
      </c>
      <c r="B637" s="1" t="s">
        <v>3</v>
      </c>
      <c r="C637" s="1" t="s">
        <v>6</v>
      </c>
      <c r="D637" s="4">
        <v>1937630</v>
      </c>
      <c r="E637" s="1" t="s">
        <v>1</v>
      </c>
    </row>
    <row r="638" spans="1:5" x14ac:dyDescent="0.25">
      <c r="A638" s="3">
        <v>44149</v>
      </c>
      <c r="B638" s="1" t="s">
        <v>3</v>
      </c>
      <c r="C638" s="1" t="s">
        <v>9</v>
      </c>
      <c r="D638" s="4">
        <v>1049074</v>
      </c>
      <c r="E638" s="1" t="s">
        <v>5</v>
      </c>
    </row>
    <row r="639" spans="1:5" x14ac:dyDescent="0.25">
      <c r="A639" s="3">
        <v>44150</v>
      </c>
      <c r="B639" s="1" t="s">
        <v>3</v>
      </c>
      <c r="C639" s="1" t="s">
        <v>9</v>
      </c>
      <c r="D639" s="4">
        <v>1116752</v>
      </c>
      <c r="E639" s="1" t="s">
        <v>1</v>
      </c>
    </row>
    <row r="640" spans="1:5" x14ac:dyDescent="0.25">
      <c r="A640" s="3">
        <v>44150</v>
      </c>
      <c r="B640" s="1" t="s">
        <v>7</v>
      </c>
      <c r="C640" s="1" t="s">
        <v>8</v>
      </c>
      <c r="D640" s="4">
        <v>-262406</v>
      </c>
      <c r="E640" s="1" t="s">
        <v>5</v>
      </c>
    </row>
    <row r="641" spans="1:5" x14ac:dyDescent="0.25">
      <c r="A641" s="3">
        <v>44153</v>
      </c>
      <c r="B641" s="1" t="s">
        <v>7</v>
      </c>
      <c r="C641" s="1" t="s">
        <v>8</v>
      </c>
      <c r="D641" s="4">
        <v>-845151</v>
      </c>
      <c r="E641" s="1" t="s">
        <v>5</v>
      </c>
    </row>
    <row r="642" spans="1:5" x14ac:dyDescent="0.25">
      <c r="A642" s="3">
        <v>44151</v>
      </c>
      <c r="B642" s="1" t="s">
        <v>3</v>
      </c>
      <c r="C642" s="1" t="s">
        <v>2</v>
      </c>
      <c r="D642" s="4">
        <v>589596</v>
      </c>
      <c r="E642" s="1" t="s">
        <v>1</v>
      </c>
    </row>
    <row r="643" spans="1:5" x14ac:dyDescent="0.25">
      <c r="A643" s="3">
        <v>44151</v>
      </c>
      <c r="B643" s="1" t="s">
        <v>3</v>
      </c>
      <c r="C643" s="1" t="s">
        <v>4</v>
      </c>
      <c r="D643" s="4">
        <v>196837</v>
      </c>
      <c r="E643" s="1" t="s">
        <v>1</v>
      </c>
    </row>
    <row r="644" spans="1:5" x14ac:dyDescent="0.25">
      <c r="A644" s="3">
        <v>44152</v>
      </c>
      <c r="B644" s="1" t="s">
        <v>7</v>
      </c>
      <c r="C644" s="1" t="s">
        <v>2</v>
      </c>
      <c r="D644" s="4">
        <v>-355686</v>
      </c>
      <c r="E644" s="1" t="s">
        <v>1</v>
      </c>
    </row>
    <row r="645" spans="1:5" x14ac:dyDescent="0.25">
      <c r="A645" s="3">
        <v>44152</v>
      </c>
      <c r="B645" s="1" t="s">
        <v>7</v>
      </c>
      <c r="C645" s="1" t="s">
        <v>4</v>
      </c>
      <c r="D645" s="4">
        <v>-1444169</v>
      </c>
      <c r="E645" s="1" t="s">
        <v>5</v>
      </c>
    </row>
    <row r="646" spans="1:5" x14ac:dyDescent="0.25">
      <c r="A646" s="3">
        <v>44153</v>
      </c>
      <c r="B646" s="1" t="s">
        <v>3</v>
      </c>
      <c r="C646" s="1" t="s">
        <v>2</v>
      </c>
      <c r="D646" s="4">
        <v>273654</v>
      </c>
      <c r="E646" s="1" t="s">
        <v>5</v>
      </c>
    </row>
    <row r="647" spans="1:5" x14ac:dyDescent="0.25">
      <c r="A647" s="3">
        <v>44153</v>
      </c>
      <c r="B647" s="1" t="s">
        <v>3</v>
      </c>
      <c r="C647" s="1" t="s">
        <v>8</v>
      </c>
      <c r="D647" s="4">
        <v>297012</v>
      </c>
      <c r="E647" s="1" t="s">
        <v>5</v>
      </c>
    </row>
    <row r="648" spans="1:5" x14ac:dyDescent="0.25">
      <c r="A648" s="3">
        <v>44154</v>
      </c>
      <c r="B648" s="1" t="s">
        <v>3</v>
      </c>
      <c r="C648" s="1" t="s">
        <v>9</v>
      </c>
      <c r="D648" s="4">
        <v>1859197</v>
      </c>
      <c r="E648" s="1" t="s">
        <v>1</v>
      </c>
    </row>
    <row r="649" spans="1:5" x14ac:dyDescent="0.25">
      <c r="A649" s="3">
        <v>44155</v>
      </c>
      <c r="B649" s="1" t="s">
        <v>7</v>
      </c>
      <c r="C649" s="1" t="s">
        <v>6</v>
      </c>
      <c r="D649" s="4">
        <v>-644382</v>
      </c>
      <c r="E649" s="1" t="s">
        <v>1</v>
      </c>
    </row>
    <row r="650" spans="1:5" x14ac:dyDescent="0.25">
      <c r="A650" s="3">
        <v>44155</v>
      </c>
      <c r="B650" s="1" t="s">
        <v>7</v>
      </c>
      <c r="C650" s="1" t="s">
        <v>6</v>
      </c>
      <c r="D650" s="4">
        <v>-545974</v>
      </c>
      <c r="E650" s="1" t="s">
        <v>1</v>
      </c>
    </row>
    <row r="651" spans="1:5" x14ac:dyDescent="0.25">
      <c r="A651" s="3">
        <v>44158</v>
      </c>
      <c r="B651" s="1" t="s">
        <v>7</v>
      </c>
      <c r="C651" s="1" t="s">
        <v>4</v>
      </c>
      <c r="D651" s="4">
        <v>-1002288</v>
      </c>
      <c r="E651" s="1" t="s">
        <v>1</v>
      </c>
    </row>
    <row r="652" spans="1:5" x14ac:dyDescent="0.25">
      <c r="A652" s="3">
        <v>44156</v>
      </c>
      <c r="B652" s="1" t="s">
        <v>3</v>
      </c>
      <c r="C652" s="1" t="s">
        <v>8</v>
      </c>
      <c r="D652" s="4">
        <v>379599</v>
      </c>
      <c r="E652" s="1" t="s">
        <v>5</v>
      </c>
    </row>
    <row r="653" spans="1:5" x14ac:dyDescent="0.25">
      <c r="A653" s="3">
        <v>44158</v>
      </c>
      <c r="B653" s="1" t="s">
        <v>3</v>
      </c>
      <c r="C653" s="1" t="s">
        <v>2</v>
      </c>
      <c r="D653" s="4">
        <v>95790</v>
      </c>
      <c r="E653" s="1" t="s">
        <v>1</v>
      </c>
    </row>
    <row r="654" spans="1:5" x14ac:dyDescent="0.25">
      <c r="A654" s="3">
        <v>44157</v>
      </c>
      <c r="B654" s="1" t="s">
        <v>3</v>
      </c>
      <c r="C654" s="1" t="s">
        <v>4</v>
      </c>
      <c r="D654" s="4">
        <v>1664035</v>
      </c>
      <c r="E654" s="1" t="s">
        <v>5</v>
      </c>
    </row>
    <row r="655" spans="1:5" x14ac:dyDescent="0.25">
      <c r="A655" s="3">
        <v>44157</v>
      </c>
      <c r="B655" s="1" t="s">
        <v>7</v>
      </c>
      <c r="C655" s="1" t="s">
        <v>9</v>
      </c>
      <c r="D655" s="4">
        <v>-461689</v>
      </c>
      <c r="E655" s="1" t="s">
        <v>5</v>
      </c>
    </row>
    <row r="656" spans="1:5" x14ac:dyDescent="0.25">
      <c r="A656" s="3">
        <v>44158</v>
      </c>
      <c r="B656" s="1" t="s">
        <v>7</v>
      </c>
      <c r="C656" s="1" t="s">
        <v>2</v>
      </c>
      <c r="D656" s="4">
        <v>-1376488</v>
      </c>
      <c r="E656" s="1" t="s">
        <v>1</v>
      </c>
    </row>
    <row r="657" spans="1:5" x14ac:dyDescent="0.25">
      <c r="A657" s="3">
        <v>44160</v>
      </c>
      <c r="B657" s="1" t="s">
        <v>3</v>
      </c>
      <c r="C657" s="1" t="s">
        <v>9</v>
      </c>
      <c r="D657" s="4">
        <v>1968148</v>
      </c>
      <c r="E657" s="1" t="s">
        <v>5</v>
      </c>
    </row>
    <row r="658" spans="1:5" x14ac:dyDescent="0.25">
      <c r="A658" s="3">
        <v>44159</v>
      </c>
      <c r="B658" s="1" t="s">
        <v>3</v>
      </c>
      <c r="C658" s="1" t="s">
        <v>8</v>
      </c>
      <c r="D658" s="4">
        <v>1875029</v>
      </c>
      <c r="E658" s="1" t="s">
        <v>5</v>
      </c>
    </row>
    <row r="659" spans="1:5" x14ac:dyDescent="0.25">
      <c r="A659" s="3">
        <v>44159</v>
      </c>
      <c r="B659" s="1" t="s">
        <v>7</v>
      </c>
      <c r="C659" s="1" t="s">
        <v>9</v>
      </c>
      <c r="D659" s="4">
        <v>-980636</v>
      </c>
      <c r="E659" s="1" t="s">
        <v>1</v>
      </c>
    </row>
    <row r="660" spans="1:5" x14ac:dyDescent="0.25">
      <c r="A660" s="3">
        <v>44160</v>
      </c>
      <c r="B660" s="1" t="s">
        <v>7</v>
      </c>
      <c r="C660" s="1" t="s">
        <v>4</v>
      </c>
      <c r="D660" s="4">
        <v>-136327</v>
      </c>
      <c r="E660" s="1" t="s">
        <v>1</v>
      </c>
    </row>
    <row r="661" spans="1:5" x14ac:dyDescent="0.25">
      <c r="A661" s="3">
        <v>44160</v>
      </c>
      <c r="B661" s="1" t="s">
        <v>3</v>
      </c>
      <c r="C661" s="1" t="s">
        <v>4</v>
      </c>
      <c r="D661" s="4">
        <v>1005159</v>
      </c>
      <c r="E661" s="1" t="s">
        <v>1</v>
      </c>
    </row>
    <row r="662" spans="1:5" x14ac:dyDescent="0.25">
      <c r="A662" s="3">
        <v>44161</v>
      </c>
      <c r="B662" s="1" t="s">
        <v>7</v>
      </c>
      <c r="C662" s="1" t="s">
        <v>9</v>
      </c>
      <c r="D662" s="4">
        <v>-1122640</v>
      </c>
      <c r="E662" s="1" t="s">
        <v>5</v>
      </c>
    </row>
    <row r="663" spans="1:5" x14ac:dyDescent="0.25">
      <c r="A663" s="3">
        <v>44161</v>
      </c>
      <c r="B663" s="1" t="s">
        <v>3</v>
      </c>
      <c r="C663" s="1" t="s">
        <v>4</v>
      </c>
      <c r="D663" s="4">
        <v>670740</v>
      </c>
      <c r="E663" s="1" t="s">
        <v>1</v>
      </c>
    </row>
    <row r="664" spans="1:5" x14ac:dyDescent="0.25">
      <c r="A664" s="3">
        <v>44162</v>
      </c>
      <c r="B664" s="1" t="s">
        <v>7</v>
      </c>
      <c r="C664" s="1" t="s">
        <v>9</v>
      </c>
      <c r="D664" s="4">
        <v>-1901939</v>
      </c>
      <c r="E664" s="1" t="s">
        <v>5</v>
      </c>
    </row>
    <row r="665" spans="1:5" x14ac:dyDescent="0.25">
      <c r="A665" s="3">
        <v>44164</v>
      </c>
      <c r="B665" s="1" t="s">
        <v>7</v>
      </c>
      <c r="C665" s="1" t="s">
        <v>9</v>
      </c>
      <c r="D665" s="4">
        <v>-1265931</v>
      </c>
      <c r="E665" s="1" t="s">
        <v>5</v>
      </c>
    </row>
    <row r="666" spans="1:5" x14ac:dyDescent="0.25">
      <c r="A666" s="3">
        <v>44163</v>
      </c>
      <c r="B666" s="1" t="s">
        <v>7</v>
      </c>
      <c r="C666" s="1" t="s">
        <v>8</v>
      </c>
      <c r="D666" s="4">
        <v>-1482160</v>
      </c>
      <c r="E666" s="1" t="s">
        <v>1</v>
      </c>
    </row>
    <row r="667" spans="1:5" x14ac:dyDescent="0.25">
      <c r="A667" s="3">
        <v>44165</v>
      </c>
      <c r="B667" s="1" t="s">
        <v>7</v>
      </c>
      <c r="C667" s="1" t="s">
        <v>2</v>
      </c>
      <c r="D667" s="4">
        <v>-942997</v>
      </c>
      <c r="E667" s="1" t="s">
        <v>5</v>
      </c>
    </row>
    <row r="668" spans="1:5" x14ac:dyDescent="0.25">
      <c r="A668" s="3">
        <v>44164</v>
      </c>
      <c r="B668" s="1" t="s">
        <v>3</v>
      </c>
      <c r="C668" s="1" t="s">
        <v>6</v>
      </c>
      <c r="D668" s="4">
        <v>1082195</v>
      </c>
      <c r="E668" s="1" t="s">
        <v>1</v>
      </c>
    </row>
    <row r="669" spans="1:5" x14ac:dyDescent="0.25">
      <c r="A669" s="3">
        <v>44165</v>
      </c>
      <c r="B669" s="1" t="s">
        <v>3</v>
      </c>
      <c r="C669" s="1" t="s">
        <v>2</v>
      </c>
      <c r="D669" s="4">
        <v>851930</v>
      </c>
      <c r="E669" s="1" t="s">
        <v>5</v>
      </c>
    </row>
    <row r="670" spans="1:5" x14ac:dyDescent="0.25">
      <c r="A670" s="3">
        <v>44165</v>
      </c>
      <c r="B670" s="1" t="s">
        <v>3</v>
      </c>
      <c r="C670" s="1" t="s">
        <v>9</v>
      </c>
      <c r="D670" s="4">
        <v>1261804</v>
      </c>
      <c r="E670" s="1" t="s">
        <v>1</v>
      </c>
    </row>
    <row r="671" spans="1:5" x14ac:dyDescent="0.25">
      <c r="A671" s="3">
        <v>44166</v>
      </c>
      <c r="B671" s="1" t="s">
        <v>3</v>
      </c>
      <c r="C671" s="1" t="s">
        <v>2</v>
      </c>
      <c r="D671" s="4">
        <v>508111</v>
      </c>
      <c r="E671" s="1" t="s">
        <v>5</v>
      </c>
    </row>
    <row r="672" spans="1:5" x14ac:dyDescent="0.25">
      <c r="A672" s="3">
        <v>44166</v>
      </c>
      <c r="B672" s="1" t="s">
        <v>7</v>
      </c>
      <c r="C672" s="1" t="s">
        <v>6</v>
      </c>
      <c r="D672" s="4">
        <v>-1365060</v>
      </c>
      <c r="E672" s="1" t="s">
        <v>1</v>
      </c>
    </row>
    <row r="673" spans="1:5" x14ac:dyDescent="0.25">
      <c r="A673" s="3">
        <v>44167</v>
      </c>
      <c r="B673" s="1" t="s">
        <v>3</v>
      </c>
      <c r="C673" s="1" t="s">
        <v>4</v>
      </c>
      <c r="D673" s="4">
        <v>1861112</v>
      </c>
      <c r="E673" s="1" t="s">
        <v>5</v>
      </c>
    </row>
    <row r="674" spans="1:5" x14ac:dyDescent="0.25">
      <c r="A674" s="3">
        <v>44167</v>
      </c>
      <c r="B674" s="1" t="s">
        <v>7</v>
      </c>
      <c r="C674" s="1" t="s">
        <v>2</v>
      </c>
      <c r="D674" s="4">
        <v>-205550</v>
      </c>
      <c r="E674" s="1" t="s">
        <v>5</v>
      </c>
    </row>
    <row r="675" spans="1:5" x14ac:dyDescent="0.25">
      <c r="A675" s="3">
        <v>44167</v>
      </c>
      <c r="B675" s="1" t="s">
        <v>3</v>
      </c>
      <c r="C675" s="1" t="s">
        <v>2</v>
      </c>
      <c r="D675" s="4">
        <v>448511</v>
      </c>
      <c r="E675" s="1" t="s">
        <v>5</v>
      </c>
    </row>
    <row r="676" spans="1:5" x14ac:dyDescent="0.25">
      <c r="A676" s="3">
        <v>44168</v>
      </c>
      <c r="B676" s="1" t="s">
        <v>7</v>
      </c>
      <c r="C676" s="1" t="s">
        <v>9</v>
      </c>
      <c r="D676" s="4">
        <v>-706409</v>
      </c>
      <c r="E676" s="1" t="s">
        <v>1</v>
      </c>
    </row>
    <row r="677" spans="1:5" x14ac:dyDescent="0.25">
      <c r="A677" s="3">
        <v>44168</v>
      </c>
      <c r="B677" s="1" t="s">
        <v>3</v>
      </c>
      <c r="C677" s="1" t="s">
        <v>8</v>
      </c>
      <c r="D677" s="4">
        <v>505985</v>
      </c>
      <c r="E677" s="1" t="s">
        <v>1</v>
      </c>
    </row>
    <row r="678" spans="1:5" x14ac:dyDescent="0.25">
      <c r="A678" s="3">
        <v>44169</v>
      </c>
      <c r="B678" s="1" t="s">
        <v>7</v>
      </c>
      <c r="C678" s="1" t="s">
        <v>6</v>
      </c>
      <c r="D678" s="4">
        <v>-1917777</v>
      </c>
      <c r="E678" s="1" t="s">
        <v>5</v>
      </c>
    </row>
    <row r="679" spans="1:5" x14ac:dyDescent="0.25">
      <c r="A679" s="3">
        <v>44170</v>
      </c>
      <c r="B679" s="1" t="s">
        <v>3</v>
      </c>
      <c r="C679" s="1" t="s">
        <v>6</v>
      </c>
      <c r="D679" s="4">
        <v>1226205</v>
      </c>
      <c r="E679" s="1" t="s">
        <v>1</v>
      </c>
    </row>
    <row r="680" spans="1:5" x14ac:dyDescent="0.25">
      <c r="A680" s="3">
        <v>44170</v>
      </c>
      <c r="B680" s="1" t="s">
        <v>7</v>
      </c>
      <c r="C680" s="1" t="s">
        <v>6</v>
      </c>
      <c r="D680" s="4">
        <v>-483144</v>
      </c>
      <c r="E680" s="1" t="s">
        <v>5</v>
      </c>
    </row>
    <row r="681" spans="1:5" x14ac:dyDescent="0.25">
      <c r="A681" s="3">
        <v>44172</v>
      </c>
      <c r="B681" s="1" t="s">
        <v>7</v>
      </c>
      <c r="C681" s="1" t="s">
        <v>8</v>
      </c>
      <c r="D681" s="4">
        <v>-1873895</v>
      </c>
      <c r="E681" s="1" t="s">
        <v>5</v>
      </c>
    </row>
    <row r="682" spans="1:5" x14ac:dyDescent="0.25">
      <c r="A682" s="3">
        <v>44171</v>
      </c>
      <c r="B682" s="1" t="s">
        <v>3</v>
      </c>
      <c r="C682" s="1" t="s">
        <v>4</v>
      </c>
      <c r="D682" s="4">
        <v>691326</v>
      </c>
      <c r="E682" s="1" t="s">
        <v>1</v>
      </c>
    </row>
    <row r="683" spans="1:5" x14ac:dyDescent="0.25">
      <c r="A683" s="3">
        <v>44171</v>
      </c>
      <c r="B683" s="1" t="s">
        <v>3</v>
      </c>
      <c r="C683" s="1" t="s">
        <v>8</v>
      </c>
      <c r="D683" s="4">
        <v>539345</v>
      </c>
      <c r="E683" s="1" t="s">
        <v>1</v>
      </c>
    </row>
    <row r="684" spans="1:5" x14ac:dyDescent="0.25">
      <c r="A684" s="3">
        <v>44172</v>
      </c>
      <c r="B684" s="1" t="s">
        <v>7</v>
      </c>
      <c r="C684" s="1" t="s">
        <v>6</v>
      </c>
      <c r="D684" s="4">
        <v>-1195872</v>
      </c>
      <c r="E684" s="1" t="s">
        <v>1</v>
      </c>
    </row>
    <row r="685" spans="1:5" x14ac:dyDescent="0.25">
      <c r="A685" s="3">
        <v>44174</v>
      </c>
      <c r="B685" s="1" t="s">
        <v>7</v>
      </c>
      <c r="C685" s="1" t="s">
        <v>4</v>
      </c>
      <c r="D685" s="4">
        <v>-1765121</v>
      </c>
      <c r="E685" s="1" t="s">
        <v>5</v>
      </c>
    </row>
    <row r="686" spans="1:5" x14ac:dyDescent="0.25">
      <c r="A686" s="3">
        <v>44173</v>
      </c>
      <c r="B686" s="1" t="s">
        <v>7</v>
      </c>
      <c r="C686" s="1" t="s">
        <v>6</v>
      </c>
      <c r="D686" s="4">
        <v>-1785423</v>
      </c>
      <c r="E686" s="1" t="s">
        <v>1</v>
      </c>
    </row>
    <row r="687" spans="1:5" x14ac:dyDescent="0.25">
      <c r="A687" s="3">
        <v>44174</v>
      </c>
      <c r="B687" s="1" t="s">
        <v>7</v>
      </c>
      <c r="C687" s="1" t="s">
        <v>6</v>
      </c>
      <c r="D687" s="4">
        <v>-1717941</v>
      </c>
      <c r="E687" s="1" t="s">
        <v>1</v>
      </c>
    </row>
    <row r="688" spans="1:5" x14ac:dyDescent="0.25">
      <c r="A688" s="3">
        <v>44174</v>
      </c>
      <c r="B688" s="1" t="s">
        <v>3</v>
      </c>
      <c r="C688" s="1" t="s">
        <v>8</v>
      </c>
      <c r="D688" s="4">
        <v>1704452</v>
      </c>
      <c r="E688" s="1" t="s">
        <v>1</v>
      </c>
    </row>
    <row r="689" spans="1:5" x14ac:dyDescent="0.25">
      <c r="A689" s="3">
        <v>44176</v>
      </c>
      <c r="B689" s="1" t="s">
        <v>7</v>
      </c>
      <c r="C689" s="1" t="s">
        <v>8</v>
      </c>
      <c r="D689" s="4">
        <v>-1484802</v>
      </c>
      <c r="E689" s="1" t="s">
        <v>1</v>
      </c>
    </row>
    <row r="690" spans="1:5" x14ac:dyDescent="0.25">
      <c r="A690" s="3">
        <v>44175</v>
      </c>
      <c r="B690" s="1" t="s">
        <v>7</v>
      </c>
      <c r="C690" s="1" t="s">
        <v>8</v>
      </c>
      <c r="D690" s="4">
        <v>-302980</v>
      </c>
      <c r="E690" s="1" t="s">
        <v>5</v>
      </c>
    </row>
    <row r="691" spans="1:5" x14ac:dyDescent="0.25">
      <c r="A691" s="3">
        <v>44176</v>
      </c>
      <c r="B691" s="1" t="s">
        <v>7</v>
      </c>
      <c r="C691" s="1" t="s">
        <v>2</v>
      </c>
      <c r="D691" s="4">
        <v>-224780</v>
      </c>
      <c r="E691" s="1" t="s">
        <v>5</v>
      </c>
    </row>
    <row r="692" spans="1:5" x14ac:dyDescent="0.25">
      <c r="A692" s="3">
        <v>44176</v>
      </c>
      <c r="B692" s="1" t="s">
        <v>7</v>
      </c>
      <c r="C692" s="1" t="s">
        <v>6</v>
      </c>
      <c r="D692" s="4">
        <v>-1719887</v>
      </c>
      <c r="E692" s="1" t="s">
        <v>5</v>
      </c>
    </row>
    <row r="693" spans="1:5" x14ac:dyDescent="0.25">
      <c r="A693" s="3">
        <v>44176</v>
      </c>
      <c r="B693" s="1" t="s">
        <v>3</v>
      </c>
      <c r="C693" s="1" t="s">
        <v>8</v>
      </c>
      <c r="D693" s="4">
        <v>1380329</v>
      </c>
      <c r="E693" s="1" t="s">
        <v>5</v>
      </c>
    </row>
    <row r="694" spans="1:5" x14ac:dyDescent="0.25">
      <c r="A694" s="3">
        <v>44177</v>
      </c>
      <c r="B694" s="1" t="s">
        <v>7</v>
      </c>
      <c r="C694" s="1" t="s">
        <v>4</v>
      </c>
      <c r="D694" s="4">
        <v>-1353467</v>
      </c>
      <c r="E694" s="1" t="s">
        <v>5</v>
      </c>
    </row>
    <row r="695" spans="1:5" x14ac:dyDescent="0.25">
      <c r="A695" s="3">
        <v>44178</v>
      </c>
      <c r="B695" s="1" t="s">
        <v>3</v>
      </c>
      <c r="C695" s="1" t="s">
        <v>2</v>
      </c>
      <c r="D695" s="4">
        <v>210153</v>
      </c>
      <c r="E695" s="1" t="s">
        <v>1</v>
      </c>
    </row>
    <row r="696" spans="1:5" x14ac:dyDescent="0.25">
      <c r="A696" s="3">
        <v>44178</v>
      </c>
      <c r="B696" s="1" t="s">
        <v>7</v>
      </c>
      <c r="C696" s="1" t="s">
        <v>2</v>
      </c>
      <c r="D696" s="4">
        <v>-474300</v>
      </c>
      <c r="E696" s="1" t="s">
        <v>1</v>
      </c>
    </row>
    <row r="697" spans="1:5" x14ac:dyDescent="0.25">
      <c r="A697" s="3">
        <v>44179</v>
      </c>
      <c r="B697" s="1" t="s">
        <v>3</v>
      </c>
      <c r="C697" s="1" t="s">
        <v>8</v>
      </c>
      <c r="D697" s="4">
        <v>1286570</v>
      </c>
      <c r="E697" s="1" t="s">
        <v>1</v>
      </c>
    </row>
    <row r="698" spans="1:5" x14ac:dyDescent="0.25">
      <c r="A698" s="3">
        <v>44179</v>
      </c>
      <c r="B698" s="1" t="s">
        <v>3</v>
      </c>
      <c r="C698" s="1" t="s">
        <v>9</v>
      </c>
      <c r="D698" s="4">
        <v>222878</v>
      </c>
      <c r="E698" s="1" t="s">
        <v>5</v>
      </c>
    </row>
    <row r="699" spans="1:5" x14ac:dyDescent="0.25">
      <c r="A699" s="3">
        <v>44182</v>
      </c>
      <c r="B699" s="1" t="s">
        <v>3</v>
      </c>
      <c r="C699" s="1" t="s">
        <v>2</v>
      </c>
      <c r="D699" s="4">
        <v>1194250</v>
      </c>
      <c r="E699" s="1" t="s">
        <v>1</v>
      </c>
    </row>
    <row r="700" spans="1:5" x14ac:dyDescent="0.25">
      <c r="A700" s="3">
        <v>44180</v>
      </c>
      <c r="B700" s="1" t="s">
        <v>3</v>
      </c>
      <c r="C700" s="1" t="s">
        <v>4</v>
      </c>
      <c r="D700" s="4">
        <v>971199</v>
      </c>
      <c r="E700" s="1" t="s">
        <v>5</v>
      </c>
    </row>
    <row r="701" spans="1:5" x14ac:dyDescent="0.25">
      <c r="A701" s="3">
        <v>44180</v>
      </c>
      <c r="B701" s="1" t="s">
        <v>3</v>
      </c>
      <c r="C701" s="1" t="s">
        <v>8</v>
      </c>
      <c r="D701" s="4">
        <v>1816681</v>
      </c>
      <c r="E701" s="1" t="s">
        <v>5</v>
      </c>
    </row>
    <row r="702" spans="1:5" x14ac:dyDescent="0.25">
      <c r="A702" s="3">
        <v>44181</v>
      </c>
      <c r="B702" s="1" t="s">
        <v>7</v>
      </c>
      <c r="C702" s="1" t="s">
        <v>9</v>
      </c>
      <c r="D702" s="4">
        <v>-1197676</v>
      </c>
      <c r="E702" s="1" t="s">
        <v>1</v>
      </c>
    </row>
    <row r="703" spans="1:5" x14ac:dyDescent="0.25">
      <c r="A703" s="3">
        <v>44184</v>
      </c>
      <c r="B703" s="1" t="s">
        <v>7</v>
      </c>
      <c r="C703" s="1" t="s">
        <v>8</v>
      </c>
      <c r="D703" s="4">
        <v>-210599</v>
      </c>
      <c r="E703" s="1" t="s">
        <v>1</v>
      </c>
    </row>
    <row r="704" spans="1:5" x14ac:dyDescent="0.25">
      <c r="A704" s="3">
        <v>44182</v>
      </c>
      <c r="B704" s="1" t="s">
        <v>3</v>
      </c>
      <c r="C704" s="1" t="s">
        <v>6</v>
      </c>
      <c r="D704" s="4">
        <v>483373</v>
      </c>
      <c r="E704" s="1" t="s">
        <v>1</v>
      </c>
    </row>
    <row r="705" spans="1:5" x14ac:dyDescent="0.25">
      <c r="A705" s="3">
        <v>44183</v>
      </c>
      <c r="B705" s="1" t="s">
        <v>3</v>
      </c>
      <c r="C705" s="1" t="s">
        <v>6</v>
      </c>
      <c r="D705" s="4">
        <v>1843463</v>
      </c>
      <c r="E705" s="1" t="s">
        <v>1</v>
      </c>
    </row>
    <row r="706" spans="1:5" x14ac:dyDescent="0.25">
      <c r="A706" s="3">
        <v>44183</v>
      </c>
      <c r="B706" s="1" t="s">
        <v>7</v>
      </c>
      <c r="C706" s="1" t="s">
        <v>8</v>
      </c>
      <c r="D706" s="4">
        <v>-233374</v>
      </c>
      <c r="E706" s="1" t="s">
        <v>5</v>
      </c>
    </row>
    <row r="707" spans="1:5" x14ac:dyDescent="0.25">
      <c r="A707" s="3">
        <v>44183</v>
      </c>
      <c r="B707" s="1" t="s">
        <v>3</v>
      </c>
      <c r="C707" s="1" t="s">
        <v>2</v>
      </c>
      <c r="D707" s="4">
        <v>1220274</v>
      </c>
      <c r="E707" s="1" t="s">
        <v>1</v>
      </c>
    </row>
    <row r="708" spans="1:5" x14ac:dyDescent="0.25">
      <c r="A708" s="3">
        <v>44184</v>
      </c>
      <c r="B708" s="1" t="s">
        <v>7</v>
      </c>
      <c r="C708" s="1" t="s">
        <v>9</v>
      </c>
      <c r="D708" s="4">
        <v>-1946965</v>
      </c>
      <c r="E708" s="1" t="s">
        <v>5</v>
      </c>
    </row>
    <row r="709" spans="1:5" x14ac:dyDescent="0.25">
      <c r="A709" s="3">
        <v>44187</v>
      </c>
      <c r="B709" s="1" t="s">
        <v>7</v>
      </c>
      <c r="C709" s="1" t="s">
        <v>9</v>
      </c>
      <c r="D709" s="4">
        <v>-1572434</v>
      </c>
      <c r="E709" s="1" t="s">
        <v>1</v>
      </c>
    </row>
    <row r="710" spans="1:5" x14ac:dyDescent="0.25">
      <c r="A710" s="3">
        <v>44185</v>
      </c>
      <c r="B710" s="1" t="s">
        <v>7</v>
      </c>
      <c r="C710" s="1" t="s">
        <v>4</v>
      </c>
      <c r="D710" s="4">
        <v>-1479574</v>
      </c>
      <c r="E710" s="1" t="s">
        <v>5</v>
      </c>
    </row>
    <row r="711" spans="1:5" x14ac:dyDescent="0.25">
      <c r="A711" s="3">
        <v>44185</v>
      </c>
      <c r="B711" s="1" t="s">
        <v>7</v>
      </c>
      <c r="C711" s="1" t="s">
        <v>4</v>
      </c>
      <c r="D711" s="4">
        <v>-174488</v>
      </c>
      <c r="E711" s="1" t="s">
        <v>5</v>
      </c>
    </row>
    <row r="712" spans="1:5" x14ac:dyDescent="0.25">
      <c r="A712" s="3">
        <v>44186</v>
      </c>
      <c r="B712" s="1" t="s">
        <v>3</v>
      </c>
      <c r="C712" s="1" t="s">
        <v>2</v>
      </c>
      <c r="D712" s="4">
        <v>1235205</v>
      </c>
      <c r="E712" s="1" t="s">
        <v>1</v>
      </c>
    </row>
    <row r="713" spans="1:5" x14ac:dyDescent="0.25">
      <c r="A713" s="3">
        <v>44188</v>
      </c>
      <c r="B713" s="1" t="s">
        <v>7</v>
      </c>
      <c r="C713" s="1" t="s">
        <v>2</v>
      </c>
      <c r="D713" s="4">
        <v>-1253519</v>
      </c>
      <c r="E713" s="1" t="s">
        <v>1</v>
      </c>
    </row>
    <row r="714" spans="1:5" x14ac:dyDescent="0.25">
      <c r="A714" s="3">
        <v>44187</v>
      </c>
      <c r="B714" s="1" t="s">
        <v>3</v>
      </c>
      <c r="C714" s="1" t="s">
        <v>4</v>
      </c>
      <c r="D714" s="4">
        <v>407259</v>
      </c>
      <c r="E714" s="1" t="s">
        <v>1</v>
      </c>
    </row>
    <row r="715" spans="1:5" x14ac:dyDescent="0.25">
      <c r="A715" s="3">
        <v>44187</v>
      </c>
      <c r="B715" s="1" t="s">
        <v>7</v>
      </c>
      <c r="C715" s="1" t="s">
        <v>6</v>
      </c>
      <c r="D715" s="4">
        <v>-1026171</v>
      </c>
      <c r="E715" s="1" t="s">
        <v>1</v>
      </c>
    </row>
    <row r="716" spans="1:5" x14ac:dyDescent="0.25">
      <c r="A716" s="3">
        <v>44188</v>
      </c>
      <c r="B716" s="1" t="s">
        <v>3</v>
      </c>
      <c r="C716" s="1" t="s">
        <v>8</v>
      </c>
      <c r="D716" s="4">
        <v>301106</v>
      </c>
      <c r="E716" s="1" t="s">
        <v>1</v>
      </c>
    </row>
    <row r="717" spans="1:5" x14ac:dyDescent="0.25">
      <c r="A717" s="3">
        <v>44190</v>
      </c>
      <c r="B717" s="1" t="s">
        <v>7</v>
      </c>
      <c r="C717" s="1" t="s">
        <v>8</v>
      </c>
      <c r="D717" s="4">
        <v>-1367882</v>
      </c>
      <c r="E717" s="1" t="s">
        <v>1</v>
      </c>
    </row>
    <row r="718" spans="1:5" x14ac:dyDescent="0.25">
      <c r="A718" s="3">
        <v>44189</v>
      </c>
      <c r="B718" s="1" t="s">
        <v>3</v>
      </c>
      <c r="C718" s="1" t="s">
        <v>8</v>
      </c>
      <c r="D718" s="4">
        <v>1845331</v>
      </c>
      <c r="E718" s="1" t="s">
        <v>5</v>
      </c>
    </row>
    <row r="719" spans="1:5" x14ac:dyDescent="0.25">
      <c r="A719" s="3">
        <v>44192</v>
      </c>
      <c r="B719" s="1" t="s">
        <v>7</v>
      </c>
      <c r="C719" s="1" t="s">
        <v>9</v>
      </c>
      <c r="D719" s="4">
        <v>-1304651</v>
      </c>
      <c r="E719" s="1" t="s">
        <v>5</v>
      </c>
    </row>
    <row r="720" spans="1:5" x14ac:dyDescent="0.25">
      <c r="A720" s="3">
        <v>44190</v>
      </c>
      <c r="B720" s="1" t="s">
        <v>7</v>
      </c>
      <c r="C720" s="1" t="s">
        <v>9</v>
      </c>
      <c r="D720" s="4">
        <v>-1943076</v>
      </c>
      <c r="E720" s="1" t="s">
        <v>1</v>
      </c>
    </row>
    <row r="721" spans="1:5" x14ac:dyDescent="0.25">
      <c r="A721" s="3">
        <v>44193</v>
      </c>
      <c r="B721" s="1" t="s">
        <v>3</v>
      </c>
      <c r="C721" s="1" t="s">
        <v>4</v>
      </c>
      <c r="D721" s="4">
        <v>1537993</v>
      </c>
      <c r="E721" s="1" t="s">
        <v>5</v>
      </c>
    </row>
    <row r="722" spans="1:5" x14ac:dyDescent="0.25">
      <c r="A722" s="3">
        <v>44191</v>
      </c>
      <c r="B722" s="1" t="s">
        <v>3</v>
      </c>
      <c r="C722" s="1" t="s">
        <v>2</v>
      </c>
      <c r="D722" s="4">
        <v>621259</v>
      </c>
      <c r="E722" s="1" t="s">
        <v>5</v>
      </c>
    </row>
    <row r="723" spans="1:5" x14ac:dyDescent="0.25">
      <c r="A723" s="3">
        <v>44192</v>
      </c>
      <c r="B723" s="1" t="s">
        <v>7</v>
      </c>
      <c r="C723" s="1" t="s">
        <v>8</v>
      </c>
      <c r="D723" s="4">
        <v>-945612</v>
      </c>
      <c r="E723" s="1" t="s">
        <v>1</v>
      </c>
    </row>
    <row r="724" spans="1:5" x14ac:dyDescent="0.25">
      <c r="A724" s="3">
        <v>44192</v>
      </c>
      <c r="B724" s="1" t="s">
        <v>3</v>
      </c>
      <c r="C724" s="1" t="s">
        <v>8</v>
      </c>
      <c r="D724" s="4">
        <v>1893322</v>
      </c>
      <c r="E724" s="1" t="s">
        <v>1</v>
      </c>
    </row>
    <row r="725" spans="1:5" x14ac:dyDescent="0.25">
      <c r="A725" s="3">
        <v>44194</v>
      </c>
      <c r="B725" s="1" t="s">
        <v>3</v>
      </c>
      <c r="C725" s="1" t="s">
        <v>2</v>
      </c>
      <c r="D725" s="4">
        <v>1164620</v>
      </c>
      <c r="E725" s="1" t="s">
        <v>1</v>
      </c>
    </row>
    <row r="726" spans="1:5" x14ac:dyDescent="0.25">
      <c r="A726" s="3">
        <v>44193</v>
      </c>
      <c r="B726" s="1" t="s">
        <v>3</v>
      </c>
      <c r="C726" s="1" t="s">
        <v>6</v>
      </c>
      <c r="D726" s="4">
        <v>1108865</v>
      </c>
      <c r="E726" s="1" t="s">
        <v>5</v>
      </c>
    </row>
    <row r="727" spans="1:5" x14ac:dyDescent="0.25">
      <c r="A727" s="3">
        <v>44195</v>
      </c>
      <c r="B727" s="1" t="s">
        <v>3</v>
      </c>
      <c r="C727" s="1" t="s">
        <v>6</v>
      </c>
      <c r="D727" s="4">
        <v>529045</v>
      </c>
      <c r="E727" s="1" t="s">
        <v>1</v>
      </c>
    </row>
    <row r="728" spans="1:5" x14ac:dyDescent="0.25">
      <c r="A728" s="3">
        <v>44194</v>
      </c>
      <c r="B728" s="1" t="s">
        <v>7</v>
      </c>
      <c r="C728" s="1" t="s">
        <v>9</v>
      </c>
      <c r="D728" s="4">
        <v>-149440</v>
      </c>
      <c r="E728" s="1" t="s">
        <v>1</v>
      </c>
    </row>
    <row r="729" spans="1:5" x14ac:dyDescent="0.25">
      <c r="A729" s="3">
        <v>44196</v>
      </c>
      <c r="B729" s="1" t="s">
        <v>3</v>
      </c>
      <c r="C729" s="1" t="s">
        <v>8</v>
      </c>
      <c r="D729" s="4">
        <v>1507651</v>
      </c>
      <c r="E729" s="1" t="s">
        <v>5</v>
      </c>
    </row>
    <row r="730" spans="1:5" x14ac:dyDescent="0.25">
      <c r="A730" s="3">
        <v>44195</v>
      </c>
      <c r="B730" s="1" t="s">
        <v>7</v>
      </c>
      <c r="C730" s="1" t="s">
        <v>9</v>
      </c>
      <c r="D730" s="4">
        <v>-773809</v>
      </c>
      <c r="E730" s="1" t="s">
        <v>1</v>
      </c>
    </row>
    <row r="731" spans="1:5" x14ac:dyDescent="0.25">
      <c r="A731" s="3">
        <v>44197</v>
      </c>
      <c r="B731" s="1" t="s">
        <v>3</v>
      </c>
      <c r="C731" s="1" t="s">
        <v>2</v>
      </c>
      <c r="D731" s="4">
        <v>1561649</v>
      </c>
      <c r="E731" s="1" t="s">
        <v>5</v>
      </c>
    </row>
    <row r="732" spans="1:5" x14ac:dyDescent="0.25">
      <c r="A732" s="3">
        <v>44196</v>
      </c>
      <c r="B732" s="1" t="s">
        <v>3</v>
      </c>
      <c r="C732" s="1" t="s">
        <v>2</v>
      </c>
      <c r="D732" s="4">
        <v>1455461</v>
      </c>
      <c r="E732" s="1" t="s">
        <v>1</v>
      </c>
    </row>
    <row r="733" spans="1:5" x14ac:dyDescent="0.25">
      <c r="A733" s="3">
        <v>44198</v>
      </c>
      <c r="B733" s="1" t="s">
        <v>7</v>
      </c>
      <c r="C733" s="1" t="s">
        <v>6</v>
      </c>
      <c r="D733" s="4">
        <v>-1937210</v>
      </c>
      <c r="E733" s="1" t="s">
        <v>5</v>
      </c>
    </row>
    <row r="734" spans="1:5" x14ac:dyDescent="0.25">
      <c r="A734" s="3">
        <v>44197</v>
      </c>
      <c r="B734" s="1" t="s">
        <v>7</v>
      </c>
      <c r="C734" s="1" t="s">
        <v>4</v>
      </c>
      <c r="D734" s="4">
        <v>-1407990</v>
      </c>
      <c r="E734" s="1" t="s">
        <v>1</v>
      </c>
    </row>
    <row r="735" spans="1:5" x14ac:dyDescent="0.25">
      <c r="A735" s="3">
        <v>44197</v>
      </c>
      <c r="B735" s="1" t="s">
        <v>3</v>
      </c>
      <c r="C735" s="1" t="s">
        <v>8</v>
      </c>
      <c r="D735" s="4">
        <v>797938</v>
      </c>
      <c r="E735" s="1" t="s">
        <v>1</v>
      </c>
    </row>
    <row r="736" spans="1:5" x14ac:dyDescent="0.25">
      <c r="A736" s="3">
        <v>44198</v>
      </c>
      <c r="B736" s="1" t="s">
        <v>3</v>
      </c>
      <c r="C736" s="1" t="s">
        <v>9</v>
      </c>
      <c r="D736" s="4">
        <v>615064</v>
      </c>
      <c r="E736" s="1" t="s">
        <v>1</v>
      </c>
    </row>
    <row r="737" spans="1:5" x14ac:dyDescent="0.25">
      <c r="A737" s="3">
        <v>44201</v>
      </c>
      <c r="B737" s="1" t="s">
        <v>3</v>
      </c>
      <c r="C737" s="1" t="s">
        <v>2</v>
      </c>
      <c r="D737" s="4">
        <v>1645516</v>
      </c>
      <c r="E737" s="1" t="s">
        <v>1</v>
      </c>
    </row>
    <row r="738" spans="1:5" x14ac:dyDescent="0.25">
      <c r="A738" s="3">
        <v>44199</v>
      </c>
      <c r="B738" s="1" t="s">
        <v>3</v>
      </c>
      <c r="C738" s="1" t="s">
        <v>9</v>
      </c>
      <c r="D738" s="4">
        <v>1677838</v>
      </c>
      <c r="E738" s="1" t="s">
        <v>5</v>
      </c>
    </row>
    <row r="739" spans="1:5" x14ac:dyDescent="0.25">
      <c r="A739" s="3">
        <v>44201</v>
      </c>
      <c r="B739" s="1" t="s">
        <v>7</v>
      </c>
      <c r="C739" s="1" t="s">
        <v>8</v>
      </c>
      <c r="D739" s="4">
        <v>-1943069</v>
      </c>
      <c r="E739" s="1" t="s">
        <v>5</v>
      </c>
    </row>
    <row r="740" spans="1:5" x14ac:dyDescent="0.25">
      <c r="A740" s="3">
        <v>44200</v>
      </c>
      <c r="B740" s="1" t="s">
        <v>7</v>
      </c>
      <c r="C740" s="1" t="s">
        <v>2</v>
      </c>
      <c r="D740" s="4">
        <v>-433495</v>
      </c>
      <c r="E740" s="1" t="s">
        <v>5</v>
      </c>
    </row>
    <row r="741" spans="1:5" x14ac:dyDescent="0.25">
      <c r="A741" s="3">
        <v>44202</v>
      </c>
      <c r="B741" s="1" t="s">
        <v>7</v>
      </c>
      <c r="C741" s="1" t="s">
        <v>8</v>
      </c>
      <c r="D741" s="4">
        <v>-338521</v>
      </c>
      <c r="E741" s="1" t="s">
        <v>5</v>
      </c>
    </row>
    <row r="742" spans="1:5" x14ac:dyDescent="0.25">
      <c r="A742" s="3">
        <v>44201</v>
      </c>
      <c r="B742" s="1" t="s">
        <v>3</v>
      </c>
      <c r="C742" s="1" t="s">
        <v>8</v>
      </c>
      <c r="D742" s="4">
        <v>978042</v>
      </c>
      <c r="E742" s="1" t="s">
        <v>5</v>
      </c>
    </row>
    <row r="743" spans="1:5" x14ac:dyDescent="0.25">
      <c r="A743" s="3">
        <v>44201</v>
      </c>
      <c r="B743" s="1" t="s">
        <v>7</v>
      </c>
      <c r="C743" s="1" t="s">
        <v>6</v>
      </c>
      <c r="D743" s="4">
        <v>-1363303</v>
      </c>
      <c r="E743" s="1" t="s">
        <v>1</v>
      </c>
    </row>
    <row r="744" spans="1:5" x14ac:dyDescent="0.25">
      <c r="A744" s="3">
        <v>44202</v>
      </c>
      <c r="B744" s="1" t="s">
        <v>7</v>
      </c>
      <c r="C744" s="1" t="s">
        <v>2</v>
      </c>
      <c r="D744" s="4">
        <v>-108258</v>
      </c>
      <c r="E744" s="1" t="s">
        <v>1</v>
      </c>
    </row>
    <row r="745" spans="1:5" x14ac:dyDescent="0.25">
      <c r="A745" s="3">
        <v>44203</v>
      </c>
      <c r="B745" s="1" t="s">
        <v>7</v>
      </c>
      <c r="C745" s="1" t="s">
        <v>4</v>
      </c>
      <c r="D745" s="4">
        <v>-325653</v>
      </c>
      <c r="E745" s="1" t="s">
        <v>1</v>
      </c>
    </row>
    <row r="746" spans="1:5" x14ac:dyDescent="0.25">
      <c r="A746" s="3">
        <v>44203</v>
      </c>
      <c r="B746" s="1" t="s">
        <v>3</v>
      </c>
      <c r="C746" s="1" t="s">
        <v>4</v>
      </c>
      <c r="D746" s="4">
        <v>577457</v>
      </c>
      <c r="E746" s="1" t="s">
        <v>5</v>
      </c>
    </row>
    <row r="747" spans="1:5" x14ac:dyDescent="0.25">
      <c r="A747" s="3">
        <v>44204</v>
      </c>
      <c r="B747" s="1" t="s">
        <v>3</v>
      </c>
      <c r="C747" s="1" t="s">
        <v>9</v>
      </c>
      <c r="D747" s="4">
        <v>1562439</v>
      </c>
      <c r="E747" s="1" t="s">
        <v>1</v>
      </c>
    </row>
    <row r="748" spans="1:5" x14ac:dyDescent="0.25">
      <c r="A748" s="3">
        <v>44204</v>
      </c>
      <c r="B748" s="1" t="s">
        <v>7</v>
      </c>
      <c r="C748" s="1" t="s">
        <v>9</v>
      </c>
      <c r="D748" s="4">
        <v>-1112053</v>
      </c>
      <c r="E748" s="1" t="s">
        <v>5</v>
      </c>
    </row>
    <row r="749" spans="1:5" x14ac:dyDescent="0.25">
      <c r="A749" s="3">
        <v>44207</v>
      </c>
      <c r="B749" s="1" t="s">
        <v>3</v>
      </c>
      <c r="C749" s="1" t="s">
        <v>6</v>
      </c>
      <c r="D749" s="4">
        <v>1776356</v>
      </c>
      <c r="E749" s="1" t="s">
        <v>1</v>
      </c>
    </row>
    <row r="750" spans="1:5" x14ac:dyDescent="0.25">
      <c r="A750" s="3">
        <v>44205</v>
      </c>
      <c r="B750" s="1" t="s">
        <v>7</v>
      </c>
      <c r="C750" s="1" t="s">
        <v>8</v>
      </c>
      <c r="D750" s="4">
        <v>-665324</v>
      </c>
      <c r="E750" s="1" t="s">
        <v>1</v>
      </c>
    </row>
    <row r="751" spans="1:5" x14ac:dyDescent="0.25">
      <c r="A751" s="3">
        <v>44208</v>
      </c>
      <c r="B751" s="1" t="s">
        <v>3</v>
      </c>
      <c r="C751" s="1" t="s">
        <v>6</v>
      </c>
      <c r="D751" s="4">
        <v>1323826</v>
      </c>
      <c r="E751" s="1" t="s">
        <v>5</v>
      </c>
    </row>
    <row r="752" spans="1:5" x14ac:dyDescent="0.25">
      <c r="A752" s="3">
        <v>44206</v>
      </c>
      <c r="B752" s="1" t="s">
        <v>3</v>
      </c>
      <c r="C752" s="1" t="s">
        <v>2</v>
      </c>
      <c r="D752" s="4">
        <v>101846</v>
      </c>
      <c r="E752" s="1" t="s">
        <v>1</v>
      </c>
    </row>
    <row r="753" spans="1:5" x14ac:dyDescent="0.25">
      <c r="A753" s="3">
        <v>44208</v>
      </c>
      <c r="B753" s="1" t="s">
        <v>7</v>
      </c>
      <c r="C753" s="1" t="s">
        <v>9</v>
      </c>
      <c r="D753" s="4">
        <v>-603165</v>
      </c>
      <c r="E753" s="1" t="s">
        <v>1</v>
      </c>
    </row>
    <row r="754" spans="1:5" x14ac:dyDescent="0.25">
      <c r="A754" s="3">
        <v>44207</v>
      </c>
      <c r="B754" s="1" t="s">
        <v>7</v>
      </c>
      <c r="C754" s="1" t="s">
        <v>9</v>
      </c>
      <c r="D754" s="4">
        <v>-1719155</v>
      </c>
      <c r="E754" s="1" t="s">
        <v>5</v>
      </c>
    </row>
    <row r="755" spans="1:5" x14ac:dyDescent="0.25">
      <c r="A755" s="3">
        <v>44210</v>
      </c>
      <c r="B755" s="1" t="s">
        <v>7</v>
      </c>
      <c r="C755" s="1" t="s">
        <v>6</v>
      </c>
      <c r="D755" s="4">
        <v>-1236791</v>
      </c>
      <c r="E755" s="1" t="s">
        <v>5</v>
      </c>
    </row>
    <row r="756" spans="1:5" x14ac:dyDescent="0.25">
      <c r="A756" s="3">
        <v>44208</v>
      </c>
      <c r="B756" s="1" t="s">
        <v>7</v>
      </c>
      <c r="C756" s="1" t="s">
        <v>4</v>
      </c>
      <c r="D756" s="4">
        <v>-376455</v>
      </c>
      <c r="E756" s="1" t="s">
        <v>1</v>
      </c>
    </row>
    <row r="757" spans="1:5" x14ac:dyDescent="0.25">
      <c r="A757" s="3">
        <v>44211</v>
      </c>
      <c r="B757" s="1" t="s">
        <v>3</v>
      </c>
      <c r="C757" s="1" t="s">
        <v>9</v>
      </c>
      <c r="D757" s="4">
        <v>894381</v>
      </c>
      <c r="E757" s="1" t="s">
        <v>1</v>
      </c>
    </row>
    <row r="758" spans="1:5" x14ac:dyDescent="0.25">
      <c r="A758" s="3">
        <v>44209</v>
      </c>
      <c r="B758" s="1" t="s">
        <v>3</v>
      </c>
      <c r="C758" s="1" t="s">
        <v>4</v>
      </c>
      <c r="D758" s="4">
        <v>1877627</v>
      </c>
      <c r="E758" s="1" t="s">
        <v>5</v>
      </c>
    </row>
    <row r="759" spans="1:5" x14ac:dyDescent="0.25">
      <c r="A759" s="3">
        <v>44212</v>
      </c>
      <c r="B759" s="1" t="s">
        <v>3</v>
      </c>
      <c r="C759" s="1" t="s">
        <v>6</v>
      </c>
      <c r="D759" s="4">
        <v>1241152</v>
      </c>
      <c r="E759" s="1" t="s">
        <v>5</v>
      </c>
    </row>
    <row r="760" spans="1:5" x14ac:dyDescent="0.25">
      <c r="A760" s="3">
        <v>44210</v>
      </c>
      <c r="B760" s="1" t="s">
        <v>7</v>
      </c>
      <c r="C760" s="1" t="s">
        <v>9</v>
      </c>
      <c r="D760" s="4">
        <v>-1235134</v>
      </c>
      <c r="E760" s="1" t="s">
        <v>5</v>
      </c>
    </row>
    <row r="761" spans="1:5" x14ac:dyDescent="0.25">
      <c r="A761" s="3">
        <v>44213</v>
      </c>
      <c r="B761" s="1" t="s">
        <v>7</v>
      </c>
      <c r="C761" s="1" t="s">
        <v>8</v>
      </c>
      <c r="D761" s="4">
        <v>-819006</v>
      </c>
      <c r="E761" s="1" t="s">
        <v>1</v>
      </c>
    </row>
    <row r="762" spans="1:5" x14ac:dyDescent="0.25">
      <c r="A762" s="3">
        <v>44211</v>
      </c>
      <c r="B762" s="1" t="s">
        <v>7</v>
      </c>
      <c r="C762" s="1" t="s">
        <v>6</v>
      </c>
      <c r="D762" s="4">
        <v>-531605</v>
      </c>
      <c r="E762" s="1" t="s">
        <v>1</v>
      </c>
    </row>
    <row r="763" spans="1:5" x14ac:dyDescent="0.25">
      <c r="A763" s="3">
        <v>44211</v>
      </c>
      <c r="B763" s="1" t="s">
        <v>3</v>
      </c>
      <c r="C763" s="1" t="s">
        <v>4</v>
      </c>
      <c r="D763" s="4">
        <v>1040545</v>
      </c>
      <c r="E763" s="1" t="s">
        <v>5</v>
      </c>
    </row>
    <row r="764" spans="1:5" x14ac:dyDescent="0.25">
      <c r="A764" s="3">
        <v>44212</v>
      </c>
      <c r="B764" s="1" t="s">
        <v>7</v>
      </c>
      <c r="C764" s="1" t="s">
        <v>6</v>
      </c>
      <c r="D764" s="4">
        <v>-575608</v>
      </c>
      <c r="E764" s="1" t="s">
        <v>1</v>
      </c>
    </row>
    <row r="765" spans="1:5" x14ac:dyDescent="0.25">
      <c r="A765" s="3">
        <v>44214</v>
      </c>
      <c r="B765" s="1" t="s">
        <v>3</v>
      </c>
      <c r="C765" s="1" t="s">
        <v>4</v>
      </c>
      <c r="D765" s="4">
        <v>1709201</v>
      </c>
      <c r="E765" s="1" t="s">
        <v>5</v>
      </c>
    </row>
    <row r="766" spans="1:5" x14ac:dyDescent="0.25">
      <c r="A766" s="3">
        <v>44213</v>
      </c>
      <c r="B766" s="1" t="s">
        <v>3</v>
      </c>
      <c r="C766" s="1" t="s">
        <v>4</v>
      </c>
      <c r="D766" s="4">
        <v>768936</v>
      </c>
      <c r="E766" s="1" t="s">
        <v>5</v>
      </c>
    </row>
    <row r="767" spans="1:5" x14ac:dyDescent="0.25">
      <c r="A767" s="3">
        <v>44215</v>
      </c>
      <c r="B767" s="1" t="s">
        <v>7</v>
      </c>
      <c r="C767" s="1" t="s">
        <v>4</v>
      </c>
      <c r="D767" s="4">
        <v>-237485</v>
      </c>
      <c r="E767" s="1" t="s">
        <v>5</v>
      </c>
    </row>
    <row r="768" spans="1:5" x14ac:dyDescent="0.25">
      <c r="A768" s="3">
        <v>44214</v>
      </c>
      <c r="B768" s="1" t="s">
        <v>7</v>
      </c>
      <c r="C768" s="1" t="s">
        <v>8</v>
      </c>
      <c r="D768" s="4">
        <v>-1923087</v>
      </c>
      <c r="E768" s="1" t="s">
        <v>1</v>
      </c>
    </row>
    <row r="769" spans="1:5" x14ac:dyDescent="0.25">
      <c r="A769" s="3">
        <v>44215</v>
      </c>
      <c r="B769" s="1" t="s">
        <v>3</v>
      </c>
      <c r="C769" s="1" t="s">
        <v>9</v>
      </c>
      <c r="D769" s="4">
        <v>859028</v>
      </c>
      <c r="E769" s="1" t="s">
        <v>5</v>
      </c>
    </row>
    <row r="770" spans="1:5" x14ac:dyDescent="0.25">
      <c r="A770" s="3">
        <v>44215</v>
      </c>
      <c r="B770" s="1" t="s">
        <v>3</v>
      </c>
      <c r="C770" s="1" t="s">
        <v>6</v>
      </c>
      <c r="D770" s="4">
        <v>908821</v>
      </c>
      <c r="E770" s="1" t="s">
        <v>5</v>
      </c>
    </row>
    <row r="771" spans="1:5" x14ac:dyDescent="0.25">
      <c r="A771" s="3">
        <v>44215</v>
      </c>
      <c r="B771" s="1" t="s">
        <v>3</v>
      </c>
      <c r="C771" s="1" t="s">
        <v>2</v>
      </c>
      <c r="D771" s="4">
        <v>1768856</v>
      </c>
      <c r="E771" s="1" t="s">
        <v>1</v>
      </c>
    </row>
    <row r="772" spans="1:5" x14ac:dyDescent="0.25">
      <c r="A772" s="3">
        <v>44216</v>
      </c>
      <c r="B772" s="1" t="s">
        <v>7</v>
      </c>
      <c r="C772" s="1" t="s">
        <v>8</v>
      </c>
      <c r="D772" s="4">
        <v>-1546359</v>
      </c>
      <c r="E772" s="1" t="s">
        <v>5</v>
      </c>
    </row>
    <row r="773" spans="1:5" x14ac:dyDescent="0.25">
      <c r="A773" s="3">
        <v>44219</v>
      </c>
      <c r="B773" s="1" t="s">
        <v>3</v>
      </c>
      <c r="C773" s="1" t="s">
        <v>2</v>
      </c>
      <c r="D773" s="4">
        <v>1709995</v>
      </c>
      <c r="E773" s="1" t="s">
        <v>5</v>
      </c>
    </row>
    <row r="774" spans="1:5" x14ac:dyDescent="0.25">
      <c r="A774" s="3">
        <v>44217</v>
      </c>
      <c r="B774" s="1" t="s">
        <v>7</v>
      </c>
      <c r="C774" s="1" t="s">
        <v>9</v>
      </c>
      <c r="D774" s="4">
        <v>-869579</v>
      </c>
      <c r="E774" s="1" t="s">
        <v>5</v>
      </c>
    </row>
    <row r="775" spans="1:5" x14ac:dyDescent="0.25">
      <c r="A775" s="3">
        <v>44219</v>
      </c>
      <c r="B775" s="1" t="s">
        <v>3</v>
      </c>
      <c r="C775" s="1" t="s">
        <v>8</v>
      </c>
      <c r="D775" s="4">
        <v>594970</v>
      </c>
      <c r="E775" s="1" t="s">
        <v>5</v>
      </c>
    </row>
    <row r="776" spans="1:5" x14ac:dyDescent="0.25">
      <c r="A776" s="3">
        <v>44218</v>
      </c>
      <c r="B776" s="1" t="s">
        <v>3</v>
      </c>
      <c r="C776" s="1" t="s">
        <v>4</v>
      </c>
      <c r="D776" s="4">
        <v>570350</v>
      </c>
      <c r="E776" s="1" t="s">
        <v>1</v>
      </c>
    </row>
    <row r="777" spans="1:5" x14ac:dyDescent="0.25">
      <c r="A777" s="3">
        <v>44219</v>
      </c>
      <c r="B777" s="1" t="s">
        <v>7</v>
      </c>
      <c r="C777" s="1" t="s">
        <v>4</v>
      </c>
      <c r="D777" s="4">
        <v>-1410199</v>
      </c>
      <c r="E777" s="1" t="s">
        <v>5</v>
      </c>
    </row>
    <row r="778" spans="1:5" x14ac:dyDescent="0.25">
      <c r="A778" s="3">
        <v>44219</v>
      </c>
      <c r="B778" s="1" t="s">
        <v>7</v>
      </c>
      <c r="C778" s="1" t="s">
        <v>9</v>
      </c>
      <c r="D778" s="4">
        <v>-1751724</v>
      </c>
      <c r="E778" s="1" t="s">
        <v>1</v>
      </c>
    </row>
    <row r="779" spans="1:5" x14ac:dyDescent="0.25">
      <c r="A779" s="3">
        <v>44222</v>
      </c>
      <c r="B779" s="1" t="s">
        <v>3</v>
      </c>
      <c r="C779" s="1" t="s">
        <v>8</v>
      </c>
      <c r="D779" s="4">
        <v>1775404</v>
      </c>
      <c r="E779" s="1" t="s">
        <v>1</v>
      </c>
    </row>
    <row r="780" spans="1:5" x14ac:dyDescent="0.25">
      <c r="A780" s="3">
        <v>44220</v>
      </c>
      <c r="B780" s="1" t="s">
        <v>3</v>
      </c>
      <c r="C780" s="1" t="s">
        <v>6</v>
      </c>
      <c r="D780" s="4">
        <v>1799435</v>
      </c>
      <c r="E780" s="1" t="s">
        <v>5</v>
      </c>
    </row>
    <row r="781" spans="1:5" x14ac:dyDescent="0.25">
      <c r="A781" s="3">
        <v>44223</v>
      </c>
      <c r="B781" s="1" t="s">
        <v>7</v>
      </c>
      <c r="C781" s="1" t="s">
        <v>8</v>
      </c>
      <c r="D781" s="4">
        <v>-1996002</v>
      </c>
      <c r="E781" s="1" t="s">
        <v>5</v>
      </c>
    </row>
    <row r="782" spans="1:5" x14ac:dyDescent="0.25">
      <c r="A782" s="3">
        <v>44221</v>
      </c>
      <c r="B782" s="1" t="s">
        <v>7</v>
      </c>
      <c r="C782" s="1" t="s">
        <v>2</v>
      </c>
      <c r="D782" s="4">
        <v>-1285856</v>
      </c>
      <c r="E782" s="1" t="s">
        <v>1</v>
      </c>
    </row>
    <row r="783" spans="1:5" x14ac:dyDescent="0.25">
      <c r="A783" s="3">
        <v>44224</v>
      </c>
      <c r="B783" s="1" t="s">
        <v>3</v>
      </c>
      <c r="C783" s="1" t="s">
        <v>6</v>
      </c>
      <c r="D783" s="4">
        <v>1254114</v>
      </c>
      <c r="E783" s="1" t="s">
        <v>5</v>
      </c>
    </row>
    <row r="784" spans="1:5" x14ac:dyDescent="0.25">
      <c r="A784" s="3">
        <v>44222</v>
      </c>
      <c r="B784" s="1" t="s">
        <v>3</v>
      </c>
      <c r="C784" s="1" t="s">
        <v>6</v>
      </c>
      <c r="D784" s="4">
        <v>1739969</v>
      </c>
      <c r="E784" s="1" t="s">
        <v>5</v>
      </c>
    </row>
    <row r="785" spans="1:5" x14ac:dyDescent="0.25">
      <c r="A785" s="3">
        <v>44222</v>
      </c>
      <c r="B785" s="1" t="s">
        <v>3</v>
      </c>
      <c r="C785" s="1" t="s">
        <v>2</v>
      </c>
      <c r="D785" s="4">
        <v>581845</v>
      </c>
      <c r="E785" s="1" t="s">
        <v>1</v>
      </c>
    </row>
    <row r="786" spans="1:5" x14ac:dyDescent="0.25">
      <c r="A786" s="3">
        <v>44223</v>
      </c>
      <c r="B786" s="1" t="s">
        <v>7</v>
      </c>
      <c r="C786" s="1" t="s">
        <v>6</v>
      </c>
      <c r="D786" s="4">
        <v>-901428</v>
      </c>
      <c r="E786" s="1" t="s">
        <v>5</v>
      </c>
    </row>
    <row r="787" spans="1:5" x14ac:dyDescent="0.25">
      <c r="A787" s="3">
        <v>44223</v>
      </c>
      <c r="B787" s="1" t="s">
        <v>3</v>
      </c>
      <c r="C787" s="1" t="s">
        <v>6</v>
      </c>
      <c r="D787" s="4">
        <v>400725</v>
      </c>
      <c r="E787" s="1" t="s">
        <v>5</v>
      </c>
    </row>
    <row r="788" spans="1:5" x14ac:dyDescent="0.25">
      <c r="A788" s="3">
        <v>44224</v>
      </c>
      <c r="B788" s="1" t="s">
        <v>3</v>
      </c>
      <c r="C788" s="1" t="s">
        <v>2</v>
      </c>
      <c r="D788" s="4">
        <v>1507584</v>
      </c>
      <c r="E788" s="1" t="s">
        <v>1</v>
      </c>
    </row>
    <row r="789" spans="1:5" x14ac:dyDescent="0.25">
      <c r="A789" s="3">
        <v>44224</v>
      </c>
      <c r="B789" s="1" t="s">
        <v>7</v>
      </c>
      <c r="C789" s="1" t="s">
        <v>2</v>
      </c>
      <c r="D789" s="4">
        <v>-265472</v>
      </c>
      <c r="E789" s="1" t="s">
        <v>1</v>
      </c>
    </row>
    <row r="790" spans="1:5" x14ac:dyDescent="0.25">
      <c r="A790" s="3">
        <v>44225</v>
      </c>
      <c r="B790" s="1" t="s">
        <v>3</v>
      </c>
      <c r="C790" s="1" t="s">
        <v>8</v>
      </c>
      <c r="D790" s="4">
        <v>1213465</v>
      </c>
      <c r="E790" s="1" t="s">
        <v>5</v>
      </c>
    </row>
    <row r="791" spans="1:5" x14ac:dyDescent="0.25">
      <c r="A791" s="3">
        <v>44227</v>
      </c>
      <c r="B791" s="1" t="s">
        <v>3</v>
      </c>
      <c r="C791" s="1" t="s">
        <v>4</v>
      </c>
      <c r="D791" s="4">
        <v>635394</v>
      </c>
      <c r="E791" s="1" t="s">
        <v>5</v>
      </c>
    </row>
    <row r="792" spans="1:5" x14ac:dyDescent="0.25">
      <c r="A792" s="3">
        <v>44226</v>
      </c>
      <c r="B792" s="1" t="s">
        <v>3</v>
      </c>
      <c r="C792" s="1" t="s">
        <v>9</v>
      </c>
      <c r="D792" s="4">
        <v>1951528</v>
      </c>
      <c r="E792" s="1" t="s">
        <v>5</v>
      </c>
    </row>
    <row r="793" spans="1:5" x14ac:dyDescent="0.25">
      <c r="A793" s="3">
        <v>44227</v>
      </c>
      <c r="B793" s="1" t="s">
        <v>3</v>
      </c>
      <c r="C793" s="1" t="s">
        <v>8</v>
      </c>
      <c r="D793" s="4">
        <v>1500756</v>
      </c>
      <c r="E793" s="1" t="s">
        <v>5</v>
      </c>
    </row>
    <row r="794" spans="1:5" x14ac:dyDescent="0.25">
      <c r="A794" s="3">
        <v>44227</v>
      </c>
      <c r="B794" s="1" t="s">
        <v>7</v>
      </c>
      <c r="C794" s="1" t="s">
        <v>2</v>
      </c>
      <c r="D794" s="4">
        <v>-381820</v>
      </c>
      <c r="E794" s="1" t="s">
        <v>1</v>
      </c>
    </row>
    <row r="795" spans="1:5" x14ac:dyDescent="0.25">
      <c r="A795" s="3">
        <v>44227</v>
      </c>
      <c r="B795" s="1" t="s">
        <v>7</v>
      </c>
      <c r="C795" s="1" t="s">
        <v>4</v>
      </c>
      <c r="D795" s="4">
        <v>-250897</v>
      </c>
      <c r="E795" s="1" t="s">
        <v>1</v>
      </c>
    </row>
    <row r="796" spans="1:5" x14ac:dyDescent="0.25">
      <c r="A796" s="3">
        <v>44228</v>
      </c>
      <c r="B796" s="1" t="s">
        <v>7</v>
      </c>
      <c r="C796" s="1" t="s">
        <v>4</v>
      </c>
      <c r="D796" s="4">
        <v>-1430868</v>
      </c>
      <c r="E796" s="1" t="s">
        <v>5</v>
      </c>
    </row>
    <row r="797" spans="1:5" x14ac:dyDescent="0.25">
      <c r="A797" s="3">
        <v>44229</v>
      </c>
      <c r="B797" s="1" t="s">
        <v>3</v>
      </c>
      <c r="C797" s="1" t="s">
        <v>6</v>
      </c>
      <c r="D797" s="4">
        <v>818250</v>
      </c>
      <c r="E797" s="1" t="s">
        <v>1</v>
      </c>
    </row>
    <row r="798" spans="1:5" x14ac:dyDescent="0.25">
      <c r="A798" s="3">
        <v>44229</v>
      </c>
      <c r="B798" s="1" t="s">
        <v>3</v>
      </c>
      <c r="C798" s="1" t="s">
        <v>6</v>
      </c>
      <c r="D798" s="4">
        <v>1595910</v>
      </c>
      <c r="E798" s="1" t="s">
        <v>1</v>
      </c>
    </row>
    <row r="799" spans="1:5" x14ac:dyDescent="0.25">
      <c r="A799" s="3">
        <v>44229</v>
      </c>
      <c r="B799" s="1" t="s">
        <v>7</v>
      </c>
      <c r="C799" s="1" t="s">
        <v>6</v>
      </c>
      <c r="D799" s="4">
        <v>-732596</v>
      </c>
      <c r="E799" s="1" t="s">
        <v>1</v>
      </c>
    </row>
    <row r="800" spans="1:5" x14ac:dyDescent="0.25">
      <c r="A800" s="3">
        <v>44230</v>
      </c>
      <c r="B800" s="1" t="s">
        <v>3</v>
      </c>
      <c r="C800" s="1" t="s">
        <v>4</v>
      </c>
      <c r="D800" s="4">
        <v>1659608</v>
      </c>
      <c r="E800" s="1" t="s">
        <v>5</v>
      </c>
    </row>
    <row r="801" spans="1:5" x14ac:dyDescent="0.25">
      <c r="A801" s="3">
        <v>44231</v>
      </c>
      <c r="B801" s="1" t="s">
        <v>7</v>
      </c>
      <c r="C801" s="1" t="s">
        <v>8</v>
      </c>
      <c r="D801" s="4">
        <v>-1004406</v>
      </c>
      <c r="E801" s="1" t="s">
        <v>1</v>
      </c>
    </row>
    <row r="802" spans="1:5" x14ac:dyDescent="0.25">
      <c r="A802" s="3">
        <v>44231</v>
      </c>
      <c r="B802" s="1" t="s">
        <v>3</v>
      </c>
      <c r="C802" s="1" t="s">
        <v>8</v>
      </c>
      <c r="D802" s="4">
        <v>404774</v>
      </c>
      <c r="E802" s="1" t="s">
        <v>5</v>
      </c>
    </row>
    <row r="803" spans="1:5" x14ac:dyDescent="0.25">
      <c r="A803" s="3">
        <v>44232</v>
      </c>
      <c r="B803" s="1" t="s">
        <v>7</v>
      </c>
      <c r="C803" s="1" t="s">
        <v>9</v>
      </c>
      <c r="D803" s="4">
        <v>-1944997</v>
      </c>
      <c r="E803" s="1" t="s">
        <v>1</v>
      </c>
    </row>
    <row r="804" spans="1:5" x14ac:dyDescent="0.25">
      <c r="A804" s="3">
        <v>44232</v>
      </c>
      <c r="B804" s="1" t="s">
        <v>3</v>
      </c>
      <c r="C804" s="1" t="s">
        <v>2</v>
      </c>
      <c r="D804" s="4">
        <v>1306108</v>
      </c>
      <c r="E804" s="1" t="s">
        <v>1</v>
      </c>
    </row>
    <row r="805" spans="1:5" x14ac:dyDescent="0.25">
      <c r="A805" s="3">
        <v>44232</v>
      </c>
      <c r="B805" s="1" t="s">
        <v>3</v>
      </c>
      <c r="C805" s="1" t="s">
        <v>2</v>
      </c>
      <c r="D805" s="4">
        <v>1381794</v>
      </c>
      <c r="E805" s="1" t="s">
        <v>1</v>
      </c>
    </row>
    <row r="806" spans="1:5" x14ac:dyDescent="0.25">
      <c r="A806" s="3">
        <v>44233</v>
      </c>
      <c r="B806" s="1" t="s">
        <v>7</v>
      </c>
      <c r="C806" s="1" t="s">
        <v>4</v>
      </c>
      <c r="D806" s="4">
        <v>-1423231</v>
      </c>
      <c r="E806" s="1" t="s">
        <v>5</v>
      </c>
    </row>
    <row r="807" spans="1:5" x14ac:dyDescent="0.25">
      <c r="A807" s="3">
        <v>44233</v>
      </c>
      <c r="B807" s="1" t="s">
        <v>3</v>
      </c>
      <c r="C807" s="1" t="s">
        <v>4</v>
      </c>
      <c r="D807" s="4">
        <v>1171979</v>
      </c>
      <c r="E807" s="1" t="s">
        <v>5</v>
      </c>
    </row>
    <row r="808" spans="1:5" x14ac:dyDescent="0.25">
      <c r="A808" s="3">
        <v>44234</v>
      </c>
      <c r="B808" s="1" t="s">
        <v>3</v>
      </c>
      <c r="C808" s="1" t="s">
        <v>6</v>
      </c>
      <c r="D808" s="4">
        <v>963338</v>
      </c>
      <c r="E808" s="1" t="s">
        <v>1</v>
      </c>
    </row>
    <row r="809" spans="1:5" x14ac:dyDescent="0.25">
      <c r="A809" s="3">
        <v>44235</v>
      </c>
      <c r="B809" s="1" t="s">
        <v>7</v>
      </c>
      <c r="C809" s="1" t="s">
        <v>2</v>
      </c>
      <c r="D809" s="4">
        <v>-153864</v>
      </c>
      <c r="E809" s="1" t="s">
        <v>5</v>
      </c>
    </row>
    <row r="810" spans="1:5" x14ac:dyDescent="0.25">
      <c r="A810" s="3">
        <v>44235</v>
      </c>
      <c r="B810" s="1" t="s">
        <v>3</v>
      </c>
      <c r="C810" s="1" t="s">
        <v>4</v>
      </c>
      <c r="D810" s="4">
        <v>254142</v>
      </c>
      <c r="E810" s="1" t="s">
        <v>5</v>
      </c>
    </row>
    <row r="811" spans="1:5" x14ac:dyDescent="0.25">
      <c r="A811" s="3">
        <v>44236</v>
      </c>
      <c r="B811" s="1" t="s">
        <v>3</v>
      </c>
      <c r="C811" s="1" t="s">
        <v>2</v>
      </c>
      <c r="D811" s="4">
        <v>731969</v>
      </c>
      <c r="E811" s="1" t="s">
        <v>5</v>
      </c>
    </row>
    <row r="812" spans="1:5" x14ac:dyDescent="0.25">
      <c r="A812" s="3">
        <v>44236</v>
      </c>
      <c r="B812" s="1" t="s">
        <v>7</v>
      </c>
      <c r="C812" s="1" t="s">
        <v>4</v>
      </c>
      <c r="D812" s="4">
        <v>-588084</v>
      </c>
      <c r="E812" s="1" t="s">
        <v>1</v>
      </c>
    </row>
    <row r="813" spans="1:5" x14ac:dyDescent="0.25">
      <c r="A813" s="3">
        <v>44238</v>
      </c>
      <c r="B813" s="1" t="s">
        <v>7</v>
      </c>
      <c r="C813" s="1" t="s">
        <v>9</v>
      </c>
      <c r="D813" s="4">
        <v>-1676652</v>
      </c>
      <c r="E813" s="1" t="s">
        <v>1</v>
      </c>
    </row>
    <row r="814" spans="1:5" x14ac:dyDescent="0.25">
      <c r="A814" s="3">
        <v>44237</v>
      </c>
      <c r="B814" s="1" t="s">
        <v>7</v>
      </c>
      <c r="C814" s="1" t="s">
        <v>6</v>
      </c>
      <c r="D814" s="4">
        <v>-1657306</v>
      </c>
      <c r="E814" s="1" t="s">
        <v>5</v>
      </c>
    </row>
    <row r="815" spans="1:5" x14ac:dyDescent="0.25">
      <c r="A815" s="3">
        <v>44240</v>
      </c>
      <c r="B815" s="1" t="s">
        <v>3</v>
      </c>
      <c r="C815" s="1" t="s">
        <v>6</v>
      </c>
      <c r="D815" s="4">
        <v>1663150</v>
      </c>
      <c r="E815" s="1" t="s">
        <v>5</v>
      </c>
    </row>
    <row r="816" spans="1:5" x14ac:dyDescent="0.25">
      <c r="A816" s="3">
        <v>44238</v>
      </c>
      <c r="B816" s="1" t="s">
        <v>7</v>
      </c>
      <c r="C816" s="1" t="s">
        <v>9</v>
      </c>
      <c r="D816" s="4">
        <v>-1103239</v>
      </c>
      <c r="E816" s="1" t="s">
        <v>1</v>
      </c>
    </row>
    <row r="817" spans="1:5" x14ac:dyDescent="0.25">
      <c r="A817" s="3">
        <v>44239</v>
      </c>
      <c r="B817" s="1" t="s">
        <v>3</v>
      </c>
      <c r="C817" s="1" t="s">
        <v>6</v>
      </c>
      <c r="D817" s="4">
        <v>221769</v>
      </c>
      <c r="E817" s="1" t="s">
        <v>1</v>
      </c>
    </row>
    <row r="818" spans="1:5" x14ac:dyDescent="0.25">
      <c r="A818" s="3">
        <v>44239</v>
      </c>
      <c r="B818" s="1" t="s">
        <v>3</v>
      </c>
      <c r="C818" s="1" t="s">
        <v>9</v>
      </c>
      <c r="D818" s="4">
        <v>1658026</v>
      </c>
      <c r="E818" s="1" t="s">
        <v>1</v>
      </c>
    </row>
    <row r="819" spans="1:5" x14ac:dyDescent="0.25">
      <c r="A819" s="3">
        <v>44240</v>
      </c>
      <c r="B819" s="1" t="s">
        <v>3</v>
      </c>
      <c r="C819" s="1" t="s">
        <v>9</v>
      </c>
      <c r="D819" s="4">
        <v>1632244</v>
      </c>
      <c r="E819" s="1" t="s">
        <v>1</v>
      </c>
    </row>
    <row r="820" spans="1:5" x14ac:dyDescent="0.25">
      <c r="A820" s="3">
        <v>44240</v>
      </c>
      <c r="B820" s="1" t="s">
        <v>3</v>
      </c>
      <c r="C820" s="1" t="s">
        <v>6</v>
      </c>
      <c r="D820" s="4">
        <v>299912</v>
      </c>
      <c r="E820" s="1" t="s">
        <v>1</v>
      </c>
    </row>
    <row r="821" spans="1:5" x14ac:dyDescent="0.25">
      <c r="A821" s="3">
        <v>44242</v>
      </c>
      <c r="B821" s="1" t="s">
        <v>3</v>
      </c>
      <c r="C821" s="1" t="s">
        <v>4</v>
      </c>
      <c r="D821" s="4">
        <v>1080987</v>
      </c>
      <c r="E821" s="1" t="s">
        <v>5</v>
      </c>
    </row>
    <row r="822" spans="1:5" x14ac:dyDescent="0.25">
      <c r="A822" s="3">
        <v>44241</v>
      </c>
      <c r="B822" s="1" t="s">
        <v>7</v>
      </c>
      <c r="C822" s="1" t="s">
        <v>4</v>
      </c>
      <c r="D822" s="4">
        <v>-1901188</v>
      </c>
      <c r="E822" s="1" t="s">
        <v>1</v>
      </c>
    </row>
    <row r="823" spans="1:5" x14ac:dyDescent="0.25">
      <c r="A823" s="3">
        <v>44242</v>
      </c>
      <c r="B823" s="1" t="s">
        <v>3</v>
      </c>
      <c r="C823" s="1" t="s">
        <v>6</v>
      </c>
      <c r="D823" s="4">
        <v>1057577</v>
      </c>
      <c r="E823" s="1" t="s">
        <v>1</v>
      </c>
    </row>
    <row r="824" spans="1:5" x14ac:dyDescent="0.25">
      <c r="A824" s="3">
        <v>44242</v>
      </c>
      <c r="B824" s="1" t="s">
        <v>7</v>
      </c>
      <c r="C824" s="1" t="s">
        <v>4</v>
      </c>
      <c r="D824" s="4">
        <v>-1902431</v>
      </c>
      <c r="E824" s="1" t="s">
        <v>5</v>
      </c>
    </row>
    <row r="825" spans="1:5" x14ac:dyDescent="0.25">
      <c r="A825" s="3">
        <v>44245</v>
      </c>
      <c r="B825" s="1" t="s">
        <v>3</v>
      </c>
      <c r="C825" s="1" t="s">
        <v>2</v>
      </c>
      <c r="D825" s="4">
        <v>1176721</v>
      </c>
      <c r="E825" s="1" t="s">
        <v>5</v>
      </c>
    </row>
    <row r="826" spans="1:5" x14ac:dyDescent="0.25">
      <c r="A826" s="3">
        <v>44243</v>
      </c>
      <c r="B826" s="1" t="s">
        <v>7</v>
      </c>
      <c r="C826" s="1" t="s">
        <v>2</v>
      </c>
      <c r="D826" s="4">
        <v>-1008769</v>
      </c>
      <c r="E826" s="1" t="s">
        <v>5</v>
      </c>
    </row>
    <row r="827" spans="1:5" x14ac:dyDescent="0.25">
      <c r="A827" s="3">
        <v>44244</v>
      </c>
      <c r="B827" s="1" t="s">
        <v>3</v>
      </c>
      <c r="C827" s="1" t="s">
        <v>9</v>
      </c>
      <c r="D827" s="4">
        <v>1079545</v>
      </c>
      <c r="E827" s="1" t="s">
        <v>5</v>
      </c>
    </row>
    <row r="828" spans="1:5" x14ac:dyDescent="0.25">
      <c r="A828" s="3">
        <v>44244</v>
      </c>
      <c r="B828" s="1" t="s">
        <v>7</v>
      </c>
      <c r="C828" s="1" t="s">
        <v>9</v>
      </c>
      <c r="D828" s="4">
        <v>-442471</v>
      </c>
      <c r="E828" s="1" t="s">
        <v>1</v>
      </c>
    </row>
    <row r="829" spans="1:5" x14ac:dyDescent="0.25">
      <c r="A829" s="3">
        <v>44245</v>
      </c>
      <c r="B829" s="1" t="s">
        <v>3</v>
      </c>
      <c r="C829" s="1" t="s">
        <v>4</v>
      </c>
      <c r="D829" s="4">
        <v>1541978</v>
      </c>
      <c r="E829" s="1" t="s">
        <v>1</v>
      </c>
    </row>
    <row r="830" spans="1:5" x14ac:dyDescent="0.25">
      <c r="A830" s="3">
        <v>44245</v>
      </c>
      <c r="B830" s="1" t="s">
        <v>3</v>
      </c>
      <c r="C830" s="1" t="s">
        <v>6</v>
      </c>
      <c r="D830" s="4">
        <v>432820</v>
      </c>
      <c r="E830" s="1" t="s">
        <v>5</v>
      </c>
    </row>
    <row r="831" spans="1:5" x14ac:dyDescent="0.25">
      <c r="A831" s="3">
        <v>44248</v>
      </c>
      <c r="B831" s="1" t="s">
        <v>7</v>
      </c>
      <c r="C831" s="1" t="s">
        <v>9</v>
      </c>
      <c r="D831" s="4">
        <v>-678025</v>
      </c>
      <c r="E831" s="1" t="s">
        <v>5</v>
      </c>
    </row>
    <row r="832" spans="1:5" x14ac:dyDescent="0.25">
      <c r="A832" s="3">
        <v>44246</v>
      </c>
      <c r="B832" s="1" t="s">
        <v>7</v>
      </c>
      <c r="C832" s="1" t="s">
        <v>4</v>
      </c>
      <c r="D832" s="4">
        <v>-1877944</v>
      </c>
      <c r="E832" s="1" t="s">
        <v>1</v>
      </c>
    </row>
    <row r="833" spans="1:5" x14ac:dyDescent="0.25">
      <c r="A833" s="3">
        <v>44248</v>
      </c>
      <c r="B833" s="1" t="s">
        <v>7</v>
      </c>
      <c r="C833" s="1" t="s">
        <v>9</v>
      </c>
      <c r="D833" s="4">
        <v>-593592</v>
      </c>
      <c r="E833" s="1" t="s">
        <v>5</v>
      </c>
    </row>
    <row r="834" spans="1:5" x14ac:dyDescent="0.25">
      <c r="A834" s="3">
        <v>44247</v>
      </c>
      <c r="B834" s="1" t="s">
        <v>7</v>
      </c>
      <c r="C834" s="1" t="s">
        <v>6</v>
      </c>
      <c r="D834" s="4">
        <v>-211148</v>
      </c>
      <c r="E834" s="1" t="s">
        <v>5</v>
      </c>
    </row>
    <row r="835" spans="1:5" x14ac:dyDescent="0.25">
      <c r="A835" s="3">
        <v>44247</v>
      </c>
      <c r="B835" s="1" t="s">
        <v>3</v>
      </c>
      <c r="C835" s="1" t="s">
        <v>8</v>
      </c>
      <c r="D835" s="4">
        <v>559432</v>
      </c>
      <c r="E835" s="1" t="s">
        <v>5</v>
      </c>
    </row>
    <row r="836" spans="1:5" x14ac:dyDescent="0.25">
      <c r="A836" s="3">
        <v>44248</v>
      </c>
      <c r="B836" s="1" t="s">
        <v>7</v>
      </c>
      <c r="C836" s="1" t="s">
        <v>4</v>
      </c>
      <c r="D836" s="4">
        <v>-558278</v>
      </c>
      <c r="E836" s="1" t="s">
        <v>5</v>
      </c>
    </row>
    <row r="837" spans="1:5" x14ac:dyDescent="0.25">
      <c r="A837" s="3">
        <v>44249</v>
      </c>
      <c r="B837" s="1" t="s">
        <v>7</v>
      </c>
      <c r="C837" s="1" t="s">
        <v>6</v>
      </c>
      <c r="D837" s="4">
        <v>-1194365</v>
      </c>
      <c r="E837" s="1" t="s">
        <v>5</v>
      </c>
    </row>
    <row r="838" spans="1:5" x14ac:dyDescent="0.25">
      <c r="A838" s="3">
        <v>44249</v>
      </c>
      <c r="B838" s="1" t="s">
        <v>3</v>
      </c>
      <c r="C838" s="1" t="s">
        <v>9</v>
      </c>
      <c r="D838" s="4">
        <v>335897</v>
      </c>
      <c r="E838" s="1" t="s">
        <v>1</v>
      </c>
    </row>
    <row r="839" spans="1:5" x14ac:dyDescent="0.25">
      <c r="A839" s="3">
        <v>44252</v>
      </c>
      <c r="B839" s="1" t="s">
        <v>7</v>
      </c>
      <c r="C839" s="1" t="s">
        <v>9</v>
      </c>
      <c r="D839" s="4">
        <v>-1057899</v>
      </c>
      <c r="E839" s="1" t="s">
        <v>5</v>
      </c>
    </row>
    <row r="840" spans="1:5" x14ac:dyDescent="0.25">
      <c r="A840" s="3">
        <v>44250</v>
      </c>
      <c r="B840" s="1" t="s">
        <v>3</v>
      </c>
      <c r="C840" s="1" t="s">
        <v>4</v>
      </c>
      <c r="D840" s="4">
        <v>1116724</v>
      </c>
      <c r="E840" s="1" t="s">
        <v>1</v>
      </c>
    </row>
    <row r="841" spans="1:5" x14ac:dyDescent="0.25">
      <c r="A841" s="3">
        <v>44251</v>
      </c>
      <c r="B841" s="1" t="s">
        <v>7</v>
      </c>
      <c r="C841" s="1" t="s">
        <v>6</v>
      </c>
      <c r="D841" s="4">
        <v>-1155120</v>
      </c>
      <c r="E841" s="1" t="s">
        <v>1</v>
      </c>
    </row>
    <row r="842" spans="1:5" x14ac:dyDescent="0.25">
      <c r="A842" s="3">
        <v>44251</v>
      </c>
      <c r="B842" s="1" t="s">
        <v>3</v>
      </c>
      <c r="C842" s="1" t="s">
        <v>2</v>
      </c>
      <c r="D842" s="4">
        <v>60946</v>
      </c>
      <c r="E842" s="1" t="s">
        <v>1</v>
      </c>
    </row>
    <row r="843" spans="1:5" x14ac:dyDescent="0.25">
      <c r="A843" s="3">
        <v>44254</v>
      </c>
      <c r="B843" s="1" t="s">
        <v>3</v>
      </c>
      <c r="C843" s="1" t="s">
        <v>6</v>
      </c>
      <c r="D843" s="4">
        <v>866518</v>
      </c>
      <c r="E843" s="1" t="s">
        <v>5</v>
      </c>
    </row>
    <row r="844" spans="1:5" x14ac:dyDescent="0.25">
      <c r="A844" s="3">
        <v>44252</v>
      </c>
      <c r="B844" s="1" t="s">
        <v>7</v>
      </c>
      <c r="C844" s="1" t="s">
        <v>9</v>
      </c>
      <c r="D844" s="4">
        <v>-1240089</v>
      </c>
      <c r="E844" s="1" t="s">
        <v>1</v>
      </c>
    </row>
    <row r="845" spans="1:5" x14ac:dyDescent="0.25">
      <c r="A845" s="3">
        <v>44254</v>
      </c>
      <c r="B845" s="1" t="s">
        <v>3</v>
      </c>
      <c r="C845" s="1" t="s">
        <v>6</v>
      </c>
      <c r="D845" s="4">
        <v>1246618</v>
      </c>
      <c r="E845" s="1" t="s">
        <v>1</v>
      </c>
    </row>
    <row r="846" spans="1:5" x14ac:dyDescent="0.25">
      <c r="A846" s="3">
        <v>44253</v>
      </c>
      <c r="B846" s="1" t="s">
        <v>7</v>
      </c>
      <c r="C846" s="1" t="s">
        <v>2</v>
      </c>
      <c r="D846" s="4">
        <v>-1483451</v>
      </c>
      <c r="E846" s="1" t="s">
        <v>1</v>
      </c>
    </row>
    <row r="847" spans="1:5" x14ac:dyDescent="0.25">
      <c r="A847" s="3">
        <v>44254</v>
      </c>
      <c r="B847" s="1" t="s">
        <v>3</v>
      </c>
      <c r="C847" s="1" t="s">
        <v>2</v>
      </c>
      <c r="D847" s="4">
        <v>1730129</v>
      </c>
      <c r="E847" s="1" t="s">
        <v>1</v>
      </c>
    </row>
    <row r="848" spans="1:5" x14ac:dyDescent="0.25">
      <c r="A848" s="3">
        <v>44254</v>
      </c>
      <c r="B848" s="1" t="s">
        <v>7</v>
      </c>
      <c r="C848" s="1" t="s">
        <v>9</v>
      </c>
      <c r="D848" s="4">
        <v>-184918</v>
      </c>
      <c r="E848" s="1" t="s">
        <v>5</v>
      </c>
    </row>
    <row r="849" spans="1:5" x14ac:dyDescent="0.25">
      <c r="A849" s="3">
        <v>44257</v>
      </c>
      <c r="B849" s="1" t="s">
        <v>3</v>
      </c>
      <c r="C849" s="1" t="s">
        <v>9</v>
      </c>
      <c r="D849" s="4">
        <v>580217</v>
      </c>
      <c r="E849" s="1" t="s">
        <v>1</v>
      </c>
    </row>
    <row r="850" spans="1:5" x14ac:dyDescent="0.25">
      <c r="A850" s="3">
        <v>44255</v>
      </c>
      <c r="B850" s="1" t="s">
        <v>7</v>
      </c>
      <c r="C850" s="1" t="s">
        <v>9</v>
      </c>
      <c r="D850" s="4">
        <v>-826537</v>
      </c>
      <c r="E850" s="1" t="s">
        <v>1</v>
      </c>
    </row>
    <row r="851" spans="1:5" x14ac:dyDescent="0.25">
      <c r="A851" s="3">
        <v>44257</v>
      </c>
      <c r="B851" s="1" t="s">
        <v>3</v>
      </c>
      <c r="C851" s="1" t="s">
        <v>4</v>
      </c>
      <c r="D851" s="4">
        <v>157761</v>
      </c>
      <c r="E851" s="1" t="s">
        <v>1</v>
      </c>
    </row>
    <row r="852" spans="1:5" x14ac:dyDescent="0.25">
      <c r="A852" s="3">
        <v>44256</v>
      </c>
      <c r="B852" s="1" t="s">
        <v>3</v>
      </c>
      <c r="C852" s="1" t="s">
        <v>2</v>
      </c>
      <c r="D852" s="4">
        <v>949163</v>
      </c>
      <c r="E852" s="1" t="s">
        <v>5</v>
      </c>
    </row>
    <row r="853" spans="1:5" x14ac:dyDescent="0.25">
      <c r="A853" s="3">
        <v>44257</v>
      </c>
      <c r="B853" s="1" t="s">
        <v>7</v>
      </c>
      <c r="C853" s="1" t="s">
        <v>4</v>
      </c>
      <c r="D853" s="4">
        <v>-669456</v>
      </c>
      <c r="E853" s="1" t="s">
        <v>1</v>
      </c>
    </row>
    <row r="854" spans="1:5" x14ac:dyDescent="0.25">
      <c r="A854" s="3">
        <v>44257</v>
      </c>
      <c r="B854" s="1" t="s">
        <v>7</v>
      </c>
      <c r="C854" s="1" t="s">
        <v>4</v>
      </c>
      <c r="D854" s="4">
        <v>-791041</v>
      </c>
      <c r="E854" s="1" t="s">
        <v>5</v>
      </c>
    </row>
    <row r="855" spans="1:5" x14ac:dyDescent="0.25">
      <c r="A855" s="3">
        <v>44259</v>
      </c>
      <c r="B855" s="1" t="s">
        <v>3</v>
      </c>
      <c r="C855" s="1" t="s">
        <v>6</v>
      </c>
      <c r="D855" s="4">
        <v>821506</v>
      </c>
      <c r="E855" s="1" t="s">
        <v>5</v>
      </c>
    </row>
    <row r="856" spans="1:5" x14ac:dyDescent="0.25">
      <c r="A856" s="3">
        <v>44258</v>
      </c>
      <c r="B856" s="1" t="s">
        <v>3</v>
      </c>
      <c r="C856" s="1" t="s">
        <v>8</v>
      </c>
      <c r="D856" s="4">
        <v>63759</v>
      </c>
      <c r="E856" s="1" t="s">
        <v>1</v>
      </c>
    </row>
    <row r="857" spans="1:5" x14ac:dyDescent="0.25">
      <c r="A857" s="3">
        <v>44258</v>
      </c>
      <c r="B857" s="1" t="s">
        <v>3</v>
      </c>
      <c r="C857" s="1" t="s">
        <v>4</v>
      </c>
      <c r="D857" s="4">
        <v>973352</v>
      </c>
      <c r="E857" s="1" t="s">
        <v>1</v>
      </c>
    </row>
    <row r="858" spans="1:5" x14ac:dyDescent="0.25">
      <c r="A858" s="3">
        <v>44259</v>
      </c>
      <c r="B858" s="1" t="s">
        <v>7</v>
      </c>
      <c r="C858" s="1" t="s">
        <v>2</v>
      </c>
      <c r="D858" s="4">
        <v>-1573907</v>
      </c>
      <c r="E858" s="1" t="s">
        <v>5</v>
      </c>
    </row>
    <row r="859" spans="1:5" x14ac:dyDescent="0.25">
      <c r="A859" s="3">
        <v>44259</v>
      </c>
      <c r="B859" s="1" t="s">
        <v>7</v>
      </c>
      <c r="C859" s="1" t="s">
        <v>9</v>
      </c>
      <c r="D859" s="4">
        <v>-613324</v>
      </c>
      <c r="E859" s="1" t="s">
        <v>5</v>
      </c>
    </row>
    <row r="860" spans="1:5" x14ac:dyDescent="0.25">
      <c r="A860" s="3">
        <v>44260</v>
      </c>
      <c r="B860" s="1" t="s">
        <v>3</v>
      </c>
      <c r="C860" s="1" t="s">
        <v>2</v>
      </c>
      <c r="D860" s="4">
        <v>366409</v>
      </c>
      <c r="E860" s="1" t="s">
        <v>1</v>
      </c>
    </row>
    <row r="861" spans="1:5" x14ac:dyDescent="0.25">
      <c r="A861" s="3">
        <v>44260</v>
      </c>
      <c r="B861" s="1" t="s">
        <v>3</v>
      </c>
      <c r="C861" s="1" t="s">
        <v>4</v>
      </c>
      <c r="D861" s="4">
        <v>1726059</v>
      </c>
      <c r="E861" s="1" t="s">
        <v>1</v>
      </c>
    </row>
    <row r="862" spans="1:5" x14ac:dyDescent="0.25">
      <c r="A862" s="3">
        <v>44261</v>
      </c>
      <c r="B862" s="1" t="s">
        <v>7</v>
      </c>
      <c r="C862" s="1" t="s">
        <v>2</v>
      </c>
      <c r="D862" s="4">
        <v>-479768</v>
      </c>
      <c r="E862" s="1" t="s">
        <v>1</v>
      </c>
    </row>
    <row r="863" spans="1:5" x14ac:dyDescent="0.25">
      <c r="A863" s="3">
        <v>44264</v>
      </c>
      <c r="B863" s="1" t="s">
        <v>7</v>
      </c>
      <c r="C863" s="1" t="s">
        <v>9</v>
      </c>
      <c r="D863" s="4">
        <v>-1168601</v>
      </c>
      <c r="E863" s="1" t="s">
        <v>1</v>
      </c>
    </row>
    <row r="864" spans="1:5" x14ac:dyDescent="0.25">
      <c r="A864" s="3">
        <v>44262</v>
      </c>
      <c r="B864" s="1" t="s">
        <v>7</v>
      </c>
      <c r="C864" s="1" t="s">
        <v>8</v>
      </c>
      <c r="D864" s="4">
        <v>-1062287</v>
      </c>
      <c r="E864" s="1" t="s">
        <v>5</v>
      </c>
    </row>
    <row r="865" spans="1:5" x14ac:dyDescent="0.25">
      <c r="A865" s="3">
        <v>44264</v>
      </c>
      <c r="B865" s="1" t="s">
        <v>7</v>
      </c>
      <c r="C865" s="1" t="s">
        <v>6</v>
      </c>
      <c r="D865" s="4">
        <v>-1626039</v>
      </c>
      <c r="E865" s="1" t="s">
        <v>5</v>
      </c>
    </row>
    <row r="866" spans="1:5" x14ac:dyDescent="0.25">
      <c r="A866" s="3">
        <v>44263</v>
      </c>
      <c r="B866" s="1" t="s">
        <v>3</v>
      </c>
      <c r="C866" s="1" t="s">
        <v>6</v>
      </c>
      <c r="D866" s="4">
        <v>1360233</v>
      </c>
      <c r="E866" s="1" t="s">
        <v>5</v>
      </c>
    </row>
    <row r="867" spans="1:5" x14ac:dyDescent="0.25">
      <c r="A867" s="3">
        <v>44264</v>
      </c>
      <c r="B867" s="1" t="s">
        <v>3</v>
      </c>
      <c r="C867" s="1" t="s">
        <v>8</v>
      </c>
      <c r="D867" s="4">
        <v>1469812</v>
      </c>
      <c r="E867" s="1" t="s">
        <v>5</v>
      </c>
    </row>
    <row r="868" spans="1:5" x14ac:dyDescent="0.25">
      <c r="A868" s="3">
        <v>44264</v>
      </c>
      <c r="B868" s="1" t="s">
        <v>3</v>
      </c>
      <c r="C868" s="1" t="s">
        <v>2</v>
      </c>
      <c r="D868" s="4">
        <v>995573</v>
      </c>
      <c r="E868" s="1" t="s">
        <v>5</v>
      </c>
    </row>
    <row r="869" spans="1:5" x14ac:dyDescent="0.25">
      <c r="A869" s="3">
        <v>44267</v>
      </c>
      <c r="B869" s="1" t="s">
        <v>3</v>
      </c>
      <c r="C869" s="1" t="s">
        <v>4</v>
      </c>
      <c r="D869" s="4">
        <v>156173</v>
      </c>
      <c r="E869" s="1" t="s">
        <v>1</v>
      </c>
    </row>
    <row r="870" spans="1:5" x14ac:dyDescent="0.25">
      <c r="A870" s="3">
        <v>44265</v>
      </c>
      <c r="B870" s="1" t="s">
        <v>7</v>
      </c>
      <c r="C870" s="1" t="s">
        <v>9</v>
      </c>
      <c r="D870" s="4">
        <v>-758012</v>
      </c>
      <c r="E870" s="1" t="s">
        <v>5</v>
      </c>
    </row>
    <row r="871" spans="1:5" x14ac:dyDescent="0.25">
      <c r="A871" s="3">
        <v>44268</v>
      </c>
      <c r="B871" s="1" t="s">
        <v>7</v>
      </c>
      <c r="C871" s="1" t="s">
        <v>8</v>
      </c>
      <c r="D871" s="4">
        <v>-1491064</v>
      </c>
      <c r="E871" s="1" t="s">
        <v>1</v>
      </c>
    </row>
    <row r="872" spans="1:5" x14ac:dyDescent="0.25">
      <c r="A872" s="3">
        <v>44266</v>
      </c>
      <c r="B872" s="1" t="s">
        <v>3</v>
      </c>
      <c r="C872" s="1" t="s">
        <v>4</v>
      </c>
      <c r="D872" s="4">
        <v>576560</v>
      </c>
      <c r="E872" s="1" t="s">
        <v>1</v>
      </c>
    </row>
    <row r="873" spans="1:5" x14ac:dyDescent="0.25">
      <c r="A873" s="3">
        <v>44267</v>
      </c>
      <c r="B873" s="1" t="s">
        <v>3</v>
      </c>
      <c r="C873" s="1" t="s">
        <v>2</v>
      </c>
      <c r="D873" s="4">
        <v>574909</v>
      </c>
      <c r="E873" s="1" t="s">
        <v>5</v>
      </c>
    </row>
    <row r="874" spans="1:5" x14ac:dyDescent="0.25">
      <c r="A874" s="3">
        <v>44267</v>
      </c>
      <c r="B874" s="1" t="s">
        <v>7</v>
      </c>
      <c r="C874" s="1" t="s">
        <v>6</v>
      </c>
      <c r="D874" s="4">
        <v>-1848350</v>
      </c>
      <c r="E874" s="1" t="s">
        <v>1</v>
      </c>
    </row>
    <row r="875" spans="1:5" x14ac:dyDescent="0.25">
      <c r="A875" s="3">
        <v>44270</v>
      </c>
      <c r="B875" s="1" t="s">
        <v>3</v>
      </c>
      <c r="C875" s="1" t="s">
        <v>9</v>
      </c>
      <c r="D875" s="4">
        <v>1566399</v>
      </c>
      <c r="E875" s="1" t="s">
        <v>5</v>
      </c>
    </row>
    <row r="876" spans="1:5" x14ac:dyDescent="0.25">
      <c r="A876" s="3">
        <v>44268</v>
      </c>
      <c r="B876" s="1" t="s">
        <v>7</v>
      </c>
      <c r="C876" s="1" t="s">
        <v>2</v>
      </c>
      <c r="D876" s="4">
        <v>-1766400</v>
      </c>
      <c r="E876" s="1" t="s">
        <v>1</v>
      </c>
    </row>
    <row r="877" spans="1:5" x14ac:dyDescent="0.25">
      <c r="A877" s="3">
        <v>44271</v>
      </c>
      <c r="B877" s="1" t="s">
        <v>3</v>
      </c>
      <c r="C877" s="1" t="s">
        <v>2</v>
      </c>
      <c r="D877" s="4">
        <v>946801</v>
      </c>
      <c r="E877" s="1" t="s">
        <v>5</v>
      </c>
    </row>
    <row r="878" spans="1:5" x14ac:dyDescent="0.25">
      <c r="A878" s="3">
        <v>44269</v>
      </c>
      <c r="B878" s="1" t="s">
        <v>7</v>
      </c>
      <c r="C878" s="1" t="s">
        <v>6</v>
      </c>
      <c r="D878" s="4">
        <v>-1836708</v>
      </c>
      <c r="E878" s="1" t="s">
        <v>1</v>
      </c>
    </row>
    <row r="879" spans="1:5" x14ac:dyDescent="0.25">
      <c r="A879" s="3">
        <v>44271</v>
      </c>
      <c r="B879" s="1" t="s">
        <v>3</v>
      </c>
      <c r="C879" s="1" t="s">
        <v>4</v>
      </c>
      <c r="D879" s="4">
        <v>1910804</v>
      </c>
      <c r="E879" s="1" t="s">
        <v>5</v>
      </c>
    </row>
    <row r="880" spans="1:5" x14ac:dyDescent="0.25">
      <c r="A880" s="3">
        <v>44270</v>
      </c>
      <c r="B880" s="1" t="s">
        <v>7</v>
      </c>
      <c r="C880" s="1" t="s">
        <v>8</v>
      </c>
      <c r="D880" s="4">
        <v>-1208127</v>
      </c>
      <c r="E880" s="1" t="s">
        <v>1</v>
      </c>
    </row>
    <row r="881" spans="1:5" x14ac:dyDescent="0.25">
      <c r="A881" s="3">
        <v>44270</v>
      </c>
      <c r="B881" s="1" t="s">
        <v>7</v>
      </c>
      <c r="C881" s="1" t="s">
        <v>4</v>
      </c>
      <c r="D881" s="4">
        <v>-1667038</v>
      </c>
      <c r="E881" s="1" t="s">
        <v>1</v>
      </c>
    </row>
    <row r="882" spans="1:5" x14ac:dyDescent="0.25">
      <c r="A882" s="3">
        <v>44271</v>
      </c>
      <c r="B882" s="1" t="s">
        <v>3</v>
      </c>
      <c r="C882" s="1" t="s">
        <v>6</v>
      </c>
      <c r="D882" s="4">
        <v>1009399</v>
      </c>
      <c r="E882" s="1" t="s">
        <v>5</v>
      </c>
    </row>
    <row r="883" spans="1:5" x14ac:dyDescent="0.25">
      <c r="A883" s="3">
        <v>44274</v>
      </c>
      <c r="B883" s="1" t="s">
        <v>7</v>
      </c>
      <c r="C883" s="1" t="s">
        <v>4</v>
      </c>
      <c r="D883" s="4">
        <v>-934813</v>
      </c>
      <c r="E883" s="1" t="s">
        <v>5</v>
      </c>
    </row>
    <row r="884" spans="1:5" x14ac:dyDescent="0.25">
      <c r="A884" s="3">
        <v>44272</v>
      </c>
      <c r="B884" s="1" t="s">
        <v>3</v>
      </c>
      <c r="C884" s="1" t="s">
        <v>8</v>
      </c>
      <c r="D884" s="4">
        <v>1304063</v>
      </c>
      <c r="E884" s="1" t="s">
        <v>1</v>
      </c>
    </row>
    <row r="885" spans="1:5" x14ac:dyDescent="0.25">
      <c r="A885" s="3">
        <v>44274</v>
      </c>
      <c r="B885" s="1" t="s">
        <v>7</v>
      </c>
      <c r="C885" s="1" t="s">
        <v>4</v>
      </c>
      <c r="D885" s="4">
        <v>-295710</v>
      </c>
      <c r="E885" s="1" t="s">
        <v>1</v>
      </c>
    </row>
    <row r="886" spans="1:5" x14ac:dyDescent="0.25">
      <c r="A886" s="3">
        <v>44273</v>
      </c>
      <c r="B886" s="1" t="s">
        <v>3</v>
      </c>
      <c r="C886" s="1" t="s">
        <v>2</v>
      </c>
      <c r="D886" s="4">
        <v>1499507</v>
      </c>
      <c r="E886" s="1" t="s">
        <v>1</v>
      </c>
    </row>
    <row r="887" spans="1:5" x14ac:dyDescent="0.25">
      <c r="A887" s="3">
        <v>44274</v>
      </c>
      <c r="B887" s="1" t="s">
        <v>7</v>
      </c>
      <c r="C887" s="1" t="s">
        <v>9</v>
      </c>
      <c r="D887" s="4">
        <v>-1413553</v>
      </c>
      <c r="E887" s="1" t="s">
        <v>5</v>
      </c>
    </row>
    <row r="888" spans="1:5" x14ac:dyDescent="0.25">
      <c r="A888" s="3">
        <v>44274</v>
      </c>
      <c r="B888" s="1" t="s">
        <v>7</v>
      </c>
      <c r="C888" s="1" t="s">
        <v>8</v>
      </c>
      <c r="D888" s="4">
        <v>-822748</v>
      </c>
      <c r="E888" s="1" t="s">
        <v>1</v>
      </c>
    </row>
    <row r="889" spans="1:5" x14ac:dyDescent="0.25">
      <c r="A889" s="3">
        <v>44277</v>
      </c>
      <c r="B889" s="1" t="s">
        <v>7</v>
      </c>
      <c r="C889" s="1" t="s">
        <v>6</v>
      </c>
      <c r="D889" s="4">
        <v>-1462254</v>
      </c>
      <c r="E889" s="1" t="s">
        <v>5</v>
      </c>
    </row>
    <row r="890" spans="1:5" x14ac:dyDescent="0.25">
      <c r="A890" s="3">
        <v>44275</v>
      </c>
      <c r="B890" s="1" t="s">
        <v>7</v>
      </c>
      <c r="C890" s="1" t="s">
        <v>4</v>
      </c>
      <c r="D890" s="4">
        <v>-1872835</v>
      </c>
      <c r="E890" s="1" t="s">
        <v>5</v>
      </c>
    </row>
    <row r="891" spans="1:5" x14ac:dyDescent="0.25">
      <c r="A891" s="3">
        <v>44275</v>
      </c>
      <c r="B891" s="1" t="s">
        <v>7</v>
      </c>
      <c r="C891" s="1" t="s">
        <v>4</v>
      </c>
      <c r="D891" s="4">
        <v>-1398734</v>
      </c>
      <c r="E891" s="1" t="s">
        <v>1</v>
      </c>
    </row>
    <row r="892" spans="1:5" x14ac:dyDescent="0.25">
      <c r="A892" s="3">
        <v>44276</v>
      </c>
      <c r="B892" s="1" t="s">
        <v>3</v>
      </c>
      <c r="C892" s="1" t="s">
        <v>6</v>
      </c>
      <c r="D892" s="4">
        <v>699818</v>
      </c>
      <c r="E892" s="1" t="s">
        <v>1</v>
      </c>
    </row>
    <row r="893" spans="1:5" x14ac:dyDescent="0.25">
      <c r="A893" s="3">
        <v>44277</v>
      </c>
      <c r="B893" s="1" t="s">
        <v>3</v>
      </c>
      <c r="C893" s="1" t="s">
        <v>8</v>
      </c>
      <c r="D893" s="4">
        <v>820579</v>
      </c>
      <c r="E893" s="1" t="s">
        <v>5</v>
      </c>
    </row>
    <row r="894" spans="1:5" x14ac:dyDescent="0.25">
      <c r="A894" s="3">
        <v>44277</v>
      </c>
      <c r="B894" s="1" t="s">
        <v>7</v>
      </c>
      <c r="C894" s="1" t="s">
        <v>2</v>
      </c>
      <c r="D894" s="4">
        <v>-1273968</v>
      </c>
      <c r="E894" s="1" t="s">
        <v>1</v>
      </c>
    </row>
    <row r="895" spans="1:5" x14ac:dyDescent="0.25">
      <c r="A895" s="3">
        <v>44280</v>
      </c>
      <c r="B895" s="1" t="s">
        <v>3</v>
      </c>
      <c r="C895" s="1" t="s">
        <v>4</v>
      </c>
      <c r="D895" s="4">
        <v>132018</v>
      </c>
      <c r="E895" s="1" t="s">
        <v>5</v>
      </c>
    </row>
    <row r="896" spans="1:5" x14ac:dyDescent="0.25">
      <c r="A896" s="3">
        <v>44278</v>
      </c>
      <c r="B896" s="1" t="s">
        <v>3</v>
      </c>
      <c r="C896" s="1" t="s">
        <v>9</v>
      </c>
      <c r="D896" s="4">
        <v>1151516</v>
      </c>
      <c r="E896" s="1" t="s">
        <v>1</v>
      </c>
    </row>
    <row r="897" spans="1:5" x14ac:dyDescent="0.25">
      <c r="A897" s="3">
        <v>44279</v>
      </c>
      <c r="B897" s="1" t="s">
        <v>3</v>
      </c>
      <c r="C897" s="1" t="s">
        <v>9</v>
      </c>
      <c r="D897" s="4">
        <v>689910</v>
      </c>
      <c r="E897" s="1" t="s">
        <v>5</v>
      </c>
    </row>
    <row r="898" spans="1:5" x14ac:dyDescent="0.25">
      <c r="A898" s="3">
        <v>44279</v>
      </c>
      <c r="B898" s="1" t="s">
        <v>7</v>
      </c>
      <c r="C898" s="1" t="s">
        <v>2</v>
      </c>
      <c r="D898" s="4">
        <v>-1617280</v>
      </c>
      <c r="E898" s="1" t="s">
        <v>1</v>
      </c>
    </row>
    <row r="899" spans="1:5" x14ac:dyDescent="0.25">
      <c r="A899" s="3">
        <v>44279</v>
      </c>
      <c r="B899" s="1" t="s">
        <v>7</v>
      </c>
      <c r="C899" s="1" t="s">
        <v>8</v>
      </c>
      <c r="D899" s="4">
        <v>-1989307</v>
      </c>
      <c r="E899" s="1" t="s">
        <v>5</v>
      </c>
    </row>
    <row r="900" spans="1:5" x14ac:dyDescent="0.25">
      <c r="A900" s="3">
        <v>44280</v>
      </c>
      <c r="B900" s="1" t="s">
        <v>3</v>
      </c>
      <c r="C900" s="1" t="s">
        <v>6</v>
      </c>
      <c r="D900" s="4">
        <v>943225</v>
      </c>
      <c r="E900" s="1" t="s">
        <v>5</v>
      </c>
    </row>
    <row r="901" spans="1:5" x14ac:dyDescent="0.25">
      <c r="A901" s="3">
        <v>44281</v>
      </c>
      <c r="B901" s="1" t="s">
        <v>3</v>
      </c>
      <c r="C901" s="1" t="s">
        <v>4</v>
      </c>
      <c r="D901" s="4">
        <v>1522745</v>
      </c>
      <c r="E901" s="1" t="s">
        <v>5</v>
      </c>
    </row>
    <row r="902" spans="1:5" x14ac:dyDescent="0.25">
      <c r="A902" s="3">
        <v>44281</v>
      </c>
      <c r="B902" s="1" t="s">
        <v>7</v>
      </c>
      <c r="C902" s="1" t="s">
        <v>6</v>
      </c>
      <c r="D902" s="4">
        <v>-1684089</v>
      </c>
      <c r="E902" s="1" t="s">
        <v>5</v>
      </c>
    </row>
    <row r="903" spans="1:5" x14ac:dyDescent="0.25">
      <c r="A903" s="3">
        <v>44284</v>
      </c>
      <c r="B903" s="1" t="s">
        <v>3</v>
      </c>
      <c r="C903" s="1" t="s">
        <v>2</v>
      </c>
      <c r="D903" s="4">
        <v>915480</v>
      </c>
      <c r="E903" s="1" t="s">
        <v>5</v>
      </c>
    </row>
    <row r="904" spans="1:5" x14ac:dyDescent="0.25">
      <c r="A904" s="3">
        <v>44282</v>
      </c>
      <c r="B904" s="1" t="s">
        <v>3</v>
      </c>
      <c r="C904" s="1" t="s">
        <v>2</v>
      </c>
      <c r="D904" s="4">
        <v>1472158</v>
      </c>
      <c r="E904" s="1" t="s">
        <v>1</v>
      </c>
    </row>
    <row r="905" spans="1:5" x14ac:dyDescent="0.25">
      <c r="A905" s="3">
        <v>44284</v>
      </c>
      <c r="B905" s="1" t="s">
        <v>3</v>
      </c>
      <c r="C905" s="1" t="s">
        <v>8</v>
      </c>
      <c r="D905" s="4">
        <v>302503</v>
      </c>
      <c r="E905" s="1" t="s">
        <v>1</v>
      </c>
    </row>
    <row r="906" spans="1:5" x14ac:dyDescent="0.25">
      <c r="A906" s="3">
        <v>44283</v>
      </c>
      <c r="B906" s="1" t="s">
        <v>3</v>
      </c>
      <c r="C906" s="1" t="s">
        <v>9</v>
      </c>
      <c r="D906" s="4">
        <v>960044</v>
      </c>
      <c r="E906" s="1" t="s">
        <v>5</v>
      </c>
    </row>
    <row r="907" spans="1:5" x14ac:dyDescent="0.25">
      <c r="A907" s="3">
        <v>44284</v>
      </c>
      <c r="B907" s="1" t="s">
        <v>3</v>
      </c>
      <c r="C907" s="1" t="s">
        <v>8</v>
      </c>
      <c r="D907" s="4">
        <v>1788682</v>
      </c>
      <c r="E907" s="1" t="s">
        <v>1</v>
      </c>
    </row>
    <row r="908" spans="1:5" x14ac:dyDescent="0.25">
      <c r="A908" s="3">
        <v>44284</v>
      </c>
      <c r="B908" s="1" t="s">
        <v>3</v>
      </c>
      <c r="C908" s="1" t="s">
        <v>6</v>
      </c>
      <c r="D908" s="4">
        <v>764776</v>
      </c>
      <c r="E908" s="1" t="s">
        <v>1</v>
      </c>
    </row>
    <row r="909" spans="1:5" x14ac:dyDescent="0.25">
      <c r="A909" s="3">
        <v>44287</v>
      </c>
      <c r="B909" s="1" t="s">
        <v>3</v>
      </c>
      <c r="C909" s="1" t="s">
        <v>9</v>
      </c>
      <c r="D909" s="4">
        <v>533645</v>
      </c>
      <c r="E909" s="1" t="s">
        <v>1</v>
      </c>
    </row>
    <row r="910" spans="1:5" x14ac:dyDescent="0.25">
      <c r="A910" s="3">
        <v>44285</v>
      </c>
      <c r="B910" s="1" t="s">
        <v>3</v>
      </c>
      <c r="C910" s="1" t="s">
        <v>2</v>
      </c>
      <c r="D910" s="4">
        <v>1419484</v>
      </c>
      <c r="E910" s="1" t="s">
        <v>5</v>
      </c>
    </row>
    <row r="911" spans="1:5" x14ac:dyDescent="0.25">
      <c r="A911" s="3">
        <v>44285</v>
      </c>
      <c r="B911" s="1" t="s">
        <v>7</v>
      </c>
      <c r="C911" s="1" t="s">
        <v>9</v>
      </c>
      <c r="D911" s="4">
        <v>-754134</v>
      </c>
      <c r="E911" s="1" t="s">
        <v>1</v>
      </c>
    </row>
    <row r="912" spans="1:5" x14ac:dyDescent="0.25">
      <c r="A912" s="3">
        <v>44286</v>
      </c>
      <c r="B912" s="1" t="s">
        <v>3</v>
      </c>
      <c r="C912" s="1" t="s">
        <v>9</v>
      </c>
      <c r="D912" s="4">
        <v>260424</v>
      </c>
      <c r="E912" s="1" t="s">
        <v>5</v>
      </c>
    </row>
    <row r="913" spans="1:5" x14ac:dyDescent="0.25">
      <c r="A913" s="3">
        <v>44287</v>
      </c>
      <c r="B913" s="1" t="s">
        <v>3</v>
      </c>
      <c r="C913" s="1" t="s">
        <v>6</v>
      </c>
      <c r="D913" s="4">
        <v>910443</v>
      </c>
      <c r="E913" s="1" t="s">
        <v>5</v>
      </c>
    </row>
    <row r="914" spans="1:5" x14ac:dyDescent="0.25">
      <c r="A914" s="3">
        <v>44287</v>
      </c>
      <c r="B914" s="1" t="s">
        <v>3</v>
      </c>
      <c r="C914" s="1" t="s">
        <v>8</v>
      </c>
      <c r="D914" s="4">
        <v>1591370</v>
      </c>
      <c r="E914" s="1" t="s">
        <v>1</v>
      </c>
    </row>
    <row r="915" spans="1:5" x14ac:dyDescent="0.25">
      <c r="A915" s="3">
        <v>44288</v>
      </c>
      <c r="B915" s="1" t="s">
        <v>7</v>
      </c>
      <c r="C915" s="1" t="s">
        <v>2</v>
      </c>
      <c r="D915" s="4">
        <v>-1165475</v>
      </c>
      <c r="E915" s="1" t="s">
        <v>5</v>
      </c>
    </row>
    <row r="916" spans="1:5" x14ac:dyDescent="0.25">
      <c r="A916" s="3">
        <v>44288</v>
      </c>
      <c r="B916" s="1" t="s">
        <v>7</v>
      </c>
      <c r="C916" s="1" t="s">
        <v>2</v>
      </c>
      <c r="D916" s="4">
        <v>-661621</v>
      </c>
      <c r="E916" s="1" t="s">
        <v>5</v>
      </c>
    </row>
    <row r="917" spans="1:5" x14ac:dyDescent="0.25">
      <c r="A917" s="3">
        <v>44289</v>
      </c>
      <c r="B917" s="1" t="s">
        <v>3</v>
      </c>
      <c r="C917" s="1" t="s">
        <v>2</v>
      </c>
      <c r="D917" s="4">
        <v>1184422</v>
      </c>
      <c r="E917" s="1" t="s">
        <v>5</v>
      </c>
    </row>
    <row r="918" spans="1:5" x14ac:dyDescent="0.25">
      <c r="A918" s="3">
        <v>44289</v>
      </c>
      <c r="B918" s="1" t="s">
        <v>3</v>
      </c>
      <c r="C918" s="1" t="s">
        <v>9</v>
      </c>
      <c r="D918" s="4">
        <v>291913</v>
      </c>
      <c r="E918" s="1" t="s">
        <v>1</v>
      </c>
    </row>
    <row r="919" spans="1:5" x14ac:dyDescent="0.25">
      <c r="A919" s="3">
        <v>44289</v>
      </c>
      <c r="B919" s="1" t="s">
        <v>3</v>
      </c>
      <c r="C919" s="1" t="s">
        <v>6</v>
      </c>
      <c r="D919" s="4">
        <v>746252</v>
      </c>
      <c r="E919" s="1" t="s">
        <v>5</v>
      </c>
    </row>
    <row r="920" spans="1:5" x14ac:dyDescent="0.25">
      <c r="A920" s="3">
        <v>44290</v>
      </c>
      <c r="B920" s="1" t="s">
        <v>3</v>
      </c>
      <c r="C920" s="1" t="s">
        <v>2</v>
      </c>
      <c r="D920" s="4">
        <v>742663</v>
      </c>
      <c r="E920" s="1" t="s">
        <v>5</v>
      </c>
    </row>
    <row r="921" spans="1:5" x14ac:dyDescent="0.25">
      <c r="A921" s="3">
        <v>44293</v>
      </c>
      <c r="B921" s="1" t="s">
        <v>3</v>
      </c>
      <c r="C921" s="1" t="s">
        <v>9</v>
      </c>
      <c r="D921" s="4">
        <v>576644</v>
      </c>
      <c r="E921" s="1" t="s">
        <v>1</v>
      </c>
    </row>
    <row r="922" spans="1:5" x14ac:dyDescent="0.25">
      <c r="A922" s="3">
        <v>44291</v>
      </c>
      <c r="B922" s="1" t="s">
        <v>3</v>
      </c>
      <c r="C922" s="1" t="s">
        <v>9</v>
      </c>
      <c r="D922" s="4">
        <v>209989</v>
      </c>
      <c r="E922" s="1" t="s">
        <v>5</v>
      </c>
    </row>
    <row r="923" spans="1:5" x14ac:dyDescent="0.25">
      <c r="A923" s="3">
        <v>44293</v>
      </c>
      <c r="B923" s="1" t="s">
        <v>7</v>
      </c>
      <c r="C923" s="1" t="s">
        <v>2</v>
      </c>
      <c r="D923" s="4">
        <v>-1702920</v>
      </c>
      <c r="E923" s="1" t="s">
        <v>5</v>
      </c>
    </row>
    <row r="924" spans="1:5" x14ac:dyDescent="0.25">
      <c r="A924" s="3">
        <v>44292</v>
      </c>
      <c r="B924" s="1" t="s">
        <v>7</v>
      </c>
      <c r="C924" s="1" t="s">
        <v>4</v>
      </c>
      <c r="D924" s="4">
        <v>-399248</v>
      </c>
      <c r="E924" s="1" t="s">
        <v>5</v>
      </c>
    </row>
    <row r="925" spans="1:5" x14ac:dyDescent="0.25">
      <c r="A925" s="3">
        <v>44294</v>
      </c>
      <c r="B925" s="1" t="s">
        <v>7</v>
      </c>
      <c r="C925" s="1" t="s">
        <v>2</v>
      </c>
      <c r="D925" s="4">
        <v>-1016841</v>
      </c>
      <c r="E925" s="1" t="s">
        <v>1</v>
      </c>
    </row>
    <row r="926" spans="1:5" x14ac:dyDescent="0.25">
      <c r="A926" s="3">
        <v>44293</v>
      </c>
      <c r="B926" s="1" t="s">
        <v>7</v>
      </c>
      <c r="C926" s="1" t="s">
        <v>8</v>
      </c>
      <c r="D926" s="4">
        <v>-1557656</v>
      </c>
      <c r="E926" s="1" t="s">
        <v>1</v>
      </c>
    </row>
    <row r="927" spans="1:5" x14ac:dyDescent="0.25">
      <c r="A927" s="3">
        <v>44296</v>
      </c>
      <c r="B927" s="1" t="s">
        <v>3</v>
      </c>
      <c r="C927" s="1" t="s">
        <v>8</v>
      </c>
      <c r="D927" s="4">
        <v>396757</v>
      </c>
      <c r="E927" s="1" t="s">
        <v>1</v>
      </c>
    </row>
    <row r="928" spans="1:5" x14ac:dyDescent="0.25">
      <c r="A928" s="3">
        <v>44294</v>
      </c>
      <c r="B928" s="1" t="s">
        <v>3</v>
      </c>
      <c r="C928" s="1" t="s">
        <v>4</v>
      </c>
      <c r="D928" s="4">
        <v>1619913</v>
      </c>
      <c r="E928" s="1" t="s">
        <v>5</v>
      </c>
    </row>
    <row r="929" spans="1:5" x14ac:dyDescent="0.25">
      <c r="A929" s="3">
        <v>44294</v>
      </c>
      <c r="B929" s="1" t="s">
        <v>3</v>
      </c>
      <c r="C929" s="1" t="s">
        <v>2</v>
      </c>
      <c r="D929" s="4">
        <v>1202784</v>
      </c>
      <c r="E929" s="1" t="s">
        <v>1</v>
      </c>
    </row>
    <row r="930" spans="1:5" x14ac:dyDescent="0.25">
      <c r="A930" s="3">
        <v>44295</v>
      </c>
      <c r="B930" s="1" t="s">
        <v>7</v>
      </c>
      <c r="C930" s="1" t="s">
        <v>4</v>
      </c>
      <c r="D930" s="4">
        <v>-284165</v>
      </c>
      <c r="E930" s="1" t="s">
        <v>1</v>
      </c>
    </row>
    <row r="931" spans="1:5" x14ac:dyDescent="0.25">
      <c r="A931" s="3">
        <v>44298</v>
      </c>
      <c r="B931" s="1" t="s">
        <v>3</v>
      </c>
      <c r="C931" s="1" t="s">
        <v>4</v>
      </c>
      <c r="D931" s="4">
        <v>1966848</v>
      </c>
      <c r="E931" s="1" t="s">
        <v>1</v>
      </c>
    </row>
    <row r="932" spans="1:5" x14ac:dyDescent="0.25">
      <c r="A932" s="3">
        <v>44296</v>
      </c>
      <c r="B932" s="1" t="s">
        <v>7</v>
      </c>
      <c r="C932" s="1" t="s">
        <v>2</v>
      </c>
      <c r="D932" s="4">
        <v>-862038</v>
      </c>
      <c r="E932" s="1" t="s">
        <v>1</v>
      </c>
    </row>
    <row r="933" spans="1:5" x14ac:dyDescent="0.25">
      <c r="A933" s="3">
        <v>44299</v>
      </c>
      <c r="B933" s="1" t="s">
        <v>3</v>
      </c>
      <c r="C933" s="1" t="s">
        <v>6</v>
      </c>
      <c r="D933" s="4">
        <v>96679</v>
      </c>
      <c r="E933" s="1" t="s">
        <v>1</v>
      </c>
    </row>
    <row r="934" spans="1:5" x14ac:dyDescent="0.25">
      <c r="A934" s="3">
        <v>44297</v>
      </c>
      <c r="B934" s="1" t="s">
        <v>3</v>
      </c>
      <c r="C934" s="1" t="s">
        <v>4</v>
      </c>
      <c r="D934" s="4">
        <v>801881</v>
      </c>
      <c r="E934" s="1" t="s">
        <v>1</v>
      </c>
    </row>
    <row r="935" spans="1:5" x14ac:dyDescent="0.25">
      <c r="A935" s="3">
        <v>44297</v>
      </c>
      <c r="B935" s="1" t="s">
        <v>7</v>
      </c>
      <c r="C935" s="1" t="s">
        <v>6</v>
      </c>
      <c r="D935" s="4">
        <v>-1991386</v>
      </c>
      <c r="E935" s="1" t="s">
        <v>1</v>
      </c>
    </row>
    <row r="936" spans="1:5" x14ac:dyDescent="0.25">
      <c r="A936" s="3">
        <v>44298</v>
      </c>
      <c r="B936" s="1" t="s">
        <v>7</v>
      </c>
      <c r="C936" s="1" t="s">
        <v>8</v>
      </c>
      <c r="D936" s="4">
        <v>-600962</v>
      </c>
      <c r="E936" s="1" t="s">
        <v>5</v>
      </c>
    </row>
    <row r="937" spans="1:5" x14ac:dyDescent="0.25">
      <c r="A937" s="3">
        <v>44299</v>
      </c>
      <c r="B937" s="1" t="s">
        <v>3</v>
      </c>
      <c r="C937" s="1" t="s">
        <v>6</v>
      </c>
      <c r="D937" s="4">
        <v>167722</v>
      </c>
      <c r="E937" s="1" t="s">
        <v>5</v>
      </c>
    </row>
    <row r="938" spans="1:5" x14ac:dyDescent="0.25">
      <c r="A938" s="3">
        <v>44299</v>
      </c>
      <c r="B938" s="1" t="s">
        <v>3</v>
      </c>
      <c r="C938" s="1" t="s">
        <v>8</v>
      </c>
      <c r="D938" s="4">
        <v>1558124</v>
      </c>
      <c r="E938" s="1" t="s">
        <v>1</v>
      </c>
    </row>
    <row r="939" spans="1:5" x14ac:dyDescent="0.25">
      <c r="A939" s="3">
        <v>44301</v>
      </c>
      <c r="B939" s="1" t="s">
        <v>7</v>
      </c>
      <c r="C939" s="1" t="s">
        <v>2</v>
      </c>
      <c r="D939" s="4">
        <v>-334121</v>
      </c>
      <c r="E939" s="1" t="s">
        <v>5</v>
      </c>
    </row>
    <row r="940" spans="1:5" x14ac:dyDescent="0.25">
      <c r="A940" s="3">
        <v>44300</v>
      </c>
      <c r="B940" s="1" t="s">
        <v>3</v>
      </c>
      <c r="C940" s="1" t="s">
        <v>4</v>
      </c>
      <c r="D940" s="4">
        <v>1158476</v>
      </c>
      <c r="E940" s="1" t="s">
        <v>5</v>
      </c>
    </row>
    <row r="941" spans="1:5" x14ac:dyDescent="0.25">
      <c r="A941" s="3">
        <v>44300</v>
      </c>
      <c r="B941" s="1" t="s">
        <v>7</v>
      </c>
      <c r="C941" s="1" t="s">
        <v>4</v>
      </c>
      <c r="D941" s="4">
        <v>-1972203</v>
      </c>
      <c r="E941" s="1" t="s">
        <v>1</v>
      </c>
    </row>
    <row r="942" spans="1:5" x14ac:dyDescent="0.25">
      <c r="A942" s="3">
        <v>44301</v>
      </c>
      <c r="B942" s="1" t="s">
        <v>3</v>
      </c>
      <c r="C942" s="1" t="s">
        <v>8</v>
      </c>
      <c r="D942" s="4">
        <v>661410</v>
      </c>
      <c r="E942" s="1" t="s">
        <v>1</v>
      </c>
    </row>
    <row r="943" spans="1:5" x14ac:dyDescent="0.25">
      <c r="A943" s="3">
        <v>44303</v>
      </c>
      <c r="B943" s="1" t="s">
        <v>3</v>
      </c>
      <c r="C943" s="1" t="s">
        <v>8</v>
      </c>
      <c r="D943" s="4">
        <v>1475397</v>
      </c>
      <c r="E943" s="1" t="s">
        <v>1</v>
      </c>
    </row>
    <row r="944" spans="1:5" x14ac:dyDescent="0.25">
      <c r="A944" s="3">
        <v>44302</v>
      </c>
      <c r="B944" s="1" t="s">
        <v>3</v>
      </c>
      <c r="C944" s="1" t="s">
        <v>9</v>
      </c>
      <c r="D944" s="4">
        <v>631880</v>
      </c>
      <c r="E944" s="1" t="s">
        <v>1</v>
      </c>
    </row>
    <row r="945" spans="1:5" x14ac:dyDescent="0.25">
      <c r="A945" s="3">
        <v>44304</v>
      </c>
      <c r="B945" s="1" t="s">
        <v>3</v>
      </c>
      <c r="C945" s="1" t="s">
        <v>8</v>
      </c>
      <c r="D945" s="4">
        <v>154159</v>
      </c>
      <c r="E945" s="1" t="s">
        <v>5</v>
      </c>
    </row>
    <row r="946" spans="1:5" x14ac:dyDescent="0.25">
      <c r="A946" s="3">
        <v>44303</v>
      </c>
      <c r="B946" s="1" t="s">
        <v>7</v>
      </c>
      <c r="C946" s="1" t="s">
        <v>6</v>
      </c>
      <c r="D946" s="4">
        <v>-945179</v>
      </c>
      <c r="E946" s="1" t="s">
        <v>1</v>
      </c>
    </row>
    <row r="947" spans="1:5" x14ac:dyDescent="0.25">
      <c r="A947" s="3">
        <v>44303</v>
      </c>
      <c r="B947" s="1" t="s">
        <v>7</v>
      </c>
      <c r="C947" s="1" t="s">
        <v>4</v>
      </c>
      <c r="D947" s="4">
        <v>-1731284</v>
      </c>
      <c r="E947" s="1" t="s">
        <v>1</v>
      </c>
    </row>
    <row r="948" spans="1:5" x14ac:dyDescent="0.25">
      <c r="A948" s="3">
        <v>44304</v>
      </c>
      <c r="B948" s="1" t="s">
        <v>3</v>
      </c>
      <c r="C948" s="1" t="s">
        <v>4</v>
      </c>
      <c r="D948" s="4">
        <v>126674</v>
      </c>
      <c r="E948" s="1" t="s">
        <v>5</v>
      </c>
    </row>
    <row r="949" spans="1:5" x14ac:dyDescent="0.25">
      <c r="A949" s="3">
        <v>44306</v>
      </c>
      <c r="B949" s="1" t="s">
        <v>3</v>
      </c>
      <c r="C949" s="1" t="s">
        <v>8</v>
      </c>
      <c r="D949" s="4">
        <v>839678</v>
      </c>
      <c r="E949" s="1" t="s">
        <v>5</v>
      </c>
    </row>
    <row r="950" spans="1:5" x14ac:dyDescent="0.25">
      <c r="A950" s="3">
        <v>44305</v>
      </c>
      <c r="B950" s="1" t="s">
        <v>3</v>
      </c>
      <c r="C950" s="1" t="s">
        <v>6</v>
      </c>
      <c r="D950" s="4">
        <v>473016</v>
      </c>
      <c r="E950" s="1" t="s">
        <v>5</v>
      </c>
    </row>
    <row r="951" spans="1:5" x14ac:dyDescent="0.25">
      <c r="A951" s="3">
        <v>44308</v>
      </c>
      <c r="B951" s="1" t="s">
        <v>7</v>
      </c>
      <c r="C951" s="1" t="s">
        <v>4</v>
      </c>
      <c r="D951" s="4">
        <v>-638062</v>
      </c>
      <c r="E951" s="1" t="s">
        <v>5</v>
      </c>
    </row>
    <row r="952" spans="1:5" x14ac:dyDescent="0.25">
      <c r="A952" s="3">
        <v>44306</v>
      </c>
      <c r="B952" s="1" t="s">
        <v>7</v>
      </c>
      <c r="C952" s="1" t="s">
        <v>6</v>
      </c>
      <c r="D952" s="4">
        <v>-1290175</v>
      </c>
      <c r="E952" s="1" t="s">
        <v>1</v>
      </c>
    </row>
    <row r="953" spans="1:5" x14ac:dyDescent="0.25">
      <c r="A953" s="3">
        <v>44306</v>
      </c>
      <c r="B953" s="1" t="s">
        <v>7</v>
      </c>
      <c r="C953" s="1" t="s">
        <v>4</v>
      </c>
      <c r="D953" s="4">
        <v>-1245445</v>
      </c>
      <c r="E953" s="1" t="s">
        <v>5</v>
      </c>
    </row>
    <row r="954" spans="1:5" x14ac:dyDescent="0.25">
      <c r="A954" s="3">
        <v>44307</v>
      </c>
      <c r="B954" s="1" t="s">
        <v>3</v>
      </c>
      <c r="C954" s="1" t="s">
        <v>4</v>
      </c>
      <c r="D954" s="4">
        <v>1296824</v>
      </c>
      <c r="E954" s="1" t="s">
        <v>5</v>
      </c>
    </row>
    <row r="955" spans="1:5" x14ac:dyDescent="0.25">
      <c r="A955" s="3">
        <v>44307</v>
      </c>
      <c r="B955" s="1" t="s">
        <v>3</v>
      </c>
      <c r="C955" s="1" t="s">
        <v>4</v>
      </c>
      <c r="D955" s="4">
        <v>1055326</v>
      </c>
      <c r="E955" s="1" t="s">
        <v>5</v>
      </c>
    </row>
    <row r="956" spans="1:5" x14ac:dyDescent="0.25">
      <c r="A956" s="3">
        <v>44308</v>
      </c>
      <c r="B956" s="1" t="s">
        <v>3</v>
      </c>
      <c r="C956" s="1" t="s">
        <v>6</v>
      </c>
      <c r="D956" s="4">
        <v>1655621</v>
      </c>
      <c r="E956" s="1" t="s">
        <v>5</v>
      </c>
    </row>
    <row r="957" spans="1:5" x14ac:dyDescent="0.25">
      <c r="A957" s="3">
        <v>44310</v>
      </c>
      <c r="B957" s="1" t="s">
        <v>3</v>
      </c>
      <c r="C957" s="1" t="s">
        <v>6</v>
      </c>
      <c r="D957" s="4">
        <v>248616</v>
      </c>
      <c r="E957" s="1" t="s">
        <v>1</v>
      </c>
    </row>
    <row r="958" spans="1:5" x14ac:dyDescent="0.25">
      <c r="A958" s="3">
        <v>44309</v>
      </c>
      <c r="B958" s="1" t="s">
        <v>7</v>
      </c>
      <c r="C958" s="1" t="s">
        <v>4</v>
      </c>
      <c r="D958" s="4">
        <v>-630290</v>
      </c>
      <c r="E958" s="1" t="s">
        <v>5</v>
      </c>
    </row>
    <row r="959" spans="1:5" x14ac:dyDescent="0.25">
      <c r="A959" s="3">
        <v>44310</v>
      </c>
      <c r="B959" s="1" t="s">
        <v>3</v>
      </c>
      <c r="C959" s="1" t="s">
        <v>9</v>
      </c>
      <c r="D959" s="4">
        <v>1438244</v>
      </c>
      <c r="E959" s="1" t="s">
        <v>1</v>
      </c>
    </row>
    <row r="960" spans="1:5" x14ac:dyDescent="0.25">
      <c r="A960" s="3">
        <v>44310</v>
      </c>
      <c r="B960" s="1" t="s">
        <v>3</v>
      </c>
      <c r="C960" s="1" t="s">
        <v>4</v>
      </c>
      <c r="D960" s="4">
        <v>843862</v>
      </c>
      <c r="E960" s="1" t="s">
        <v>1</v>
      </c>
    </row>
    <row r="961" spans="1:5" x14ac:dyDescent="0.25">
      <c r="A961" s="3">
        <v>44312</v>
      </c>
      <c r="B961" s="1" t="s">
        <v>3</v>
      </c>
      <c r="C961" s="1" t="s">
        <v>8</v>
      </c>
      <c r="D961" s="4">
        <v>747155</v>
      </c>
      <c r="E961" s="1" t="s">
        <v>5</v>
      </c>
    </row>
    <row r="962" spans="1:5" x14ac:dyDescent="0.25">
      <c r="A962" s="3">
        <v>44311</v>
      </c>
      <c r="B962" s="1" t="s">
        <v>7</v>
      </c>
      <c r="C962" s="1" t="s">
        <v>4</v>
      </c>
      <c r="D962" s="4">
        <v>-1414619</v>
      </c>
      <c r="E962" s="1" t="s">
        <v>5</v>
      </c>
    </row>
    <row r="963" spans="1:5" x14ac:dyDescent="0.25">
      <c r="A963" s="3">
        <v>44311</v>
      </c>
      <c r="B963" s="1" t="s">
        <v>7</v>
      </c>
      <c r="C963" s="1" t="s">
        <v>8</v>
      </c>
      <c r="D963" s="4">
        <v>-1334107</v>
      </c>
      <c r="E963" s="1" t="s">
        <v>1</v>
      </c>
    </row>
    <row r="964" spans="1:5" x14ac:dyDescent="0.25">
      <c r="A964" s="3">
        <v>44312</v>
      </c>
      <c r="B964" s="1" t="s">
        <v>7</v>
      </c>
      <c r="C964" s="1" t="s">
        <v>6</v>
      </c>
      <c r="D964" s="4">
        <v>-537866</v>
      </c>
      <c r="E964" s="1" t="s">
        <v>5</v>
      </c>
    </row>
    <row r="965" spans="1:5" x14ac:dyDescent="0.25">
      <c r="A965" s="3">
        <v>44313</v>
      </c>
      <c r="B965" s="1" t="s">
        <v>3</v>
      </c>
      <c r="C965" s="1" t="s">
        <v>2</v>
      </c>
      <c r="D965" s="4">
        <v>1031891</v>
      </c>
      <c r="E965" s="1" t="s">
        <v>5</v>
      </c>
    </row>
    <row r="966" spans="1:5" x14ac:dyDescent="0.25">
      <c r="A966" s="3">
        <v>44313</v>
      </c>
      <c r="B966" s="1" t="s">
        <v>7</v>
      </c>
      <c r="C966" s="1" t="s">
        <v>2</v>
      </c>
      <c r="D966" s="4">
        <v>-1205530</v>
      </c>
      <c r="E966" s="1" t="s">
        <v>5</v>
      </c>
    </row>
    <row r="967" spans="1:5" x14ac:dyDescent="0.25">
      <c r="A967" s="3">
        <v>44314</v>
      </c>
      <c r="B967" s="1" t="s">
        <v>3</v>
      </c>
      <c r="C967" s="1" t="s">
        <v>6</v>
      </c>
      <c r="D967" s="4">
        <v>1466457</v>
      </c>
      <c r="E967" s="1" t="s">
        <v>1</v>
      </c>
    </row>
    <row r="968" spans="1:5" x14ac:dyDescent="0.25">
      <c r="A968" s="3">
        <v>44314</v>
      </c>
      <c r="B968" s="1" t="s">
        <v>3</v>
      </c>
      <c r="C968" s="1" t="s">
        <v>6</v>
      </c>
      <c r="D968" s="4">
        <v>1170802</v>
      </c>
      <c r="E968" s="1" t="s">
        <v>5</v>
      </c>
    </row>
    <row r="969" spans="1:5" x14ac:dyDescent="0.25">
      <c r="A969" s="3">
        <v>44315</v>
      </c>
      <c r="B969" s="1" t="s">
        <v>3</v>
      </c>
      <c r="C969" s="1" t="s">
        <v>6</v>
      </c>
      <c r="D969" s="4">
        <v>417583</v>
      </c>
      <c r="E969" s="1" t="s">
        <v>5</v>
      </c>
    </row>
    <row r="970" spans="1:5" x14ac:dyDescent="0.25">
      <c r="A970" s="3">
        <v>44315</v>
      </c>
      <c r="B970" s="1" t="s">
        <v>3</v>
      </c>
      <c r="C970" s="1" t="s">
        <v>2</v>
      </c>
      <c r="D970" s="4">
        <v>1343845</v>
      </c>
      <c r="E970" s="1" t="s">
        <v>5</v>
      </c>
    </row>
    <row r="971" spans="1:5" x14ac:dyDescent="0.25">
      <c r="A971" s="3">
        <v>44316</v>
      </c>
      <c r="B971" s="1" t="s">
        <v>3</v>
      </c>
      <c r="C971" s="1" t="s">
        <v>8</v>
      </c>
      <c r="D971" s="4">
        <v>347780</v>
      </c>
      <c r="E971" s="1" t="s">
        <v>1</v>
      </c>
    </row>
    <row r="972" spans="1:5" x14ac:dyDescent="0.25">
      <c r="A972" s="3">
        <v>44316</v>
      </c>
      <c r="B972" s="1" t="s">
        <v>7</v>
      </c>
      <c r="C972" s="1" t="s">
        <v>8</v>
      </c>
      <c r="D972" s="4">
        <v>-486810</v>
      </c>
      <c r="E972" s="1" t="s">
        <v>5</v>
      </c>
    </row>
    <row r="973" spans="1:5" x14ac:dyDescent="0.25">
      <c r="A973" s="3">
        <v>44316</v>
      </c>
      <c r="B973" s="1" t="s">
        <v>7</v>
      </c>
      <c r="C973" s="1" t="s">
        <v>9</v>
      </c>
      <c r="D973" s="4">
        <v>-1743262</v>
      </c>
      <c r="E973" s="1" t="s">
        <v>5</v>
      </c>
    </row>
    <row r="974" spans="1:5" x14ac:dyDescent="0.25">
      <c r="A974" s="3">
        <v>44317</v>
      </c>
      <c r="B974" s="1" t="s">
        <v>3</v>
      </c>
      <c r="C974" s="1" t="s">
        <v>6</v>
      </c>
      <c r="D974" s="4">
        <v>464683</v>
      </c>
      <c r="E974" s="1" t="s">
        <v>1</v>
      </c>
    </row>
    <row r="975" spans="1:5" x14ac:dyDescent="0.25">
      <c r="A975" s="3">
        <v>44320</v>
      </c>
      <c r="B975" s="1" t="s">
        <v>7</v>
      </c>
      <c r="C975" s="1" t="s">
        <v>8</v>
      </c>
      <c r="D975" s="4">
        <v>-1143879</v>
      </c>
      <c r="E975" s="1" t="s">
        <v>1</v>
      </c>
    </row>
    <row r="976" spans="1:5" x14ac:dyDescent="0.25">
      <c r="A976" s="3">
        <v>44318</v>
      </c>
      <c r="B976" s="1" t="s">
        <v>7</v>
      </c>
      <c r="C976" s="1" t="s">
        <v>6</v>
      </c>
      <c r="D976" s="4">
        <v>-515724</v>
      </c>
      <c r="E976" s="1" t="s">
        <v>1</v>
      </c>
    </row>
    <row r="977" spans="1:5" x14ac:dyDescent="0.25">
      <c r="A977" s="3">
        <v>44318</v>
      </c>
      <c r="B977" s="1" t="s">
        <v>7</v>
      </c>
      <c r="C977" s="1" t="s">
        <v>8</v>
      </c>
      <c r="D977" s="4">
        <v>-988580</v>
      </c>
      <c r="E977" s="1" t="s">
        <v>1</v>
      </c>
    </row>
    <row r="978" spans="1:5" x14ac:dyDescent="0.25">
      <c r="A978" s="3">
        <v>44319</v>
      </c>
      <c r="B978" s="1" t="s">
        <v>7</v>
      </c>
      <c r="C978" s="1" t="s">
        <v>2</v>
      </c>
      <c r="D978" s="4">
        <v>-1703378</v>
      </c>
      <c r="E978" s="1" t="s">
        <v>1</v>
      </c>
    </row>
    <row r="979" spans="1:5" x14ac:dyDescent="0.25">
      <c r="A979" s="3">
        <v>44319</v>
      </c>
      <c r="B979" s="1" t="s">
        <v>3</v>
      </c>
      <c r="C979" s="1" t="s">
        <v>2</v>
      </c>
      <c r="D979" s="4">
        <v>826531</v>
      </c>
      <c r="E979" s="1" t="s">
        <v>1</v>
      </c>
    </row>
    <row r="980" spans="1:5" x14ac:dyDescent="0.25">
      <c r="A980" s="3">
        <v>44320</v>
      </c>
      <c r="B980" s="1" t="s">
        <v>3</v>
      </c>
      <c r="C980" s="1" t="s">
        <v>9</v>
      </c>
      <c r="D980" s="4">
        <v>562164</v>
      </c>
      <c r="E980" s="1" t="s">
        <v>5</v>
      </c>
    </row>
    <row r="981" spans="1:5" x14ac:dyDescent="0.25">
      <c r="A981" s="3">
        <v>44322</v>
      </c>
      <c r="B981" s="1" t="s">
        <v>7</v>
      </c>
      <c r="C981" s="1" t="s">
        <v>9</v>
      </c>
      <c r="D981" s="4">
        <v>-1404421</v>
      </c>
      <c r="E981" s="1" t="s">
        <v>5</v>
      </c>
    </row>
    <row r="982" spans="1:5" x14ac:dyDescent="0.25">
      <c r="A982" s="3">
        <v>44321</v>
      </c>
      <c r="B982" s="1" t="s">
        <v>7</v>
      </c>
      <c r="C982" s="1" t="s">
        <v>6</v>
      </c>
      <c r="D982" s="4">
        <v>-1948295</v>
      </c>
      <c r="E982" s="1" t="s">
        <v>1</v>
      </c>
    </row>
    <row r="983" spans="1:5" x14ac:dyDescent="0.25">
      <c r="A983" s="3">
        <v>44322</v>
      </c>
      <c r="B983" s="1" t="s">
        <v>3</v>
      </c>
      <c r="C983" s="1" t="s">
        <v>4</v>
      </c>
      <c r="D983" s="4">
        <v>821779</v>
      </c>
      <c r="E983" s="1" t="s">
        <v>1</v>
      </c>
    </row>
    <row r="984" spans="1:5" x14ac:dyDescent="0.25">
      <c r="A984" s="3">
        <v>44322</v>
      </c>
      <c r="B984" s="1" t="s">
        <v>7</v>
      </c>
      <c r="C984" s="1" t="s">
        <v>6</v>
      </c>
      <c r="D984" s="4">
        <v>-395525</v>
      </c>
      <c r="E984" s="1" t="s">
        <v>5</v>
      </c>
    </row>
    <row r="985" spans="1:5" x14ac:dyDescent="0.25">
      <c r="A985" s="3">
        <v>44323</v>
      </c>
      <c r="B985" s="1" t="s">
        <v>3</v>
      </c>
      <c r="C985" s="1" t="s">
        <v>9</v>
      </c>
      <c r="D985" s="4">
        <v>604980</v>
      </c>
      <c r="E985" s="1" t="s">
        <v>1</v>
      </c>
    </row>
    <row r="986" spans="1:5" x14ac:dyDescent="0.25">
      <c r="A986" s="3">
        <v>44323</v>
      </c>
      <c r="B986" s="1" t="s">
        <v>7</v>
      </c>
      <c r="C986" s="1" t="s">
        <v>9</v>
      </c>
      <c r="D986" s="4">
        <v>-422581</v>
      </c>
      <c r="E986" s="1" t="s">
        <v>1</v>
      </c>
    </row>
    <row r="987" spans="1:5" x14ac:dyDescent="0.25">
      <c r="A987" s="3">
        <v>44323</v>
      </c>
      <c r="B987" s="1" t="s">
        <v>7</v>
      </c>
      <c r="C987" s="1" t="s">
        <v>9</v>
      </c>
      <c r="D987" s="4">
        <v>-400754</v>
      </c>
      <c r="E987" s="1" t="s">
        <v>5</v>
      </c>
    </row>
    <row r="988" spans="1:5" x14ac:dyDescent="0.25">
      <c r="A988" s="3">
        <v>44324</v>
      </c>
      <c r="B988" s="1" t="s">
        <v>3</v>
      </c>
      <c r="C988" s="1" t="s">
        <v>4</v>
      </c>
      <c r="D988" s="4">
        <v>654969</v>
      </c>
      <c r="E988" s="1" t="s">
        <v>1</v>
      </c>
    </row>
    <row r="989" spans="1:5" x14ac:dyDescent="0.25">
      <c r="A989" s="3">
        <v>44326</v>
      </c>
      <c r="B989" s="1" t="s">
        <v>7</v>
      </c>
      <c r="C989" s="1" t="s">
        <v>6</v>
      </c>
      <c r="D989" s="4">
        <v>-622987</v>
      </c>
      <c r="E989" s="1" t="s">
        <v>1</v>
      </c>
    </row>
    <row r="990" spans="1:5" x14ac:dyDescent="0.25">
      <c r="A990" s="3">
        <v>44325</v>
      </c>
      <c r="B990" s="1" t="s">
        <v>3</v>
      </c>
      <c r="C990" s="1" t="s">
        <v>9</v>
      </c>
      <c r="D990" s="4">
        <v>267592</v>
      </c>
      <c r="E990" s="1" t="s">
        <v>1</v>
      </c>
    </row>
    <row r="991" spans="1:5" x14ac:dyDescent="0.25">
      <c r="A991" s="3">
        <v>44325</v>
      </c>
      <c r="B991" s="1" t="s">
        <v>7</v>
      </c>
      <c r="C991" s="1" t="s">
        <v>4</v>
      </c>
      <c r="D991" s="4">
        <v>-289677</v>
      </c>
      <c r="E991" s="1" t="s">
        <v>1</v>
      </c>
    </row>
    <row r="992" spans="1:5" x14ac:dyDescent="0.25">
      <c r="A992" s="3">
        <v>44326</v>
      </c>
      <c r="B992" s="1" t="s">
        <v>3</v>
      </c>
      <c r="C992" s="1" t="s">
        <v>9</v>
      </c>
      <c r="D992" s="4">
        <v>529482</v>
      </c>
      <c r="E992" s="1" t="s">
        <v>1</v>
      </c>
    </row>
    <row r="993" spans="1:5" x14ac:dyDescent="0.25">
      <c r="A993" s="3">
        <v>44329</v>
      </c>
      <c r="B993" s="1" t="s">
        <v>7</v>
      </c>
      <c r="C993" s="1" t="s">
        <v>8</v>
      </c>
      <c r="D993" s="4">
        <v>-1674942</v>
      </c>
      <c r="E993" s="1" t="s">
        <v>1</v>
      </c>
    </row>
    <row r="994" spans="1:5" x14ac:dyDescent="0.25">
      <c r="A994" s="3">
        <v>44327</v>
      </c>
      <c r="B994" s="1" t="s">
        <v>3</v>
      </c>
      <c r="C994" s="1" t="s">
        <v>4</v>
      </c>
      <c r="D994" s="4">
        <v>1773473</v>
      </c>
      <c r="E994" s="1" t="s">
        <v>5</v>
      </c>
    </row>
    <row r="995" spans="1:5" x14ac:dyDescent="0.25">
      <c r="A995" s="3">
        <v>44328</v>
      </c>
      <c r="B995" s="1" t="s">
        <v>3</v>
      </c>
      <c r="C995" s="1" t="s">
        <v>4</v>
      </c>
      <c r="D995" s="4">
        <v>397698</v>
      </c>
      <c r="E995" s="1" t="s">
        <v>1</v>
      </c>
    </row>
    <row r="996" spans="1:5" x14ac:dyDescent="0.25">
      <c r="A996" s="3">
        <v>44328</v>
      </c>
      <c r="B996" s="1" t="s">
        <v>3</v>
      </c>
      <c r="C996" s="1" t="s">
        <v>6</v>
      </c>
      <c r="D996" s="4">
        <v>1808733</v>
      </c>
      <c r="E996" s="1" t="s">
        <v>1</v>
      </c>
    </row>
    <row r="997" spans="1:5" x14ac:dyDescent="0.25">
      <c r="A997" s="3">
        <v>44331</v>
      </c>
      <c r="B997" s="1" t="s">
        <v>7</v>
      </c>
      <c r="C997" s="1" t="s">
        <v>9</v>
      </c>
      <c r="D997" s="4">
        <v>-1674969</v>
      </c>
      <c r="E997" s="1" t="s">
        <v>1</v>
      </c>
    </row>
    <row r="998" spans="1:5" x14ac:dyDescent="0.25">
      <c r="A998" s="3">
        <v>44329</v>
      </c>
      <c r="B998" s="1" t="s">
        <v>7</v>
      </c>
      <c r="C998" s="1" t="s">
        <v>4</v>
      </c>
      <c r="D998" s="4">
        <v>-1699084</v>
      </c>
      <c r="E998" s="1" t="s">
        <v>5</v>
      </c>
    </row>
    <row r="999" spans="1:5" x14ac:dyDescent="0.25">
      <c r="A999" s="3">
        <v>44331</v>
      </c>
      <c r="B999" s="1" t="s">
        <v>3</v>
      </c>
      <c r="C999" s="1" t="s">
        <v>2</v>
      </c>
      <c r="D999" s="4">
        <v>1351428</v>
      </c>
      <c r="E999" s="1" t="s">
        <v>1</v>
      </c>
    </row>
    <row r="1000" spans="1:5" x14ac:dyDescent="0.25">
      <c r="A1000" s="3">
        <v>44330</v>
      </c>
      <c r="B1000" s="1" t="s">
        <v>3</v>
      </c>
      <c r="C1000" s="1" t="s">
        <v>9</v>
      </c>
      <c r="D1000" s="4">
        <v>747008</v>
      </c>
      <c r="E1000" s="1" t="s">
        <v>5</v>
      </c>
    </row>
    <row r="1001" spans="1:5" x14ac:dyDescent="0.25">
      <c r="A1001" s="3">
        <v>44332</v>
      </c>
      <c r="B1001" s="1" t="s">
        <v>3</v>
      </c>
      <c r="C1001" s="1" t="s">
        <v>2</v>
      </c>
      <c r="D1001" s="4">
        <v>1866605</v>
      </c>
      <c r="E1001" s="1" t="s">
        <v>5</v>
      </c>
    </row>
    <row r="1002" spans="1:5" x14ac:dyDescent="0.25">
      <c r="A1002" s="3">
        <v>44331</v>
      </c>
      <c r="B1002" s="1" t="s">
        <v>3</v>
      </c>
      <c r="C1002" s="1" t="s">
        <v>8</v>
      </c>
      <c r="D1002" s="4">
        <v>542787</v>
      </c>
      <c r="E1002" s="1" t="s">
        <v>1</v>
      </c>
    </row>
    <row r="1003" spans="1:5" x14ac:dyDescent="0.25">
      <c r="A1003" s="3">
        <v>44333</v>
      </c>
      <c r="B1003" s="1" t="s">
        <v>3</v>
      </c>
      <c r="C1003" s="1" t="s">
        <v>8</v>
      </c>
      <c r="D1003" s="4">
        <v>222990</v>
      </c>
      <c r="E1003" s="1" t="s">
        <v>5</v>
      </c>
    </row>
    <row r="1004" spans="1:5" x14ac:dyDescent="0.25">
      <c r="A1004" s="3">
        <v>44332</v>
      </c>
      <c r="B1004" s="1" t="s">
        <v>7</v>
      </c>
      <c r="C1004" s="1" t="s">
        <v>2</v>
      </c>
      <c r="D1004" s="4">
        <v>-1892898</v>
      </c>
      <c r="E1004" s="1" t="s">
        <v>1</v>
      </c>
    </row>
    <row r="1005" spans="1:5" x14ac:dyDescent="0.25">
      <c r="A1005" s="3">
        <v>44335</v>
      </c>
      <c r="B1005" s="1" t="s">
        <v>3</v>
      </c>
      <c r="C1005" s="1" t="s">
        <v>2</v>
      </c>
      <c r="D1005" s="4">
        <v>1021907</v>
      </c>
      <c r="E1005" s="1" t="s">
        <v>1</v>
      </c>
    </row>
    <row r="1006" spans="1:5" x14ac:dyDescent="0.25">
      <c r="A1006" s="3">
        <v>44333</v>
      </c>
      <c r="B1006" s="1" t="s">
        <v>3</v>
      </c>
      <c r="C1006" s="1" t="s">
        <v>9</v>
      </c>
      <c r="D1006" s="4">
        <v>889947</v>
      </c>
      <c r="E1006" s="1" t="s">
        <v>1</v>
      </c>
    </row>
    <row r="1007" spans="1:5" x14ac:dyDescent="0.25">
      <c r="A1007" s="3">
        <v>44334</v>
      </c>
      <c r="B1007" s="1" t="s">
        <v>7</v>
      </c>
      <c r="C1007" s="1" t="s">
        <v>9</v>
      </c>
      <c r="D1007" s="4">
        <v>-264400</v>
      </c>
      <c r="E1007" s="1" t="s">
        <v>1</v>
      </c>
    </row>
    <row r="1008" spans="1:5" x14ac:dyDescent="0.25">
      <c r="A1008" s="3">
        <v>44334</v>
      </c>
      <c r="B1008" s="1" t="s">
        <v>3</v>
      </c>
      <c r="C1008" s="1" t="s">
        <v>6</v>
      </c>
      <c r="D1008" s="4">
        <v>1497458</v>
      </c>
      <c r="E1008" s="1" t="s">
        <v>5</v>
      </c>
    </row>
    <row r="1009" spans="1:5" x14ac:dyDescent="0.25">
      <c r="A1009" s="3">
        <v>44335</v>
      </c>
      <c r="B1009" s="1" t="s">
        <v>3</v>
      </c>
      <c r="C1009" s="1" t="s">
        <v>6</v>
      </c>
      <c r="D1009" s="4">
        <v>241703</v>
      </c>
      <c r="E1009" s="1" t="s">
        <v>1</v>
      </c>
    </row>
    <row r="1010" spans="1:5" x14ac:dyDescent="0.25">
      <c r="A1010" s="3">
        <v>44335</v>
      </c>
      <c r="B1010" s="1" t="s">
        <v>3</v>
      </c>
      <c r="C1010" s="1" t="s">
        <v>6</v>
      </c>
      <c r="D1010" s="4">
        <v>1507056</v>
      </c>
      <c r="E1010" s="1" t="s">
        <v>5</v>
      </c>
    </row>
    <row r="1011" spans="1:5" x14ac:dyDescent="0.25">
      <c r="A1011" s="3">
        <v>44336</v>
      </c>
      <c r="B1011" s="1" t="s">
        <v>3</v>
      </c>
      <c r="C1011" s="1" t="s">
        <v>9</v>
      </c>
      <c r="D1011" s="4">
        <v>119025</v>
      </c>
      <c r="E1011" s="1" t="s">
        <v>1</v>
      </c>
    </row>
    <row r="1012" spans="1:5" x14ac:dyDescent="0.25">
      <c r="A1012" s="3">
        <v>44336</v>
      </c>
      <c r="B1012" s="1" t="s">
        <v>3</v>
      </c>
      <c r="C1012" s="1" t="s">
        <v>2</v>
      </c>
      <c r="D1012" s="4">
        <v>898495</v>
      </c>
      <c r="E1012" s="1" t="s">
        <v>1</v>
      </c>
    </row>
    <row r="1013" spans="1:5" x14ac:dyDescent="0.25">
      <c r="A1013" s="3">
        <v>44338</v>
      </c>
      <c r="B1013" s="1" t="s">
        <v>3</v>
      </c>
      <c r="C1013" s="1" t="s">
        <v>4</v>
      </c>
      <c r="D1013" s="4">
        <v>1826250</v>
      </c>
      <c r="E1013" s="1" t="s">
        <v>1</v>
      </c>
    </row>
    <row r="1014" spans="1:5" x14ac:dyDescent="0.25">
      <c r="A1014" s="3">
        <v>44337</v>
      </c>
      <c r="B1014" s="1" t="s">
        <v>3</v>
      </c>
      <c r="C1014" s="1" t="s">
        <v>2</v>
      </c>
      <c r="D1014" s="4">
        <v>1884292</v>
      </c>
      <c r="E1014" s="1" t="s">
        <v>5</v>
      </c>
    </row>
    <row r="1015" spans="1:5" x14ac:dyDescent="0.25">
      <c r="A1015" s="3">
        <v>44338</v>
      </c>
      <c r="B1015" s="1" t="s">
        <v>7</v>
      </c>
      <c r="C1015" s="1" t="s">
        <v>8</v>
      </c>
      <c r="D1015" s="4">
        <v>-1956888</v>
      </c>
      <c r="E1015" s="1" t="s">
        <v>1</v>
      </c>
    </row>
    <row r="1016" spans="1:5" x14ac:dyDescent="0.25">
      <c r="A1016" s="3">
        <v>44338</v>
      </c>
      <c r="B1016" s="1" t="s">
        <v>3</v>
      </c>
      <c r="C1016" s="1" t="s">
        <v>2</v>
      </c>
      <c r="D1016" s="4">
        <v>1862038</v>
      </c>
      <c r="E1016" s="1" t="s">
        <v>1</v>
      </c>
    </row>
    <row r="1017" spans="1:5" x14ac:dyDescent="0.25">
      <c r="A1017" s="3">
        <v>44340</v>
      </c>
      <c r="B1017" s="1" t="s">
        <v>7</v>
      </c>
      <c r="C1017" s="1" t="s">
        <v>6</v>
      </c>
      <c r="D1017" s="4">
        <v>-518220</v>
      </c>
      <c r="E1017" s="1" t="s">
        <v>5</v>
      </c>
    </row>
    <row r="1018" spans="1:5" x14ac:dyDescent="0.25">
      <c r="A1018" s="3">
        <v>44339</v>
      </c>
      <c r="B1018" s="1" t="s">
        <v>3</v>
      </c>
      <c r="C1018" s="1" t="s">
        <v>8</v>
      </c>
      <c r="D1018" s="4">
        <v>1382923</v>
      </c>
      <c r="E1018" s="1" t="s">
        <v>5</v>
      </c>
    </row>
    <row r="1019" spans="1:5" x14ac:dyDescent="0.25">
      <c r="A1019" s="3">
        <v>44342</v>
      </c>
      <c r="B1019" s="1" t="s">
        <v>3</v>
      </c>
      <c r="C1019" s="1" t="s">
        <v>2</v>
      </c>
      <c r="D1019" s="4">
        <v>238148</v>
      </c>
      <c r="E1019" s="1" t="s">
        <v>1</v>
      </c>
    </row>
    <row r="1020" spans="1:5" x14ac:dyDescent="0.25">
      <c r="A1020" s="3">
        <v>44340</v>
      </c>
      <c r="B1020" s="1" t="s">
        <v>3</v>
      </c>
      <c r="C1020" s="1" t="s">
        <v>8</v>
      </c>
      <c r="D1020" s="4">
        <v>154826</v>
      </c>
      <c r="E1020" s="1" t="s">
        <v>1</v>
      </c>
    </row>
    <row r="1021" spans="1:5" x14ac:dyDescent="0.25">
      <c r="A1021" s="3">
        <v>44340</v>
      </c>
      <c r="B1021" s="1" t="s">
        <v>7</v>
      </c>
      <c r="C1021" s="1" t="s">
        <v>2</v>
      </c>
      <c r="D1021" s="4">
        <v>-975025</v>
      </c>
      <c r="E1021" s="1" t="s">
        <v>5</v>
      </c>
    </row>
    <row r="1022" spans="1:5" x14ac:dyDescent="0.25">
      <c r="A1022" s="3">
        <v>44341</v>
      </c>
      <c r="B1022" s="1" t="s">
        <v>3</v>
      </c>
      <c r="C1022" s="1" t="s">
        <v>6</v>
      </c>
      <c r="D1022" s="4">
        <v>1328628</v>
      </c>
      <c r="E1022" s="1" t="s">
        <v>1</v>
      </c>
    </row>
    <row r="1023" spans="1:5" x14ac:dyDescent="0.25">
      <c r="A1023" s="3">
        <v>44342</v>
      </c>
      <c r="B1023" s="1" t="s">
        <v>7</v>
      </c>
      <c r="C1023" s="1" t="s">
        <v>4</v>
      </c>
      <c r="D1023" s="4">
        <v>-776557</v>
      </c>
      <c r="E1023" s="1" t="s">
        <v>5</v>
      </c>
    </row>
    <row r="1024" spans="1:5" x14ac:dyDescent="0.25">
      <c r="A1024" s="3">
        <v>44342</v>
      </c>
      <c r="B1024" s="1" t="s">
        <v>7</v>
      </c>
      <c r="C1024" s="1" t="s">
        <v>4</v>
      </c>
      <c r="D1024" s="4">
        <v>-1700305</v>
      </c>
      <c r="E1024" s="1" t="s">
        <v>5</v>
      </c>
    </row>
    <row r="1025" spans="1:5" x14ac:dyDescent="0.25">
      <c r="A1025" s="3">
        <v>44345</v>
      </c>
      <c r="B1025" s="1" t="s">
        <v>7</v>
      </c>
      <c r="C1025" s="1" t="s">
        <v>2</v>
      </c>
      <c r="D1025" s="4">
        <v>-1050114</v>
      </c>
      <c r="E1025" s="1" t="s">
        <v>1</v>
      </c>
    </row>
    <row r="1026" spans="1:5" x14ac:dyDescent="0.25">
      <c r="A1026" s="3">
        <v>44343</v>
      </c>
      <c r="B1026" s="1" t="s">
        <v>7</v>
      </c>
      <c r="C1026" s="1" t="s">
        <v>8</v>
      </c>
      <c r="D1026" s="4">
        <v>-1283059</v>
      </c>
      <c r="E1026" s="1" t="s">
        <v>5</v>
      </c>
    </row>
    <row r="1027" spans="1:5" x14ac:dyDescent="0.25">
      <c r="A1027" s="3">
        <v>44345</v>
      </c>
      <c r="B1027" s="1" t="s">
        <v>3</v>
      </c>
      <c r="C1027" s="1" t="s">
        <v>4</v>
      </c>
      <c r="D1027" s="4">
        <v>196234</v>
      </c>
      <c r="E1027" s="1" t="s">
        <v>5</v>
      </c>
    </row>
    <row r="1028" spans="1:5" x14ac:dyDescent="0.25">
      <c r="A1028" s="3">
        <v>44344</v>
      </c>
      <c r="B1028" s="1" t="s">
        <v>7</v>
      </c>
      <c r="C1028" s="1" t="s">
        <v>2</v>
      </c>
      <c r="D1028" s="4">
        <v>-1633082</v>
      </c>
      <c r="E1028" s="1" t="s">
        <v>1</v>
      </c>
    </row>
    <row r="1029" spans="1:5" x14ac:dyDescent="0.25">
      <c r="A1029" s="3">
        <v>44345</v>
      </c>
      <c r="B1029" s="1" t="s">
        <v>7</v>
      </c>
      <c r="C1029" s="1" t="s">
        <v>6</v>
      </c>
      <c r="D1029" s="4">
        <v>-1568193</v>
      </c>
      <c r="E1029" s="1" t="s">
        <v>5</v>
      </c>
    </row>
    <row r="1030" spans="1:5" x14ac:dyDescent="0.25">
      <c r="A1030" s="3">
        <v>44345</v>
      </c>
      <c r="B1030" s="1" t="s">
        <v>7</v>
      </c>
      <c r="C1030" s="1" t="s">
        <v>6</v>
      </c>
      <c r="D1030" s="4">
        <v>-1353945</v>
      </c>
      <c r="E1030" s="1" t="s">
        <v>5</v>
      </c>
    </row>
    <row r="1031" spans="1:5" x14ac:dyDescent="0.25">
      <c r="A1031" s="3">
        <v>44348</v>
      </c>
      <c r="B1031" s="1" t="s">
        <v>3</v>
      </c>
      <c r="C1031" s="1" t="s">
        <v>9</v>
      </c>
      <c r="D1031" s="4">
        <v>1306648</v>
      </c>
      <c r="E1031" s="1" t="s">
        <v>5</v>
      </c>
    </row>
    <row r="1032" spans="1:5" x14ac:dyDescent="0.25">
      <c r="A1032" s="3">
        <v>44346</v>
      </c>
      <c r="B1032" s="1" t="s">
        <v>3</v>
      </c>
      <c r="C1032" s="1" t="s">
        <v>8</v>
      </c>
      <c r="D1032" s="4">
        <v>1587679</v>
      </c>
      <c r="E1032" s="1" t="s">
        <v>1</v>
      </c>
    </row>
    <row r="1033" spans="1:5" x14ac:dyDescent="0.25">
      <c r="A1033" s="3">
        <v>44348</v>
      </c>
      <c r="B1033" s="1" t="s">
        <v>3</v>
      </c>
      <c r="C1033" s="1" t="s">
        <v>4</v>
      </c>
      <c r="D1033" s="4">
        <v>1623464</v>
      </c>
      <c r="E1033" s="1" t="s">
        <v>5</v>
      </c>
    </row>
    <row r="1034" spans="1:5" x14ac:dyDescent="0.25">
      <c r="A1034" s="3">
        <v>44347</v>
      </c>
      <c r="B1034" s="1" t="s">
        <v>3</v>
      </c>
      <c r="C1034" s="1" t="s">
        <v>4</v>
      </c>
      <c r="D1034" s="4">
        <v>130869</v>
      </c>
      <c r="E1034" s="1" t="s">
        <v>1</v>
      </c>
    </row>
    <row r="1035" spans="1:5" x14ac:dyDescent="0.25">
      <c r="A1035" s="3">
        <v>44348</v>
      </c>
      <c r="B1035" s="1" t="s">
        <v>7</v>
      </c>
      <c r="C1035" s="1" t="s">
        <v>9</v>
      </c>
      <c r="D1035" s="4">
        <v>-1533611</v>
      </c>
      <c r="E1035" s="1" t="s">
        <v>1</v>
      </c>
    </row>
    <row r="1036" spans="1:5" x14ac:dyDescent="0.25">
      <c r="A1036" s="3">
        <v>44348</v>
      </c>
      <c r="B1036" s="1" t="s">
        <v>7</v>
      </c>
      <c r="C1036" s="1" t="s">
        <v>4</v>
      </c>
      <c r="D1036" s="4">
        <v>-1303700</v>
      </c>
      <c r="E1036" s="1" t="s">
        <v>1</v>
      </c>
    </row>
    <row r="1037" spans="1:5" x14ac:dyDescent="0.25">
      <c r="A1037" s="3">
        <v>44350</v>
      </c>
      <c r="B1037" s="1" t="s">
        <v>7</v>
      </c>
      <c r="C1037" s="1" t="s">
        <v>8</v>
      </c>
      <c r="D1037" s="4">
        <v>-1581527</v>
      </c>
      <c r="E1037" s="1" t="s">
        <v>1</v>
      </c>
    </row>
    <row r="1038" spans="1:5" x14ac:dyDescent="0.25">
      <c r="A1038" s="3">
        <v>44349</v>
      </c>
      <c r="B1038" s="1" t="s">
        <v>3</v>
      </c>
      <c r="C1038" s="1" t="s">
        <v>9</v>
      </c>
      <c r="D1038" s="4">
        <v>1491613</v>
      </c>
      <c r="E1038" s="1" t="s">
        <v>1</v>
      </c>
    </row>
    <row r="1039" spans="1:5" x14ac:dyDescent="0.25">
      <c r="A1039" s="3">
        <v>44352</v>
      </c>
      <c r="B1039" s="1" t="s">
        <v>7</v>
      </c>
      <c r="C1039" s="1" t="s">
        <v>6</v>
      </c>
      <c r="D1039" s="4">
        <v>-1344774</v>
      </c>
      <c r="E1039" s="1" t="s">
        <v>5</v>
      </c>
    </row>
    <row r="1040" spans="1:5" x14ac:dyDescent="0.25">
      <c r="A1040" s="3">
        <v>44350</v>
      </c>
      <c r="B1040" s="1" t="s">
        <v>7</v>
      </c>
      <c r="C1040" s="1" t="s">
        <v>8</v>
      </c>
      <c r="D1040" s="4">
        <v>-1555364</v>
      </c>
      <c r="E1040" s="1" t="s">
        <v>1</v>
      </c>
    </row>
    <row r="1041" spans="1:5" x14ac:dyDescent="0.25">
      <c r="A1041" s="3">
        <v>44351</v>
      </c>
      <c r="B1041" s="1" t="s">
        <v>3</v>
      </c>
      <c r="C1041" s="1" t="s">
        <v>4</v>
      </c>
      <c r="D1041" s="4">
        <v>1822979</v>
      </c>
      <c r="E1041" s="1" t="s">
        <v>5</v>
      </c>
    </row>
    <row r="1042" spans="1:5" x14ac:dyDescent="0.25">
      <c r="A1042" s="3">
        <v>44351</v>
      </c>
      <c r="B1042" s="1" t="s">
        <v>3</v>
      </c>
      <c r="C1042" s="1" t="s">
        <v>4</v>
      </c>
      <c r="D1042" s="4">
        <v>401902</v>
      </c>
      <c r="E1042" s="1" t="s">
        <v>5</v>
      </c>
    </row>
    <row r="1043" spans="1:5" x14ac:dyDescent="0.25">
      <c r="A1043" s="3">
        <v>44354</v>
      </c>
      <c r="B1043" s="1" t="s">
        <v>7</v>
      </c>
      <c r="C1043" s="1" t="s">
        <v>8</v>
      </c>
      <c r="D1043" s="4">
        <v>-662585</v>
      </c>
      <c r="E1043" s="1" t="s">
        <v>1</v>
      </c>
    </row>
    <row r="1044" spans="1:5" x14ac:dyDescent="0.25">
      <c r="A1044" s="3">
        <v>44352</v>
      </c>
      <c r="B1044" s="1" t="s">
        <v>3</v>
      </c>
      <c r="C1044" s="1" t="s">
        <v>6</v>
      </c>
      <c r="D1044" s="4">
        <v>1282743</v>
      </c>
      <c r="E1044" s="1" t="s">
        <v>1</v>
      </c>
    </row>
    <row r="1045" spans="1:5" x14ac:dyDescent="0.25">
      <c r="A1045" s="3">
        <v>44355</v>
      </c>
      <c r="B1045" s="1" t="s">
        <v>3</v>
      </c>
      <c r="C1045" s="1" t="s">
        <v>4</v>
      </c>
      <c r="D1045" s="4">
        <v>1825001</v>
      </c>
      <c r="E1045" s="1" t="s">
        <v>1</v>
      </c>
    </row>
    <row r="1046" spans="1:5" x14ac:dyDescent="0.25">
      <c r="A1046" s="3">
        <v>44353</v>
      </c>
      <c r="B1046" s="1" t="s">
        <v>7</v>
      </c>
      <c r="C1046" s="1" t="s">
        <v>9</v>
      </c>
      <c r="D1046" s="4">
        <v>-1759354</v>
      </c>
      <c r="E1046" s="1" t="s">
        <v>1</v>
      </c>
    </row>
    <row r="1047" spans="1:5" x14ac:dyDescent="0.25">
      <c r="A1047" s="3">
        <v>44356</v>
      </c>
      <c r="B1047" s="1" t="s">
        <v>3</v>
      </c>
      <c r="C1047" s="1" t="s">
        <v>2</v>
      </c>
      <c r="D1047" s="4">
        <v>1103148</v>
      </c>
      <c r="E1047" s="1" t="s">
        <v>5</v>
      </c>
    </row>
    <row r="1048" spans="1:5" x14ac:dyDescent="0.25">
      <c r="A1048" s="3">
        <v>44354</v>
      </c>
      <c r="B1048" s="1" t="s">
        <v>7</v>
      </c>
      <c r="C1048" s="1" t="s">
        <v>6</v>
      </c>
      <c r="D1048" s="4">
        <v>-1192997</v>
      </c>
      <c r="E1048" s="1" t="s">
        <v>1</v>
      </c>
    </row>
    <row r="1049" spans="1:5" x14ac:dyDescent="0.25">
      <c r="A1049" s="3">
        <v>44354</v>
      </c>
      <c r="B1049" s="1" t="s">
        <v>3</v>
      </c>
      <c r="C1049" s="1" t="s">
        <v>8</v>
      </c>
      <c r="D1049" s="4">
        <v>821338</v>
      </c>
      <c r="E1049" s="1" t="s">
        <v>5</v>
      </c>
    </row>
    <row r="1050" spans="1:5" x14ac:dyDescent="0.25">
      <c r="A1050" s="3">
        <v>44355</v>
      </c>
      <c r="B1050" s="1" t="s">
        <v>3</v>
      </c>
      <c r="C1050" s="1" t="s">
        <v>2</v>
      </c>
      <c r="D1050" s="4">
        <v>1719668</v>
      </c>
      <c r="E1050" s="1" t="s">
        <v>5</v>
      </c>
    </row>
    <row r="1051" spans="1:5" x14ac:dyDescent="0.25">
      <c r="A1051" s="3">
        <v>44355</v>
      </c>
      <c r="B1051" s="1" t="s">
        <v>7</v>
      </c>
      <c r="C1051" s="1" t="s">
        <v>8</v>
      </c>
      <c r="D1051" s="4">
        <v>-625304</v>
      </c>
      <c r="E1051" s="1" t="s">
        <v>5</v>
      </c>
    </row>
    <row r="1052" spans="1:5" x14ac:dyDescent="0.25">
      <c r="A1052" s="3">
        <v>44356</v>
      </c>
      <c r="B1052" s="1" t="s">
        <v>7</v>
      </c>
      <c r="C1052" s="1" t="s">
        <v>8</v>
      </c>
      <c r="D1052" s="4">
        <v>-1354419</v>
      </c>
      <c r="E1052" s="1" t="s">
        <v>5</v>
      </c>
    </row>
    <row r="1053" spans="1:5" x14ac:dyDescent="0.25">
      <c r="A1053" s="3">
        <v>44357</v>
      </c>
      <c r="B1053" s="1" t="s">
        <v>7</v>
      </c>
      <c r="C1053" s="1" t="s">
        <v>4</v>
      </c>
      <c r="D1053" s="4">
        <v>-1866265</v>
      </c>
      <c r="E1053" s="1" t="s">
        <v>5</v>
      </c>
    </row>
    <row r="1054" spans="1:5" x14ac:dyDescent="0.25">
      <c r="A1054" s="3">
        <v>44357</v>
      </c>
      <c r="B1054" s="1" t="s">
        <v>3</v>
      </c>
      <c r="C1054" s="1" t="s">
        <v>2</v>
      </c>
      <c r="D1054" s="4">
        <v>253408</v>
      </c>
      <c r="E1054" s="1" t="s">
        <v>5</v>
      </c>
    </row>
    <row r="1055" spans="1:5" x14ac:dyDescent="0.25">
      <c r="A1055" s="3">
        <v>44358</v>
      </c>
      <c r="B1055" s="1" t="s">
        <v>7</v>
      </c>
      <c r="C1055" s="1" t="s">
        <v>6</v>
      </c>
      <c r="D1055" s="4">
        <v>-214665</v>
      </c>
      <c r="E1055" s="1" t="s">
        <v>1</v>
      </c>
    </row>
    <row r="1056" spans="1:5" x14ac:dyDescent="0.25">
      <c r="A1056" s="3">
        <v>44358</v>
      </c>
      <c r="B1056" s="1" t="s">
        <v>7</v>
      </c>
      <c r="C1056" s="1" t="s">
        <v>6</v>
      </c>
      <c r="D1056" s="4">
        <v>-1712536</v>
      </c>
      <c r="E1056" s="1" t="s">
        <v>5</v>
      </c>
    </row>
    <row r="1057" spans="1:5" x14ac:dyDescent="0.25">
      <c r="A1057" s="3">
        <v>44361</v>
      </c>
      <c r="B1057" s="1" t="s">
        <v>3</v>
      </c>
      <c r="C1057" s="1" t="s">
        <v>4</v>
      </c>
      <c r="D1057" s="4">
        <v>1402590</v>
      </c>
      <c r="E1057" s="1" t="s">
        <v>1</v>
      </c>
    </row>
    <row r="1058" spans="1:5" x14ac:dyDescent="0.25">
      <c r="A1058" s="3">
        <v>44359</v>
      </c>
      <c r="B1058" s="1" t="s">
        <v>3</v>
      </c>
      <c r="C1058" s="1" t="s">
        <v>2</v>
      </c>
      <c r="D1058" s="4">
        <v>1637171</v>
      </c>
      <c r="E1058" s="1" t="s">
        <v>1</v>
      </c>
    </row>
    <row r="1059" spans="1:5" x14ac:dyDescent="0.25">
      <c r="A1059" s="1" t="s">
        <v>0</v>
      </c>
      <c r="B1059" s="1"/>
      <c r="C1059" s="1"/>
      <c r="D1059" s="5">
        <f>SUBTOTAL(109,Dados[Valor])</f>
        <v>34934533</v>
      </c>
      <c r="E1059" s="1"/>
    </row>
  </sheetData>
  <mergeCells count="1">
    <mergeCell ref="G3:K3"/>
  </mergeCells>
  <pageMargins left="0.511811024" right="0.511811024" top="0.78740157499999996" bottom="0.78740157499999996" header="0.31496062000000002" footer="0.31496062000000002"/>
  <pageSetup paperSize="9" orientation="portrait" r:id="rId9"/>
  <tableParts count="2"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FE06-6883-4FBC-B1E8-5B7D5B80E83E}">
  <dimension ref="A1"/>
  <sheetViews>
    <sheetView tabSelected="1" zoomScale="70" zoomScaleNormal="70" workbookViewId="0">
      <selection activeCell="AB10" sqref="AB10"/>
    </sheetView>
  </sheetViews>
  <sheetFormatPr defaultRowHeight="15" x14ac:dyDescent="0.25"/>
  <cols>
    <col min="24" max="24" width="9.14062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CARLOS</cp:lastModifiedBy>
  <dcterms:created xsi:type="dcterms:W3CDTF">2021-07-13T15:17:04Z</dcterms:created>
  <dcterms:modified xsi:type="dcterms:W3CDTF">2021-07-13T23:03:47Z</dcterms:modified>
</cp:coreProperties>
</file>