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an\Documents\DONOOS\V2\"/>
    </mc:Choice>
  </mc:AlternateContent>
  <xr:revisionPtr revIDLastSave="0" documentId="13_ncr:1_{F7180EBE-9B62-4753-8889-1E702E143F00}" xr6:coauthVersionLast="47" xr6:coauthVersionMax="47" xr10:uidLastSave="{00000000-0000-0000-0000-000000000000}"/>
  <bookViews>
    <workbookView xWindow="14295" yWindow="0" windowWidth="14610" windowHeight="15585" firstSheet="2" activeTab="5" xr2:uid="{47E956FA-ABE4-41A8-AE02-A3ACE7F8B9BE}"/>
  </bookViews>
  <sheets>
    <sheet name="RESUMEN DE CARGAS" sheetId="2" r:id="rId1"/>
    <sheet name="TAGGIN" sheetId="3" r:id="rId2"/>
    <sheet name="CARGA" sheetId="1" r:id="rId3"/>
    <sheet name="CARGA DIARIA" sheetId="5" r:id="rId4"/>
    <sheet name="CARGA MENSUAL - ABRIL" sheetId="4" r:id="rId5"/>
    <sheet name="CARGA MENSUAL - MAYO" sheetId="6" r:id="rId6"/>
  </sheets>
  <definedNames>
    <definedName name="_xlnm._FilterDatabase" localSheetId="2" hidden="1">CARGA!$I$3:$O$36</definedName>
    <definedName name="_xlnm._FilterDatabase" localSheetId="4" hidden="1">'CARGA MENSUAL - ABRIL'!$A$3:$W$19</definedName>
    <definedName name="_xlnm._FilterDatabase" localSheetId="5" hidden="1">'CARGA MENSUAL - MAYO'!$A$3:$X$19</definedName>
  </definedNames>
  <calcPr calcId="191029"/>
  <pivotCaches>
    <pivotCache cacheId="0" r:id="rId7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4" l="1"/>
  <c r="L35" i="6" l="1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J10" i="3"/>
  <c r="J17" i="3" s="1"/>
  <c r="F10" i="3"/>
  <c r="F17" i="3" s="1"/>
  <c r="T1" i="3"/>
  <c r="T8" i="3" s="1"/>
  <c r="P1" i="3"/>
  <c r="P8" i="3" s="1"/>
  <c r="F1" i="3"/>
  <c r="F8" i="3" s="1"/>
  <c r="J8" i="3"/>
  <c r="J7" i="3"/>
  <c r="J1" i="3"/>
  <c r="J6" i="3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F15" i="3" l="1"/>
  <c r="J15" i="3"/>
  <c r="J16" i="3"/>
  <c r="F16" i="3"/>
  <c r="P6" i="3"/>
  <c r="T6" i="3"/>
  <c r="P7" i="3"/>
  <c r="T7" i="3"/>
  <c r="F6" i="3"/>
  <c r="F7" i="3"/>
</calcChain>
</file>

<file path=xl/sharedStrings.xml><?xml version="1.0" encoding="utf-8"?>
<sst xmlns="http://schemas.openxmlformats.org/spreadsheetml/2006/main" count="1226" uniqueCount="440">
  <si>
    <t>registros</t>
  </si>
  <si>
    <t>DDL</t>
  </si>
  <si>
    <t>INGESTA</t>
  </si>
  <si>
    <t>DES_TABLA</t>
  </si>
  <si>
    <t>TABLA</t>
  </si>
  <si>
    <t>ARCHIVO</t>
  </si>
  <si>
    <t>TIPO</t>
  </si>
  <si>
    <t>PESO</t>
  </si>
  <si>
    <t>CANTIDAD DE ARCHIVOS PLANOS</t>
  </si>
  <si>
    <t>FBON685</t>
  </si>
  <si>
    <t>ACUMULACION.TXT</t>
  </si>
  <si>
    <t>F685A.TXT</t>
  </si>
  <si>
    <t>TXT</t>
  </si>
  <si>
    <t>4.8 KB</t>
  </si>
  <si>
    <t>FBON685A</t>
  </si>
  <si>
    <t>PRO-ACUMULACION.TXT</t>
  </si>
  <si>
    <t>OK</t>
  </si>
  <si>
    <t>F685AP.zip</t>
  </si>
  <si>
    <t>zip</t>
  </si>
  <si>
    <t>2 Dec 2022 1:11:13 PM -05</t>
  </si>
  <si>
    <t>1.4 GB</t>
  </si>
  <si>
    <t>FBON685B</t>
  </si>
  <si>
    <t>F685BA.zip</t>
  </si>
  <si>
    <t>2 Dec 2022 1:04:22 PM -05</t>
  </si>
  <si>
    <t>249.0 MB</t>
  </si>
  <si>
    <t>FBON685K</t>
  </si>
  <si>
    <t>DET-ACUMULACION-DELOSI.TXT</t>
  </si>
  <si>
    <t>FBON685C</t>
  </si>
  <si>
    <t>F685C.zip</t>
  </si>
  <si>
    <t>220.0 MB</t>
  </si>
  <si>
    <t>FBON685L</t>
  </si>
  <si>
    <t>DET-ACUMULACION-SUPERMERCADOS.TXT</t>
  </si>
  <si>
    <t>FBON685C1</t>
  </si>
  <si>
    <t>F685C1_A.zip</t>
  </si>
  <si>
    <t>20.4 MB</t>
  </si>
  <si>
    <t>FBON685M</t>
  </si>
  <si>
    <t>ACUMULACION-SUPERMERCADOS-DICCIONARIO.TXT</t>
  </si>
  <si>
    <t>F685C1_B.zip</t>
  </si>
  <si>
    <t>22.6 MB</t>
  </si>
  <si>
    <t>CANJE.TXT</t>
  </si>
  <si>
    <t>FBON685D</t>
  </si>
  <si>
    <t>F685D.TXT</t>
  </si>
  <si>
    <t>645.2 MB</t>
  </si>
  <si>
    <t>DET-CANJE.TXT</t>
  </si>
  <si>
    <t>FBON685E3</t>
  </si>
  <si>
    <t>F685E3.TXT</t>
  </si>
  <si>
    <t>95.7 MB</t>
  </si>
  <si>
    <t>MOV-FINANCIERO.TXT</t>
  </si>
  <si>
    <t>FBON685F</t>
  </si>
  <si>
    <t>F685F.TXT</t>
  </si>
  <si>
    <t>601.1 KB</t>
  </si>
  <si>
    <t>PUNTO-VENTA.TXT</t>
  </si>
  <si>
    <t>FBON685G</t>
  </si>
  <si>
    <t>F685G.zip</t>
  </si>
  <si>
    <t>103.7 MB</t>
  </si>
  <si>
    <t>SALDO.TXT</t>
  </si>
  <si>
    <t>FBON685H</t>
  </si>
  <si>
    <t>F685H.TXT</t>
  </si>
  <si>
    <t>352.1 MB</t>
  </si>
  <si>
    <t>TARJETA.TXT</t>
  </si>
  <si>
    <t>F685H6.zip</t>
  </si>
  <si>
    <t>163.0 MB</t>
  </si>
  <si>
    <t>CLIENTE.TXT</t>
  </si>
  <si>
    <t>FBON685I</t>
  </si>
  <si>
    <t>F685IA.zip</t>
  </si>
  <si>
    <t>2 Dec 2022 12:40:56 PM -05</t>
  </si>
  <si>
    <t>219.9 MB</t>
  </si>
  <si>
    <t>LOG-ACTUALIZACION.TXT</t>
  </si>
  <si>
    <t>FBON685J</t>
  </si>
  <si>
    <t>F685J.TXT</t>
  </si>
  <si>
    <t>99.3 MB</t>
  </si>
  <si>
    <t>RECLAMOS.TXT</t>
  </si>
  <si>
    <t>F685K_A.zip</t>
  </si>
  <si>
    <t>2 Dec 2022 12:41:33 PM -05</t>
  </si>
  <si>
    <t>60.6 MB</t>
  </si>
  <si>
    <t>F685K_B.zip</t>
  </si>
  <si>
    <t>2 Dec 2022 12:42:31 PM -05</t>
  </si>
  <si>
    <t>58.6 MB</t>
  </si>
  <si>
    <t>F685K_C.zip</t>
  </si>
  <si>
    <t>2 Dec 2022 12:42:58 PM -05</t>
  </si>
  <si>
    <t>63.6 MB</t>
  </si>
  <si>
    <t>F685K_D.zip</t>
  </si>
  <si>
    <t>2 Dec 2022 12:43:29 PM -05</t>
  </si>
  <si>
    <t>58.5 MB</t>
  </si>
  <si>
    <t>F685L_1.zip</t>
  </si>
  <si>
    <t>12 Dec 2022 7:54:39 AM -05</t>
  </si>
  <si>
    <t>542.8 MB</t>
  </si>
  <si>
    <t>F685L_2.zip</t>
  </si>
  <si>
    <t>12 Dec 2022 7:59:11 AM -05</t>
  </si>
  <si>
    <t>634.6 MB</t>
  </si>
  <si>
    <t>F685L_3.zip</t>
  </si>
  <si>
    <t>12 Dec 2022 8:02:43 AM -05</t>
  </si>
  <si>
    <t>645.4 MB</t>
  </si>
  <si>
    <t>F685L_4.zip</t>
  </si>
  <si>
    <t>12 Dec 2022 8:10:08 AM -05</t>
  </si>
  <si>
    <t>606.7 MB</t>
  </si>
  <si>
    <t>f685l_af.zip</t>
  </si>
  <si>
    <t>5 Dec 2022 4:37:42 PM -05</t>
  </si>
  <si>
    <t>542.0 MB</t>
  </si>
  <si>
    <t>F685L_d14.zip</t>
  </si>
  <si>
    <t>14 Dec 2022 4:31:51 PM -05</t>
  </si>
  <si>
    <t>534.3 MB</t>
  </si>
  <si>
    <t>F685L_D15.zip</t>
  </si>
  <si>
    <t>15 Dec 2022 11:53:21 AM -05</t>
  </si>
  <si>
    <t>407.2 MB</t>
  </si>
  <si>
    <t>F685L_d19_1.zip</t>
  </si>
  <si>
    <t>19 Dec 2022 8:50:24 AM -05</t>
  </si>
  <si>
    <t>303.3 MB</t>
  </si>
  <si>
    <t>F685L_d19_2.zip</t>
  </si>
  <si>
    <t>19 Dec 2022 8:53:06 AM -05</t>
  </si>
  <si>
    <t>404.1 MB</t>
  </si>
  <si>
    <t>F685L_d19_3.zip</t>
  </si>
  <si>
    <t>19 Dec 2022 8:55:26 AM -05</t>
  </si>
  <si>
    <t>404.4 MB</t>
  </si>
  <si>
    <t>F685L_d19_4.zip</t>
  </si>
  <si>
    <t>19 Dec 2022 8:58:25 AM -05</t>
  </si>
  <si>
    <t>408.2 MB</t>
  </si>
  <si>
    <t>F685L_D19_5.zip</t>
  </si>
  <si>
    <t>19 Dec 2022 4:06:49 PM -05</t>
  </si>
  <si>
    <t>317.0 MB</t>
  </si>
  <si>
    <t>F685L_v1.zip</t>
  </si>
  <si>
    <t>13 Dec 2022 6:25:45 PM -05</t>
  </si>
  <si>
    <t>610.8 MB</t>
  </si>
  <si>
    <t>F685M.TXT</t>
  </si>
  <si>
    <t>13 Dec 2022 6:21:37 PM -05</t>
  </si>
  <si>
    <t>193.9 MB</t>
  </si>
  <si>
    <t>f685qy.zip</t>
  </si>
  <si>
    <t>5 Dec 2022 4:44:15 PM -05</t>
  </si>
  <si>
    <t>789.2 MB</t>
  </si>
  <si>
    <t>FECHA CARGA EN S3</t>
  </si>
  <si>
    <t>Total general</t>
  </si>
  <si>
    <t>FICHERO EN S3</t>
  </si>
  <si>
    <t>CANT. FICHEROS DESCOMPRIMIDOS</t>
  </si>
  <si>
    <t>ACUMULACION</t>
  </si>
  <si>
    <t>ACUMULACION-SUPERMERCADOS-DICCIONARIO</t>
  </si>
  <si>
    <t>CANJE</t>
  </si>
  <si>
    <t>CLIENTE</t>
  </si>
  <si>
    <t>DET-ACUMULACION-DELOSI</t>
  </si>
  <si>
    <t>DET-ACUMULACION-PRIMAX</t>
  </si>
  <si>
    <t>DET-ACUMULACION-SUPERMERCADOS</t>
  </si>
  <si>
    <t>DET-CANJE</t>
  </si>
  <si>
    <t>LOG-ACTUALIZACION</t>
  </si>
  <si>
    <t>MOV-FINANCIERO</t>
  </si>
  <si>
    <t>PRO-ACUMULACION</t>
  </si>
  <si>
    <t>PUNTO-VENTA</t>
  </si>
  <si>
    <t>RECLAMOS</t>
  </si>
  <si>
    <t>SALDO</t>
  </si>
  <si>
    <t>TARJETA</t>
  </si>
  <si>
    <t xml:space="preserve">NOMBRE DE TABLA </t>
  </si>
  <si>
    <t>ojo llega un archivo del 685K</t>
  </si>
  <si>
    <t>OBJETO</t>
  </si>
  <si>
    <t>NOMBRE TXT</t>
  </si>
  <si>
    <t>FBON685H6</t>
  </si>
  <si>
    <t>DATOS-ADICIONALES-CLIENTE.TXT</t>
  </si>
  <si>
    <t>S3</t>
  </si>
  <si>
    <t>Peso</t>
  </si>
  <si>
    <t>Días</t>
  </si>
  <si>
    <t>Costo $</t>
  </si>
  <si>
    <t>Perfil BONUS</t>
  </si>
  <si>
    <t>Recomendación de Socios</t>
  </si>
  <si>
    <t>Propensión de Re ingreso</t>
  </si>
  <si>
    <t>Recomendación de Tienda</t>
  </si>
  <si>
    <t xml:space="preserve">AWS TAGGING 
</t>
  </si>
  <si>
    <t>REDSHIFT</t>
  </si>
  <si>
    <t>STORAGE</t>
  </si>
  <si>
    <t>MB</t>
  </si>
  <si>
    <t>Tipo</t>
  </si>
  <si>
    <t>PROCESAMIENTO</t>
  </si>
  <si>
    <t>INFRA</t>
  </si>
  <si>
    <t>TABLAS NORMALIZADAS</t>
  </si>
  <si>
    <t>PERIODO CARGA 1</t>
  </si>
  <si>
    <t>MES</t>
  </si>
  <si>
    <t>SI</t>
  </si>
  <si>
    <t>5 min</t>
  </si>
  <si>
    <t>05/16/2023 00:00:36 p.m.</t>
  </si>
  <si>
    <t>05/15/2023 22:36:01 p.m.</t>
  </si>
  <si>
    <t>05/15/2023 22:57:44 p.m</t>
  </si>
  <si>
    <t>1 min</t>
  </si>
  <si>
    <t>1 m 59 s</t>
  </si>
  <si>
    <t>F685</t>
  </si>
  <si>
    <t>F685A</t>
  </si>
  <si>
    <t>F685B</t>
  </si>
  <si>
    <t>F685C</t>
  </si>
  <si>
    <t>F685D</t>
  </si>
  <si>
    <t>F685F</t>
  </si>
  <si>
    <t>F685G</t>
  </si>
  <si>
    <t>F685H</t>
  </si>
  <si>
    <t>F685I</t>
  </si>
  <si>
    <t>F685J</t>
  </si>
  <si>
    <t>F685K</t>
  </si>
  <si>
    <t>F685C1</t>
  </si>
  <si>
    <t>F685E3</t>
  </si>
  <si>
    <t>F685H6</t>
  </si>
  <si>
    <t>8 min</t>
  </si>
  <si>
    <t>972.7 MB</t>
  </si>
  <si>
    <t>1.6 GB</t>
  </si>
  <si>
    <t>760.9 MB</t>
  </si>
  <si>
    <t xml:space="preserve">Canje Ptos (Detalle)  </t>
  </si>
  <si>
    <t>Movimientos Financieros</t>
  </si>
  <si>
    <t>107.8 MB</t>
  </si>
  <si>
    <t>05/16/2023 17:13:07 p.m.</t>
  </si>
  <si>
    <t>05/16/2023 16:41:12 p. m.</t>
  </si>
  <si>
    <t>05/15/2023 15:28:33 p. m.</t>
  </si>
  <si>
    <t>3 min</t>
  </si>
  <si>
    <t>Saldo x Persona/Cuenta</t>
  </si>
  <si>
    <t>857.3 MB</t>
  </si>
  <si>
    <t>05/16/2023 17:23:19 p.m.</t>
  </si>
  <si>
    <t>7 min</t>
  </si>
  <si>
    <t xml:space="preserve">                       </t>
  </si>
  <si>
    <t xml:space="preserve">Afiliación de Tarjeta </t>
  </si>
  <si>
    <t>1.5 GB</t>
  </si>
  <si>
    <t>05/16/2023 17:41:13 p.m.</t>
  </si>
  <si>
    <t xml:space="preserve">Afiliaci¢n de Estado Dirección </t>
  </si>
  <si>
    <t>PRESENTE EN S3</t>
  </si>
  <si>
    <t>NÚMERO DE ARCHIVOS</t>
  </si>
  <si>
    <t>TIEMPO DE CARGA</t>
  </si>
  <si>
    <t>METODO APLICADO</t>
  </si>
  <si>
    <t>DATOS DE REPORT</t>
  </si>
  <si>
    <t>NOMBRE SEGÚN REPORT</t>
  </si>
  <si>
    <t>FINALIZADO</t>
  </si>
  <si>
    <t>FILES</t>
  </si>
  <si>
    <t>ITEM</t>
  </si>
  <si>
    <t>2.5 GB +/-</t>
  </si>
  <si>
    <t xml:space="preserve">Log de cambios </t>
  </si>
  <si>
    <t>11 min</t>
  </si>
  <si>
    <t>05/16/2023 17:59:58 p.m.</t>
  </si>
  <si>
    <t>1.9 GB</t>
  </si>
  <si>
    <t>1.8 GB</t>
  </si>
  <si>
    <t xml:space="preserve">Acumulaci¢n Ptos (Detalle Delosi)  </t>
  </si>
  <si>
    <t>FBON549A</t>
  </si>
  <si>
    <t>T_TRANSACCIONESCLIENTE</t>
  </si>
  <si>
    <t>191.3 MB</t>
  </si>
  <si>
    <t>12 min</t>
  </si>
  <si>
    <t>05/16/2023 18:29:27 p.m.</t>
  </si>
  <si>
    <t>591.3 MB</t>
  </si>
  <si>
    <t>05/18/2023 16:23:04 p.m.</t>
  </si>
  <si>
    <t>19 min</t>
  </si>
  <si>
    <t>F549A_XX.TXT</t>
  </si>
  <si>
    <t>05/18/2023 17:19:18 p.m.</t>
  </si>
  <si>
    <t>1h 40 min</t>
  </si>
  <si>
    <t xml:space="preserve">Reclamos </t>
  </si>
  <si>
    <t>Afiliaci¢n de Cliente</t>
  </si>
  <si>
    <t xml:space="preserve">Puntos de venta </t>
  </si>
  <si>
    <t xml:space="preserve">Acumulaci¢n Ptos (Cabecera) </t>
  </si>
  <si>
    <t>05/18/2023 19:43:36 p. m.</t>
  </si>
  <si>
    <t>45 min</t>
  </si>
  <si>
    <t>05/25/2023 17:36:42 p.m.</t>
  </si>
  <si>
    <t>5.5 KB</t>
  </si>
  <si>
    <t>Acumulaci¢n Ptos (Promociones)</t>
  </si>
  <si>
    <t>Canje Ptos (Cabecera)</t>
  </si>
  <si>
    <t>6 min</t>
  </si>
  <si>
    <t>05/25/2023 17:48:47 p.m.</t>
  </si>
  <si>
    <t>611.4 KB</t>
  </si>
  <si>
    <t>386.3 MB</t>
  </si>
  <si>
    <t>106.6 MB</t>
  </si>
  <si>
    <t>Acumulaci¢n Ptos (Detalle Primax)</t>
  </si>
  <si>
    <t>06/01/2023 10:56:40 p.m.</t>
  </si>
  <si>
    <t>469.2 MB</t>
  </si>
  <si>
    <t>Eberth</t>
  </si>
  <si>
    <t>Acumulación Super Mercados (Detalle)</t>
  </si>
  <si>
    <t>Transacciones del Cliente (Detalle)</t>
  </si>
  <si>
    <t>NO REPORT // 208,000,000</t>
  </si>
  <si>
    <t>NO REPORT // 6,004,413</t>
  </si>
  <si>
    <t>F685H6.TXT</t>
  </si>
  <si>
    <t>ID</t>
  </si>
  <si>
    <t>DESCRIPCION</t>
  </si>
  <si>
    <t>NRO.REG</t>
  </si>
  <si>
    <t>FMAT685</t>
  </si>
  <si>
    <t>TRX.ACUM.</t>
  </si>
  <si>
    <t>        160,744</t>
  </si>
  <si>
    <t>AC230501.001</t>
  </si>
  <si>
    <t>FMAT685A</t>
  </si>
  <si>
    <t>CAMPAÑAS ACUM.</t>
  </si>
  <si>
    <t>                     5</t>
  </si>
  <si>
    <t>AC230501.002</t>
  </si>
  <si>
    <t>FMAT685B</t>
  </si>
  <si>
    <t>DETALLE ACUM. PRIMAX</t>
  </si>
  <si>
    <t>           42,973</t>
  </si>
  <si>
    <t>AC230501.003</t>
  </si>
  <si>
    <t>FMAT685K</t>
  </si>
  <si>
    <t>DETALLE ACUM. DELOSI</t>
  </si>
  <si>
    <t>           29,736</t>
  </si>
  <si>
    <t>AC230501.004</t>
  </si>
  <si>
    <t>FMAT685L</t>
  </si>
  <si>
    <t>DETALLE ACUM. SUPERM</t>
  </si>
  <si>
    <t>                    -  </t>
  </si>
  <si>
    <t>AC230501.005</t>
  </si>
  <si>
    <t>FMAT685C</t>
  </si>
  <si>
    <t>TRX.CANJE.</t>
  </si>
  <si>
    <t>           11,718</t>
  </si>
  <si>
    <t>CA230501.001</t>
  </si>
  <si>
    <t>FMAT685C1</t>
  </si>
  <si>
    <t>DETALLE CANJES</t>
  </si>
  <si>
    <t>           11,901</t>
  </si>
  <si>
    <t>CA230501.002</t>
  </si>
  <si>
    <t>FMAT685E3</t>
  </si>
  <si>
    <t>SALDOS</t>
  </si>
  <si>
    <t>        138,513</t>
  </si>
  <si>
    <t>SA230501.001</t>
  </si>
  <si>
    <t>FMAT685F</t>
  </si>
  <si>
    <t>PTOS.VTA.</t>
  </si>
  <si>
    <t>             3,195</t>
  </si>
  <si>
    <t>PV230501.001</t>
  </si>
  <si>
    <t>FMAT685G</t>
  </si>
  <si>
    <t>TARJETAS</t>
  </si>
  <si>
    <t>           27,399</t>
  </si>
  <si>
    <t>TA230501.001</t>
  </si>
  <si>
    <t>FMAT685H</t>
  </si>
  <si>
    <t>CLIENTES</t>
  </si>
  <si>
    <t>           27,308</t>
  </si>
  <si>
    <t>CL230501.001</t>
  </si>
  <si>
    <t>FMAT685H6</t>
  </si>
  <si>
    <t>DIRECC</t>
  </si>
  <si>
    <t>           27,309</t>
  </si>
  <si>
    <t>CL230501.002</t>
  </si>
  <si>
    <t>FMAT685I</t>
  </si>
  <si>
    <t>MODIF</t>
  </si>
  <si>
    <t>        265,986</t>
  </si>
  <si>
    <t>CL230501.003</t>
  </si>
  <si>
    <t>FMAT685D</t>
  </si>
  <si>
    <t>TRX. FINANCIERAS</t>
  </si>
  <si>
    <t>             1,014</t>
  </si>
  <si>
    <t>TF230501.001</t>
  </si>
  <si>
    <t>FMAT685J</t>
  </si>
  <si>
    <t>             5,146</t>
  </si>
  <si>
    <t>RE230501.001</t>
  </si>
  <si>
    <t>TOTAL</t>
  </si>
  <si>
    <t>        752,947</t>
  </si>
  <si>
    <t>ARCHIVO DIARIO</t>
  </si>
  <si>
    <t>ARCHIVO MENSUAL</t>
  </si>
  <si>
    <t>ue1stdesa-mlake-p_tacumulacion</t>
  </si>
  <si>
    <t>M_ACUMULACION</t>
  </si>
  <si>
    <t>M_TARJETA</t>
  </si>
  <si>
    <t>M_CLIENTE</t>
  </si>
  <si>
    <t>ue1stdesa-mlake-p_macumulacion</t>
  </si>
  <si>
    <t>ARCHIVO JSON</t>
  </si>
  <si>
    <t>ue1stdesa-mlake-p_tacumulacionprimax</t>
  </si>
  <si>
    <t>ue1stdesa-mlake-p_tacumulaciondelosi</t>
  </si>
  <si>
    <t>ue1stdesa-mlake-p_tacumulacionsuperm</t>
  </si>
  <si>
    <t>ue1stdesa-mlake-p_tcanje</t>
  </si>
  <si>
    <t>ue1stdesa-mlake-p_treclamos</t>
  </si>
  <si>
    <t>ue1stdesa-mlake-p_tdetallecanje</t>
  </si>
  <si>
    <t>ue1stdesa-mlake-p_tsaldo</t>
  </si>
  <si>
    <t>ue1stdesa-mlake-p_mpuntoventa</t>
  </si>
  <si>
    <t>ue1stdesa-mlake-p_mtarjeta</t>
  </si>
  <si>
    <t>ue1stdesa-mlake-p_mcliente</t>
  </si>
  <si>
    <t>ue1stdesa-mlake-p_madic-cliente</t>
  </si>
  <si>
    <t>logactualizacion</t>
  </si>
  <si>
    <t>ue1stdesa-mlake-p_mmov-financiero</t>
  </si>
  <si>
    <t>TABLA NOMBRE</t>
  </si>
  <si>
    <t>T_ACUMULACION</t>
  </si>
  <si>
    <t>TABLA MENSUAL</t>
  </si>
  <si>
    <t>T_ACUMULACIONPRIMAX</t>
  </si>
  <si>
    <t>T_CANJE</t>
  </si>
  <si>
    <t>T_DETALLECANJE</t>
  </si>
  <si>
    <t>M_MOVIMIENTOFINANCIERO</t>
  </si>
  <si>
    <t>T_SALDO</t>
  </si>
  <si>
    <t>M_PUNTOVENTA</t>
  </si>
  <si>
    <t>M_DATOSADICIONALESCLIENTE</t>
  </si>
  <si>
    <t>T_LOGACTUALIZACION</t>
  </si>
  <si>
    <t>T_RECLAMOS</t>
  </si>
  <si>
    <t>T_ACUMULACIONDELOSI</t>
  </si>
  <si>
    <t>T_ACUMULACIONSUPERMERCADOS</t>
  </si>
  <si>
    <t>NOMBRE DE ARCHIVO</t>
  </si>
  <si>
    <t xml:space="preserve">DESCRIPCION </t>
  </si>
  <si>
    <t>CARGA MENSUAL</t>
  </si>
  <si>
    <t>CARGA DIARIA</t>
  </si>
  <si>
    <t>MD_T_ACUMULACION</t>
  </si>
  <si>
    <t>MD_M_ACUMULACION</t>
  </si>
  <si>
    <t>MD_T_ACUMULACIONPRIMAX</t>
  </si>
  <si>
    <t>MD_T_ACUMULACIONDELOSI</t>
  </si>
  <si>
    <t>MD_T_ACUMULACIONSUPERMERCADOS</t>
  </si>
  <si>
    <t>MD_T_CANJE</t>
  </si>
  <si>
    <t>MD_T_DETALLECANJE</t>
  </si>
  <si>
    <t>MD_T_SALDO</t>
  </si>
  <si>
    <t>MD_M_PUNTOVENTA</t>
  </si>
  <si>
    <t>MD_M_TARJETA</t>
  </si>
  <si>
    <t>MD_M_CLIENTE</t>
  </si>
  <si>
    <t>MD_M_DATOSADICIONALESCLIENTE</t>
  </si>
  <si>
    <t>MD_T_LOGACTUALIZACION</t>
  </si>
  <si>
    <t>MD_M_MOVIMIENTOFINANCIERO</t>
  </si>
  <si>
    <t>MD_T_RECLAMOS</t>
  </si>
  <si>
    <t>F685L 
(No está en el REPORT)</t>
  </si>
  <si>
    <t>06/28/2023 12:16:27</t>
  </si>
  <si>
    <t>38 m 57 s</t>
  </si>
  <si>
    <t>06/28/2023 14:38:07</t>
  </si>
  <si>
    <t>7 m 27 s</t>
  </si>
  <si>
    <t>06/28/2023 23:18:50</t>
  </si>
  <si>
    <t>7 m 41 s</t>
  </si>
  <si>
    <t>06/29/2023 00:00:39</t>
  </si>
  <si>
    <t>10 m 10 s</t>
  </si>
  <si>
    <t>10,9381,26</t>
  </si>
  <si>
    <t>6 m 58 s</t>
  </si>
  <si>
    <t>06/29/2023 10:04:47</t>
  </si>
  <si>
    <t>06/29/2023 11:23:44</t>
  </si>
  <si>
    <t>4 m 33 s</t>
  </si>
  <si>
    <t>06/29/2023 11:41:34</t>
  </si>
  <si>
    <t>6 m 1 s</t>
  </si>
  <si>
    <t>06/29/2023 12:02:53</t>
  </si>
  <si>
    <t>5 m 5 s</t>
  </si>
  <si>
    <t>8 m 8 s</t>
  </si>
  <si>
    <t>06/29/2023 12:17:20</t>
  </si>
  <si>
    <t>06/29/2023 12:30:42</t>
  </si>
  <si>
    <t>4 m 59 s</t>
  </si>
  <si>
    <t>06/29/2023 12:52:11</t>
  </si>
  <si>
    <t>6 m 16 s</t>
  </si>
  <si>
    <t>06/29/2023 13:15:40</t>
  </si>
  <si>
    <t>-</t>
  </si>
  <si>
    <t>Gino</t>
  </si>
  <si>
    <t>06/29/2023 13:56:51</t>
  </si>
  <si>
    <t>12 m 28 s</t>
  </si>
  <si>
    <t>06/30/2023 13:01:26</t>
  </si>
  <si>
    <t>1 h 40 m 2 s</t>
  </si>
  <si>
    <t>06/30/2023 19:28:03</t>
  </si>
  <si>
    <t>4 m 15 s</t>
  </si>
  <si>
    <t>No</t>
  </si>
  <si>
    <t>F549A
 (No está en el REPORT de Mayo)</t>
  </si>
  <si>
    <t>M_ACUMULACIONSUPERMERCADOSDICCIONARIO</t>
  </si>
  <si>
    <t>Detalle de Acumulación Supermercados</t>
  </si>
  <si>
    <t>F685M
 (No está en el REPORT de Mayo)</t>
  </si>
  <si>
    <t>F549A
 (No está en el REPORT de Abril)</t>
  </si>
  <si>
    <t>F685M
 (No está en el REPORT de Abril)</t>
  </si>
  <si>
    <r>
      <rPr>
        <b/>
        <sz val="10"/>
        <color rgb="FFFF0000"/>
        <rFont val="Calibri"/>
        <family val="2"/>
        <scheme val="minor"/>
      </rPr>
      <t>No se</t>
    </r>
    <r>
      <rPr>
        <sz val="10"/>
        <color rgb="FFFF0000"/>
        <rFont val="Calibri"/>
        <family val="2"/>
        <scheme val="minor"/>
      </rPr>
      <t xml:space="preserve"> cargo data en el SFTP para el Mes de Mayo</t>
    </r>
  </si>
  <si>
    <r>
      <rPr>
        <b/>
        <sz val="10"/>
        <color rgb="FFFF0000"/>
        <rFont val="Calibri"/>
        <family val="2"/>
        <scheme val="minor"/>
      </rPr>
      <t>Se</t>
    </r>
    <r>
      <rPr>
        <sz val="10"/>
        <color rgb="FFFF0000"/>
        <rFont val="Calibri"/>
        <family val="2"/>
        <scheme val="minor"/>
      </rPr>
      <t xml:space="preserve"> cargo data en el SFTP solo hasta Enero 2023</t>
    </r>
  </si>
  <si>
    <t>RENAME</t>
  </si>
  <si>
    <t>PTOSVTA</t>
  </si>
  <si>
    <t>CLTESSAL</t>
  </si>
  <si>
    <t>CLTESTRJ</t>
  </si>
  <si>
    <t>TCANDET</t>
  </si>
  <si>
    <t>CLTESDTM</t>
  </si>
  <si>
    <t>TACUDETD</t>
  </si>
  <si>
    <t>TACUDETP</t>
  </si>
  <si>
    <t>TACUCAB</t>
  </si>
  <si>
    <t>CLTESDDA</t>
  </si>
  <si>
    <t>CLTESREC</t>
  </si>
  <si>
    <t>CODPROMO</t>
  </si>
  <si>
    <t>TMUNFIN</t>
  </si>
  <si>
    <t>CLTESDAT</t>
  </si>
  <si>
    <t>CLTESDIR</t>
  </si>
  <si>
    <t>TCANCAB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</si>
</sst>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[$$-409]#,##0.00_ ;\-[$$-409]#,##0.00\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entury Gothic"/>
      <family val="2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name val="Calibri"/>
      <family val="2"/>
      <scheme val="minor"/>
    </font>
    <font>
      <b/>
      <sz val="14"/>
      <color theme="1"/>
      <name val="Century Gothic"/>
      <family val="2"/>
    </font>
    <font>
      <b/>
      <sz val="16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name val="Century Gothic"/>
      <family val="2"/>
    </font>
    <font>
      <b/>
      <sz val="10"/>
      <color theme="1"/>
      <name val="Calibri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sz val="10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b/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0" fontId="0" fillId="0" borderId="2" xfId="0" applyBorder="1"/>
    <xf numFmtId="0" fontId="0" fillId="0" borderId="0" xfId="0" pivotButton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4" xfId="0" applyBorder="1"/>
    <xf numFmtId="0" fontId="5" fillId="4" borderId="1" xfId="0" applyFont="1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165" fontId="8" fillId="0" borderId="3" xfId="1" applyNumberFormat="1" applyFont="1" applyBorder="1"/>
    <xf numFmtId="0" fontId="0" fillId="0" borderId="1" xfId="0" applyBorder="1" applyAlignment="1">
      <alignment horizontal="center" vertical="center"/>
    </xf>
    <xf numFmtId="165" fontId="9" fillId="3" borderId="3" xfId="1" applyNumberFormat="1" applyFont="1" applyFill="1" applyBorder="1"/>
    <xf numFmtId="0" fontId="4" fillId="0" borderId="1" xfId="0" applyFont="1" applyBorder="1"/>
    <xf numFmtId="165" fontId="7" fillId="0" borderId="3" xfId="1" applyNumberFormat="1" applyFont="1" applyBorder="1"/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66" fontId="9" fillId="0" borderId="1" xfId="0" applyNumberFormat="1" applyFont="1" applyBorder="1" applyAlignment="1">
      <alignment vertical="center"/>
    </xf>
    <xf numFmtId="166" fontId="8" fillId="0" borderId="0" xfId="0" applyNumberFormat="1" applyFont="1" applyAlignment="1">
      <alignment vertical="center"/>
    </xf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3" fillId="0" borderId="0" xfId="0" applyFont="1"/>
    <xf numFmtId="0" fontId="15" fillId="2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13" fillId="0" borderId="2" xfId="0" applyFont="1" applyBorder="1"/>
    <xf numFmtId="0" fontId="16" fillId="0" borderId="1" xfId="0" applyFont="1" applyBorder="1"/>
    <xf numFmtId="0" fontId="17" fillId="3" borderId="1" xfId="0" applyFont="1" applyFill="1" applyBorder="1" applyAlignment="1">
      <alignment horizontal="left"/>
    </xf>
    <xf numFmtId="165" fontId="17" fillId="0" borderId="3" xfId="1" applyNumberFormat="1" applyFont="1" applyBorder="1"/>
    <xf numFmtId="0" fontId="13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left"/>
    </xf>
    <xf numFmtId="165" fontId="16" fillId="0" borderId="3" xfId="1" applyNumberFormat="1" applyFont="1" applyBorder="1"/>
    <xf numFmtId="0" fontId="18" fillId="0" borderId="1" xfId="0" applyFont="1" applyBorder="1" applyAlignment="1">
      <alignment horizontal="center" vertical="center"/>
    </xf>
    <xf numFmtId="165" fontId="19" fillId="3" borderId="3" xfId="1" applyNumberFormat="1" applyFont="1" applyFill="1" applyBorder="1"/>
    <xf numFmtId="0" fontId="17" fillId="6" borderId="1" xfId="0" applyFont="1" applyFill="1" applyBorder="1" applyAlignment="1">
      <alignment horizontal="left"/>
    </xf>
    <xf numFmtId="0" fontId="20" fillId="4" borderId="1" xfId="0" applyFont="1" applyFill="1" applyBorder="1"/>
    <xf numFmtId="0" fontId="1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5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/>
    <xf numFmtId="0" fontId="16" fillId="8" borderId="1" xfId="0" applyFont="1" applyFill="1" applyBorder="1"/>
    <xf numFmtId="22" fontId="13" fillId="8" borderId="1" xfId="0" applyNumberFormat="1" applyFont="1" applyFill="1" applyBorder="1"/>
    <xf numFmtId="22" fontId="13" fillId="8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3" fontId="13" fillId="0" borderId="1" xfId="0" applyNumberFormat="1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3" fillId="0" borderId="0" xfId="0" applyFont="1"/>
    <xf numFmtId="0" fontId="24" fillId="0" borderId="7" xfId="0" applyFont="1" applyBorder="1" applyAlignment="1">
      <alignment horizontal="center" wrapText="1"/>
    </xf>
    <xf numFmtId="0" fontId="24" fillId="0" borderId="9" xfId="0" applyFont="1" applyBorder="1" applyAlignment="1">
      <alignment wrapText="1"/>
    </xf>
    <xf numFmtId="0" fontId="24" fillId="0" borderId="9" xfId="0" applyFont="1" applyBorder="1" applyAlignment="1">
      <alignment horizontal="center" vertical="center" wrapText="1"/>
    </xf>
    <xf numFmtId="0" fontId="24" fillId="0" borderId="7" xfId="0" applyFont="1" applyBorder="1" applyAlignment="1">
      <alignment wrapText="1"/>
    </xf>
    <xf numFmtId="0" fontId="25" fillId="0" borderId="1" xfId="0" applyFont="1" applyBorder="1"/>
    <xf numFmtId="0" fontId="26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4" fillId="9" borderId="7" xfId="0" applyFont="1" applyFill="1" applyBorder="1" applyAlignment="1">
      <alignment horizontal="center" wrapText="1"/>
    </xf>
    <xf numFmtId="0" fontId="24" fillId="9" borderId="9" xfId="0" applyFont="1" applyFill="1" applyBorder="1" applyAlignment="1">
      <alignment wrapText="1"/>
    </xf>
    <xf numFmtId="0" fontId="27" fillId="9" borderId="9" xfId="0" applyFont="1" applyFill="1" applyBorder="1" applyAlignment="1">
      <alignment horizontal="center" vertical="center" wrapText="1"/>
    </xf>
    <xf numFmtId="0" fontId="24" fillId="9" borderId="7" xfId="0" applyFont="1" applyFill="1" applyBorder="1" applyAlignment="1">
      <alignment wrapText="1"/>
    </xf>
    <xf numFmtId="0" fontId="25" fillId="9" borderId="1" xfId="0" applyFont="1" applyFill="1" applyBorder="1"/>
    <xf numFmtId="0" fontId="26" fillId="9" borderId="1" xfId="0" applyFont="1" applyFill="1" applyBorder="1" applyAlignment="1">
      <alignment horizontal="left"/>
    </xf>
    <xf numFmtId="0" fontId="22" fillId="0" borderId="9" xfId="0" applyFont="1" applyBorder="1" applyAlignment="1">
      <alignment wrapText="1"/>
    </xf>
    <xf numFmtId="0" fontId="22" fillId="0" borderId="9" xfId="0" applyFont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6" fillId="10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22" fontId="13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22" fontId="13" fillId="3" borderId="1" xfId="0" applyNumberFormat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22" fontId="18" fillId="0" borderId="1" xfId="0" applyNumberFormat="1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45" wrapText="1"/>
    </xf>
    <xf numFmtId="0" fontId="8" fillId="0" borderId="1" xfId="0" applyFont="1" applyBorder="1" applyAlignment="1">
      <alignment horizontal="center" vertical="center" textRotation="45"/>
    </xf>
    <xf numFmtId="0" fontId="11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6" fillId="11" borderId="1" xfId="0" applyFont="1" applyFill="1" applyBorder="1" applyAlignment="1">
      <alignment horizontal="center"/>
    </xf>
    <xf numFmtId="0" fontId="26" fillId="10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3" fontId="13" fillId="0" borderId="6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22" fontId="13" fillId="8" borderId="6" xfId="0" applyNumberFormat="1" applyFont="1" applyFill="1" applyBorder="1" applyAlignment="1">
      <alignment horizontal="center" vertical="center"/>
    </xf>
    <xf numFmtId="22" fontId="13" fillId="8" borderId="7" xfId="0" applyNumberFormat="1" applyFont="1" applyFill="1" applyBorder="1" applyAlignment="1">
      <alignment horizontal="center" vertical="center"/>
    </xf>
    <xf numFmtId="22" fontId="13" fillId="8" borderId="1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22" fontId="13" fillId="0" borderId="1" xfId="0" applyNumberFormat="1" applyFont="1" applyBorder="1" applyAlignment="1">
      <alignment horizontal="center" vertical="center"/>
    </xf>
    <xf numFmtId="3" fontId="13" fillId="0" borderId="4" xfId="0" applyNumberFormat="1" applyFont="1" applyBorder="1" applyAlignment="1">
      <alignment horizontal="center" vertical="center"/>
    </xf>
    <xf numFmtId="3" fontId="13" fillId="0" borderId="7" xfId="0" applyNumberFormat="1" applyFont="1" applyBorder="1" applyAlignment="1">
      <alignment horizontal="center" vertical="center"/>
    </xf>
    <xf numFmtId="22" fontId="13" fillId="0" borderId="6" xfId="0" applyNumberFormat="1" applyFont="1" applyBorder="1" applyAlignment="1">
      <alignment horizontal="center" vertical="center"/>
    </xf>
    <xf numFmtId="22" fontId="13" fillId="0" borderId="7" xfId="0" applyNumberFormat="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3" borderId="7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917.294587152777" createdVersion="8" refreshedVersion="8" minRefreshableVersion="3" recordCount="33" xr:uid="{05271E99-B50F-46F0-AF51-FBAE7ADA7FEB}">
  <cacheSource type="worksheet">
    <worksheetSource ref="I3:O36" sheet="CARGA"/>
  </cacheSource>
  <cacheFields count="7">
    <cacheField name="DES_TABLA" numFmtId="0">
      <sharedItems count="15">
        <s v="ACUMULACION.TXT"/>
        <s v="PRO-ACUMULACION.TXT"/>
        <s v="DET-ACUMULACION-PRIMAX.TXT"/>
        <s v="CANJE.TXT"/>
        <s v="DET-CANJE.TXT"/>
        <s v="MOV-FINANCIERO.TXT"/>
        <s v="SALDO.TXT"/>
        <s v="PUNTO-VENTA.TXT"/>
        <s v="TARJETA.TXT"/>
        <s v="CLIENTE.TXT"/>
        <s v="LOG-ACTUALIZACION.TXT"/>
        <s v="RECLAMOS.TXT"/>
        <s v="DET-ACUMULACION-DELOSI.TXT"/>
        <s v="DET-ACUMULACION-SUPERMERCADOS.TXT"/>
        <s v="ACUMULACION-SUPERMERCADOS-DICCIONARIO.TXT"/>
      </sharedItems>
    </cacheField>
    <cacheField name="TABLA" numFmtId="0">
      <sharedItems/>
    </cacheField>
    <cacheField name="ARCHIVO" numFmtId="0">
      <sharedItems/>
    </cacheField>
    <cacheField name="TIPO" numFmtId="0">
      <sharedItems/>
    </cacheField>
    <cacheField name="FECHA CARGA EN S3" numFmtId="0">
      <sharedItems containsDate="1" containsMixedTypes="1" minDate="2022-11-25T09:39:16" maxDate="2022-11-28T12:58:18"/>
    </cacheField>
    <cacheField name="PESO" numFmtId="0">
      <sharedItems/>
    </cacheField>
    <cacheField name="CANTIDAD DE ARCHIVOS PLANOS" numFmtId="0">
      <sharedItems containsSemiMixedTypes="0" containsString="0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s v="FBON685"/>
    <s v="F685A.TXT"/>
    <s v="TXT"/>
    <d v="2022-11-25T09:39:16"/>
    <s v="4.8 KB"/>
    <n v="1"/>
  </r>
  <r>
    <x v="1"/>
    <s v="FBON685A"/>
    <s v="F685AP.zip"/>
    <s v="zip"/>
    <s v="2 Dec 2022 1:11:13 PM -05"/>
    <s v="1.4 GB"/>
    <n v="16"/>
  </r>
  <r>
    <x v="2"/>
    <s v="FBON685B"/>
    <s v="F685BA.zip"/>
    <s v="zip"/>
    <s v="2 Dec 2022 1:04:22 PM -05"/>
    <s v="249.0 MB"/>
    <n v="8"/>
  </r>
  <r>
    <x v="3"/>
    <s v="FBON685C"/>
    <s v="F685C.zip"/>
    <s v="zip"/>
    <d v="2022-11-28T12:55:30"/>
    <s v="220.0 MB"/>
    <n v="1"/>
  </r>
  <r>
    <x v="4"/>
    <s v="FBON685C1"/>
    <s v="F685C1_A.zip"/>
    <s v="zip"/>
    <d v="2022-11-28T12:57:48"/>
    <s v="20.4 MB"/>
    <n v="1"/>
  </r>
  <r>
    <x v="4"/>
    <s v="FBON685C1"/>
    <s v="F685C1_B.zip"/>
    <s v="zip"/>
    <d v="2022-11-28T12:58:18"/>
    <s v="22.6 MB"/>
    <n v="1"/>
  </r>
  <r>
    <x v="5"/>
    <s v="FBON685D"/>
    <s v="F685D.TXT"/>
    <s v="TXT"/>
    <d v="2022-11-25T09:39:39"/>
    <s v="645.2 MB"/>
    <n v="1"/>
  </r>
  <r>
    <x v="6"/>
    <s v="FBON685E3"/>
    <s v="F685E3.TXT"/>
    <s v="TXT"/>
    <d v="2022-11-25T09:48:46"/>
    <s v="95.7 MB"/>
    <n v="1"/>
  </r>
  <r>
    <x v="7"/>
    <s v="FBON685F"/>
    <s v="F685F.TXT"/>
    <s v="TXT"/>
    <d v="2022-11-25T09:48:27"/>
    <s v="601.1 KB"/>
    <n v="1"/>
  </r>
  <r>
    <x v="8"/>
    <s v="FBON685G"/>
    <s v="F685G.zip"/>
    <s v="zip"/>
    <d v="2022-11-25T09:54:46"/>
    <s v="103.7 MB"/>
    <n v="1"/>
  </r>
  <r>
    <x v="9"/>
    <s v="FBON685H"/>
    <s v="F685H.TXT"/>
    <s v="TXT"/>
    <d v="2022-11-25T09:50:37"/>
    <s v="352.1 MB"/>
    <n v="1"/>
  </r>
  <r>
    <x v="9"/>
    <s v="FBON685H"/>
    <s v="F685H6.zip"/>
    <s v="zip"/>
    <d v="2022-11-25T09:55:50"/>
    <s v="163.0 MB"/>
    <n v="1"/>
  </r>
  <r>
    <x v="10"/>
    <s v="FBON685I"/>
    <s v="F685IA.zip"/>
    <s v="zip"/>
    <s v="2 Dec 2022 12:40:56 PM -05"/>
    <s v="219.9 MB"/>
    <n v="8"/>
  </r>
  <r>
    <x v="11"/>
    <s v="FBON685J"/>
    <s v="F685J.TXT"/>
    <s v="TXT"/>
    <d v="2022-11-25T09:49:42"/>
    <s v="99.3 MB"/>
    <n v="1"/>
  </r>
  <r>
    <x v="12"/>
    <s v="FBON685K"/>
    <s v="F685K_A.zip"/>
    <s v="zip"/>
    <s v="2 Dec 2022 12:41:33 PM -05"/>
    <s v="60.6 MB"/>
    <n v="1"/>
  </r>
  <r>
    <x v="12"/>
    <s v="FBON685K"/>
    <s v="F685K_B.zip"/>
    <s v="zip"/>
    <s v="2 Dec 2022 12:42:31 PM -05"/>
    <s v="58.6 MB"/>
    <n v="1"/>
  </r>
  <r>
    <x v="12"/>
    <s v="FBON685K"/>
    <s v="F685K_C.zip"/>
    <s v="zip"/>
    <s v="2 Dec 2022 12:42:58 PM -05"/>
    <s v="63.6 MB"/>
    <n v="1"/>
  </r>
  <r>
    <x v="12"/>
    <s v="FBON685K"/>
    <s v="F685K_D.zip"/>
    <s v="zip"/>
    <s v="2 Dec 2022 12:43:29 PM -05"/>
    <s v="58.5 MB"/>
    <n v="1"/>
  </r>
  <r>
    <x v="13"/>
    <s v="FBON685L"/>
    <s v="F685L_1.zip"/>
    <s v="zip"/>
    <s v="12 Dec 2022 7:54:39 AM -05"/>
    <s v="542.8 MB"/>
    <n v="6"/>
  </r>
  <r>
    <x v="13"/>
    <s v="FBON685L"/>
    <s v="F685L_2.zip"/>
    <s v="zip"/>
    <s v="12 Dec 2022 7:59:11 AM -05"/>
    <s v="634.6 MB"/>
    <n v="7"/>
  </r>
  <r>
    <x v="13"/>
    <s v="FBON685L"/>
    <s v="F685L_3.zip"/>
    <s v="zip"/>
    <s v="12 Dec 2022 8:02:43 AM -05"/>
    <s v="645.4 MB"/>
    <n v="7"/>
  </r>
  <r>
    <x v="13"/>
    <s v="FBON685L"/>
    <s v="F685L_4.zip"/>
    <s v="zip"/>
    <s v="12 Dec 2022 8:10:08 AM -05"/>
    <s v="606.7 MB"/>
    <n v="6"/>
  </r>
  <r>
    <x v="13"/>
    <s v="FBON685L"/>
    <s v="f685l_af.zip"/>
    <s v="zip"/>
    <s v="5 Dec 2022 4:37:42 PM -05"/>
    <s v="542.0 MB"/>
    <n v="6"/>
  </r>
  <r>
    <x v="13"/>
    <s v="FBON685L"/>
    <s v="F685L_d14.zip"/>
    <s v="zip"/>
    <s v="14 Dec 2022 4:31:51 PM -05"/>
    <s v="534.3 MB"/>
    <n v="6"/>
  </r>
  <r>
    <x v="13"/>
    <s v="FBON685L"/>
    <s v="F685L_D15.zip"/>
    <s v="zip"/>
    <s v="15 Dec 2022 11:53:21 AM -05"/>
    <s v="407.2 MB"/>
    <n v="4"/>
  </r>
  <r>
    <x v="13"/>
    <s v="FBON685L"/>
    <s v="F685L_d19_1.zip"/>
    <s v="zip"/>
    <s v="19 Dec 2022 8:50:24 AM -05"/>
    <s v="303.3 MB"/>
    <n v="3"/>
  </r>
  <r>
    <x v="13"/>
    <s v="FBON685L"/>
    <s v="F685L_d19_2.zip"/>
    <s v="zip"/>
    <s v="19 Dec 2022 8:53:06 AM -05"/>
    <s v="404.1 MB"/>
    <n v="4"/>
  </r>
  <r>
    <x v="13"/>
    <s v="FBON685L"/>
    <s v="F685L_d19_3.zip"/>
    <s v="zip"/>
    <s v="19 Dec 2022 8:55:26 AM -05"/>
    <s v="404.4 MB"/>
    <n v="4"/>
  </r>
  <r>
    <x v="13"/>
    <s v="FBON685L"/>
    <s v="F685L_d19_4.zip"/>
    <s v="zip"/>
    <s v="19 Dec 2022 8:58:25 AM -05"/>
    <s v="408.2 MB"/>
    <n v="4"/>
  </r>
  <r>
    <x v="13"/>
    <s v="FBON685L"/>
    <s v="F685L_D19_5.zip"/>
    <s v="zip"/>
    <s v="19 Dec 2022 4:06:49 PM -05"/>
    <s v="317.0 MB"/>
    <n v="3"/>
  </r>
  <r>
    <x v="13"/>
    <s v="FBON685L"/>
    <s v="F685L_v1.zip"/>
    <s v="zip"/>
    <s v="13 Dec 2022 6:25:45 PM -05"/>
    <s v="610.8 MB"/>
    <n v="6"/>
  </r>
  <r>
    <x v="14"/>
    <s v="FBON685M"/>
    <s v="F685M.TXT"/>
    <s v="TXT"/>
    <s v="13 Dec 2022 6:21:37 PM -05"/>
    <s v="193.9 MB"/>
    <n v="1"/>
  </r>
  <r>
    <x v="0"/>
    <s v="FBON685"/>
    <s v="f685qy.zip"/>
    <s v="zip"/>
    <s v="5 Dec 2022 4:44:15 PM -05"/>
    <s v="789.2 MB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5960B-02B8-4125-BEE3-909C537A7A22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OMBRE DE TABLA ">
  <location ref="C3:E19" firstHeaderRow="0" firstDataRow="1" firstDataCol="1"/>
  <pivotFields count="7">
    <pivotField axis="axisRow" outline="0" showAll="0" defaultSubtotal="0">
      <items count="15">
        <item n="ACUMULACION" x="0"/>
        <item n="ACUMULACION-SUPERMERCADOS-DICCIONARIO" x="14"/>
        <item n="CANJE" x="3"/>
        <item n="CLIENTE" x="9"/>
        <item n="DET-ACUMULACION-DELOSI" x="12"/>
        <item n="DET-ACUMULACION-PRIMAX" x="2"/>
        <item n="DET-ACUMULACION-SUPERMERCADOS" x="13"/>
        <item n="DET-CANJE" x="4"/>
        <item n="LOG-ACTUALIZACION" x="10"/>
        <item n="MOV-FINANCIERO" x="5"/>
        <item n="PRO-ACUMULACION" x="1"/>
        <item n="PUNTO-VENTA" x="7"/>
        <item n="RECLAMOS" x="11"/>
        <item n="SALDO" x="6"/>
        <item n="TARJETA"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dataField="1" showAll="0"/>
    <pivotField showAll="0"/>
    <pivotField showAll="0"/>
    <pivotField showAll="0"/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FICHERO EN S3" fld="2" subtotal="count" baseField="0" baseItem="0"/>
    <dataField name="CANT. FICHEROS DESCOMPRIMIDOS" fld="6" baseField="0" baseItem="0"/>
  </dataFields>
  <formats count="4"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0" count="0" selected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08D4-93E7-45CC-8246-A6C7D1A04EFC}">
  <dimension ref="B3:E19"/>
  <sheetViews>
    <sheetView showGridLines="0" workbookViewId="0"/>
  </sheetViews>
  <sheetFormatPr defaultColWidth="11.42578125" defaultRowHeight="15" x14ac:dyDescent="0.25"/>
  <cols>
    <col min="2" max="2" width="3" bestFit="1" customWidth="1"/>
    <col min="3" max="3" width="42" bestFit="1" customWidth="1"/>
    <col min="4" max="4" width="8.28515625" bestFit="1" customWidth="1"/>
    <col min="5" max="5" width="17.28515625" bestFit="1" customWidth="1"/>
    <col min="6" max="6" width="7.28515625" customWidth="1"/>
  </cols>
  <sheetData>
    <row r="3" spans="2:5" ht="33" customHeight="1" x14ac:dyDescent="0.25">
      <c r="C3" s="5" t="s">
        <v>148</v>
      </c>
      <c r="D3" s="6" t="s">
        <v>131</v>
      </c>
      <c r="E3" s="6" t="s">
        <v>132</v>
      </c>
    </row>
    <row r="4" spans="2:5" x14ac:dyDescent="0.25">
      <c r="B4" s="7">
        <v>1</v>
      </c>
      <c r="C4" s="2" t="s">
        <v>133</v>
      </c>
      <c r="D4" s="2">
        <v>2</v>
      </c>
      <c r="E4" s="2">
        <v>10</v>
      </c>
    </row>
    <row r="5" spans="2:5" x14ac:dyDescent="0.25">
      <c r="B5" s="7">
        <v>2</v>
      </c>
      <c r="C5" s="2" t="s">
        <v>134</v>
      </c>
      <c r="D5" s="2">
        <v>1</v>
      </c>
      <c r="E5" s="2">
        <v>1</v>
      </c>
    </row>
    <row r="6" spans="2:5" x14ac:dyDescent="0.25">
      <c r="B6" s="7">
        <v>3</v>
      </c>
      <c r="C6" s="2" t="s">
        <v>135</v>
      </c>
      <c r="D6" s="2">
        <v>1</v>
      </c>
      <c r="E6" s="2">
        <v>1</v>
      </c>
    </row>
    <row r="7" spans="2:5" x14ac:dyDescent="0.25">
      <c r="B7" s="7">
        <v>4</v>
      </c>
      <c r="C7" s="2" t="s">
        <v>136</v>
      </c>
      <c r="D7" s="2">
        <v>2</v>
      </c>
      <c r="E7" s="2">
        <v>2</v>
      </c>
    </row>
    <row r="8" spans="2:5" x14ac:dyDescent="0.25">
      <c r="B8" s="7">
        <v>5</v>
      </c>
      <c r="C8" s="2" t="s">
        <v>137</v>
      </c>
      <c r="D8" s="2">
        <v>4</v>
      </c>
      <c r="E8" s="2">
        <v>4</v>
      </c>
    </row>
    <row r="9" spans="2:5" x14ac:dyDescent="0.25">
      <c r="B9" s="7">
        <v>6</v>
      </c>
      <c r="C9" s="2" t="s">
        <v>138</v>
      </c>
      <c r="D9" s="2">
        <v>1</v>
      </c>
      <c r="E9" s="2">
        <v>8</v>
      </c>
    </row>
    <row r="10" spans="2:5" x14ac:dyDescent="0.25">
      <c r="B10" s="7">
        <v>7</v>
      </c>
      <c r="C10" s="2" t="s">
        <v>139</v>
      </c>
      <c r="D10" s="2">
        <v>13</v>
      </c>
      <c r="E10" s="2">
        <v>66</v>
      </c>
    </row>
    <row r="11" spans="2:5" x14ac:dyDescent="0.25">
      <c r="B11" s="7">
        <v>8</v>
      </c>
      <c r="C11" s="2" t="s">
        <v>140</v>
      </c>
      <c r="D11" s="2">
        <v>2</v>
      </c>
      <c r="E11" s="2">
        <v>2</v>
      </c>
    </row>
    <row r="12" spans="2:5" x14ac:dyDescent="0.25">
      <c r="B12" s="7">
        <v>9</v>
      </c>
      <c r="C12" s="2" t="s">
        <v>141</v>
      </c>
      <c r="D12" s="2">
        <v>1</v>
      </c>
      <c r="E12" s="2">
        <v>8</v>
      </c>
    </row>
    <row r="13" spans="2:5" x14ac:dyDescent="0.25">
      <c r="B13" s="7">
        <v>10</v>
      </c>
      <c r="C13" s="2" t="s">
        <v>142</v>
      </c>
      <c r="D13" s="2">
        <v>1</v>
      </c>
      <c r="E13" s="2">
        <v>1</v>
      </c>
    </row>
    <row r="14" spans="2:5" x14ac:dyDescent="0.25">
      <c r="B14" s="7">
        <v>11</v>
      </c>
      <c r="C14" s="2" t="s">
        <v>143</v>
      </c>
      <c r="D14" s="2">
        <v>1</v>
      </c>
      <c r="E14" s="2">
        <v>16</v>
      </c>
    </row>
    <row r="15" spans="2:5" x14ac:dyDescent="0.25">
      <c r="B15" s="7">
        <v>12</v>
      </c>
      <c r="C15" s="2" t="s">
        <v>144</v>
      </c>
      <c r="D15" s="2">
        <v>1</v>
      </c>
      <c r="E15" s="2">
        <v>1</v>
      </c>
    </row>
    <row r="16" spans="2:5" x14ac:dyDescent="0.25">
      <c r="B16" s="7">
        <v>13</v>
      </c>
      <c r="C16" s="2" t="s">
        <v>145</v>
      </c>
      <c r="D16" s="2">
        <v>1</v>
      </c>
      <c r="E16" s="2">
        <v>1</v>
      </c>
    </row>
    <row r="17" spans="2:5" x14ac:dyDescent="0.25">
      <c r="B17" s="7">
        <v>14</v>
      </c>
      <c r="C17" s="2" t="s">
        <v>146</v>
      </c>
      <c r="D17" s="2">
        <v>1</v>
      </c>
      <c r="E17" s="2">
        <v>1</v>
      </c>
    </row>
    <row r="18" spans="2:5" x14ac:dyDescent="0.25">
      <c r="B18" s="7">
        <v>15</v>
      </c>
      <c r="C18" s="2" t="s">
        <v>147</v>
      </c>
      <c r="D18" s="2">
        <v>1</v>
      </c>
      <c r="E18" s="2">
        <v>1</v>
      </c>
    </row>
    <row r="19" spans="2:5" x14ac:dyDescent="0.25">
      <c r="C19" t="s">
        <v>130</v>
      </c>
      <c r="D19">
        <v>33</v>
      </c>
      <c r="E19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76CD-193C-4C45-83F1-EC9A4F917A52}">
  <dimension ref="B1:T17"/>
  <sheetViews>
    <sheetView showGridLines="0" zoomScale="90" zoomScaleNormal="90" workbookViewId="0">
      <selection activeCell="O10" sqref="O10"/>
    </sheetView>
  </sheetViews>
  <sheetFormatPr defaultColWidth="11.42578125" defaultRowHeight="16.5" x14ac:dyDescent="0.25"/>
  <cols>
    <col min="1" max="1" width="3.28515625" style="21" customWidth="1"/>
    <col min="2" max="2" width="29.7109375" style="21" bestFit="1" customWidth="1"/>
    <col min="3" max="3" width="6" style="21" bestFit="1" customWidth="1"/>
    <col min="4" max="4" width="5.28515625" style="21" bestFit="1" customWidth="1"/>
    <col min="5" max="5" width="5.42578125" style="21" bestFit="1" customWidth="1"/>
    <col min="6" max="6" width="9" style="21" bestFit="1" customWidth="1"/>
    <col min="7" max="7" width="6" style="21" bestFit="1" customWidth="1"/>
    <col min="8" max="8" width="5.28515625" style="21" bestFit="1" customWidth="1"/>
    <col min="9" max="9" width="5.42578125" style="21" bestFit="1" customWidth="1"/>
    <col min="10" max="10" width="9" style="21" bestFit="1" customWidth="1"/>
    <col min="11" max="11" width="5" style="21" customWidth="1"/>
    <col min="12" max="12" width="29.7109375" style="21" bestFit="1" customWidth="1"/>
    <col min="13" max="13" width="6" style="21" bestFit="1" customWidth="1"/>
    <col min="14" max="14" width="5.28515625" style="21" bestFit="1" customWidth="1"/>
    <col min="15" max="15" width="5.42578125" style="21" bestFit="1" customWidth="1"/>
    <col min="16" max="16" width="9" style="21" bestFit="1" customWidth="1"/>
    <col min="17" max="17" width="6" style="21" bestFit="1" customWidth="1"/>
    <col min="18" max="18" width="5.28515625" style="21" bestFit="1" customWidth="1"/>
    <col min="19" max="19" width="5.42578125" style="21" bestFit="1" customWidth="1"/>
    <col min="20" max="20" width="9" style="21" bestFit="1" customWidth="1"/>
    <col min="21" max="16384" width="11.42578125" style="21"/>
  </cols>
  <sheetData>
    <row r="1" spans="2:20" x14ac:dyDescent="0.25">
      <c r="F1" s="24">
        <f>F5/C5</f>
        <v>1.0396039603960397E-2</v>
      </c>
      <c r="J1" s="24">
        <f>J5/G5</f>
        <v>6.9306930693069314E-4</v>
      </c>
      <c r="P1" s="24">
        <f>P5/M5</f>
        <v>2.1287128712871285E-2</v>
      </c>
      <c r="T1" s="24">
        <f>T5/Q5</f>
        <v>2.9801980198019801E-2</v>
      </c>
    </row>
    <row r="2" spans="2:20" ht="20.25" x14ac:dyDescent="0.25">
      <c r="C2" s="107" t="s">
        <v>164</v>
      </c>
      <c r="D2" s="107"/>
      <c r="E2" s="107"/>
      <c r="F2" s="107"/>
      <c r="G2" s="107"/>
      <c r="H2" s="107"/>
      <c r="I2" s="107"/>
      <c r="J2" s="107"/>
      <c r="M2" s="108" t="s">
        <v>167</v>
      </c>
      <c r="N2" s="108"/>
      <c r="O2" s="108"/>
      <c r="P2" s="108"/>
      <c r="Q2" s="108"/>
      <c r="R2" s="108"/>
      <c r="S2" s="108"/>
      <c r="T2" s="108"/>
    </row>
    <row r="3" spans="2:20" ht="43.5" customHeight="1" x14ac:dyDescent="0.25">
      <c r="B3" s="104" t="s">
        <v>162</v>
      </c>
      <c r="C3" s="106" t="s">
        <v>163</v>
      </c>
      <c r="D3" s="106"/>
      <c r="E3" s="106"/>
      <c r="F3" s="106"/>
      <c r="G3" s="106" t="s">
        <v>154</v>
      </c>
      <c r="H3" s="106"/>
      <c r="I3" s="106"/>
      <c r="J3" s="106"/>
      <c r="L3" s="104" t="s">
        <v>162</v>
      </c>
      <c r="M3" s="106" t="s">
        <v>163</v>
      </c>
      <c r="N3" s="106"/>
      <c r="O3" s="106"/>
      <c r="P3" s="106"/>
      <c r="Q3" s="106" t="s">
        <v>154</v>
      </c>
      <c r="R3" s="106"/>
      <c r="S3" s="106"/>
      <c r="T3" s="106"/>
    </row>
    <row r="4" spans="2:20" x14ac:dyDescent="0.25">
      <c r="B4" s="105"/>
      <c r="C4" s="22" t="s">
        <v>155</v>
      </c>
      <c r="D4" s="22" t="s">
        <v>166</v>
      </c>
      <c r="E4" s="22" t="s">
        <v>156</v>
      </c>
      <c r="F4" s="22" t="s">
        <v>157</v>
      </c>
      <c r="G4" s="22" t="s">
        <v>155</v>
      </c>
      <c r="H4" s="22" t="s">
        <v>166</v>
      </c>
      <c r="I4" s="22" t="s">
        <v>156</v>
      </c>
      <c r="J4" s="22" t="s">
        <v>157</v>
      </c>
      <c r="L4" s="105"/>
      <c r="M4" s="22" t="s">
        <v>155</v>
      </c>
      <c r="N4" s="22" t="s">
        <v>166</v>
      </c>
      <c r="O4" s="22" t="s">
        <v>156</v>
      </c>
      <c r="P4" s="22" t="s">
        <v>157</v>
      </c>
      <c r="Q4" s="22" t="s">
        <v>155</v>
      </c>
      <c r="R4" s="22" t="s">
        <v>166</v>
      </c>
      <c r="S4" s="22" t="s">
        <v>156</v>
      </c>
      <c r="T4" s="22" t="s">
        <v>157</v>
      </c>
    </row>
    <row r="5" spans="2:20" x14ac:dyDescent="0.25">
      <c r="B5" s="22" t="s">
        <v>158</v>
      </c>
      <c r="C5" s="22">
        <v>101</v>
      </c>
      <c r="D5" s="22" t="s">
        <v>165</v>
      </c>
      <c r="E5" s="22">
        <v>30</v>
      </c>
      <c r="F5" s="23">
        <v>1.05</v>
      </c>
      <c r="G5" s="22">
        <v>101</v>
      </c>
      <c r="H5" s="22" t="s">
        <v>165</v>
      </c>
      <c r="I5" s="22">
        <v>30</v>
      </c>
      <c r="J5" s="23">
        <v>7.0000000000000007E-2</v>
      </c>
      <c r="L5" s="22" t="s">
        <v>158</v>
      </c>
      <c r="M5" s="22">
        <v>101</v>
      </c>
      <c r="N5" s="22" t="s">
        <v>165</v>
      </c>
      <c r="O5" s="22">
        <v>30</v>
      </c>
      <c r="P5" s="23">
        <v>2.15</v>
      </c>
      <c r="Q5" s="22">
        <v>101</v>
      </c>
      <c r="R5" s="22" t="s">
        <v>165</v>
      </c>
      <c r="S5" s="22">
        <v>30</v>
      </c>
      <c r="T5" s="23">
        <v>3.01</v>
      </c>
    </row>
    <row r="6" spans="2:20" x14ac:dyDescent="0.25">
      <c r="B6" s="22" t="s">
        <v>159</v>
      </c>
      <c r="C6" s="22">
        <v>500</v>
      </c>
      <c r="D6" s="22" t="s">
        <v>165</v>
      </c>
      <c r="E6" s="22">
        <v>30</v>
      </c>
      <c r="F6" s="23">
        <f>C6*F1</f>
        <v>5.1980198019801982</v>
      </c>
      <c r="G6" s="22">
        <v>500</v>
      </c>
      <c r="H6" s="22" t="s">
        <v>165</v>
      </c>
      <c r="I6" s="22">
        <v>30</v>
      </c>
      <c r="J6" s="23">
        <f>G6*J1</f>
        <v>0.34653465346534656</v>
      </c>
      <c r="L6" s="22" t="s">
        <v>159</v>
      </c>
      <c r="M6" s="22">
        <v>500</v>
      </c>
      <c r="N6" s="22" t="s">
        <v>165</v>
      </c>
      <c r="O6" s="22">
        <v>30</v>
      </c>
      <c r="P6" s="23">
        <f>M6*P1</f>
        <v>10.643564356435643</v>
      </c>
      <c r="Q6" s="22">
        <v>500</v>
      </c>
      <c r="R6" s="22" t="s">
        <v>165</v>
      </c>
      <c r="S6" s="22">
        <v>30</v>
      </c>
      <c r="T6" s="23">
        <f>Q6*T1</f>
        <v>14.900990099009901</v>
      </c>
    </row>
    <row r="7" spans="2:20" x14ac:dyDescent="0.25">
      <c r="B7" s="22" t="s">
        <v>160</v>
      </c>
      <c r="C7" s="22">
        <v>1024</v>
      </c>
      <c r="D7" s="22" t="s">
        <v>165</v>
      </c>
      <c r="E7" s="22">
        <v>30</v>
      </c>
      <c r="F7" s="23">
        <f>C7*F1</f>
        <v>10.645544554455446</v>
      </c>
      <c r="G7" s="22">
        <v>1024</v>
      </c>
      <c r="H7" s="22" t="s">
        <v>165</v>
      </c>
      <c r="I7" s="22">
        <v>30</v>
      </c>
      <c r="J7" s="23">
        <f>G7*J1</f>
        <v>0.70970297029702978</v>
      </c>
      <c r="L7" s="22" t="s">
        <v>160</v>
      </c>
      <c r="M7" s="22">
        <v>1024</v>
      </c>
      <c r="N7" s="22" t="s">
        <v>165</v>
      </c>
      <c r="O7" s="22">
        <v>30</v>
      </c>
      <c r="P7" s="23">
        <f>M7*P1</f>
        <v>21.798019801980196</v>
      </c>
      <c r="Q7" s="22">
        <v>1024</v>
      </c>
      <c r="R7" s="22" t="s">
        <v>165</v>
      </c>
      <c r="S7" s="22">
        <v>30</v>
      </c>
      <c r="T7" s="23">
        <f>Q7*T1</f>
        <v>30.517227722772276</v>
      </c>
    </row>
    <row r="8" spans="2:20" x14ac:dyDescent="0.25">
      <c r="B8" s="22" t="s">
        <v>161</v>
      </c>
      <c r="C8" s="22">
        <v>2048</v>
      </c>
      <c r="D8" s="22" t="s">
        <v>165</v>
      </c>
      <c r="E8" s="22">
        <v>30</v>
      </c>
      <c r="F8" s="23">
        <f>C8*F1</f>
        <v>21.291089108910892</v>
      </c>
      <c r="G8" s="22">
        <v>2048</v>
      </c>
      <c r="H8" s="22" t="s">
        <v>165</v>
      </c>
      <c r="I8" s="22">
        <v>30</v>
      </c>
      <c r="J8" s="23">
        <f>G8*J1</f>
        <v>1.4194059405940596</v>
      </c>
      <c r="L8" s="22" t="s">
        <v>161</v>
      </c>
      <c r="M8" s="22">
        <v>2048</v>
      </c>
      <c r="N8" s="22" t="s">
        <v>165</v>
      </c>
      <c r="O8" s="22">
        <v>30</v>
      </c>
      <c r="P8" s="23">
        <f>M8*P1</f>
        <v>43.596039603960392</v>
      </c>
      <c r="Q8" s="22">
        <v>2048</v>
      </c>
      <c r="R8" s="22" t="s">
        <v>165</v>
      </c>
      <c r="S8" s="22">
        <v>30</v>
      </c>
      <c r="T8" s="23">
        <f>Q8*T1</f>
        <v>61.034455445544552</v>
      </c>
    </row>
    <row r="10" spans="2:20" x14ac:dyDescent="0.25">
      <c r="F10" s="24">
        <f>F14/C14</f>
        <v>1.0396039603960397E-2</v>
      </c>
      <c r="J10" s="24">
        <f>J14/G14</f>
        <v>6.9306930693069314E-4</v>
      </c>
    </row>
    <row r="11" spans="2:20" ht="20.25" x14ac:dyDescent="0.25">
      <c r="C11" s="103" t="s">
        <v>168</v>
      </c>
      <c r="D11" s="103"/>
      <c r="E11" s="103"/>
      <c r="F11" s="103"/>
      <c r="G11" s="103"/>
      <c r="H11" s="103"/>
      <c r="I11" s="103"/>
      <c r="J11" s="103"/>
    </row>
    <row r="12" spans="2:20" ht="18" x14ac:dyDescent="0.25">
      <c r="B12" s="104" t="s">
        <v>162</v>
      </c>
      <c r="C12" s="106" t="s">
        <v>163</v>
      </c>
      <c r="D12" s="106"/>
      <c r="E12" s="106"/>
      <c r="F12" s="106"/>
      <c r="G12" s="106" t="s">
        <v>154</v>
      </c>
      <c r="H12" s="106"/>
      <c r="I12" s="106"/>
      <c r="J12" s="106"/>
    </row>
    <row r="13" spans="2:20" ht="34.5" customHeight="1" x14ac:dyDescent="0.25">
      <c r="B13" s="105"/>
      <c r="C13" s="22" t="s">
        <v>155</v>
      </c>
      <c r="D13" s="22" t="s">
        <v>166</v>
      </c>
      <c r="E13" s="22" t="s">
        <v>156</v>
      </c>
      <c r="F13" s="22" t="s">
        <v>157</v>
      </c>
      <c r="G13" s="22" t="s">
        <v>155</v>
      </c>
      <c r="H13" s="22" t="s">
        <v>166</v>
      </c>
      <c r="I13" s="22" t="s">
        <v>156</v>
      </c>
      <c r="J13" s="22" t="s">
        <v>157</v>
      </c>
    </row>
    <row r="14" spans="2:20" x14ac:dyDescent="0.25">
      <c r="B14" s="22" t="s">
        <v>158</v>
      </c>
      <c r="C14" s="22">
        <v>101</v>
      </c>
      <c r="D14" s="22" t="s">
        <v>165</v>
      </c>
      <c r="E14" s="22">
        <v>30</v>
      </c>
      <c r="F14" s="23">
        <v>1.05</v>
      </c>
      <c r="G14" s="22">
        <v>101</v>
      </c>
      <c r="H14" s="22" t="s">
        <v>165</v>
      </c>
      <c r="I14" s="22">
        <v>30</v>
      </c>
      <c r="J14" s="23">
        <v>7.0000000000000007E-2</v>
      </c>
    </row>
    <row r="15" spans="2:20" x14ac:dyDescent="0.25">
      <c r="B15" s="22" t="s">
        <v>159</v>
      </c>
      <c r="C15" s="22">
        <v>500</v>
      </c>
      <c r="D15" s="22" t="s">
        <v>165</v>
      </c>
      <c r="E15" s="22">
        <v>30</v>
      </c>
      <c r="F15" s="23">
        <f>C15*F10</f>
        <v>5.1980198019801982</v>
      </c>
      <c r="G15" s="22">
        <v>500</v>
      </c>
      <c r="H15" s="22" t="s">
        <v>165</v>
      </c>
      <c r="I15" s="22">
        <v>30</v>
      </c>
      <c r="J15" s="23">
        <f>G15*J10</f>
        <v>0.34653465346534656</v>
      </c>
    </row>
    <row r="16" spans="2:20" x14ac:dyDescent="0.25">
      <c r="B16" s="22" t="s">
        <v>160</v>
      </c>
      <c r="C16" s="22">
        <v>1024</v>
      </c>
      <c r="D16" s="22" t="s">
        <v>165</v>
      </c>
      <c r="E16" s="22">
        <v>30</v>
      </c>
      <c r="F16" s="23">
        <f>C16*F10</f>
        <v>10.645544554455446</v>
      </c>
      <c r="G16" s="22">
        <v>1024</v>
      </c>
      <c r="H16" s="22" t="s">
        <v>165</v>
      </c>
      <c r="I16" s="22">
        <v>30</v>
      </c>
      <c r="J16" s="23">
        <f>G16*J10</f>
        <v>0.70970297029702978</v>
      </c>
    </row>
    <row r="17" spans="2:10" x14ac:dyDescent="0.25">
      <c r="B17" s="22" t="s">
        <v>161</v>
      </c>
      <c r="C17" s="22">
        <v>2048</v>
      </c>
      <c r="D17" s="22" t="s">
        <v>165</v>
      </c>
      <c r="E17" s="22">
        <v>30</v>
      </c>
      <c r="F17" s="23">
        <f>C17*F10</f>
        <v>21.291089108910892</v>
      </c>
      <c r="G17" s="22">
        <v>2048</v>
      </c>
      <c r="H17" s="22" t="s">
        <v>165</v>
      </c>
      <c r="I17" s="22">
        <v>30</v>
      </c>
      <c r="J17" s="23">
        <f>G17*J10</f>
        <v>1.4194059405940596</v>
      </c>
    </row>
  </sheetData>
  <mergeCells count="12">
    <mergeCell ref="C2:J2"/>
    <mergeCell ref="M2:T2"/>
    <mergeCell ref="L3:L4"/>
    <mergeCell ref="M3:P3"/>
    <mergeCell ref="Q3:T3"/>
    <mergeCell ref="C11:J11"/>
    <mergeCell ref="B12:B13"/>
    <mergeCell ref="C12:F12"/>
    <mergeCell ref="G12:J12"/>
    <mergeCell ref="G3:J3"/>
    <mergeCell ref="C3:F3"/>
    <mergeCell ref="B3:B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677A-4258-419A-A53B-E79204568A72}">
  <dimension ref="A2:P36"/>
  <sheetViews>
    <sheetView showGridLines="0" zoomScale="70" zoomScaleNormal="70" workbookViewId="0">
      <selection activeCell="J22" sqref="J22"/>
    </sheetView>
  </sheetViews>
  <sheetFormatPr defaultColWidth="11.42578125" defaultRowHeight="15" x14ac:dyDescent="0.25"/>
  <cols>
    <col min="1" max="1" width="2.42578125" customWidth="1"/>
    <col min="2" max="2" width="12.85546875" customWidth="1"/>
    <col min="3" max="3" width="61.85546875" customWidth="1"/>
    <col min="4" max="4" width="9.5703125" hidden="1" customWidth="1"/>
    <col min="5" max="5" width="4.7109375" style="10" bestFit="1" customWidth="1"/>
    <col min="6" max="6" width="17.7109375" style="10" bestFit="1" customWidth="1"/>
    <col min="7" max="7" width="9" style="10" bestFit="1" customWidth="1"/>
    <col min="8" max="8" width="4.85546875" customWidth="1"/>
    <col min="9" max="9" width="48.140625" bestFit="1" customWidth="1"/>
    <col min="11" max="11" width="15.7109375" bestFit="1" customWidth="1"/>
    <col min="12" max="12" width="5.5703125" bestFit="1" customWidth="1"/>
    <col min="13" max="13" width="24" bestFit="1" customWidth="1"/>
    <col min="14" max="14" width="9.28515625" bestFit="1" customWidth="1"/>
    <col min="15" max="15" width="32.7109375" bestFit="1" customWidth="1"/>
  </cols>
  <sheetData>
    <row r="2" spans="1:16" x14ac:dyDescent="0.25">
      <c r="B2" s="110" t="s">
        <v>169</v>
      </c>
      <c r="C2" s="110"/>
      <c r="D2" s="110"/>
      <c r="E2" s="110"/>
      <c r="F2" s="110"/>
      <c r="G2" s="110"/>
    </row>
    <row r="3" spans="1:16" ht="15.75" x14ac:dyDescent="0.25">
      <c r="B3" s="11" t="s">
        <v>150</v>
      </c>
      <c r="C3" s="12" t="s">
        <v>151</v>
      </c>
      <c r="D3" s="11" t="s">
        <v>0</v>
      </c>
      <c r="E3" s="13" t="s">
        <v>1</v>
      </c>
      <c r="F3" s="13" t="s">
        <v>170</v>
      </c>
      <c r="G3" s="13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129</v>
      </c>
      <c r="N3" s="1" t="s">
        <v>7</v>
      </c>
      <c r="O3" s="1" t="s">
        <v>8</v>
      </c>
    </row>
    <row r="4" spans="1:16" ht="16.5" x14ac:dyDescent="0.3">
      <c r="A4" s="4"/>
      <c r="B4" s="14" t="s">
        <v>9</v>
      </c>
      <c r="C4" s="25" t="s">
        <v>10</v>
      </c>
      <c r="D4" s="15">
        <v>1798653</v>
      </c>
      <c r="E4" s="16" t="s">
        <v>16</v>
      </c>
      <c r="F4" s="16" t="s">
        <v>171</v>
      </c>
      <c r="G4" s="16" t="s">
        <v>16</v>
      </c>
      <c r="I4" s="2" t="str">
        <f t="shared" ref="I4:I36" si="0">INDEX(C:C,MATCH(J4,B:B,0),1)</f>
        <v>ACUMULACION.TXT</v>
      </c>
      <c r="J4" s="18" t="s">
        <v>9</v>
      </c>
      <c r="K4" s="2" t="s">
        <v>11</v>
      </c>
      <c r="L4" s="2" t="s">
        <v>12</v>
      </c>
      <c r="M4" s="3">
        <v>44890.402268518519</v>
      </c>
      <c r="N4" s="2" t="s">
        <v>13</v>
      </c>
      <c r="O4" s="2">
        <v>1</v>
      </c>
    </row>
    <row r="5" spans="1:16" ht="16.5" x14ac:dyDescent="0.3">
      <c r="A5" s="4"/>
      <c r="B5" s="14" t="s">
        <v>14</v>
      </c>
      <c r="C5" s="25" t="s">
        <v>15</v>
      </c>
      <c r="D5" s="15">
        <v>18</v>
      </c>
      <c r="E5" s="16" t="s">
        <v>16</v>
      </c>
      <c r="F5" s="16" t="s">
        <v>171</v>
      </c>
      <c r="G5" s="16" t="s">
        <v>16</v>
      </c>
      <c r="I5" s="2" t="str">
        <f t="shared" si="0"/>
        <v>PRO-ACUMULACION.TXT</v>
      </c>
      <c r="J5" s="18" t="s">
        <v>14</v>
      </c>
      <c r="K5" s="2" t="s">
        <v>17</v>
      </c>
      <c r="L5" s="2" t="s">
        <v>18</v>
      </c>
      <c r="M5" s="2" t="s">
        <v>19</v>
      </c>
      <c r="N5" s="2" t="s">
        <v>20</v>
      </c>
      <c r="O5" s="2">
        <v>16</v>
      </c>
    </row>
    <row r="6" spans="1:16" ht="16.5" x14ac:dyDescent="0.3">
      <c r="A6" s="4"/>
      <c r="B6" s="14" t="s">
        <v>21</v>
      </c>
      <c r="C6" s="26" t="s">
        <v>138</v>
      </c>
      <c r="D6" s="19">
        <v>395572</v>
      </c>
      <c r="E6" s="20" t="s">
        <v>16</v>
      </c>
      <c r="F6" s="16" t="s">
        <v>171</v>
      </c>
      <c r="G6" s="20" t="s">
        <v>16</v>
      </c>
      <c r="I6" s="2" t="str">
        <f t="shared" si="0"/>
        <v>DET-ACUMULACION-PRIMAX</v>
      </c>
      <c r="J6" s="18" t="s">
        <v>21</v>
      </c>
      <c r="K6" s="2" t="s">
        <v>22</v>
      </c>
      <c r="L6" s="2" t="s">
        <v>18</v>
      </c>
      <c r="M6" s="2" t="s">
        <v>23</v>
      </c>
      <c r="N6" s="2" t="s">
        <v>24</v>
      </c>
      <c r="O6" s="2">
        <v>8</v>
      </c>
      <c r="P6" s="8" t="s">
        <v>149</v>
      </c>
    </row>
    <row r="7" spans="1:16" ht="16.5" x14ac:dyDescent="0.3">
      <c r="A7" s="4"/>
      <c r="B7" s="14" t="s">
        <v>25</v>
      </c>
      <c r="C7" s="25" t="s">
        <v>26</v>
      </c>
      <c r="D7" s="15">
        <v>193386</v>
      </c>
      <c r="E7" s="16" t="s">
        <v>16</v>
      </c>
      <c r="F7" s="16" t="s">
        <v>171</v>
      </c>
      <c r="G7" s="16" t="s">
        <v>16</v>
      </c>
      <c r="I7" s="2" t="str">
        <f t="shared" si="0"/>
        <v>CANJE.TXT</v>
      </c>
      <c r="J7" s="18" t="s">
        <v>27</v>
      </c>
      <c r="K7" s="2" t="s">
        <v>28</v>
      </c>
      <c r="L7" s="2" t="s">
        <v>18</v>
      </c>
      <c r="M7" s="3">
        <v>44893.538541666669</v>
      </c>
      <c r="N7" s="2" t="s">
        <v>29</v>
      </c>
      <c r="O7" s="2">
        <v>1</v>
      </c>
    </row>
    <row r="8" spans="1:16" ht="16.5" x14ac:dyDescent="0.3">
      <c r="B8" s="14" t="s">
        <v>30</v>
      </c>
      <c r="C8" s="25" t="s">
        <v>31</v>
      </c>
      <c r="D8" s="17">
        <v>13029477</v>
      </c>
      <c r="E8" s="16" t="s">
        <v>16</v>
      </c>
      <c r="F8" s="16" t="s">
        <v>171</v>
      </c>
      <c r="G8" s="16" t="s">
        <v>16</v>
      </c>
      <c r="I8" s="2" t="str">
        <f t="shared" si="0"/>
        <v>DET-CANJE.TXT</v>
      </c>
      <c r="J8" s="18" t="s">
        <v>32</v>
      </c>
      <c r="K8" s="2" t="s">
        <v>33</v>
      </c>
      <c r="L8" s="2" t="s">
        <v>18</v>
      </c>
      <c r="M8" s="3">
        <v>44893.540138888886</v>
      </c>
      <c r="N8" s="2" t="s">
        <v>34</v>
      </c>
      <c r="O8" s="2">
        <v>1</v>
      </c>
    </row>
    <row r="9" spans="1:16" ht="16.5" x14ac:dyDescent="0.3">
      <c r="B9" s="14" t="s">
        <v>35</v>
      </c>
      <c r="C9" s="25" t="s">
        <v>36</v>
      </c>
      <c r="D9" s="15">
        <v>425474</v>
      </c>
      <c r="E9" s="16" t="s">
        <v>16</v>
      </c>
      <c r="F9" s="16" t="s">
        <v>171</v>
      </c>
      <c r="G9" s="16" t="s">
        <v>16</v>
      </c>
      <c r="I9" s="2" t="str">
        <f t="shared" si="0"/>
        <v>DET-CANJE.TXT</v>
      </c>
      <c r="J9" s="18" t="s">
        <v>32</v>
      </c>
      <c r="K9" s="2" t="s">
        <v>37</v>
      </c>
      <c r="L9" s="2" t="s">
        <v>18</v>
      </c>
      <c r="M9" s="3">
        <v>44893.540486111109</v>
      </c>
      <c r="N9" s="2" t="s">
        <v>38</v>
      </c>
      <c r="O9" s="2">
        <v>1</v>
      </c>
    </row>
    <row r="10" spans="1:16" ht="16.5" x14ac:dyDescent="0.3">
      <c r="A10" s="109"/>
      <c r="B10" s="14" t="s">
        <v>27</v>
      </c>
      <c r="C10" s="25" t="s">
        <v>39</v>
      </c>
      <c r="D10" s="15">
        <v>162599</v>
      </c>
      <c r="E10" s="16" t="s">
        <v>16</v>
      </c>
      <c r="F10" s="16" t="s">
        <v>171</v>
      </c>
      <c r="G10" s="16" t="s">
        <v>16</v>
      </c>
      <c r="I10" s="2" t="str">
        <f t="shared" si="0"/>
        <v>MOV-FINANCIERO.TXT</v>
      </c>
      <c r="J10" s="18" t="s">
        <v>40</v>
      </c>
      <c r="K10" s="2" t="s">
        <v>41</v>
      </c>
      <c r="L10" s="2" t="s">
        <v>12</v>
      </c>
      <c r="M10" s="3">
        <v>44890.40253472222</v>
      </c>
      <c r="N10" s="2" t="s">
        <v>42</v>
      </c>
      <c r="O10" s="2">
        <v>1</v>
      </c>
    </row>
    <row r="11" spans="1:16" ht="16.5" x14ac:dyDescent="0.3">
      <c r="A11" s="109"/>
      <c r="B11" s="14" t="s">
        <v>32</v>
      </c>
      <c r="C11" s="25" t="s">
        <v>43</v>
      </c>
      <c r="D11" s="15">
        <v>164990</v>
      </c>
      <c r="E11" s="16" t="s">
        <v>16</v>
      </c>
      <c r="F11" s="16" t="s">
        <v>171</v>
      </c>
      <c r="G11" s="16" t="s">
        <v>16</v>
      </c>
      <c r="I11" s="2" t="str">
        <f t="shared" si="0"/>
        <v>SALDO.TXT</v>
      </c>
      <c r="J11" s="18" t="s">
        <v>44</v>
      </c>
      <c r="K11" s="2" t="s">
        <v>45</v>
      </c>
      <c r="L11" s="2" t="s">
        <v>12</v>
      </c>
      <c r="M11" s="3">
        <v>44890.408865740741</v>
      </c>
      <c r="N11" s="2" t="s">
        <v>46</v>
      </c>
      <c r="O11" s="2">
        <v>1</v>
      </c>
    </row>
    <row r="12" spans="1:16" ht="16.5" x14ac:dyDescent="0.3">
      <c r="A12" s="109"/>
      <c r="B12" s="14" t="s">
        <v>40</v>
      </c>
      <c r="C12" s="25" t="s">
        <v>47</v>
      </c>
      <c r="D12" s="15">
        <v>24552</v>
      </c>
      <c r="E12" s="16" t="s">
        <v>16</v>
      </c>
      <c r="F12" s="16" t="s">
        <v>171</v>
      </c>
      <c r="G12" s="16" t="s">
        <v>16</v>
      </c>
      <c r="I12" s="2" t="str">
        <f t="shared" si="0"/>
        <v>PUNTO-VENTA.TXT</v>
      </c>
      <c r="J12" s="18" t="s">
        <v>48</v>
      </c>
      <c r="K12" s="2" t="s">
        <v>49</v>
      </c>
      <c r="L12" s="2" t="s">
        <v>12</v>
      </c>
      <c r="M12" s="3">
        <v>44890.408645833333</v>
      </c>
      <c r="N12" s="2" t="s">
        <v>50</v>
      </c>
      <c r="O12" s="2">
        <v>1</v>
      </c>
    </row>
    <row r="13" spans="1:16" ht="16.5" x14ac:dyDescent="0.3">
      <c r="A13" s="109"/>
      <c r="B13" s="14" t="s">
        <v>48</v>
      </c>
      <c r="C13" s="25" t="s">
        <v>51</v>
      </c>
      <c r="D13" s="15">
        <v>3123</v>
      </c>
      <c r="E13" s="16" t="s">
        <v>16</v>
      </c>
      <c r="F13" s="16" t="s">
        <v>171</v>
      </c>
      <c r="G13" s="16" t="s">
        <v>16</v>
      </c>
      <c r="I13" s="2" t="str">
        <f t="shared" si="0"/>
        <v>TARJETA.TXT</v>
      </c>
      <c r="J13" s="18" t="s">
        <v>52</v>
      </c>
      <c r="K13" s="2" t="s">
        <v>53</v>
      </c>
      <c r="L13" s="2" t="s">
        <v>18</v>
      </c>
      <c r="M13" s="3">
        <v>44890.413032407407</v>
      </c>
      <c r="N13" s="2" t="s">
        <v>54</v>
      </c>
      <c r="O13" s="2">
        <v>1</v>
      </c>
    </row>
    <row r="14" spans="1:16" ht="16.5" x14ac:dyDescent="0.3">
      <c r="A14" s="109"/>
      <c r="B14" s="14" t="s">
        <v>44</v>
      </c>
      <c r="C14" s="27" t="s">
        <v>55</v>
      </c>
      <c r="D14" s="15">
        <v>856774</v>
      </c>
      <c r="E14" s="16" t="s">
        <v>16</v>
      </c>
      <c r="F14" s="16" t="s">
        <v>171</v>
      </c>
      <c r="G14" s="16" t="s">
        <v>16</v>
      </c>
      <c r="I14" s="2" t="str">
        <f t="shared" si="0"/>
        <v>CLIENTE.TXT</v>
      </c>
      <c r="J14" s="18" t="s">
        <v>56</v>
      </c>
      <c r="K14" s="2" t="s">
        <v>57</v>
      </c>
      <c r="L14" s="2" t="s">
        <v>12</v>
      </c>
      <c r="M14" s="3">
        <v>44890.410150462965</v>
      </c>
      <c r="N14" s="2" t="s">
        <v>58</v>
      </c>
      <c r="O14" s="2">
        <v>1</v>
      </c>
    </row>
    <row r="15" spans="1:16" ht="16.5" x14ac:dyDescent="0.3">
      <c r="A15" s="109"/>
      <c r="B15" s="14" t="s">
        <v>52</v>
      </c>
      <c r="C15" s="27" t="s">
        <v>59</v>
      </c>
      <c r="D15" s="15">
        <v>2413343</v>
      </c>
      <c r="E15" s="16" t="s">
        <v>16</v>
      </c>
      <c r="F15" s="16" t="s">
        <v>171</v>
      </c>
      <c r="G15" s="16" t="s">
        <v>16</v>
      </c>
      <c r="I15" s="2" t="str">
        <f t="shared" si="0"/>
        <v>CLIENTE.TXT</v>
      </c>
      <c r="J15" s="18" t="s">
        <v>56</v>
      </c>
      <c r="K15" s="2" t="s">
        <v>60</v>
      </c>
      <c r="L15" s="2" t="s">
        <v>18</v>
      </c>
      <c r="M15" s="3">
        <v>44890.413773148146</v>
      </c>
      <c r="N15" s="2" t="s">
        <v>61</v>
      </c>
      <c r="O15" s="2">
        <v>1</v>
      </c>
    </row>
    <row r="16" spans="1:16" ht="16.5" x14ac:dyDescent="0.3">
      <c r="A16" s="109"/>
      <c r="B16" s="14" t="s">
        <v>56</v>
      </c>
      <c r="C16" s="27" t="s">
        <v>62</v>
      </c>
      <c r="D16" s="15">
        <v>931568</v>
      </c>
      <c r="E16" s="16" t="s">
        <v>16</v>
      </c>
      <c r="F16" s="16" t="s">
        <v>171</v>
      </c>
      <c r="G16" s="16" t="s">
        <v>16</v>
      </c>
      <c r="I16" s="2" t="str">
        <f t="shared" si="0"/>
        <v>LOG-ACTUALIZACION.TXT</v>
      </c>
      <c r="J16" s="18" t="s">
        <v>63</v>
      </c>
      <c r="K16" s="2" t="s">
        <v>64</v>
      </c>
      <c r="L16" s="2" t="s">
        <v>18</v>
      </c>
      <c r="M16" s="2" t="s">
        <v>65</v>
      </c>
      <c r="N16" s="2" t="s">
        <v>66</v>
      </c>
      <c r="O16" s="2">
        <v>8</v>
      </c>
    </row>
    <row r="17" spans="2:15" ht="16.5" x14ac:dyDescent="0.3">
      <c r="B17" s="14" t="s">
        <v>63</v>
      </c>
      <c r="C17" s="27" t="s">
        <v>67</v>
      </c>
      <c r="D17" s="15">
        <v>10483614</v>
      </c>
      <c r="E17" s="16" t="s">
        <v>16</v>
      </c>
      <c r="F17" s="16" t="s">
        <v>171</v>
      </c>
      <c r="G17" s="16" t="s">
        <v>16</v>
      </c>
      <c r="I17" s="2" t="str">
        <f t="shared" si="0"/>
        <v>RECLAMOS.TXT</v>
      </c>
      <c r="J17" s="18" t="s">
        <v>68</v>
      </c>
      <c r="K17" s="2" t="s">
        <v>69</v>
      </c>
      <c r="L17" s="2" t="s">
        <v>12</v>
      </c>
      <c r="M17" s="3">
        <v>44890.409513888888</v>
      </c>
      <c r="N17" s="2" t="s">
        <v>70</v>
      </c>
      <c r="O17" s="2">
        <v>1</v>
      </c>
    </row>
    <row r="18" spans="2:15" ht="16.5" x14ac:dyDescent="0.3">
      <c r="B18" s="14" t="s">
        <v>68</v>
      </c>
      <c r="C18" s="27" t="s">
        <v>71</v>
      </c>
      <c r="D18" s="15">
        <v>265431</v>
      </c>
      <c r="E18" s="16" t="s">
        <v>16</v>
      </c>
      <c r="F18" s="16" t="s">
        <v>171</v>
      </c>
      <c r="G18" s="16" t="s">
        <v>16</v>
      </c>
      <c r="I18" s="2" t="str">
        <f t="shared" si="0"/>
        <v>DET-ACUMULACION-DELOSI.TXT</v>
      </c>
      <c r="J18" s="18" t="s">
        <v>25</v>
      </c>
      <c r="K18" s="2" t="s">
        <v>72</v>
      </c>
      <c r="L18" s="2" t="s">
        <v>18</v>
      </c>
      <c r="M18" s="2" t="s">
        <v>73</v>
      </c>
      <c r="N18" s="2" t="s">
        <v>74</v>
      </c>
      <c r="O18" s="2">
        <v>1</v>
      </c>
    </row>
    <row r="19" spans="2:15" ht="16.5" x14ac:dyDescent="0.3">
      <c r="B19" s="14" t="s">
        <v>152</v>
      </c>
      <c r="C19" s="27" t="s">
        <v>153</v>
      </c>
      <c r="D19" s="9"/>
      <c r="E19" s="16" t="s">
        <v>16</v>
      </c>
      <c r="F19" s="16" t="s">
        <v>171</v>
      </c>
      <c r="G19" s="16" t="s">
        <v>16</v>
      </c>
      <c r="I19" s="2" t="str">
        <f t="shared" si="0"/>
        <v>DET-ACUMULACION-DELOSI.TXT</v>
      </c>
      <c r="J19" s="18" t="s">
        <v>25</v>
      </c>
      <c r="K19" s="2" t="s">
        <v>75</v>
      </c>
      <c r="L19" s="2" t="s">
        <v>18</v>
      </c>
      <c r="M19" s="2" t="s">
        <v>76</v>
      </c>
      <c r="N19" s="2" t="s">
        <v>77</v>
      </c>
      <c r="O19" s="2">
        <v>1</v>
      </c>
    </row>
    <row r="20" spans="2:15" ht="15.75" x14ac:dyDescent="0.3">
      <c r="I20" s="2" t="str">
        <f t="shared" si="0"/>
        <v>DET-ACUMULACION-DELOSI.TXT</v>
      </c>
      <c r="J20" s="18" t="s">
        <v>25</v>
      </c>
      <c r="K20" s="2" t="s">
        <v>78</v>
      </c>
      <c r="L20" s="2" t="s">
        <v>18</v>
      </c>
      <c r="M20" s="2" t="s">
        <v>79</v>
      </c>
      <c r="N20" s="2" t="s">
        <v>80</v>
      </c>
      <c r="O20" s="2">
        <v>1</v>
      </c>
    </row>
    <row r="21" spans="2:15" ht="15.75" x14ac:dyDescent="0.3">
      <c r="I21" s="2" t="str">
        <f t="shared" si="0"/>
        <v>DET-ACUMULACION-DELOSI.TXT</v>
      </c>
      <c r="J21" s="18" t="s">
        <v>25</v>
      </c>
      <c r="K21" s="2" t="s">
        <v>81</v>
      </c>
      <c r="L21" s="2" t="s">
        <v>18</v>
      </c>
      <c r="M21" s="2" t="s">
        <v>82</v>
      </c>
      <c r="N21" s="2" t="s">
        <v>83</v>
      </c>
      <c r="O21" s="2">
        <v>1</v>
      </c>
    </row>
    <row r="22" spans="2:15" ht="15.75" x14ac:dyDescent="0.3">
      <c r="I22" s="2" t="str">
        <f t="shared" si="0"/>
        <v>DET-ACUMULACION-SUPERMERCADOS.TXT</v>
      </c>
      <c r="J22" s="18" t="s">
        <v>30</v>
      </c>
      <c r="K22" s="2" t="s">
        <v>84</v>
      </c>
      <c r="L22" s="2" t="s">
        <v>18</v>
      </c>
      <c r="M22" s="2" t="s">
        <v>85</v>
      </c>
      <c r="N22" s="2" t="s">
        <v>86</v>
      </c>
      <c r="O22" s="2">
        <v>6</v>
      </c>
    </row>
    <row r="23" spans="2:15" ht="15.75" x14ac:dyDescent="0.3">
      <c r="I23" s="2" t="str">
        <f t="shared" si="0"/>
        <v>DET-ACUMULACION-SUPERMERCADOS.TXT</v>
      </c>
      <c r="J23" s="18" t="s">
        <v>30</v>
      </c>
      <c r="K23" s="2" t="s">
        <v>87</v>
      </c>
      <c r="L23" s="2" t="s">
        <v>18</v>
      </c>
      <c r="M23" s="2" t="s">
        <v>88</v>
      </c>
      <c r="N23" s="2" t="s">
        <v>89</v>
      </c>
      <c r="O23" s="2">
        <v>7</v>
      </c>
    </row>
    <row r="24" spans="2:15" ht="15.75" x14ac:dyDescent="0.3">
      <c r="I24" s="2" t="str">
        <f t="shared" si="0"/>
        <v>DET-ACUMULACION-SUPERMERCADOS.TXT</v>
      </c>
      <c r="J24" s="18" t="s">
        <v>30</v>
      </c>
      <c r="K24" s="2" t="s">
        <v>90</v>
      </c>
      <c r="L24" s="2" t="s">
        <v>18</v>
      </c>
      <c r="M24" s="2" t="s">
        <v>91</v>
      </c>
      <c r="N24" s="2" t="s">
        <v>92</v>
      </c>
      <c r="O24" s="2">
        <v>7</v>
      </c>
    </row>
    <row r="25" spans="2:15" ht="15.75" x14ac:dyDescent="0.3">
      <c r="I25" s="2" t="str">
        <f t="shared" si="0"/>
        <v>DET-ACUMULACION-SUPERMERCADOS.TXT</v>
      </c>
      <c r="J25" s="18" t="s">
        <v>30</v>
      </c>
      <c r="K25" s="2" t="s">
        <v>93</v>
      </c>
      <c r="L25" s="2" t="s">
        <v>18</v>
      </c>
      <c r="M25" s="2" t="s">
        <v>94</v>
      </c>
      <c r="N25" s="2" t="s">
        <v>95</v>
      </c>
      <c r="O25" s="2">
        <v>6</v>
      </c>
    </row>
    <row r="26" spans="2:15" ht="15.75" x14ac:dyDescent="0.3">
      <c r="I26" s="2" t="str">
        <f t="shared" si="0"/>
        <v>DET-ACUMULACION-SUPERMERCADOS.TXT</v>
      </c>
      <c r="J26" s="18" t="s">
        <v>30</v>
      </c>
      <c r="K26" s="2" t="s">
        <v>96</v>
      </c>
      <c r="L26" s="2" t="s">
        <v>18</v>
      </c>
      <c r="M26" s="2" t="s">
        <v>97</v>
      </c>
      <c r="N26" s="2" t="s">
        <v>98</v>
      </c>
      <c r="O26" s="2">
        <v>6</v>
      </c>
    </row>
    <row r="27" spans="2:15" ht="15.75" x14ac:dyDescent="0.3">
      <c r="I27" s="2" t="str">
        <f t="shared" si="0"/>
        <v>DET-ACUMULACION-SUPERMERCADOS.TXT</v>
      </c>
      <c r="J27" s="18" t="s">
        <v>30</v>
      </c>
      <c r="K27" s="2" t="s">
        <v>99</v>
      </c>
      <c r="L27" s="2" t="s">
        <v>18</v>
      </c>
      <c r="M27" s="2" t="s">
        <v>100</v>
      </c>
      <c r="N27" s="2" t="s">
        <v>101</v>
      </c>
      <c r="O27" s="2">
        <v>6</v>
      </c>
    </row>
    <row r="28" spans="2:15" ht="15.75" x14ac:dyDescent="0.3">
      <c r="I28" s="2" t="str">
        <f t="shared" si="0"/>
        <v>DET-ACUMULACION-SUPERMERCADOS.TXT</v>
      </c>
      <c r="J28" s="18" t="s">
        <v>30</v>
      </c>
      <c r="K28" s="2" t="s">
        <v>102</v>
      </c>
      <c r="L28" s="2" t="s">
        <v>18</v>
      </c>
      <c r="M28" s="2" t="s">
        <v>103</v>
      </c>
      <c r="N28" s="2" t="s">
        <v>104</v>
      </c>
      <c r="O28" s="2">
        <v>4</v>
      </c>
    </row>
    <row r="29" spans="2:15" ht="15.75" x14ac:dyDescent="0.3">
      <c r="I29" s="2" t="str">
        <f t="shared" si="0"/>
        <v>DET-ACUMULACION-SUPERMERCADOS.TXT</v>
      </c>
      <c r="J29" s="18" t="s">
        <v>30</v>
      </c>
      <c r="K29" s="2" t="s">
        <v>105</v>
      </c>
      <c r="L29" s="2" t="s">
        <v>18</v>
      </c>
      <c r="M29" s="2" t="s">
        <v>106</v>
      </c>
      <c r="N29" s="2" t="s">
        <v>107</v>
      </c>
      <c r="O29" s="2">
        <v>3</v>
      </c>
    </row>
    <row r="30" spans="2:15" ht="15.75" x14ac:dyDescent="0.3">
      <c r="I30" s="2" t="str">
        <f t="shared" si="0"/>
        <v>DET-ACUMULACION-SUPERMERCADOS.TXT</v>
      </c>
      <c r="J30" s="18" t="s">
        <v>30</v>
      </c>
      <c r="K30" s="2" t="s">
        <v>108</v>
      </c>
      <c r="L30" s="2" t="s">
        <v>18</v>
      </c>
      <c r="M30" s="2" t="s">
        <v>109</v>
      </c>
      <c r="N30" s="2" t="s">
        <v>110</v>
      </c>
      <c r="O30" s="2">
        <v>4</v>
      </c>
    </row>
    <row r="31" spans="2:15" ht="15.75" x14ac:dyDescent="0.3">
      <c r="I31" s="2" t="str">
        <f t="shared" si="0"/>
        <v>DET-ACUMULACION-SUPERMERCADOS.TXT</v>
      </c>
      <c r="J31" s="18" t="s">
        <v>30</v>
      </c>
      <c r="K31" s="2" t="s">
        <v>111</v>
      </c>
      <c r="L31" s="2" t="s">
        <v>18</v>
      </c>
      <c r="M31" s="2" t="s">
        <v>112</v>
      </c>
      <c r="N31" s="2" t="s">
        <v>113</v>
      </c>
      <c r="O31" s="2">
        <v>4</v>
      </c>
    </row>
    <row r="32" spans="2:15" ht="15.75" x14ac:dyDescent="0.3">
      <c r="I32" s="2" t="str">
        <f t="shared" si="0"/>
        <v>DET-ACUMULACION-SUPERMERCADOS.TXT</v>
      </c>
      <c r="J32" s="18" t="s">
        <v>30</v>
      </c>
      <c r="K32" s="2" t="s">
        <v>114</v>
      </c>
      <c r="L32" s="2" t="s">
        <v>18</v>
      </c>
      <c r="M32" s="2" t="s">
        <v>115</v>
      </c>
      <c r="N32" s="2" t="s">
        <v>116</v>
      </c>
      <c r="O32" s="2">
        <v>4</v>
      </c>
    </row>
    <row r="33" spans="9:15" ht="15.75" x14ac:dyDescent="0.3">
      <c r="I33" s="2" t="str">
        <f t="shared" si="0"/>
        <v>DET-ACUMULACION-SUPERMERCADOS.TXT</v>
      </c>
      <c r="J33" s="18" t="s">
        <v>30</v>
      </c>
      <c r="K33" s="2" t="s">
        <v>117</v>
      </c>
      <c r="L33" s="2" t="s">
        <v>18</v>
      </c>
      <c r="M33" s="2" t="s">
        <v>118</v>
      </c>
      <c r="N33" s="2" t="s">
        <v>119</v>
      </c>
      <c r="O33" s="2">
        <v>3</v>
      </c>
    </row>
    <row r="34" spans="9:15" ht="15.75" x14ac:dyDescent="0.3">
      <c r="I34" s="2" t="str">
        <f t="shared" si="0"/>
        <v>DET-ACUMULACION-SUPERMERCADOS.TXT</v>
      </c>
      <c r="J34" s="18" t="s">
        <v>30</v>
      </c>
      <c r="K34" s="2" t="s">
        <v>120</v>
      </c>
      <c r="L34" s="2" t="s">
        <v>18</v>
      </c>
      <c r="M34" s="2" t="s">
        <v>121</v>
      </c>
      <c r="N34" s="2" t="s">
        <v>122</v>
      </c>
      <c r="O34" s="2">
        <v>6</v>
      </c>
    </row>
    <row r="35" spans="9:15" ht="15.75" x14ac:dyDescent="0.3">
      <c r="I35" s="2" t="str">
        <f t="shared" si="0"/>
        <v>ACUMULACION-SUPERMERCADOS-DICCIONARIO.TXT</v>
      </c>
      <c r="J35" s="18" t="s">
        <v>35</v>
      </c>
      <c r="K35" s="2" t="s">
        <v>123</v>
      </c>
      <c r="L35" s="2" t="s">
        <v>12</v>
      </c>
      <c r="M35" s="2" t="s">
        <v>124</v>
      </c>
      <c r="N35" s="2" t="s">
        <v>125</v>
      </c>
      <c r="O35" s="2">
        <v>1</v>
      </c>
    </row>
    <row r="36" spans="9:15" ht="15.75" x14ac:dyDescent="0.3">
      <c r="I36" s="2" t="str">
        <f t="shared" si="0"/>
        <v>ACUMULACION.TXT</v>
      </c>
      <c r="J36" s="18" t="s">
        <v>9</v>
      </c>
      <c r="K36" s="2" t="s">
        <v>126</v>
      </c>
      <c r="L36" s="2" t="s">
        <v>18</v>
      </c>
      <c r="M36" s="2" t="s">
        <v>127</v>
      </c>
      <c r="N36" s="2" t="s">
        <v>128</v>
      </c>
      <c r="O36" s="2">
        <v>9</v>
      </c>
    </row>
  </sheetData>
  <mergeCells count="3">
    <mergeCell ref="A10:A11"/>
    <mergeCell ref="A12:A16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1D95-751A-4A3C-BF49-783927DB28E0}">
  <dimension ref="B2:K19"/>
  <sheetViews>
    <sheetView showGridLines="0" zoomScale="90" zoomScaleNormal="90" workbookViewId="0">
      <selection activeCell="J4" sqref="J4"/>
    </sheetView>
  </sheetViews>
  <sheetFormatPr defaultColWidth="11.5703125" defaultRowHeight="14.25" x14ac:dyDescent="0.3"/>
  <cols>
    <col min="1" max="1" width="4.140625" style="61" customWidth="1"/>
    <col min="2" max="2" width="2.7109375" style="79" bestFit="1" customWidth="1"/>
    <col min="3" max="3" width="15.28515625" style="79" bestFit="1" customWidth="1"/>
    <col min="4" max="4" width="20.7109375" style="79" bestFit="1" customWidth="1"/>
    <col min="5" max="5" width="12.28515625" style="80" bestFit="1" customWidth="1"/>
    <col min="6" max="6" width="19.28515625" style="79" bestFit="1" customWidth="1"/>
    <col min="7" max="7" width="38.42578125" style="79" customWidth="1"/>
    <col min="8" max="8" width="17" style="79" bestFit="1" customWidth="1"/>
    <col min="9" max="9" width="35.7109375" style="79" bestFit="1" customWidth="1"/>
    <col min="10" max="10" width="36.7109375" style="61" bestFit="1" customWidth="1"/>
    <col min="11" max="11" width="30.28515625" style="61" bestFit="1" customWidth="1"/>
    <col min="12" max="16384" width="11.5703125" style="61"/>
  </cols>
  <sheetData>
    <row r="2" spans="2:11" x14ac:dyDescent="0.3">
      <c r="C2" s="112" t="s">
        <v>366</v>
      </c>
      <c r="D2" s="112"/>
      <c r="E2" s="112"/>
      <c r="F2" s="112"/>
      <c r="G2" s="83"/>
      <c r="H2" s="111" t="s">
        <v>365</v>
      </c>
      <c r="I2" s="111"/>
      <c r="J2" s="111"/>
      <c r="K2" s="111"/>
    </row>
    <row r="3" spans="2:11" s="82" customFormat="1" ht="27" x14ac:dyDescent="0.25">
      <c r="B3" s="81" t="s">
        <v>264</v>
      </c>
      <c r="C3" s="60" t="s">
        <v>328</v>
      </c>
      <c r="D3" s="60" t="s">
        <v>265</v>
      </c>
      <c r="E3" s="60" t="s">
        <v>266</v>
      </c>
      <c r="F3" s="81" t="s">
        <v>363</v>
      </c>
      <c r="G3" s="60" t="s">
        <v>349</v>
      </c>
      <c r="H3" s="60" t="s">
        <v>329</v>
      </c>
      <c r="I3" s="60" t="s">
        <v>364</v>
      </c>
      <c r="J3" s="60" t="s">
        <v>335</v>
      </c>
      <c r="K3" s="60" t="s">
        <v>349</v>
      </c>
    </row>
    <row r="4" spans="2:11" x14ac:dyDescent="0.3">
      <c r="B4" s="62">
        <v>1</v>
      </c>
      <c r="C4" s="63" t="s">
        <v>267</v>
      </c>
      <c r="D4" s="63" t="s">
        <v>268</v>
      </c>
      <c r="E4" s="64" t="s">
        <v>269</v>
      </c>
      <c r="F4" s="65" t="s">
        <v>270</v>
      </c>
      <c r="G4" s="67" t="s">
        <v>367</v>
      </c>
      <c r="H4" s="66" t="s">
        <v>9</v>
      </c>
      <c r="I4" s="67" t="s">
        <v>10</v>
      </c>
      <c r="J4" s="67" t="s">
        <v>330</v>
      </c>
      <c r="K4" s="67" t="s">
        <v>350</v>
      </c>
    </row>
    <row r="5" spans="2:11" x14ac:dyDescent="0.3">
      <c r="B5" s="62">
        <v>2</v>
      </c>
      <c r="C5" s="63" t="s">
        <v>271</v>
      </c>
      <c r="D5" s="63" t="s">
        <v>272</v>
      </c>
      <c r="E5" s="64" t="s">
        <v>273</v>
      </c>
      <c r="F5" s="65" t="s">
        <v>274</v>
      </c>
      <c r="G5" s="67" t="s">
        <v>368</v>
      </c>
      <c r="H5" s="66" t="s">
        <v>14</v>
      </c>
      <c r="I5" s="67" t="s">
        <v>15</v>
      </c>
      <c r="J5" s="67" t="s">
        <v>334</v>
      </c>
      <c r="K5" s="67" t="s">
        <v>331</v>
      </c>
    </row>
    <row r="6" spans="2:11" ht="28.5" x14ac:dyDescent="0.3">
      <c r="B6" s="62">
        <v>3</v>
      </c>
      <c r="C6" s="63" t="s">
        <v>275</v>
      </c>
      <c r="D6" s="63" t="s">
        <v>276</v>
      </c>
      <c r="E6" s="64" t="s">
        <v>277</v>
      </c>
      <c r="F6" s="65" t="s">
        <v>278</v>
      </c>
      <c r="G6" s="67" t="s">
        <v>369</v>
      </c>
      <c r="H6" s="66" t="s">
        <v>21</v>
      </c>
      <c r="I6" s="68" t="s">
        <v>138</v>
      </c>
      <c r="J6" s="67" t="s">
        <v>336</v>
      </c>
      <c r="K6" s="67" t="s">
        <v>352</v>
      </c>
    </row>
    <row r="7" spans="2:11" x14ac:dyDescent="0.3">
      <c r="B7" s="62">
        <v>4</v>
      </c>
      <c r="C7" s="63" t="s">
        <v>279</v>
      </c>
      <c r="D7" s="63" t="s">
        <v>280</v>
      </c>
      <c r="E7" s="64" t="s">
        <v>281</v>
      </c>
      <c r="F7" s="65" t="s">
        <v>282</v>
      </c>
      <c r="G7" s="67" t="s">
        <v>370</v>
      </c>
      <c r="H7" s="66" t="s">
        <v>25</v>
      </c>
      <c r="I7" s="67" t="s">
        <v>26</v>
      </c>
      <c r="J7" s="67" t="s">
        <v>337</v>
      </c>
      <c r="K7" s="67" t="s">
        <v>361</v>
      </c>
    </row>
    <row r="8" spans="2:11" ht="28.5" x14ac:dyDescent="0.3">
      <c r="B8" s="62">
        <v>5</v>
      </c>
      <c r="C8" s="63" t="s">
        <v>283</v>
      </c>
      <c r="D8" s="63" t="s">
        <v>284</v>
      </c>
      <c r="E8" s="64" t="s">
        <v>285</v>
      </c>
      <c r="F8" s="65" t="s">
        <v>286</v>
      </c>
      <c r="G8" s="67" t="s">
        <v>371</v>
      </c>
      <c r="H8" s="66" t="s">
        <v>30</v>
      </c>
      <c r="I8" s="67" t="s">
        <v>31</v>
      </c>
      <c r="J8" s="67" t="s">
        <v>338</v>
      </c>
      <c r="K8" s="67" t="s">
        <v>362</v>
      </c>
    </row>
    <row r="9" spans="2:11" x14ac:dyDescent="0.3">
      <c r="B9" s="62">
        <v>6</v>
      </c>
      <c r="C9" s="63" t="s">
        <v>287</v>
      </c>
      <c r="D9" s="63" t="s">
        <v>288</v>
      </c>
      <c r="E9" s="64" t="s">
        <v>289</v>
      </c>
      <c r="F9" s="65" t="s">
        <v>290</v>
      </c>
      <c r="G9" s="67" t="s">
        <v>372</v>
      </c>
      <c r="H9" s="66" t="s">
        <v>27</v>
      </c>
      <c r="I9" s="67" t="s">
        <v>39</v>
      </c>
      <c r="J9" s="67" t="s">
        <v>339</v>
      </c>
      <c r="K9" s="67" t="s">
        <v>353</v>
      </c>
    </row>
    <row r="10" spans="2:11" x14ac:dyDescent="0.3">
      <c r="B10" s="62">
        <v>7</v>
      </c>
      <c r="C10" s="63" t="s">
        <v>291</v>
      </c>
      <c r="D10" s="63" t="s">
        <v>292</v>
      </c>
      <c r="E10" s="64" t="s">
        <v>293</v>
      </c>
      <c r="F10" s="65" t="s">
        <v>294</v>
      </c>
      <c r="G10" s="67" t="s">
        <v>373</v>
      </c>
      <c r="H10" s="66" t="s">
        <v>32</v>
      </c>
      <c r="I10" s="67" t="s">
        <v>43</v>
      </c>
      <c r="J10" s="67" t="s">
        <v>341</v>
      </c>
      <c r="K10" s="67" t="s">
        <v>354</v>
      </c>
    </row>
    <row r="11" spans="2:11" x14ac:dyDescent="0.3">
      <c r="B11" s="69">
        <v>8</v>
      </c>
      <c r="C11" s="70" t="s">
        <v>295</v>
      </c>
      <c r="D11" s="70" t="s">
        <v>296</v>
      </c>
      <c r="E11" s="71" t="s">
        <v>297</v>
      </c>
      <c r="F11" s="72" t="s">
        <v>298</v>
      </c>
      <c r="G11" s="74" t="s">
        <v>374</v>
      </c>
      <c r="H11" s="73" t="s">
        <v>44</v>
      </c>
      <c r="I11" s="74" t="s">
        <v>55</v>
      </c>
      <c r="J11" s="74" t="s">
        <v>342</v>
      </c>
      <c r="K11" s="74" t="s">
        <v>356</v>
      </c>
    </row>
    <row r="12" spans="2:11" x14ac:dyDescent="0.3">
      <c r="B12" s="62">
        <v>9</v>
      </c>
      <c r="C12" s="63" t="s">
        <v>299</v>
      </c>
      <c r="D12" s="63" t="s">
        <v>300</v>
      </c>
      <c r="E12" s="64" t="s">
        <v>301</v>
      </c>
      <c r="F12" s="65" t="s">
        <v>302</v>
      </c>
      <c r="G12" s="67" t="s">
        <v>375</v>
      </c>
      <c r="H12" s="66" t="s">
        <v>48</v>
      </c>
      <c r="I12" s="67" t="s">
        <v>51</v>
      </c>
      <c r="J12" s="67" t="s">
        <v>343</v>
      </c>
      <c r="K12" s="67" t="s">
        <v>357</v>
      </c>
    </row>
    <row r="13" spans="2:11" x14ac:dyDescent="0.3">
      <c r="B13" s="62">
        <v>10</v>
      </c>
      <c r="C13" s="63" t="s">
        <v>303</v>
      </c>
      <c r="D13" s="63" t="s">
        <v>304</v>
      </c>
      <c r="E13" s="64" t="s">
        <v>305</v>
      </c>
      <c r="F13" s="65" t="s">
        <v>306</v>
      </c>
      <c r="G13" s="67" t="s">
        <v>376</v>
      </c>
      <c r="H13" s="66" t="s">
        <v>52</v>
      </c>
      <c r="I13" s="67" t="s">
        <v>59</v>
      </c>
      <c r="J13" s="67" t="s">
        <v>344</v>
      </c>
      <c r="K13" s="67" t="s">
        <v>332</v>
      </c>
    </row>
    <row r="14" spans="2:11" x14ac:dyDescent="0.3">
      <c r="B14" s="69">
        <v>11</v>
      </c>
      <c r="C14" s="70" t="s">
        <v>307</v>
      </c>
      <c r="D14" s="70" t="s">
        <v>308</v>
      </c>
      <c r="E14" s="71" t="s">
        <v>309</v>
      </c>
      <c r="F14" s="72" t="s">
        <v>310</v>
      </c>
      <c r="G14" s="74" t="s">
        <v>377</v>
      </c>
      <c r="H14" s="73" t="s">
        <v>56</v>
      </c>
      <c r="I14" s="74" t="s">
        <v>62</v>
      </c>
      <c r="J14" s="74" t="s">
        <v>345</v>
      </c>
      <c r="K14" s="74" t="s">
        <v>333</v>
      </c>
    </row>
    <row r="15" spans="2:11" x14ac:dyDescent="0.3">
      <c r="B15" s="62">
        <v>12</v>
      </c>
      <c r="C15" s="63" t="s">
        <v>311</v>
      </c>
      <c r="D15" s="63" t="s">
        <v>312</v>
      </c>
      <c r="E15" s="64" t="s">
        <v>313</v>
      </c>
      <c r="F15" s="65" t="s">
        <v>314</v>
      </c>
      <c r="G15" s="67" t="s">
        <v>378</v>
      </c>
      <c r="H15" s="66" t="s">
        <v>152</v>
      </c>
      <c r="I15" s="67" t="s">
        <v>153</v>
      </c>
      <c r="J15" s="67" t="s">
        <v>346</v>
      </c>
      <c r="K15" s="67" t="s">
        <v>358</v>
      </c>
    </row>
    <row r="16" spans="2:11" x14ac:dyDescent="0.3">
      <c r="B16" s="62">
        <v>13</v>
      </c>
      <c r="C16" s="63" t="s">
        <v>315</v>
      </c>
      <c r="D16" s="63" t="s">
        <v>316</v>
      </c>
      <c r="E16" s="64" t="s">
        <v>317</v>
      </c>
      <c r="F16" s="65" t="s">
        <v>318</v>
      </c>
      <c r="G16" s="67" t="s">
        <v>379</v>
      </c>
      <c r="H16" s="66" t="s">
        <v>63</v>
      </c>
      <c r="I16" s="67" t="s">
        <v>67</v>
      </c>
      <c r="J16" s="67" t="s">
        <v>347</v>
      </c>
      <c r="K16" s="67" t="s">
        <v>359</v>
      </c>
    </row>
    <row r="17" spans="2:11" x14ac:dyDescent="0.3">
      <c r="B17" s="62">
        <v>14</v>
      </c>
      <c r="C17" s="63" t="s">
        <v>319</v>
      </c>
      <c r="D17" s="63" t="s">
        <v>320</v>
      </c>
      <c r="E17" s="64" t="s">
        <v>321</v>
      </c>
      <c r="F17" s="65" t="s">
        <v>322</v>
      </c>
      <c r="G17" s="67" t="s">
        <v>380</v>
      </c>
      <c r="H17" s="66" t="s">
        <v>40</v>
      </c>
      <c r="I17" s="67" t="s">
        <v>47</v>
      </c>
      <c r="J17" s="67" t="s">
        <v>348</v>
      </c>
      <c r="K17" s="67" t="s">
        <v>355</v>
      </c>
    </row>
    <row r="18" spans="2:11" x14ac:dyDescent="0.3">
      <c r="B18" s="62">
        <v>15</v>
      </c>
      <c r="C18" s="63" t="s">
        <v>323</v>
      </c>
      <c r="D18" s="63" t="s">
        <v>145</v>
      </c>
      <c r="E18" s="64" t="s">
        <v>324</v>
      </c>
      <c r="F18" s="65" t="s">
        <v>325</v>
      </c>
      <c r="G18" s="67" t="s">
        <v>381</v>
      </c>
      <c r="H18" s="66" t="s">
        <v>68</v>
      </c>
      <c r="I18" s="67" t="s">
        <v>71</v>
      </c>
      <c r="J18" s="67" t="s">
        <v>340</v>
      </c>
      <c r="K18" s="67" t="s">
        <v>360</v>
      </c>
    </row>
    <row r="19" spans="2:11" x14ac:dyDescent="0.3">
      <c r="B19" s="62"/>
      <c r="C19" s="75"/>
      <c r="D19" s="75" t="s">
        <v>326</v>
      </c>
      <c r="E19" s="76" t="s">
        <v>327</v>
      </c>
      <c r="F19" s="65"/>
      <c r="G19" s="78"/>
      <c r="H19" s="77"/>
      <c r="I19" s="78"/>
    </row>
  </sheetData>
  <mergeCells count="2">
    <mergeCell ref="H2:K2"/>
    <mergeCell ref="C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040A-FE41-4D38-B45B-636CD2AAD264}">
  <dimension ref="A2:Y37"/>
  <sheetViews>
    <sheetView showGridLines="0" topLeftCell="J1" zoomScale="70" zoomScaleNormal="70" workbookViewId="0">
      <selection activeCell="M14" sqref="M14"/>
    </sheetView>
  </sheetViews>
  <sheetFormatPr defaultColWidth="11.5703125" defaultRowHeight="12.75" x14ac:dyDescent="0.2"/>
  <cols>
    <col min="1" max="1" width="2.42578125" style="28" customWidth="1"/>
    <col min="2" max="2" width="12.85546875" style="28" customWidth="1"/>
    <col min="3" max="3" width="51.7109375" style="28" bestFit="1" customWidth="1"/>
    <col min="4" max="4" width="9.5703125" style="28" hidden="1" customWidth="1"/>
    <col min="5" max="5" width="4.7109375" style="42" bestFit="1" customWidth="1"/>
    <col min="6" max="6" width="17.7109375" style="42" bestFit="1" customWidth="1"/>
    <col min="7" max="7" width="9" style="42" bestFit="1" customWidth="1"/>
    <col min="8" max="8" width="9" style="42" customWidth="1"/>
    <col min="9" max="9" width="5" style="42" bestFit="1" customWidth="1"/>
    <col min="10" max="10" width="19.140625" style="45" bestFit="1" customWidth="1"/>
    <col min="11" max="11" width="44.28515625" style="28" bestFit="1" customWidth="1"/>
    <col min="12" max="12" width="11.7109375" style="28" bestFit="1" customWidth="1"/>
    <col min="13" max="13" width="14.28515625" style="28" bestFit="1" customWidth="1"/>
    <col min="14" max="14" width="4.7109375" style="28" bestFit="1" customWidth="1"/>
    <col min="15" max="15" width="23" style="28" bestFit="1" customWidth="1"/>
    <col min="16" max="16" width="9.140625" style="42" bestFit="1" customWidth="1"/>
    <col min="17" max="17" width="9.28515625" style="42" customWidth="1"/>
    <col min="18" max="18" width="11.28515625" style="42" bestFit="1" customWidth="1"/>
    <col min="19" max="19" width="9.28515625" style="42" bestFit="1" customWidth="1"/>
    <col min="20" max="20" width="10.5703125" style="42" customWidth="1"/>
    <col min="21" max="21" width="18" style="42" customWidth="1"/>
    <col min="22" max="22" width="36.28515625" style="46" bestFit="1" customWidth="1"/>
    <col min="23" max="23" width="15.7109375" style="42" bestFit="1" customWidth="1"/>
    <col min="24" max="24" width="42.28515625" style="42" bestFit="1" customWidth="1"/>
    <col min="25" max="16384" width="11.5703125" style="28"/>
  </cols>
  <sheetData>
    <row r="2" spans="1:24" x14ac:dyDescent="0.2">
      <c r="B2" s="113" t="s">
        <v>169</v>
      </c>
      <c r="C2" s="113"/>
      <c r="D2" s="113"/>
      <c r="E2" s="113"/>
      <c r="F2" s="113"/>
      <c r="G2" s="113"/>
      <c r="H2" s="84"/>
      <c r="I2" s="84"/>
    </row>
    <row r="3" spans="1:24" ht="29.45" customHeight="1" x14ac:dyDescent="0.2">
      <c r="B3" s="29" t="s">
        <v>150</v>
      </c>
      <c r="C3" s="44" t="s">
        <v>151</v>
      </c>
      <c r="D3" s="30" t="s">
        <v>0</v>
      </c>
      <c r="E3" s="30" t="s">
        <v>1</v>
      </c>
      <c r="F3" s="30" t="s">
        <v>170</v>
      </c>
      <c r="G3" s="30" t="s">
        <v>2</v>
      </c>
      <c r="H3" s="85"/>
      <c r="I3" s="86" t="s">
        <v>221</v>
      </c>
      <c r="J3" s="87" t="s">
        <v>220</v>
      </c>
      <c r="K3" s="30" t="s">
        <v>3</v>
      </c>
      <c r="L3" s="30" t="s">
        <v>4</v>
      </c>
      <c r="M3" s="30" t="s">
        <v>5</v>
      </c>
      <c r="N3" s="30" t="s">
        <v>6</v>
      </c>
      <c r="O3" s="43" t="s">
        <v>129</v>
      </c>
      <c r="P3" s="30" t="s">
        <v>7</v>
      </c>
      <c r="Q3" s="47" t="s">
        <v>213</v>
      </c>
      <c r="R3" s="47" t="s">
        <v>214</v>
      </c>
      <c r="S3" s="47" t="s">
        <v>215</v>
      </c>
      <c r="T3" s="47" t="s">
        <v>216</v>
      </c>
      <c r="U3" s="47" t="s">
        <v>217</v>
      </c>
      <c r="V3" s="48" t="s">
        <v>218</v>
      </c>
      <c r="W3" s="48" t="s">
        <v>219</v>
      </c>
      <c r="X3" s="48" t="s">
        <v>351</v>
      </c>
    </row>
    <row r="4" spans="1:24" ht="13.5" x14ac:dyDescent="0.25">
      <c r="A4" s="31"/>
      <c r="B4" s="32" t="s">
        <v>9</v>
      </c>
      <c r="C4" s="33" t="s">
        <v>10</v>
      </c>
      <c r="D4" s="34">
        <v>1798653</v>
      </c>
      <c r="E4" s="35" t="s">
        <v>16</v>
      </c>
      <c r="F4" s="35" t="s">
        <v>171</v>
      </c>
      <c r="G4" s="35" t="s">
        <v>16</v>
      </c>
      <c r="I4" s="35">
        <v>1</v>
      </c>
      <c r="J4" s="38" t="s">
        <v>179</v>
      </c>
      <c r="K4" s="51" t="str">
        <f t="shared" ref="K4:K35" si="0">INDEX(C:C,MATCH(L4,B:B,0),1)</f>
        <v>ACUMULACION.TXT</v>
      </c>
      <c r="L4" s="52" t="s">
        <v>9</v>
      </c>
      <c r="M4" s="51" t="s">
        <v>11</v>
      </c>
      <c r="N4" s="51" t="s">
        <v>12</v>
      </c>
      <c r="O4" s="53" t="s">
        <v>244</v>
      </c>
      <c r="P4" s="50" t="s">
        <v>234</v>
      </c>
      <c r="Q4" s="35" t="s">
        <v>172</v>
      </c>
      <c r="R4" s="35">
        <v>33</v>
      </c>
      <c r="S4" s="35" t="s">
        <v>245</v>
      </c>
      <c r="T4" s="35" t="s">
        <v>258</v>
      </c>
      <c r="U4" s="56">
        <v>130167249</v>
      </c>
      <c r="V4" s="55" t="s">
        <v>243</v>
      </c>
      <c r="W4" s="35" t="s">
        <v>16</v>
      </c>
      <c r="X4" s="35" t="s">
        <v>350</v>
      </c>
    </row>
    <row r="5" spans="1:24" ht="13.5" x14ac:dyDescent="0.25">
      <c r="A5" s="31"/>
      <c r="B5" s="32" t="s">
        <v>14</v>
      </c>
      <c r="C5" s="33" t="s">
        <v>15</v>
      </c>
      <c r="D5" s="34">
        <v>18</v>
      </c>
      <c r="E5" s="35" t="s">
        <v>16</v>
      </c>
      <c r="F5" s="35" t="s">
        <v>171</v>
      </c>
      <c r="G5" s="35" t="s">
        <v>16</v>
      </c>
      <c r="I5" s="35">
        <v>2</v>
      </c>
      <c r="J5" s="38" t="s">
        <v>180</v>
      </c>
      <c r="K5" s="51" t="str">
        <f t="shared" si="0"/>
        <v>PRO-ACUMULACION.TXT</v>
      </c>
      <c r="L5" s="52" t="s">
        <v>14</v>
      </c>
      <c r="M5" s="51" t="s">
        <v>17</v>
      </c>
      <c r="N5" s="51" t="s">
        <v>18</v>
      </c>
      <c r="O5" s="53" t="s">
        <v>246</v>
      </c>
      <c r="P5" s="50" t="s">
        <v>247</v>
      </c>
      <c r="Q5" s="35" t="s">
        <v>172</v>
      </c>
      <c r="R5" s="35">
        <v>1</v>
      </c>
      <c r="S5" s="35" t="s">
        <v>250</v>
      </c>
      <c r="T5" s="35" t="s">
        <v>258</v>
      </c>
      <c r="U5" s="35">
        <v>155</v>
      </c>
      <c r="V5" s="55" t="s">
        <v>248</v>
      </c>
      <c r="W5" s="35" t="s">
        <v>16</v>
      </c>
      <c r="X5" s="35" t="s">
        <v>331</v>
      </c>
    </row>
    <row r="6" spans="1:24" ht="13.5" x14ac:dyDescent="0.25">
      <c r="A6" s="31"/>
      <c r="B6" s="32" t="s">
        <v>21</v>
      </c>
      <c r="C6" s="36" t="s">
        <v>138</v>
      </c>
      <c r="D6" s="37">
        <v>395572</v>
      </c>
      <c r="E6" s="38" t="s">
        <v>16</v>
      </c>
      <c r="F6" s="35" t="s">
        <v>171</v>
      </c>
      <c r="G6" s="38" t="s">
        <v>16</v>
      </c>
      <c r="H6" s="45"/>
      <c r="I6" s="38">
        <v>3</v>
      </c>
      <c r="J6" s="38" t="s">
        <v>181</v>
      </c>
      <c r="K6" s="51" t="str">
        <f t="shared" si="0"/>
        <v>DET-ACUMULACION-PRIMAX</v>
      </c>
      <c r="L6" s="52" t="s">
        <v>21</v>
      </c>
      <c r="M6" s="51" t="s">
        <v>22</v>
      </c>
      <c r="N6" s="51" t="s">
        <v>18</v>
      </c>
      <c r="O6" s="53" t="s">
        <v>256</v>
      </c>
      <c r="P6" s="50" t="s">
        <v>257</v>
      </c>
      <c r="Q6" s="35" t="s">
        <v>172</v>
      </c>
      <c r="R6" s="35">
        <v>7</v>
      </c>
      <c r="S6" s="35" t="s">
        <v>193</v>
      </c>
      <c r="T6" s="35" t="s">
        <v>258</v>
      </c>
      <c r="U6" s="56">
        <v>36525102</v>
      </c>
      <c r="V6" s="55" t="s">
        <v>255</v>
      </c>
      <c r="W6" s="35" t="s">
        <v>16</v>
      </c>
      <c r="X6" s="35" t="s">
        <v>352</v>
      </c>
    </row>
    <row r="7" spans="1:24" ht="13.5" x14ac:dyDescent="0.25">
      <c r="A7" s="31"/>
      <c r="B7" s="32" t="s">
        <v>25</v>
      </c>
      <c r="C7" s="33" t="s">
        <v>26</v>
      </c>
      <c r="D7" s="34">
        <v>193386</v>
      </c>
      <c r="E7" s="35" t="s">
        <v>16</v>
      </c>
      <c r="F7" s="35" t="s">
        <v>171</v>
      </c>
      <c r="G7" s="35" t="s">
        <v>16</v>
      </c>
      <c r="I7" s="35">
        <v>4</v>
      </c>
      <c r="J7" s="38" t="s">
        <v>182</v>
      </c>
      <c r="K7" s="51" t="str">
        <f t="shared" si="0"/>
        <v>CANJE.TXT</v>
      </c>
      <c r="L7" s="52" t="s">
        <v>27</v>
      </c>
      <c r="M7" s="51" t="s">
        <v>28</v>
      </c>
      <c r="N7" s="51" t="s">
        <v>18</v>
      </c>
      <c r="O7" s="53" t="s">
        <v>251</v>
      </c>
      <c r="P7" s="50" t="s">
        <v>227</v>
      </c>
      <c r="Q7" s="35" t="s">
        <v>172</v>
      </c>
      <c r="R7" s="35">
        <v>1</v>
      </c>
      <c r="S7" s="35" t="s">
        <v>224</v>
      </c>
      <c r="T7" s="35" t="s">
        <v>258</v>
      </c>
      <c r="U7" s="56">
        <v>10434707</v>
      </c>
      <c r="V7" s="55" t="s">
        <v>249</v>
      </c>
      <c r="W7" s="35" t="s">
        <v>16</v>
      </c>
      <c r="X7" s="35" t="s">
        <v>353</v>
      </c>
    </row>
    <row r="8" spans="1:24" ht="13.5" x14ac:dyDescent="0.25">
      <c r="B8" s="32" t="s">
        <v>30</v>
      </c>
      <c r="C8" s="33" t="s">
        <v>31</v>
      </c>
      <c r="D8" s="39">
        <v>13029477</v>
      </c>
      <c r="E8" s="35" t="s">
        <v>16</v>
      </c>
      <c r="F8" s="35" t="s">
        <v>171</v>
      </c>
      <c r="G8" s="35" t="s">
        <v>16</v>
      </c>
      <c r="I8" s="115">
        <v>5</v>
      </c>
      <c r="J8" s="126" t="s">
        <v>190</v>
      </c>
      <c r="K8" s="51" t="str">
        <f t="shared" si="0"/>
        <v>DET-CANJE.TXT</v>
      </c>
      <c r="L8" s="52" t="s">
        <v>32</v>
      </c>
      <c r="M8" s="51" t="s">
        <v>33</v>
      </c>
      <c r="N8" s="51" t="s">
        <v>18</v>
      </c>
      <c r="O8" s="132" t="s">
        <v>201</v>
      </c>
      <c r="P8" s="50" t="s">
        <v>194</v>
      </c>
      <c r="Q8" s="116" t="s">
        <v>172</v>
      </c>
      <c r="R8" s="116">
        <v>2</v>
      </c>
      <c r="S8" s="116" t="s">
        <v>193</v>
      </c>
      <c r="T8" s="116" t="s">
        <v>258</v>
      </c>
      <c r="U8" s="119">
        <v>10596950</v>
      </c>
      <c r="V8" s="124" t="s">
        <v>197</v>
      </c>
      <c r="W8" s="116" t="s">
        <v>16</v>
      </c>
      <c r="X8" s="116" t="s">
        <v>354</v>
      </c>
    </row>
    <row r="9" spans="1:24" ht="13.5" x14ac:dyDescent="0.25">
      <c r="B9" s="32" t="s">
        <v>35</v>
      </c>
      <c r="C9" s="33" t="s">
        <v>36</v>
      </c>
      <c r="D9" s="34">
        <v>425474</v>
      </c>
      <c r="E9" s="35" t="s">
        <v>16</v>
      </c>
      <c r="F9" s="35" t="s">
        <v>171</v>
      </c>
      <c r="G9" s="35" t="s">
        <v>16</v>
      </c>
      <c r="I9" s="115"/>
      <c r="J9" s="127"/>
      <c r="K9" s="51" t="str">
        <f t="shared" si="0"/>
        <v>DET-CANJE.TXT</v>
      </c>
      <c r="L9" s="52" t="s">
        <v>32</v>
      </c>
      <c r="M9" s="51" t="s">
        <v>37</v>
      </c>
      <c r="N9" s="51" t="s">
        <v>18</v>
      </c>
      <c r="O9" s="133"/>
      <c r="P9" s="50" t="s">
        <v>195</v>
      </c>
      <c r="Q9" s="117"/>
      <c r="R9" s="117"/>
      <c r="S9" s="117"/>
      <c r="T9" s="117"/>
      <c r="U9" s="115"/>
      <c r="V9" s="125"/>
      <c r="W9" s="117"/>
      <c r="X9" s="117"/>
    </row>
    <row r="10" spans="1:24" ht="13.5" x14ac:dyDescent="0.25">
      <c r="A10" s="114"/>
      <c r="B10" s="32" t="s">
        <v>27</v>
      </c>
      <c r="C10" s="33" t="s">
        <v>39</v>
      </c>
      <c r="D10" s="34">
        <v>162599</v>
      </c>
      <c r="E10" s="35" t="s">
        <v>16</v>
      </c>
      <c r="F10" s="35" t="s">
        <v>171</v>
      </c>
      <c r="G10" s="35" t="s">
        <v>16</v>
      </c>
      <c r="I10" s="35">
        <v>6</v>
      </c>
      <c r="J10" s="38" t="s">
        <v>183</v>
      </c>
      <c r="K10" s="51" t="str">
        <f t="shared" si="0"/>
        <v>MOV-FINANCIERO.TXT</v>
      </c>
      <c r="L10" s="52" t="s">
        <v>40</v>
      </c>
      <c r="M10" s="51" t="s">
        <v>41</v>
      </c>
      <c r="N10" s="51" t="s">
        <v>12</v>
      </c>
      <c r="O10" s="53" t="s">
        <v>202</v>
      </c>
      <c r="P10" s="50" t="s">
        <v>196</v>
      </c>
      <c r="Q10" s="35" t="s">
        <v>172</v>
      </c>
      <c r="R10" s="35">
        <v>1</v>
      </c>
      <c r="S10" s="35" t="s">
        <v>173</v>
      </c>
      <c r="T10" s="35" t="s">
        <v>258</v>
      </c>
      <c r="U10" s="56">
        <v>1509953</v>
      </c>
      <c r="V10" s="55" t="s">
        <v>198</v>
      </c>
      <c r="W10" s="35" t="s">
        <v>16</v>
      </c>
      <c r="X10" s="35" t="s">
        <v>355</v>
      </c>
    </row>
    <row r="11" spans="1:24" ht="13.5" x14ac:dyDescent="0.25">
      <c r="A11" s="114"/>
      <c r="B11" s="32" t="s">
        <v>32</v>
      </c>
      <c r="C11" s="33" t="s">
        <v>43</v>
      </c>
      <c r="D11" s="34">
        <v>164990</v>
      </c>
      <c r="E11" s="35" t="s">
        <v>16</v>
      </c>
      <c r="F11" s="35" t="s">
        <v>171</v>
      </c>
      <c r="G11" s="35" t="s">
        <v>16</v>
      </c>
      <c r="I11" s="35">
        <v>7</v>
      </c>
      <c r="J11" s="38" t="s">
        <v>191</v>
      </c>
      <c r="K11" s="51" t="str">
        <f t="shared" si="0"/>
        <v>SALDO.TXT</v>
      </c>
      <c r="L11" s="52" t="s">
        <v>44</v>
      </c>
      <c r="M11" s="51" t="s">
        <v>45</v>
      </c>
      <c r="N11" s="51" t="s">
        <v>12</v>
      </c>
      <c r="O11" s="53" t="s">
        <v>200</v>
      </c>
      <c r="P11" s="50" t="s">
        <v>199</v>
      </c>
      <c r="Q11" s="35" t="s">
        <v>172</v>
      </c>
      <c r="R11" s="35">
        <v>1</v>
      </c>
      <c r="S11" s="35" t="s">
        <v>203</v>
      </c>
      <c r="T11" s="35" t="s">
        <v>258</v>
      </c>
      <c r="U11" s="56">
        <v>3646748</v>
      </c>
      <c r="V11" s="55" t="s">
        <v>204</v>
      </c>
      <c r="W11" s="35" t="s">
        <v>16</v>
      </c>
      <c r="X11" s="35" t="s">
        <v>356</v>
      </c>
    </row>
    <row r="12" spans="1:24" ht="13.5" x14ac:dyDescent="0.25">
      <c r="A12" s="114"/>
      <c r="B12" s="32" t="s">
        <v>40</v>
      </c>
      <c r="C12" s="33" t="s">
        <v>47</v>
      </c>
      <c r="D12" s="34">
        <v>24552</v>
      </c>
      <c r="E12" s="35" t="s">
        <v>16</v>
      </c>
      <c r="F12" s="35" t="s">
        <v>171</v>
      </c>
      <c r="G12" s="35" t="s">
        <v>16</v>
      </c>
      <c r="I12" s="35">
        <v>8</v>
      </c>
      <c r="J12" s="38" t="s">
        <v>184</v>
      </c>
      <c r="K12" s="51" t="str">
        <f t="shared" si="0"/>
        <v>PUNTO-VENTA.TXT</v>
      </c>
      <c r="L12" s="52" t="s">
        <v>48</v>
      </c>
      <c r="M12" s="51" t="s">
        <v>49</v>
      </c>
      <c r="N12" s="51" t="s">
        <v>12</v>
      </c>
      <c r="O12" s="53" t="s">
        <v>174</v>
      </c>
      <c r="P12" s="50" t="s">
        <v>252</v>
      </c>
      <c r="Q12" s="35" t="s">
        <v>172</v>
      </c>
      <c r="R12" s="35">
        <v>1</v>
      </c>
      <c r="S12" s="35" t="s">
        <v>178</v>
      </c>
      <c r="T12" s="35" t="s">
        <v>258</v>
      </c>
      <c r="U12" s="56">
        <v>3189</v>
      </c>
      <c r="V12" s="55" t="s">
        <v>242</v>
      </c>
      <c r="W12" s="35" t="s">
        <v>16</v>
      </c>
      <c r="X12" s="35" t="s">
        <v>357</v>
      </c>
    </row>
    <row r="13" spans="1:24" ht="13.5" x14ac:dyDescent="0.25">
      <c r="A13" s="114"/>
      <c r="B13" s="32" t="s">
        <v>48</v>
      </c>
      <c r="C13" s="33" t="s">
        <v>51</v>
      </c>
      <c r="D13" s="34">
        <v>3123</v>
      </c>
      <c r="E13" s="35" t="s">
        <v>16</v>
      </c>
      <c r="F13" s="35" t="s">
        <v>171</v>
      </c>
      <c r="G13" s="35" t="s">
        <v>16</v>
      </c>
      <c r="I13" s="35">
        <v>9</v>
      </c>
      <c r="J13" s="38" t="s">
        <v>185</v>
      </c>
      <c r="K13" s="51" t="str">
        <f t="shared" si="0"/>
        <v>TARJETA.TXT</v>
      </c>
      <c r="L13" s="52" t="s">
        <v>52</v>
      </c>
      <c r="M13" s="51" t="s">
        <v>53</v>
      </c>
      <c r="N13" s="51" t="s">
        <v>18</v>
      </c>
      <c r="O13" s="53" t="s">
        <v>206</v>
      </c>
      <c r="P13" s="50" t="s">
        <v>205</v>
      </c>
      <c r="Q13" s="35" t="s">
        <v>172</v>
      </c>
      <c r="R13" s="35">
        <v>1</v>
      </c>
      <c r="S13" s="35" t="s">
        <v>207</v>
      </c>
      <c r="T13" s="35" t="s">
        <v>258</v>
      </c>
      <c r="U13" s="56">
        <v>7829860</v>
      </c>
      <c r="V13" s="55" t="s">
        <v>209</v>
      </c>
      <c r="W13" s="35" t="s">
        <v>16</v>
      </c>
      <c r="X13" s="35" t="s">
        <v>332</v>
      </c>
    </row>
    <row r="14" spans="1:24" ht="13.5" x14ac:dyDescent="0.25">
      <c r="A14" s="114"/>
      <c r="B14" s="32" t="s">
        <v>44</v>
      </c>
      <c r="C14" s="40" t="s">
        <v>55</v>
      </c>
      <c r="D14" s="34">
        <v>856774</v>
      </c>
      <c r="E14" s="35" t="s">
        <v>16</v>
      </c>
      <c r="F14" s="35" t="s">
        <v>171</v>
      </c>
      <c r="G14" s="35" t="s">
        <v>16</v>
      </c>
      <c r="I14" s="35">
        <v>10</v>
      </c>
      <c r="J14" s="38" t="s">
        <v>186</v>
      </c>
      <c r="K14" s="51" t="str">
        <f t="shared" si="0"/>
        <v>CLIENTE.TXT</v>
      </c>
      <c r="L14" s="52" t="s">
        <v>56</v>
      </c>
      <c r="M14" s="51" t="s">
        <v>57</v>
      </c>
      <c r="N14" s="51" t="s">
        <v>12</v>
      </c>
      <c r="O14" s="53" t="s">
        <v>175</v>
      </c>
      <c r="P14" s="50" t="s">
        <v>253</v>
      </c>
      <c r="Q14" s="35" t="s">
        <v>172</v>
      </c>
      <c r="R14" s="35">
        <v>1</v>
      </c>
      <c r="S14" s="35" t="s">
        <v>177</v>
      </c>
      <c r="T14" s="35" t="s">
        <v>258</v>
      </c>
      <c r="U14" s="56">
        <v>3750198</v>
      </c>
      <c r="V14" s="55" t="s">
        <v>241</v>
      </c>
      <c r="W14" s="35" t="s">
        <v>16</v>
      </c>
      <c r="X14" s="35" t="s">
        <v>333</v>
      </c>
    </row>
    <row r="15" spans="1:24" ht="13.5" x14ac:dyDescent="0.25">
      <c r="A15" s="114"/>
      <c r="B15" s="32" t="s">
        <v>52</v>
      </c>
      <c r="C15" s="40" t="s">
        <v>59</v>
      </c>
      <c r="D15" s="34">
        <v>2413343</v>
      </c>
      <c r="E15" s="35" t="s">
        <v>16</v>
      </c>
      <c r="F15" s="35" t="s">
        <v>171</v>
      </c>
      <c r="G15" s="35" t="s">
        <v>16</v>
      </c>
      <c r="I15" s="35">
        <v>11</v>
      </c>
      <c r="J15" s="38" t="s">
        <v>192</v>
      </c>
      <c r="K15" s="51" t="str">
        <f t="shared" si="0"/>
        <v>DATOS-ADICIONALES-CLIENTE.TXT</v>
      </c>
      <c r="L15" s="52" t="s">
        <v>152</v>
      </c>
      <c r="M15" s="51" t="s">
        <v>263</v>
      </c>
      <c r="N15" s="51" t="s">
        <v>18</v>
      </c>
      <c r="O15" s="53" t="s">
        <v>211</v>
      </c>
      <c r="P15" s="50" t="s">
        <v>210</v>
      </c>
      <c r="Q15" s="35" t="s">
        <v>172</v>
      </c>
      <c r="R15" s="35">
        <v>1</v>
      </c>
      <c r="S15" s="35" t="s">
        <v>207</v>
      </c>
      <c r="T15" s="35" t="s">
        <v>258</v>
      </c>
      <c r="U15" s="56">
        <v>3750200</v>
      </c>
      <c r="V15" s="55" t="s">
        <v>212</v>
      </c>
      <c r="W15" s="35" t="s">
        <v>16</v>
      </c>
      <c r="X15" s="35" t="s">
        <v>358</v>
      </c>
    </row>
    <row r="16" spans="1:24" ht="13.5" x14ac:dyDescent="0.25">
      <c r="A16" s="114"/>
      <c r="B16" s="32" t="s">
        <v>56</v>
      </c>
      <c r="C16" s="40" t="s">
        <v>62</v>
      </c>
      <c r="D16" s="34">
        <v>931568</v>
      </c>
      <c r="E16" s="35" t="s">
        <v>16</v>
      </c>
      <c r="F16" s="35" t="s">
        <v>171</v>
      </c>
      <c r="G16" s="35" t="s">
        <v>16</v>
      </c>
      <c r="I16" s="35">
        <v>12</v>
      </c>
      <c r="J16" s="38" t="s">
        <v>187</v>
      </c>
      <c r="K16" s="51" t="str">
        <f t="shared" si="0"/>
        <v>LOG-ACTUALIZACION.TXT</v>
      </c>
      <c r="L16" s="52" t="s">
        <v>63</v>
      </c>
      <c r="M16" s="51" t="s">
        <v>64</v>
      </c>
      <c r="N16" s="51" t="s">
        <v>18</v>
      </c>
      <c r="O16" s="53" t="s">
        <v>225</v>
      </c>
      <c r="P16" s="50" t="s">
        <v>222</v>
      </c>
      <c r="Q16" s="35" t="s">
        <v>172</v>
      </c>
      <c r="R16" s="35">
        <v>6</v>
      </c>
      <c r="S16" s="35" t="s">
        <v>224</v>
      </c>
      <c r="T16" s="35" t="s">
        <v>258</v>
      </c>
      <c r="U16" s="56">
        <v>34085696</v>
      </c>
      <c r="V16" s="55" t="s">
        <v>223</v>
      </c>
      <c r="W16" s="35" t="s">
        <v>16</v>
      </c>
      <c r="X16" s="35" t="s">
        <v>359</v>
      </c>
    </row>
    <row r="17" spans="2:24" ht="13.5" x14ac:dyDescent="0.25">
      <c r="B17" s="32" t="s">
        <v>63</v>
      </c>
      <c r="C17" s="40" t="s">
        <v>67</v>
      </c>
      <c r="D17" s="34">
        <v>10483614</v>
      </c>
      <c r="E17" s="35" t="s">
        <v>16</v>
      </c>
      <c r="F17" s="35" t="s">
        <v>171</v>
      </c>
      <c r="G17" s="35" t="s">
        <v>16</v>
      </c>
      <c r="I17" s="35">
        <v>13</v>
      </c>
      <c r="J17" s="38" t="s">
        <v>188</v>
      </c>
      <c r="K17" s="51" t="str">
        <f t="shared" si="0"/>
        <v>RECLAMOS.TXT</v>
      </c>
      <c r="L17" s="52" t="s">
        <v>68</v>
      </c>
      <c r="M17" s="51" t="s">
        <v>69</v>
      </c>
      <c r="N17" s="51" t="s">
        <v>12</v>
      </c>
      <c r="O17" s="53" t="s">
        <v>176</v>
      </c>
      <c r="P17" s="50" t="s">
        <v>254</v>
      </c>
      <c r="Q17" s="35" t="s">
        <v>172</v>
      </c>
      <c r="R17" s="35">
        <v>1</v>
      </c>
      <c r="S17" s="35" t="s">
        <v>177</v>
      </c>
      <c r="T17" s="35" t="s">
        <v>258</v>
      </c>
      <c r="U17" s="56">
        <v>624427</v>
      </c>
      <c r="V17" s="55" t="s">
        <v>240</v>
      </c>
      <c r="W17" s="35" t="s">
        <v>16</v>
      </c>
      <c r="X17" s="35" t="s">
        <v>360</v>
      </c>
    </row>
    <row r="18" spans="2:24" ht="13.5" x14ac:dyDescent="0.25">
      <c r="B18" s="32" t="s">
        <v>68</v>
      </c>
      <c r="C18" s="40" t="s">
        <v>71</v>
      </c>
      <c r="D18" s="34">
        <v>265431</v>
      </c>
      <c r="E18" s="35" t="s">
        <v>16</v>
      </c>
      <c r="F18" s="35" t="s">
        <v>171</v>
      </c>
      <c r="G18" s="35" t="s">
        <v>16</v>
      </c>
      <c r="I18" s="115">
        <v>14</v>
      </c>
      <c r="J18" s="126" t="s">
        <v>189</v>
      </c>
      <c r="K18" s="51" t="str">
        <f t="shared" si="0"/>
        <v>DET-ACUMULACION-DELOSI.TXT</v>
      </c>
      <c r="L18" s="52" t="s">
        <v>25</v>
      </c>
      <c r="M18" s="51" t="s">
        <v>72</v>
      </c>
      <c r="N18" s="51" t="s">
        <v>18</v>
      </c>
      <c r="O18" s="134" t="s">
        <v>233</v>
      </c>
      <c r="P18" s="50" t="s">
        <v>226</v>
      </c>
      <c r="Q18" s="116" t="s">
        <v>172</v>
      </c>
      <c r="R18" s="116">
        <v>6</v>
      </c>
      <c r="S18" s="116" t="s">
        <v>232</v>
      </c>
      <c r="T18" s="116" t="s">
        <v>258</v>
      </c>
      <c r="U18" s="120">
        <v>20996653</v>
      </c>
      <c r="V18" s="135" t="s">
        <v>228</v>
      </c>
      <c r="W18" s="116" t="s">
        <v>16</v>
      </c>
      <c r="X18" s="116" t="s">
        <v>361</v>
      </c>
    </row>
    <row r="19" spans="2:24" ht="13.5" x14ac:dyDescent="0.25">
      <c r="B19" s="32" t="s">
        <v>152</v>
      </c>
      <c r="C19" s="40" t="s">
        <v>153</v>
      </c>
      <c r="D19" s="41"/>
      <c r="E19" s="35" t="s">
        <v>16</v>
      </c>
      <c r="F19" s="35" t="s">
        <v>171</v>
      </c>
      <c r="G19" s="35" t="s">
        <v>16</v>
      </c>
      <c r="I19" s="115"/>
      <c r="J19" s="128"/>
      <c r="K19" s="51" t="str">
        <f t="shared" si="0"/>
        <v>DET-ACUMULACION-DELOSI.TXT</v>
      </c>
      <c r="L19" s="52" t="s">
        <v>25</v>
      </c>
      <c r="M19" s="51" t="s">
        <v>75</v>
      </c>
      <c r="N19" s="51" t="s">
        <v>18</v>
      </c>
      <c r="O19" s="134"/>
      <c r="P19" s="50" t="s">
        <v>226</v>
      </c>
      <c r="Q19" s="118"/>
      <c r="R19" s="118"/>
      <c r="S19" s="118"/>
      <c r="T19" s="118"/>
      <c r="U19" s="118"/>
      <c r="V19" s="136"/>
      <c r="W19" s="118"/>
      <c r="X19" s="118"/>
    </row>
    <row r="20" spans="2:24" ht="13.5" x14ac:dyDescent="0.25">
      <c r="I20" s="115"/>
      <c r="J20" s="128"/>
      <c r="K20" s="51" t="str">
        <f t="shared" si="0"/>
        <v>DET-ACUMULACION-DELOSI.TXT</v>
      </c>
      <c r="L20" s="52" t="s">
        <v>25</v>
      </c>
      <c r="M20" s="51" t="s">
        <v>78</v>
      </c>
      <c r="N20" s="51" t="s">
        <v>18</v>
      </c>
      <c r="O20" s="134"/>
      <c r="P20" s="50" t="s">
        <v>226</v>
      </c>
      <c r="Q20" s="118"/>
      <c r="R20" s="118"/>
      <c r="S20" s="118"/>
      <c r="T20" s="118"/>
      <c r="U20" s="118"/>
      <c r="V20" s="136"/>
      <c r="W20" s="118"/>
      <c r="X20" s="118"/>
    </row>
    <row r="21" spans="2:24" ht="13.5" x14ac:dyDescent="0.25">
      <c r="I21" s="115"/>
      <c r="J21" s="127"/>
      <c r="K21" s="51" t="str">
        <f t="shared" si="0"/>
        <v>DET-ACUMULACION-DELOSI.TXT</v>
      </c>
      <c r="L21" s="52" t="s">
        <v>25</v>
      </c>
      <c r="M21" s="51" t="s">
        <v>81</v>
      </c>
      <c r="N21" s="51" t="s">
        <v>18</v>
      </c>
      <c r="O21" s="134"/>
      <c r="P21" s="50" t="s">
        <v>226</v>
      </c>
      <c r="Q21" s="117"/>
      <c r="R21" s="117"/>
      <c r="S21" s="117"/>
      <c r="T21" s="117"/>
      <c r="U21" s="117"/>
      <c r="V21" s="137"/>
      <c r="W21" s="117"/>
      <c r="X21" s="117"/>
    </row>
    <row r="22" spans="2:24" ht="13.5" x14ac:dyDescent="0.25">
      <c r="I22" s="115">
        <v>15</v>
      </c>
      <c r="J22" s="129" t="s">
        <v>382</v>
      </c>
      <c r="K22" s="51" t="str">
        <f t="shared" si="0"/>
        <v>DET-ACUMULACION-SUPERMERCADOS.TXT</v>
      </c>
      <c r="L22" s="52" t="s">
        <v>30</v>
      </c>
      <c r="M22" s="51" t="s">
        <v>84</v>
      </c>
      <c r="N22" s="51" t="s">
        <v>18</v>
      </c>
      <c r="O22" s="134" t="s">
        <v>238</v>
      </c>
      <c r="P22" s="50" t="s">
        <v>227</v>
      </c>
      <c r="Q22" s="116" t="s">
        <v>172</v>
      </c>
      <c r="R22" s="116">
        <v>26</v>
      </c>
      <c r="S22" s="116" t="s">
        <v>239</v>
      </c>
      <c r="T22" s="116" t="s">
        <v>258</v>
      </c>
      <c r="U22" s="121" t="s">
        <v>261</v>
      </c>
      <c r="V22" s="135" t="s">
        <v>259</v>
      </c>
      <c r="W22" s="116" t="s">
        <v>16</v>
      </c>
      <c r="X22" s="116" t="s">
        <v>362</v>
      </c>
    </row>
    <row r="23" spans="2:24" ht="13.5" x14ac:dyDescent="0.25">
      <c r="I23" s="115"/>
      <c r="J23" s="130"/>
      <c r="K23" s="51" t="str">
        <f t="shared" si="0"/>
        <v>DET-ACUMULACION-SUPERMERCADOS.TXT</v>
      </c>
      <c r="L23" s="52" t="s">
        <v>30</v>
      </c>
      <c r="M23" s="51" t="s">
        <v>87</v>
      </c>
      <c r="N23" s="51" t="s">
        <v>18</v>
      </c>
      <c r="O23" s="134"/>
      <c r="P23" s="50" t="s">
        <v>227</v>
      </c>
      <c r="Q23" s="118"/>
      <c r="R23" s="118"/>
      <c r="S23" s="118"/>
      <c r="T23" s="118"/>
      <c r="U23" s="122"/>
      <c r="V23" s="136"/>
      <c r="W23" s="118"/>
      <c r="X23" s="118"/>
    </row>
    <row r="24" spans="2:24" ht="13.5" x14ac:dyDescent="0.25">
      <c r="I24" s="115"/>
      <c r="J24" s="130"/>
      <c r="K24" s="51" t="str">
        <f t="shared" si="0"/>
        <v>DET-ACUMULACION-SUPERMERCADOS.TXT</v>
      </c>
      <c r="L24" s="52" t="s">
        <v>30</v>
      </c>
      <c r="M24" s="51" t="s">
        <v>90</v>
      </c>
      <c r="N24" s="51" t="s">
        <v>18</v>
      </c>
      <c r="O24" s="134"/>
      <c r="P24" s="50" t="s">
        <v>227</v>
      </c>
      <c r="Q24" s="118"/>
      <c r="R24" s="118"/>
      <c r="S24" s="118"/>
      <c r="T24" s="118"/>
      <c r="U24" s="122"/>
      <c r="V24" s="136"/>
      <c r="W24" s="118"/>
      <c r="X24" s="118"/>
    </row>
    <row r="25" spans="2:24" ht="13.5" x14ac:dyDescent="0.25">
      <c r="I25" s="115"/>
      <c r="J25" s="130"/>
      <c r="K25" s="51" t="str">
        <f t="shared" si="0"/>
        <v>DET-ACUMULACION-SUPERMERCADOS.TXT</v>
      </c>
      <c r="L25" s="52" t="s">
        <v>30</v>
      </c>
      <c r="M25" s="51" t="s">
        <v>93</v>
      </c>
      <c r="N25" s="51" t="s">
        <v>18</v>
      </c>
      <c r="O25" s="134"/>
      <c r="P25" s="50" t="s">
        <v>227</v>
      </c>
      <c r="Q25" s="118"/>
      <c r="R25" s="118"/>
      <c r="S25" s="118"/>
      <c r="T25" s="118"/>
      <c r="U25" s="122"/>
      <c r="V25" s="136"/>
      <c r="W25" s="118"/>
      <c r="X25" s="118"/>
    </row>
    <row r="26" spans="2:24" ht="13.5" x14ac:dyDescent="0.25">
      <c r="I26" s="115"/>
      <c r="J26" s="130"/>
      <c r="K26" s="51" t="str">
        <f t="shared" si="0"/>
        <v>DET-ACUMULACION-SUPERMERCADOS.TXT</v>
      </c>
      <c r="L26" s="52" t="s">
        <v>30</v>
      </c>
      <c r="M26" s="51" t="s">
        <v>96</v>
      </c>
      <c r="N26" s="51" t="s">
        <v>18</v>
      </c>
      <c r="O26" s="134"/>
      <c r="P26" s="50" t="s">
        <v>227</v>
      </c>
      <c r="Q26" s="118"/>
      <c r="R26" s="118"/>
      <c r="S26" s="118"/>
      <c r="T26" s="118"/>
      <c r="U26" s="122"/>
      <c r="V26" s="136"/>
      <c r="W26" s="118"/>
      <c r="X26" s="118"/>
    </row>
    <row r="27" spans="2:24" ht="13.5" x14ac:dyDescent="0.25">
      <c r="I27" s="115"/>
      <c r="J27" s="130"/>
      <c r="K27" s="51" t="str">
        <f t="shared" si="0"/>
        <v>DET-ACUMULACION-SUPERMERCADOS.TXT</v>
      </c>
      <c r="L27" s="52" t="s">
        <v>30</v>
      </c>
      <c r="M27" s="51" t="s">
        <v>99</v>
      </c>
      <c r="N27" s="51" t="s">
        <v>18</v>
      </c>
      <c r="O27" s="134"/>
      <c r="P27" s="50" t="s">
        <v>227</v>
      </c>
      <c r="Q27" s="118"/>
      <c r="R27" s="118"/>
      <c r="S27" s="118"/>
      <c r="T27" s="118"/>
      <c r="U27" s="122"/>
      <c r="V27" s="136"/>
      <c r="W27" s="118"/>
      <c r="X27" s="118"/>
    </row>
    <row r="28" spans="2:24" ht="13.5" x14ac:dyDescent="0.25">
      <c r="I28" s="115"/>
      <c r="J28" s="130"/>
      <c r="K28" s="51" t="str">
        <f t="shared" si="0"/>
        <v>DET-ACUMULACION-SUPERMERCADOS.TXT</v>
      </c>
      <c r="L28" s="52" t="s">
        <v>30</v>
      </c>
      <c r="M28" s="51" t="s">
        <v>102</v>
      </c>
      <c r="N28" s="51" t="s">
        <v>18</v>
      </c>
      <c r="O28" s="134"/>
      <c r="P28" s="50" t="s">
        <v>227</v>
      </c>
      <c r="Q28" s="118"/>
      <c r="R28" s="118"/>
      <c r="S28" s="118"/>
      <c r="T28" s="118"/>
      <c r="U28" s="122"/>
      <c r="V28" s="136"/>
      <c r="W28" s="118"/>
      <c r="X28" s="118"/>
    </row>
    <row r="29" spans="2:24" ht="13.5" x14ac:dyDescent="0.25">
      <c r="I29" s="115"/>
      <c r="J29" s="130"/>
      <c r="K29" s="51" t="str">
        <f t="shared" si="0"/>
        <v>DET-ACUMULACION-SUPERMERCADOS.TXT</v>
      </c>
      <c r="L29" s="52" t="s">
        <v>30</v>
      </c>
      <c r="M29" s="51" t="s">
        <v>105</v>
      </c>
      <c r="N29" s="51" t="s">
        <v>18</v>
      </c>
      <c r="O29" s="134"/>
      <c r="P29" s="50" t="s">
        <v>227</v>
      </c>
      <c r="Q29" s="118"/>
      <c r="R29" s="118"/>
      <c r="S29" s="118"/>
      <c r="T29" s="118"/>
      <c r="U29" s="122"/>
      <c r="V29" s="136"/>
      <c r="W29" s="118"/>
      <c r="X29" s="118"/>
    </row>
    <row r="30" spans="2:24" ht="13.5" x14ac:dyDescent="0.25">
      <c r="I30" s="115"/>
      <c r="J30" s="130"/>
      <c r="K30" s="51" t="str">
        <f t="shared" si="0"/>
        <v>DET-ACUMULACION-SUPERMERCADOS.TXT</v>
      </c>
      <c r="L30" s="52" t="s">
        <v>30</v>
      </c>
      <c r="M30" s="51" t="s">
        <v>108</v>
      </c>
      <c r="N30" s="51" t="s">
        <v>18</v>
      </c>
      <c r="O30" s="134"/>
      <c r="P30" s="50" t="s">
        <v>227</v>
      </c>
      <c r="Q30" s="118"/>
      <c r="R30" s="118"/>
      <c r="S30" s="118"/>
      <c r="T30" s="118"/>
      <c r="U30" s="122"/>
      <c r="V30" s="136"/>
      <c r="W30" s="118"/>
      <c r="X30" s="118"/>
    </row>
    <row r="31" spans="2:24" ht="13.5" x14ac:dyDescent="0.25">
      <c r="I31" s="115"/>
      <c r="J31" s="130"/>
      <c r="K31" s="51" t="str">
        <f t="shared" si="0"/>
        <v>DET-ACUMULACION-SUPERMERCADOS.TXT</v>
      </c>
      <c r="L31" s="52" t="s">
        <v>30</v>
      </c>
      <c r="M31" s="51" t="s">
        <v>111</v>
      </c>
      <c r="N31" s="51" t="s">
        <v>18</v>
      </c>
      <c r="O31" s="134"/>
      <c r="P31" s="50" t="s">
        <v>227</v>
      </c>
      <c r="Q31" s="118"/>
      <c r="R31" s="118"/>
      <c r="S31" s="118"/>
      <c r="T31" s="118"/>
      <c r="U31" s="122"/>
      <c r="V31" s="136"/>
      <c r="W31" s="118"/>
      <c r="X31" s="118"/>
    </row>
    <row r="32" spans="2:24" ht="13.5" x14ac:dyDescent="0.25">
      <c r="I32" s="115"/>
      <c r="J32" s="130"/>
      <c r="K32" s="51" t="str">
        <f t="shared" si="0"/>
        <v>DET-ACUMULACION-SUPERMERCADOS.TXT</v>
      </c>
      <c r="L32" s="52" t="s">
        <v>30</v>
      </c>
      <c r="M32" s="51" t="s">
        <v>114</v>
      </c>
      <c r="N32" s="51" t="s">
        <v>18</v>
      </c>
      <c r="O32" s="134"/>
      <c r="P32" s="50" t="s">
        <v>227</v>
      </c>
      <c r="Q32" s="118"/>
      <c r="R32" s="118"/>
      <c r="S32" s="118"/>
      <c r="T32" s="118"/>
      <c r="U32" s="122"/>
      <c r="V32" s="136"/>
      <c r="W32" s="118"/>
      <c r="X32" s="118"/>
    </row>
    <row r="33" spans="9:25" ht="13.5" x14ac:dyDescent="0.25">
      <c r="I33" s="115"/>
      <c r="J33" s="130"/>
      <c r="K33" s="51" t="str">
        <f t="shared" si="0"/>
        <v>DET-ACUMULACION-SUPERMERCADOS.TXT</v>
      </c>
      <c r="L33" s="52" t="s">
        <v>30</v>
      </c>
      <c r="M33" s="51" t="s">
        <v>117</v>
      </c>
      <c r="N33" s="51" t="s">
        <v>18</v>
      </c>
      <c r="O33" s="134"/>
      <c r="P33" s="50" t="s">
        <v>227</v>
      </c>
      <c r="Q33" s="118"/>
      <c r="R33" s="118"/>
      <c r="S33" s="118"/>
      <c r="T33" s="118"/>
      <c r="U33" s="122"/>
      <c r="V33" s="136"/>
      <c r="W33" s="118"/>
      <c r="X33" s="118"/>
    </row>
    <row r="34" spans="9:25" ht="13.5" x14ac:dyDescent="0.25">
      <c r="I34" s="115"/>
      <c r="J34" s="131"/>
      <c r="K34" s="51" t="str">
        <f t="shared" si="0"/>
        <v>DET-ACUMULACION-SUPERMERCADOS.TXT</v>
      </c>
      <c r="L34" s="52" t="s">
        <v>30</v>
      </c>
      <c r="M34" s="51" t="s">
        <v>120</v>
      </c>
      <c r="N34" s="51" t="s">
        <v>18</v>
      </c>
      <c r="O34" s="134"/>
      <c r="P34" s="50" t="s">
        <v>227</v>
      </c>
      <c r="Q34" s="117"/>
      <c r="R34" s="117"/>
      <c r="S34" s="117"/>
      <c r="T34" s="117"/>
      <c r="U34" s="123"/>
      <c r="V34" s="137"/>
      <c r="W34" s="117"/>
      <c r="X34" s="117"/>
    </row>
    <row r="35" spans="9:25" ht="63.75" x14ac:dyDescent="0.2">
      <c r="I35" s="59">
        <v>16</v>
      </c>
      <c r="J35" s="95" t="s">
        <v>421</v>
      </c>
      <c r="K35" s="59" t="str">
        <f t="shared" si="0"/>
        <v>ACUMULACION-SUPERMERCADOS-DICCIONARIO.TXT</v>
      </c>
      <c r="L35" s="92" t="s">
        <v>35</v>
      </c>
      <c r="M35" s="59" t="s">
        <v>123</v>
      </c>
      <c r="N35" s="59" t="s">
        <v>12</v>
      </c>
      <c r="O35" s="93" t="s">
        <v>407</v>
      </c>
      <c r="P35" s="59"/>
      <c r="Q35" s="59" t="s">
        <v>415</v>
      </c>
      <c r="R35" s="59">
        <v>1</v>
      </c>
      <c r="S35" s="59" t="s">
        <v>407</v>
      </c>
      <c r="T35" s="59" t="s">
        <v>408</v>
      </c>
      <c r="U35" s="59" t="s">
        <v>407</v>
      </c>
      <c r="V35" s="59" t="s">
        <v>418</v>
      </c>
      <c r="W35" s="59" t="s">
        <v>415</v>
      </c>
      <c r="X35" s="59" t="s">
        <v>417</v>
      </c>
      <c r="Y35" s="99" t="s">
        <v>423</v>
      </c>
    </row>
    <row r="36" spans="9:25" s="42" customFormat="1" ht="38.25" x14ac:dyDescent="0.25">
      <c r="I36" s="35">
        <v>17</v>
      </c>
      <c r="J36" s="49" t="s">
        <v>420</v>
      </c>
      <c r="K36" s="50" t="s">
        <v>230</v>
      </c>
      <c r="L36" s="57" t="s">
        <v>229</v>
      </c>
      <c r="M36" s="50" t="s">
        <v>237</v>
      </c>
      <c r="N36" s="50" t="s">
        <v>12</v>
      </c>
      <c r="O36" s="54" t="s">
        <v>235</v>
      </c>
      <c r="P36" s="50" t="s">
        <v>231</v>
      </c>
      <c r="Q36" s="35" t="s">
        <v>172</v>
      </c>
      <c r="R36" s="35">
        <v>30</v>
      </c>
      <c r="S36" s="35" t="s">
        <v>236</v>
      </c>
      <c r="T36" s="35" t="s">
        <v>258</v>
      </c>
      <c r="U36" s="58" t="s">
        <v>262</v>
      </c>
      <c r="V36" s="35" t="s">
        <v>260</v>
      </c>
      <c r="W36" s="35" t="s">
        <v>16</v>
      </c>
      <c r="X36" s="35" t="s">
        <v>230</v>
      </c>
    </row>
    <row r="37" spans="9:25" x14ac:dyDescent="0.2">
      <c r="U37" s="42" t="s">
        <v>208</v>
      </c>
    </row>
  </sheetData>
  <mergeCells count="36">
    <mergeCell ref="X8:X9"/>
    <mergeCell ref="X18:X21"/>
    <mergeCell ref="X22:X34"/>
    <mergeCell ref="V18:V21"/>
    <mergeCell ref="V22:V34"/>
    <mergeCell ref="W22:W34"/>
    <mergeCell ref="J22:J34"/>
    <mergeCell ref="O8:O9"/>
    <mergeCell ref="O18:O21"/>
    <mergeCell ref="O22:O34"/>
    <mergeCell ref="T18:T21"/>
    <mergeCell ref="Q22:Q34"/>
    <mergeCell ref="R22:R34"/>
    <mergeCell ref="S22:S34"/>
    <mergeCell ref="T22:T34"/>
    <mergeCell ref="I22:I34"/>
    <mergeCell ref="S8:S9"/>
    <mergeCell ref="W8:W9"/>
    <mergeCell ref="R8:R9"/>
    <mergeCell ref="Q8:Q9"/>
    <mergeCell ref="R18:R21"/>
    <mergeCell ref="Q18:Q21"/>
    <mergeCell ref="W18:W21"/>
    <mergeCell ref="S18:S21"/>
    <mergeCell ref="U8:U9"/>
    <mergeCell ref="U18:U21"/>
    <mergeCell ref="U22:U34"/>
    <mergeCell ref="V8:V9"/>
    <mergeCell ref="T8:T9"/>
    <mergeCell ref="J8:J9"/>
    <mergeCell ref="J18:J21"/>
    <mergeCell ref="B2:G2"/>
    <mergeCell ref="A10:A11"/>
    <mergeCell ref="A12:A16"/>
    <mergeCell ref="I8:I9"/>
    <mergeCell ref="I18:I21"/>
  </mergeCells>
  <phoneticPr fontId="2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6A4B-8345-4633-A5A3-DB85C6C52EBE}">
  <dimension ref="A2:Z37"/>
  <sheetViews>
    <sheetView showGridLines="0" tabSelected="1" topLeftCell="L3" zoomScale="70" zoomScaleNormal="70" workbookViewId="0">
      <selection activeCell="K22" sqref="K22:K34"/>
    </sheetView>
  </sheetViews>
  <sheetFormatPr defaultColWidth="11.5703125" defaultRowHeight="12.75" x14ac:dyDescent="0.2"/>
  <cols>
    <col min="1" max="1" width="2.42578125" style="28" customWidth="1"/>
    <col min="2" max="2" width="12" style="28" bestFit="1" customWidth="1"/>
    <col min="3" max="3" width="51.7109375" style="28" bestFit="1" customWidth="1"/>
    <col min="4" max="4" width="12.5703125" style="28" bestFit="1" customWidth="1"/>
    <col min="5" max="5" width="4.42578125" style="42" bestFit="1" customWidth="1"/>
    <col min="6" max="6" width="15.85546875" style="42" bestFit="1" customWidth="1"/>
    <col min="7" max="7" width="8" style="42" bestFit="1" customWidth="1"/>
    <col min="8" max="8" width="9" style="42" customWidth="1"/>
    <col min="9" max="9" width="7.7109375" style="42" customWidth="1"/>
    <col min="10" max="10" width="21.7109375" style="42" customWidth="1"/>
    <col min="11" max="11" width="18.7109375" style="45" bestFit="1" customWidth="1"/>
    <col min="12" max="12" width="49.5703125" style="42" customWidth="1"/>
    <col min="13" max="13" width="12" style="42" bestFit="1" customWidth="1"/>
    <col min="14" max="14" width="14.7109375" style="42" bestFit="1" customWidth="1"/>
    <col min="15" max="15" width="4.7109375" style="42" bestFit="1" customWidth="1"/>
    <col min="16" max="16" width="18.28515625" style="42" bestFit="1" customWidth="1"/>
    <col min="17" max="17" width="5.28515625" style="42" bestFit="1" customWidth="1"/>
    <col min="18" max="18" width="9.140625" style="42" bestFit="1" customWidth="1"/>
    <col min="19" max="19" width="11.28515625" style="42" bestFit="1" customWidth="1"/>
    <col min="20" max="20" width="10.85546875" style="42" bestFit="1" customWidth="1"/>
    <col min="21" max="21" width="9.140625" style="42" bestFit="1" customWidth="1"/>
    <col min="22" max="22" width="16.140625" style="42" bestFit="1" customWidth="1"/>
    <col min="23" max="23" width="36.28515625" style="42" bestFit="1" customWidth="1"/>
    <col min="24" max="24" width="10.7109375" style="42" bestFit="1" customWidth="1"/>
    <col min="25" max="25" width="42.28515625" style="42" bestFit="1" customWidth="1"/>
    <col min="26" max="26" width="18.140625" style="28" customWidth="1"/>
    <col min="27" max="16384" width="11.5703125" style="28"/>
  </cols>
  <sheetData>
    <row r="2" spans="1:25" x14ac:dyDescent="0.2">
      <c r="B2" s="113" t="s">
        <v>169</v>
      </c>
      <c r="C2" s="113"/>
      <c r="D2" s="113"/>
      <c r="E2" s="113"/>
      <c r="F2" s="113"/>
      <c r="G2" s="113"/>
      <c r="H2" s="90"/>
      <c r="I2" s="90"/>
      <c r="J2" s="90"/>
    </row>
    <row r="3" spans="1:25" ht="25.5" x14ac:dyDescent="0.2">
      <c r="B3" s="29" t="s">
        <v>150</v>
      </c>
      <c r="C3" s="44" t="s">
        <v>151</v>
      </c>
      <c r="D3" s="30" t="s">
        <v>0</v>
      </c>
      <c r="E3" s="30" t="s">
        <v>1</v>
      </c>
      <c r="F3" s="30" t="s">
        <v>170</v>
      </c>
      <c r="G3" s="30" t="s">
        <v>2</v>
      </c>
      <c r="H3" s="85"/>
      <c r="I3" s="86" t="s">
        <v>221</v>
      </c>
      <c r="J3" s="86" t="s">
        <v>424</v>
      </c>
      <c r="K3" s="87" t="s">
        <v>220</v>
      </c>
      <c r="L3" s="30" t="s">
        <v>3</v>
      </c>
      <c r="M3" s="30" t="s">
        <v>4</v>
      </c>
      <c r="N3" s="30" t="s">
        <v>5</v>
      </c>
      <c r="O3" s="30" t="s">
        <v>6</v>
      </c>
      <c r="P3" s="43" t="s">
        <v>129</v>
      </c>
      <c r="Q3" s="30" t="s">
        <v>7</v>
      </c>
      <c r="R3" s="47" t="s">
        <v>213</v>
      </c>
      <c r="S3" s="47" t="s">
        <v>214</v>
      </c>
      <c r="T3" s="47" t="s">
        <v>215</v>
      </c>
      <c r="U3" s="47" t="s">
        <v>216</v>
      </c>
      <c r="V3" s="47" t="s">
        <v>217</v>
      </c>
      <c r="W3" s="48" t="s">
        <v>218</v>
      </c>
      <c r="X3" s="48" t="s">
        <v>219</v>
      </c>
      <c r="Y3" s="48" t="s">
        <v>351</v>
      </c>
    </row>
    <row r="4" spans="1:25" ht="13.5" x14ac:dyDescent="0.25">
      <c r="A4" s="31"/>
      <c r="B4" s="32" t="s">
        <v>9</v>
      </c>
      <c r="C4" s="33" t="s">
        <v>10</v>
      </c>
      <c r="D4" s="34">
        <v>1798653</v>
      </c>
      <c r="E4" s="35" t="s">
        <v>16</v>
      </c>
      <c r="F4" s="35" t="s">
        <v>171</v>
      </c>
      <c r="G4" s="35" t="s">
        <v>16</v>
      </c>
      <c r="I4" s="35">
        <v>1</v>
      </c>
      <c r="J4" s="143" t="s">
        <v>432</v>
      </c>
      <c r="K4" s="38" t="s">
        <v>179</v>
      </c>
      <c r="L4" s="35" t="str">
        <f t="shared" ref="L4:L35" si="0">INDEX(C:C,MATCH(M4,B:B,0),1)</f>
        <v>ACUMULACION.TXT</v>
      </c>
      <c r="M4" s="91" t="s">
        <v>9</v>
      </c>
      <c r="N4" s="35" t="s">
        <v>11</v>
      </c>
      <c r="O4" s="35" t="s">
        <v>12</v>
      </c>
      <c r="P4" s="89" t="s">
        <v>383</v>
      </c>
      <c r="Q4" s="35"/>
      <c r="R4" s="35" t="s">
        <v>172</v>
      </c>
      <c r="S4" s="35">
        <v>33</v>
      </c>
      <c r="T4" s="35" t="s">
        <v>384</v>
      </c>
      <c r="U4" s="35" t="s">
        <v>408</v>
      </c>
      <c r="V4" s="56">
        <v>135377447</v>
      </c>
      <c r="W4" s="35" t="s">
        <v>243</v>
      </c>
      <c r="X4" s="35" t="s">
        <v>16</v>
      </c>
      <c r="Y4" s="35" t="s">
        <v>350</v>
      </c>
    </row>
    <row r="5" spans="1:25" ht="13.5" x14ac:dyDescent="0.25">
      <c r="A5" s="31"/>
      <c r="B5" s="32" t="s">
        <v>14</v>
      </c>
      <c r="C5" s="33" t="s">
        <v>15</v>
      </c>
      <c r="D5" s="34">
        <v>18</v>
      </c>
      <c r="E5" s="35" t="s">
        <v>16</v>
      </c>
      <c r="F5" s="35" t="s">
        <v>171</v>
      </c>
      <c r="G5" s="35" t="s">
        <v>16</v>
      </c>
      <c r="I5" s="35">
        <v>2</v>
      </c>
      <c r="J5" s="143" t="s">
        <v>435</v>
      </c>
      <c r="K5" s="38" t="s">
        <v>180</v>
      </c>
      <c r="L5" s="35" t="str">
        <f t="shared" si="0"/>
        <v>PRO-ACUMULACION.TXT</v>
      </c>
      <c r="M5" s="91" t="s">
        <v>14</v>
      </c>
      <c r="N5" s="35" t="s">
        <v>17</v>
      </c>
      <c r="O5" s="35" t="s">
        <v>18</v>
      </c>
      <c r="P5" s="89" t="s">
        <v>385</v>
      </c>
      <c r="Q5" s="35"/>
      <c r="R5" s="35" t="s">
        <v>172</v>
      </c>
      <c r="S5" s="35">
        <v>1</v>
      </c>
      <c r="T5" s="88" t="s">
        <v>386</v>
      </c>
      <c r="U5" s="35" t="s">
        <v>408</v>
      </c>
      <c r="V5" s="35">
        <v>157</v>
      </c>
      <c r="W5" s="35" t="s">
        <v>248</v>
      </c>
      <c r="X5" s="35" t="s">
        <v>16</v>
      </c>
      <c r="Y5" s="35" t="s">
        <v>331</v>
      </c>
    </row>
    <row r="6" spans="1:25" ht="13.5" x14ac:dyDescent="0.25">
      <c r="A6" s="31"/>
      <c r="B6" s="32" t="s">
        <v>21</v>
      </c>
      <c r="C6" s="36" t="s">
        <v>138</v>
      </c>
      <c r="D6" s="37">
        <v>395572</v>
      </c>
      <c r="E6" s="38" t="s">
        <v>16</v>
      </c>
      <c r="F6" s="35" t="s">
        <v>171</v>
      </c>
      <c r="G6" s="38" t="s">
        <v>16</v>
      </c>
      <c r="H6" s="45"/>
      <c r="I6" s="38">
        <v>3</v>
      </c>
      <c r="J6" s="144" t="s">
        <v>431</v>
      </c>
      <c r="K6" s="38" t="s">
        <v>181</v>
      </c>
      <c r="L6" s="35" t="str">
        <f t="shared" si="0"/>
        <v>DET-ACUMULACION-PRIMAX</v>
      </c>
      <c r="M6" s="91" t="s">
        <v>21</v>
      </c>
      <c r="N6" s="35" t="s">
        <v>22</v>
      </c>
      <c r="O6" s="35" t="s">
        <v>18</v>
      </c>
      <c r="P6" s="89" t="s">
        <v>387</v>
      </c>
      <c r="Q6" s="35"/>
      <c r="R6" s="35" t="s">
        <v>172</v>
      </c>
      <c r="S6" s="35">
        <v>7</v>
      </c>
      <c r="T6" s="88" t="s">
        <v>388</v>
      </c>
      <c r="U6" s="35" t="s">
        <v>408</v>
      </c>
      <c r="V6" s="56">
        <v>38174079</v>
      </c>
      <c r="W6" s="35" t="s">
        <v>255</v>
      </c>
      <c r="X6" s="35" t="s">
        <v>16</v>
      </c>
      <c r="Y6" s="35" t="s">
        <v>352</v>
      </c>
    </row>
    <row r="7" spans="1:25" ht="13.5" x14ac:dyDescent="0.25">
      <c r="A7" s="31"/>
      <c r="B7" s="32" t="s">
        <v>25</v>
      </c>
      <c r="C7" s="33" t="s">
        <v>26</v>
      </c>
      <c r="D7" s="34">
        <v>193386</v>
      </c>
      <c r="E7" s="35" t="s">
        <v>16</v>
      </c>
      <c r="F7" s="35" t="s">
        <v>171</v>
      </c>
      <c r="G7" s="35" t="s">
        <v>16</v>
      </c>
      <c r="I7" s="35">
        <v>4</v>
      </c>
      <c r="J7" s="143" t="s">
        <v>439</v>
      </c>
      <c r="K7" s="38" t="s">
        <v>182</v>
      </c>
      <c r="L7" s="35" t="str">
        <f t="shared" si="0"/>
        <v>CANJE.TXT</v>
      </c>
      <c r="M7" s="91" t="s">
        <v>27</v>
      </c>
      <c r="N7" s="35" t="s">
        <v>28</v>
      </c>
      <c r="O7" s="35" t="s">
        <v>18</v>
      </c>
      <c r="P7" s="89" t="s">
        <v>389</v>
      </c>
      <c r="Q7" s="35"/>
      <c r="R7" s="35" t="s">
        <v>172</v>
      </c>
      <c r="S7" s="35">
        <v>1</v>
      </c>
      <c r="T7" s="35" t="s">
        <v>390</v>
      </c>
      <c r="U7" s="35" t="s">
        <v>408</v>
      </c>
      <c r="V7" s="56">
        <v>10768842</v>
      </c>
      <c r="W7" s="35" t="s">
        <v>249</v>
      </c>
      <c r="X7" s="35" t="s">
        <v>16</v>
      </c>
      <c r="Y7" s="35" t="s">
        <v>353</v>
      </c>
    </row>
    <row r="8" spans="1:25" ht="13.5" x14ac:dyDescent="0.25">
      <c r="B8" s="32" t="s">
        <v>30</v>
      </c>
      <c r="C8" s="33" t="s">
        <v>31</v>
      </c>
      <c r="D8" s="39">
        <v>13029477</v>
      </c>
      <c r="E8" s="35" t="s">
        <v>16</v>
      </c>
      <c r="F8" s="35" t="s">
        <v>171</v>
      </c>
      <c r="G8" s="35" t="s">
        <v>16</v>
      </c>
      <c r="I8" s="115">
        <v>5</v>
      </c>
      <c r="J8" s="145" t="s">
        <v>428</v>
      </c>
      <c r="K8" s="126" t="s">
        <v>190</v>
      </c>
      <c r="L8" s="35" t="str">
        <f t="shared" si="0"/>
        <v>DET-CANJE.TXT</v>
      </c>
      <c r="M8" s="91" t="s">
        <v>32</v>
      </c>
      <c r="N8" s="35" t="s">
        <v>33</v>
      </c>
      <c r="O8" s="35" t="s">
        <v>18</v>
      </c>
      <c r="P8" s="141" t="s">
        <v>393</v>
      </c>
      <c r="Q8" s="35"/>
      <c r="R8" s="116" t="s">
        <v>172</v>
      </c>
      <c r="S8" s="116">
        <v>2</v>
      </c>
      <c r="T8" s="116" t="s">
        <v>392</v>
      </c>
      <c r="U8" s="116" t="s">
        <v>408</v>
      </c>
      <c r="V8" s="119" t="s">
        <v>391</v>
      </c>
      <c r="W8" s="119" t="s">
        <v>197</v>
      </c>
      <c r="X8" s="116" t="s">
        <v>16</v>
      </c>
      <c r="Y8" s="116" t="s">
        <v>354</v>
      </c>
    </row>
    <row r="9" spans="1:25" ht="13.5" x14ac:dyDescent="0.25">
      <c r="B9" s="32" t="s">
        <v>35</v>
      </c>
      <c r="C9" s="33" t="s">
        <v>36</v>
      </c>
      <c r="D9" s="34">
        <v>425474</v>
      </c>
      <c r="E9" s="35" t="s">
        <v>16</v>
      </c>
      <c r="F9" s="35" t="s">
        <v>171</v>
      </c>
      <c r="G9" s="35" t="s">
        <v>16</v>
      </c>
      <c r="I9" s="115"/>
      <c r="J9" s="147"/>
      <c r="K9" s="127"/>
      <c r="L9" s="35" t="str">
        <f t="shared" si="0"/>
        <v>DET-CANJE.TXT</v>
      </c>
      <c r="M9" s="91" t="s">
        <v>32</v>
      </c>
      <c r="N9" s="35" t="s">
        <v>37</v>
      </c>
      <c r="O9" s="35" t="s">
        <v>18</v>
      </c>
      <c r="P9" s="142"/>
      <c r="Q9" s="35"/>
      <c r="R9" s="117"/>
      <c r="S9" s="117"/>
      <c r="T9" s="117"/>
      <c r="U9" s="117"/>
      <c r="V9" s="115"/>
      <c r="W9" s="115"/>
      <c r="X9" s="117"/>
      <c r="Y9" s="117"/>
    </row>
    <row r="10" spans="1:25" ht="13.5" x14ac:dyDescent="0.25">
      <c r="A10" s="114"/>
      <c r="B10" s="32" t="s">
        <v>27</v>
      </c>
      <c r="C10" s="33" t="s">
        <v>39</v>
      </c>
      <c r="D10" s="34">
        <v>162599</v>
      </c>
      <c r="E10" s="35" t="s">
        <v>16</v>
      </c>
      <c r="F10" s="35" t="s">
        <v>171</v>
      </c>
      <c r="G10" s="35" t="s">
        <v>16</v>
      </c>
      <c r="I10" s="35">
        <v>6</v>
      </c>
      <c r="J10" s="143" t="s">
        <v>436</v>
      </c>
      <c r="K10" s="38" t="s">
        <v>183</v>
      </c>
      <c r="L10" s="35" t="str">
        <f t="shared" si="0"/>
        <v>MOV-FINANCIERO.TXT</v>
      </c>
      <c r="M10" s="91" t="s">
        <v>40</v>
      </c>
      <c r="N10" s="35" t="s">
        <v>41</v>
      </c>
      <c r="O10" s="35" t="s">
        <v>12</v>
      </c>
      <c r="P10" s="89" t="s">
        <v>394</v>
      </c>
      <c r="Q10" s="35"/>
      <c r="R10" s="35" t="s">
        <v>172</v>
      </c>
      <c r="S10" s="35">
        <v>1</v>
      </c>
      <c r="T10" s="35" t="s">
        <v>395</v>
      </c>
      <c r="U10" s="35" t="s">
        <v>408</v>
      </c>
      <c r="V10" s="56">
        <v>1546991</v>
      </c>
      <c r="W10" s="35" t="s">
        <v>198</v>
      </c>
      <c r="X10" s="35" t="s">
        <v>16</v>
      </c>
      <c r="Y10" s="35" t="s">
        <v>355</v>
      </c>
    </row>
    <row r="11" spans="1:25" ht="13.5" x14ac:dyDescent="0.25">
      <c r="A11" s="114"/>
      <c r="B11" s="32" t="s">
        <v>32</v>
      </c>
      <c r="C11" s="33" t="s">
        <v>43</v>
      </c>
      <c r="D11" s="34">
        <v>164990</v>
      </c>
      <c r="E11" s="35" t="s">
        <v>16</v>
      </c>
      <c r="F11" s="35" t="s">
        <v>171</v>
      </c>
      <c r="G11" s="35" t="s">
        <v>16</v>
      </c>
      <c r="I11" s="35">
        <v>7</v>
      </c>
      <c r="J11" s="143" t="s">
        <v>426</v>
      </c>
      <c r="K11" s="38" t="s">
        <v>191</v>
      </c>
      <c r="L11" s="94" t="str">
        <f t="shared" si="0"/>
        <v>SALDO.TXT</v>
      </c>
      <c r="M11" s="91" t="s">
        <v>44</v>
      </c>
      <c r="N11" s="35" t="s">
        <v>45</v>
      </c>
      <c r="O11" s="35" t="s">
        <v>12</v>
      </c>
      <c r="P11" s="89" t="s">
        <v>396</v>
      </c>
      <c r="Q11" s="35"/>
      <c r="R11" s="35" t="s">
        <v>172</v>
      </c>
      <c r="S11" s="35">
        <v>1</v>
      </c>
      <c r="T11" s="35" t="s">
        <v>397</v>
      </c>
      <c r="U11" s="35" t="s">
        <v>408</v>
      </c>
      <c r="V11" s="56">
        <v>3690613</v>
      </c>
      <c r="W11" s="35" t="s">
        <v>204</v>
      </c>
      <c r="X11" s="35" t="s">
        <v>16</v>
      </c>
      <c r="Y11" s="35" t="s">
        <v>356</v>
      </c>
    </row>
    <row r="12" spans="1:25" ht="13.5" x14ac:dyDescent="0.25">
      <c r="A12" s="114"/>
      <c r="B12" s="32" t="s">
        <v>40</v>
      </c>
      <c r="C12" s="33" t="s">
        <v>47</v>
      </c>
      <c r="D12" s="34">
        <v>24552</v>
      </c>
      <c r="E12" s="35" t="s">
        <v>16</v>
      </c>
      <c r="F12" s="35" t="s">
        <v>171</v>
      </c>
      <c r="G12" s="35" t="s">
        <v>16</v>
      </c>
      <c r="I12" s="35">
        <v>8</v>
      </c>
      <c r="J12" s="143" t="s">
        <v>425</v>
      </c>
      <c r="K12" s="38" t="s">
        <v>184</v>
      </c>
      <c r="L12" s="35" t="str">
        <f t="shared" si="0"/>
        <v>PUNTO-VENTA.TXT</v>
      </c>
      <c r="M12" s="91" t="s">
        <v>48</v>
      </c>
      <c r="N12" s="35" t="s">
        <v>49</v>
      </c>
      <c r="O12" s="35" t="s">
        <v>12</v>
      </c>
      <c r="P12" s="89" t="s">
        <v>398</v>
      </c>
      <c r="Q12" s="35"/>
      <c r="R12" s="35" t="s">
        <v>172</v>
      </c>
      <c r="S12" s="35">
        <v>1</v>
      </c>
      <c r="T12" s="35" t="s">
        <v>399</v>
      </c>
      <c r="U12" s="35" t="s">
        <v>408</v>
      </c>
      <c r="V12" s="56">
        <v>3195</v>
      </c>
      <c r="W12" s="35" t="s">
        <v>242</v>
      </c>
      <c r="X12" s="35" t="s">
        <v>16</v>
      </c>
      <c r="Y12" s="35" t="s">
        <v>357</v>
      </c>
    </row>
    <row r="13" spans="1:25" ht="13.5" x14ac:dyDescent="0.25">
      <c r="A13" s="114"/>
      <c r="B13" s="32" t="s">
        <v>48</v>
      </c>
      <c r="C13" s="33" t="s">
        <v>51</v>
      </c>
      <c r="D13" s="34">
        <v>3123</v>
      </c>
      <c r="E13" s="35" t="s">
        <v>16</v>
      </c>
      <c r="F13" s="35" t="s">
        <v>171</v>
      </c>
      <c r="G13" s="35" t="s">
        <v>16</v>
      </c>
      <c r="I13" s="35">
        <v>9</v>
      </c>
      <c r="J13" s="143" t="s">
        <v>427</v>
      </c>
      <c r="K13" s="38" t="s">
        <v>185</v>
      </c>
      <c r="L13" s="35" t="str">
        <f t="shared" si="0"/>
        <v>TARJETA.TXT</v>
      </c>
      <c r="M13" s="91" t="s">
        <v>52</v>
      </c>
      <c r="N13" s="35" t="s">
        <v>53</v>
      </c>
      <c r="O13" s="35" t="s">
        <v>18</v>
      </c>
      <c r="P13" s="89" t="s">
        <v>401</v>
      </c>
      <c r="Q13" s="35"/>
      <c r="R13" s="35" t="s">
        <v>172</v>
      </c>
      <c r="S13" s="35">
        <v>1</v>
      </c>
      <c r="T13" s="35" t="s">
        <v>400</v>
      </c>
      <c r="U13" s="35" t="s">
        <v>408</v>
      </c>
      <c r="V13" s="56">
        <v>7903306</v>
      </c>
      <c r="W13" s="35" t="s">
        <v>209</v>
      </c>
      <c r="X13" s="35" t="s">
        <v>16</v>
      </c>
      <c r="Y13" s="35" t="s">
        <v>332</v>
      </c>
    </row>
    <row r="14" spans="1:25" ht="13.5" x14ac:dyDescent="0.25">
      <c r="A14" s="114"/>
      <c r="B14" s="32" t="s">
        <v>44</v>
      </c>
      <c r="C14" s="40" t="s">
        <v>55</v>
      </c>
      <c r="D14" s="34">
        <v>856774</v>
      </c>
      <c r="E14" s="35" t="s">
        <v>16</v>
      </c>
      <c r="F14" s="35" t="s">
        <v>171</v>
      </c>
      <c r="G14" s="35" t="s">
        <v>16</v>
      </c>
      <c r="I14" s="35">
        <v>10</v>
      </c>
      <c r="J14" s="143" t="s">
        <v>437</v>
      </c>
      <c r="K14" s="38" t="s">
        <v>186</v>
      </c>
      <c r="L14" s="94" t="str">
        <f t="shared" si="0"/>
        <v>CLIENTE.TXT</v>
      </c>
      <c r="M14" s="91" t="s">
        <v>56</v>
      </c>
      <c r="N14" s="35" t="s">
        <v>57</v>
      </c>
      <c r="O14" s="35" t="s">
        <v>12</v>
      </c>
      <c r="P14" s="89" t="s">
        <v>402</v>
      </c>
      <c r="Q14" s="35"/>
      <c r="R14" s="35" t="s">
        <v>172</v>
      </c>
      <c r="S14" s="35">
        <v>1</v>
      </c>
      <c r="T14" s="35" t="s">
        <v>403</v>
      </c>
      <c r="U14" s="35" t="s">
        <v>408</v>
      </c>
      <c r="V14" s="56">
        <v>3793893</v>
      </c>
      <c r="W14" s="35" t="s">
        <v>241</v>
      </c>
      <c r="X14" s="35" t="s">
        <v>16</v>
      </c>
      <c r="Y14" s="35" t="s">
        <v>333</v>
      </c>
    </row>
    <row r="15" spans="1:25" ht="13.5" x14ac:dyDescent="0.25">
      <c r="A15" s="114"/>
      <c r="B15" s="32" t="s">
        <v>52</v>
      </c>
      <c r="C15" s="40" t="s">
        <v>59</v>
      </c>
      <c r="D15" s="34">
        <v>2413343</v>
      </c>
      <c r="E15" s="35" t="s">
        <v>16</v>
      </c>
      <c r="F15" s="35" t="s">
        <v>171</v>
      </c>
      <c r="G15" s="35" t="s">
        <v>16</v>
      </c>
      <c r="I15" s="38">
        <v>11</v>
      </c>
      <c r="J15" s="144" t="s">
        <v>438</v>
      </c>
      <c r="K15" s="38" t="s">
        <v>192</v>
      </c>
      <c r="L15" s="38" t="str">
        <f t="shared" si="0"/>
        <v>DATOS-ADICIONALES-CLIENTE.TXT</v>
      </c>
      <c r="M15" s="91" t="s">
        <v>152</v>
      </c>
      <c r="N15" s="38" t="s">
        <v>263</v>
      </c>
      <c r="O15" s="38" t="s">
        <v>18</v>
      </c>
      <c r="P15" s="97" t="s">
        <v>404</v>
      </c>
      <c r="Q15" s="38"/>
      <c r="R15" s="38" t="s">
        <v>172</v>
      </c>
      <c r="S15" s="38">
        <v>1</v>
      </c>
      <c r="T15" s="38" t="s">
        <v>405</v>
      </c>
      <c r="U15" s="38" t="s">
        <v>408</v>
      </c>
      <c r="V15" s="98">
        <v>3793895</v>
      </c>
      <c r="W15" s="38" t="s">
        <v>212</v>
      </c>
      <c r="X15" s="38" t="s">
        <v>16</v>
      </c>
      <c r="Y15" s="38" t="s">
        <v>358</v>
      </c>
    </row>
    <row r="16" spans="1:25" ht="13.5" x14ac:dyDescent="0.25">
      <c r="A16" s="114"/>
      <c r="B16" s="32" t="s">
        <v>56</v>
      </c>
      <c r="C16" s="40" t="s">
        <v>62</v>
      </c>
      <c r="D16" s="34">
        <v>931568</v>
      </c>
      <c r="E16" s="35" t="s">
        <v>16</v>
      </c>
      <c r="F16" s="35" t="s">
        <v>171</v>
      </c>
      <c r="G16" s="35" t="s">
        <v>16</v>
      </c>
      <c r="I16" s="35">
        <v>12</v>
      </c>
      <c r="J16" s="143" t="s">
        <v>429</v>
      </c>
      <c r="K16" s="38" t="s">
        <v>187</v>
      </c>
      <c r="L16" s="35" t="str">
        <f t="shared" si="0"/>
        <v>LOG-ACTUALIZACION.TXT</v>
      </c>
      <c r="M16" s="91" t="s">
        <v>63</v>
      </c>
      <c r="N16" s="35" t="s">
        <v>64</v>
      </c>
      <c r="O16" s="35" t="s">
        <v>18</v>
      </c>
      <c r="P16" s="89" t="s">
        <v>406</v>
      </c>
      <c r="Q16" s="35"/>
      <c r="R16" s="35" t="s">
        <v>172</v>
      </c>
      <c r="S16" s="35">
        <v>6</v>
      </c>
      <c r="T16" s="35" t="s">
        <v>386</v>
      </c>
      <c r="U16" s="35" t="s">
        <v>408</v>
      </c>
      <c r="V16" s="56">
        <v>34434039</v>
      </c>
      <c r="W16" s="35" t="s">
        <v>223</v>
      </c>
      <c r="X16" s="35" t="s">
        <v>16</v>
      </c>
      <c r="Y16" s="35" t="s">
        <v>359</v>
      </c>
    </row>
    <row r="17" spans="2:25" ht="13.5" x14ac:dyDescent="0.25">
      <c r="B17" s="32" t="s">
        <v>63</v>
      </c>
      <c r="C17" s="40" t="s">
        <v>67</v>
      </c>
      <c r="D17" s="34">
        <v>10483614</v>
      </c>
      <c r="E17" s="35" t="s">
        <v>16</v>
      </c>
      <c r="F17" s="35" t="s">
        <v>171</v>
      </c>
      <c r="G17" s="35" t="s">
        <v>16</v>
      </c>
      <c r="I17" s="35">
        <v>13</v>
      </c>
      <c r="J17" s="143" t="s">
        <v>434</v>
      </c>
      <c r="K17" s="35" t="s">
        <v>188</v>
      </c>
      <c r="L17" s="35" t="str">
        <f t="shared" si="0"/>
        <v>RECLAMOS.TXT</v>
      </c>
      <c r="M17" s="35" t="s">
        <v>68</v>
      </c>
      <c r="N17" s="35" t="s">
        <v>69</v>
      </c>
      <c r="O17" s="35" t="s">
        <v>12</v>
      </c>
      <c r="P17" s="89" t="s">
        <v>413</v>
      </c>
      <c r="Q17" s="35"/>
      <c r="R17" s="35" t="s">
        <v>172</v>
      </c>
      <c r="S17" s="35">
        <v>1</v>
      </c>
      <c r="T17" s="35" t="s">
        <v>414</v>
      </c>
      <c r="U17" s="35" t="s">
        <v>408</v>
      </c>
      <c r="V17" s="35"/>
      <c r="W17" s="35" t="s">
        <v>240</v>
      </c>
      <c r="X17" s="35" t="s">
        <v>16</v>
      </c>
      <c r="Y17" s="35" t="s">
        <v>360</v>
      </c>
    </row>
    <row r="18" spans="2:25" ht="13.5" x14ac:dyDescent="0.25">
      <c r="B18" s="32" t="s">
        <v>68</v>
      </c>
      <c r="C18" s="40" t="s">
        <v>71</v>
      </c>
      <c r="D18" s="34">
        <v>265431</v>
      </c>
      <c r="E18" s="35" t="s">
        <v>16</v>
      </c>
      <c r="F18" s="35" t="s">
        <v>171</v>
      </c>
      <c r="G18" s="35" t="s">
        <v>16</v>
      </c>
      <c r="I18" s="115">
        <v>14</v>
      </c>
      <c r="J18" s="145" t="s">
        <v>430</v>
      </c>
      <c r="K18" s="126" t="s">
        <v>189</v>
      </c>
      <c r="L18" s="35" t="str">
        <f t="shared" si="0"/>
        <v>DET-ACUMULACION-DELOSI.TXT</v>
      </c>
      <c r="M18" s="91" t="s">
        <v>25</v>
      </c>
      <c r="N18" s="35" t="s">
        <v>72</v>
      </c>
      <c r="O18" s="35" t="s">
        <v>18</v>
      </c>
      <c r="P18" s="138" t="s">
        <v>409</v>
      </c>
      <c r="Q18" s="35"/>
      <c r="R18" s="116" t="s">
        <v>172</v>
      </c>
      <c r="S18" s="116">
        <v>6</v>
      </c>
      <c r="T18" s="116" t="s">
        <v>410</v>
      </c>
      <c r="U18" s="116" t="s">
        <v>408</v>
      </c>
      <c r="V18" s="120">
        <v>21917064</v>
      </c>
      <c r="W18" s="116" t="s">
        <v>228</v>
      </c>
      <c r="X18" s="116" t="s">
        <v>172</v>
      </c>
      <c r="Y18" s="116" t="s">
        <v>361</v>
      </c>
    </row>
    <row r="19" spans="2:25" ht="13.5" x14ac:dyDescent="0.25">
      <c r="B19" s="32" t="s">
        <v>152</v>
      </c>
      <c r="C19" s="40" t="s">
        <v>153</v>
      </c>
      <c r="D19" s="41"/>
      <c r="E19" s="35" t="s">
        <v>16</v>
      </c>
      <c r="F19" s="35" t="s">
        <v>171</v>
      </c>
      <c r="G19" s="35" t="s">
        <v>16</v>
      </c>
      <c r="I19" s="115"/>
      <c r="J19" s="146"/>
      <c r="K19" s="128"/>
      <c r="L19" s="35" t="str">
        <f t="shared" si="0"/>
        <v>DET-ACUMULACION-DELOSI.TXT</v>
      </c>
      <c r="M19" s="91" t="s">
        <v>25</v>
      </c>
      <c r="N19" s="35" t="s">
        <v>75</v>
      </c>
      <c r="O19" s="35" t="s">
        <v>18</v>
      </c>
      <c r="P19" s="138"/>
      <c r="Q19" s="35"/>
      <c r="R19" s="118"/>
      <c r="S19" s="118"/>
      <c r="T19" s="118"/>
      <c r="U19" s="118"/>
      <c r="V19" s="118"/>
      <c r="W19" s="118"/>
      <c r="X19" s="118"/>
      <c r="Y19" s="118"/>
    </row>
    <row r="20" spans="2:25" ht="13.5" x14ac:dyDescent="0.2">
      <c r="I20" s="115"/>
      <c r="J20" s="146"/>
      <c r="K20" s="128"/>
      <c r="L20" s="35" t="str">
        <f t="shared" si="0"/>
        <v>DET-ACUMULACION-DELOSI.TXT</v>
      </c>
      <c r="M20" s="91" t="s">
        <v>25</v>
      </c>
      <c r="N20" s="35" t="s">
        <v>78</v>
      </c>
      <c r="O20" s="35" t="s">
        <v>18</v>
      </c>
      <c r="P20" s="138"/>
      <c r="Q20" s="35"/>
      <c r="R20" s="118"/>
      <c r="S20" s="118"/>
      <c r="T20" s="118"/>
      <c r="U20" s="118"/>
      <c r="V20" s="118"/>
      <c r="W20" s="118"/>
      <c r="X20" s="118"/>
      <c r="Y20" s="118"/>
    </row>
    <row r="21" spans="2:25" ht="13.5" x14ac:dyDescent="0.2">
      <c r="I21" s="115"/>
      <c r="J21" s="147"/>
      <c r="K21" s="127"/>
      <c r="L21" s="35" t="str">
        <f t="shared" si="0"/>
        <v>DET-ACUMULACION-DELOSI.TXT</v>
      </c>
      <c r="M21" s="91" t="s">
        <v>25</v>
      </c>
      <c r="N21" s="35" t="s">
        <v>81</v>
      </c>
      <c r="O21" s="35" t="s">
        <v>18</v>
      </c>
      <c r="P21" s="138"/>
      <c r="Q21" s="35"/>
      <c r="R21" s="117"/>
      <c r="S21" s="117"/>
      <c r="T21" s="117"/>
      <c r="U21" s="117"/>
      <c r="V21" s="117"/>
      <c r="W21" s="117"/>
      <c r="X21" s="117"/>
      <c r="Y21" s="117"/>
    </row>
    <row r="22" spans="2:25" ht="13.5" x14ac:dyDescent="0.2">
      <c r="I22" s="115">
        <v>15</v>
      </c>
      <c r="J22" s="100"/>
      <c r="K22" s="129" t="s">
        <v>382</v>
      </c>
      <c r="L22" s="35" t="str">
        <f t="shared" si="0"/>
        <v>DET-ACUMULACION-SUPERMERCADOS.TXT</v>
      </c>
      <c r="M22" s="91" t="s">
        <v>30</v>
      </c>
      <c r="N22" s="35" t="s">
        <v>84</v>
      </c>
      <c r="O22" s="35" t="s">
        <v>18</v>
      </c>
      <c r="P22" s="138" t="s">
        <v>411</v>
      </c>
      <c r="Q22" s="35"/>
      <c r="R22" s="116" t="s">
        <v>172</v>
      </c>
      <c r="S22" s="116">
        <v>26</v>
      </c>
      <c r="T22" s="116" t="s">
        <v>412</v>
      </c>
      <c r="U22" s="116" t="s">
        <v>408</v>
      </c>
      <c r="V22" s="120">
        <v>208000000</v>
      </c>
      <c r="W22" s="116" t="s">
        <v>259</v>
      </c>
      <c r="X22" s="116" t="s">
        <v>172</v>
      </c>
      <c r="Y22" s="116" t="s">
        <v>362</v>
      </c>
    </row>
    <row r="23" spans="2:25" ht="13.5" x14ac:dyDescent="0.2">
      <c r="I23" s="115"/>
      <c r="J23" s="102"/>
      <c r="K23" s="130"/>
      <c r="L23" s="35" t="str">
        <f t="shared" si="0"/>
        <v>DET-ACUMULACION-SUPERMERCADOS.TXT</v>
      </c>
      <c r="M23" s="91" t="s">
        <v>30</v>
      </c>
      <c r="N23" s="35" t="s">
        <v>87</v>
      </c>
      <c r="O23" s="35" t="s">
        <v>18</v>
      </c>
      <c r="P23" s="138"/>
      <c r="Q23" s="35"/>
      <c r="R23" s="118"/>
      <c r="S23" s="118"/>
      <c r="T23" s="118"/>
      <c r="U23" s="118"/>
      <c r="V23" s="139"/>
      <c r="W23" s="118"/>
      <c r="X23" s="118"/>
      <c r="Y23" s="118"/>
    </row>
    <row r="24" spans="2:25" ht="13.5" x14ac:dyDescent="0.2">
      <c r="I24" s="115"/>
      <c r="J24" s="102"/>
      <c r="K24" s="130"/>
      <c r="L24" s="35" t="str">
        <f t="shared" si="0"/>
        <v>DET-ACUMULACION-SUPERMERCADOS.TXT</v>
      </c>
      <c r="M24" s="91" t="s">
        <v>30</v>
      </c>
      <c r="N24" s="35" t="s">
        <v>90</v>
      </c>
      <c r="O24" s="35" t="s">
        <v>18</v>
      </c>
      <c r="P24" s="138"/>
      <c r="Q24" s="35"/>
      <c r="R24" s="118"/>
      <c r="S24" s="118"/>
      <c r="T24" s="118"/>
      <c r="U24" s="118"/>
      <c r="V24" s="139"/>
      <c r="W24" s="118"/>
      <c r="X24" s="118"/>
      <c r="Y24" s="118"/>
    </row>
    <row r="25" spans="2:25" ht="13.5" x14ac:dyDescent="0.2">
      <c r="I25" s="115"/>
      <c r="J25" s="102"/>
      <c r="K25" s="130"/>
      <c r="L25" s="35" t="str">
        <f t="shared" si="0"/>
        <v>DET-ACUMULACION-SUPERMERCADOS.TXT</v>
      </c>
      <c r="M25" s="91" t="s">
        <v>30</v>
      </c>
      <c r="N25" s="35" t="s">
        <v>93</v>
      </c>
      <c r="O25" s="35" t="s">
        <v>18</v>
      </c>
      <c r="P25" s="138"/>
      <c r="Q25" s="35"/>
      <c r="R25" s="118"/>
      <c r="S25" s="118"/>
      <c r="T25" s="118"/>
      <c r="U25" s="118"/>
      <c r="V25" s="139"/>
      <c r="W25" s="118"/>
      <c r="X25" s="118"/>
      <c r="Y25" s="118"/>
    </row>
    <row r="26" spans="2:25" ht="13.5" x14ac:dyDescent="0.2">
      <c r="I26" s="115"/>
      <c r="J26" s="102"/>
      <c r="K26" s="130"/>
      <c r="L26" s="35" t="str">
        <f t="shared" si="0"/>
        <v>DET-ACUMULACION-SUPERMERCADOS.TXT</v>
      </c>
      <c r="M26" s="91" t="s">
        <v>30</v>
      </c>
      <c r="N26" s="35" t="s">
        <v>96</v>
      </c>
      <c r="O26" s="35" t="s">
        <v>18</v>
      </c>
      <c r="P26" s="138"/>
      <c r="Q26" s="35"/>
      <c r="R26" s="118"/>
      <c r="S26" s="118"/>
      <c r="T26" s="118"/>
      <c r="U26" s="118"/>
      <c r="V26" s="139"/>
      <c r="W26" s="118"/>
      <c r="X26" s="118"/>
      <c r="Y26" s="118"/>
    </row>
    <row r="27" spans="2:25" ht="13.5" x14ac:dyDescent="0.2">
      <c r="I27" s="115"/>
      <c r="J27" s="102"/>
      <c r="K27" s="130"/>
      <c r="L27" s="35" t="str">
        <f t="shared" si="0"/>
        <v>DET-ACUMULACION-SUPERMERCADOS.TXT</v>
      </c>
      <c r="M27" s="91" t="s">
        <v>30</v>
      </c>
      <c r="N27" s="35" t="s">
        <v>99</v>
      </c>
      <c r="O27" s="35" t="s">
        <v>18</v>
      </c>
      <c r="P27" s="138"/>
      <c r="Q27" s="35"/>
      <c r="R27" s="118"/>
      <c r="S27" s="118"/>
      <c r="T27" s="118"/>
      <c r="U27" s="118"/>
      <c r="V27" s="139"/>
      <c r="W27" s="118"/>
      <c r="X27" s="118"/>
      <c r="Y27" s="118"/>
    </row>
    <row r="28" spans="2:25" ht="13.5" x14ac:dyDescent="0.2">
      <c r="I28" s="115"/>
      <c r="J28" s="102"/>
      <c r="K28" s="130"/>
      <c r="L28" s="35" t="str">
        <f t="shared" si="0"/>
        <v>DET-ACUMULACION-SUPERMERCADOS.TXT</v>
      </c>
      <c r="M28" s="91" t="s">
        <v>30</v>
      </c>
      <c r="N28" s="35" t="s">
        <v>102</v>
      </c>
      <c r="O28" s="35" t="s">
        <v>18</v>
      </c>
      <c r="P28" s="138"/>
      <c r="Q28" s="35"/>
      <c r="R28" s="118"/>
      <c r="S28" s="118"/>
      <c r="T28" s="118"/>
      <c r="U28" s="118"/>
      <c r="V28" s="139"/>
      <c r="W28" s="118"/>
      <c r="X28" s="118"/>
      <c r="Y28" s="118"/>
    </row>
    <row r="29" spans="2:25" ht="13.5" x14ac:dyDescent="0.2">
      <c r="I29" s="115"/>
      <c r="J29" s="102"/>
      <c r="K29" s="130"/>
      <c r="L29" s="35" t="str">
        <f t="shared" si="0"/>
        <v>DET-ACUMULACION-SUPERMERCADOS.TXT</v>
      </c>
      <c r="M29" s="91" t="s">
        <v>30</v>
      </c>
      <c r="N29" s="35" t="s">
        <v>105</v>
      </c>
      <c r="O29" s="35" t="s">
        <v>18</v>
      </c>
      <c r="P29" s="138"/>
      <c r="Q29" s="35"/>
      <c r="R29" s="118"/>
      <c r="S29" s="118"/>
      <c r="T29" s="118"/>
      <c r="U29" s="118"/>
      <c r="V29" s="139"/>
      <c r="W29" s="118"/>
      <c r="X29" s="118"/>
      <c r="Y29" s="118"/>
    </row>
    <row r="30" spans="2:25" ht="13.5" x14ac:dyDescent="0.2">
      <c r="I30" s="115"/>
      <c r="J30" s="102"/>
      <c r="K30" s="130"/>
      <c r="L30" s="35" t="str">
        <f t="shared" si="0"/>
        <v>DET-ACUMULACION-SUPERMERCADOS.TXT</v>
      </c>
      <c r="M30" s="91" t="s">
        <v>30</v>
      </c>
      <c r="N30" s="35" t="s">
        <v>108</v>
      </c>
      <c r="O30" s="35" t="s">
        <v>18</v>
      </c>
      <c r="P30" s="138"/>
      <c r="Q30" s="35"/>
      <c r="R30" s="118"/>
      <c r="S30" s="118"/>
      <c r="T30" s="118"/>
      <c r="U30" s="118"/>
      <c r="V30" s="139"/>
      <c r="W30" s="118"/>
      <c r="X30" s="118"/>
      <c r="Y30" s="118"/>
    </row>
    <row r="31" spans="2:25" ht="13.5" x14ac:dyDescent="0.2">
      <c r="I31" s="115"/>
      <c r="J31" s="102"/>
      <c r="K31" s="130"/>
      <c r="L31" s="35" t="str">
        <f t="shared" si="0"/>
        <v>DET-ACUMULACION-SUPERMERCADOS.TXT</v>
      </c>
      <c r="M31" s="91" t="s">
        <v>30</v>
      </c>
      <c r="N31" s="35" t="s">
        <v>111</v>
      </c>
      <c r="O31" s="35" t="s">
        <v>18</v>
      </c>
      <c r="P31" s="138"/>
      <c r="Q31" s="35"/>
      <c r="R31" s="118"/>
      <c r="S31" s="118"/>
      <c r="T31" s="118"/>
      <c r="U31" s="118"/>
      <c r="V31" s="139"/>
      <c r="W31" s="118"/>
      <c r="X31" s="118"/>
      <c r="Y31" s="118"/>
    </row>
    <row r="32" spans="2:25" ht="13.5" x14ac:dyDescent="0.2">
      <c r="I32" s="115"/>
      <c r="J32" s="102"/>
      <c r="K32" s="130"/>
      <c r="L32" s="35" t="str">
        <f t="shared" si="0"/>
        <v>DET-ACUMULACION-SUPERMERCADOS.TXT</v>
      </c>
      <c r="M32" s="91" t="s">
        <v>30</v>
      </c>
      <c r="N32" s="35" t="s">
        <v>114</v>
      </c>
      <c r="O32" s="35" t="s">
        <v>18</v>
      </c>
      <c r="P32" s="138"/>
      <c r="Q32" s="35"/>
      <c r="R32" s="118"/>
      <c r="S32" s="118"/>
      <c r="T32" s="118"/>
      <c r="U32" s="118"/>
      <c r="V32" s="139"/>
      <c r="W32" s="118"/>
      <c r="X32" s="118"/>
      <c r="Y32" s="118"/>
    </row>
    <row r="33" spans="9:26" ht="13.5" x14ac:dyDescent="0.2">
      <c r="I33" s="115"/>
      <c r="J33" s="102"/>
      <c r="K33" s="130"/>
      <c r="L33" s="35" t="str">
        <f t="shared" si="0"/>
        <v>DET-ACUMULACION-SUPERMERCADOS.TXT</v>
      </c>
      <c r="M33" s="91" t="s">
        <v>30</v>
      </c>
      <c r="N33" s="35" t="s">
        <v>117</v>
      </c>
      <c r="O33" s="35" t="s">
        <v>18</v>
      </c>
      <c r="P33" s="138"/>
      <c r="Q33" s="35"/>
      <c r="R33" s="118"/>
      <c r="S33" s="118"/>
      <c r="T33" s="118"/>
      <c r="U33" s="118"/>
      <c r="V33" s="139"/>
      <c r="W33" s="118"/>
      <c r="X33" s="118"/>
      <c r="Y33" s="118"/>
    </row>
    <row r="34" spans="9:26" ht="13.5" x14ac:dyDescent="0.2">
      <c r="I34" s="115"/>
      <c r="J34" s="101"/>
      <c r="K34" s="131"/>
      <c r="L34" s="35" t="str">
        <f t="shared" si="0"/>
        <v>DET-ACUMULACION-SUPERMERCADOS.TXT</v>
      </c>
      <c r="M34" s="91" t="s">
        <v>30</v>
      </c>
      <c r="N34" s="35" t="s">
        <v>120</v>
      </c>
      <c r="O34" s="35" t="s">
        <v>18</v>
      </c>
      <c r="P34" s="138"/>
      <c r="Q34" s="35"/>
      <c r="R34" s="117"/>
      <c r="S34" s="117"/>
      <c r="T34" s="117"/>
      <c r="U34" s="117"/>
      <c r="V34" s="140"/>
      <c r="W34" s="117"/>
      <c r="X34" s="117"/>
      <c r="Y34" s="117"/>
    </row>
    <row r="35" spans="9:26" ht="38.25" x14ac:dyDescent="0.2">
      <c r="I35" s="59">
        <v>16</v>
      </c>
      <c r="J35" s="59"/>
      <c r="K35" s="95" t="s">
        <v>419</v>
      </c>
      <c r="L35" s="59" t="str">
        <f t="shared" si="0"/>
        <v>ACUMULACION-SUPERMERCADOS-DICCIONARIO.TXT</v>
      </c>
      <c r="M35" s="92" t="s">
        <v>35</v>
      </c>
      <c r="N35" s="59" t="s">
        <v>123</v>
      </c>
      <c r="O35" s="59" t="s">
        <v>12</v>
      </c>
      <c r="P35" s="93" t="s">
        <v>407</v>
      </c>
      <c r="Q35" s="59"/>
      <c r="R35" s="59" t="s">
        <v>415</v>
      </c>
      <c r="S35" s="59">
        <v>1</v>
      </c>
      <c r="T35" s="59" t="s">
        <v>407</v>
      </c>
      <c r="U35" s="59" t="s">
        <v>408</v>
      </c>
      <c r="V35" s="59" t="s">
        <v>407</v>
      </c>
      <c r="W35" s="59" t="s">
        <v>418</v>
      </c>
      <c r="X35" s="59" t="s">
        <v>415</v>
      </c>
      <c r="Y35" s="59" t="s">
        <v>417</v>
      </c>
      <c r="Z35" s="99" t="s">
        <v>422</v>
      </c>
    </row>
    <row r="36" spans="9:26" s="42" customFormat="1" ht="38.25" x14ac:dyDescent="0.25">
      <c r="I36" s="59">
        <v>17</v>
      </c>
      <c r="J36" s="143" t="s">
        <v>433</v>
      </c>
      <c r="K36" s="95" t="s">
        <v>416</v>
      </c>
      <c r="L36" s="59" t="s">
        <v>230</v>
      </c>
      <c r="M36" s="92" t="s">
        <v>229</v>
      </c>
      <c r="N36" s="59" t="s">
        <v>237</v>
      </c>
      <c r="O36" s="59" t="s">
        <v>12</v>
      </c>
      <c r="P36" s="93" t="s">
        <v>407</v>
      </c>
      <c r="Q36" s="59"/>
      <c r="R36" s="59" t="s">
        <v>415</v>
      </c>
      <c r="S36" s="59">
        <v>30</v>
      </c>
      <c r="T36" s="59" t="s">
        <v>407</v>
      </c>
      <c r="U36" s="59" t="s">
        <v>408</v>
      </c>
      <c r="V36" s="96" t="s">
        <v>407</v>
      </c>
      <c r="W36" s="59" t="s">
        <v>260</v>
      </c>
      <c r="X36" s="59" t="s">
        <v>415</v>
      </c>
      <c r="Y36" s="59" t="s">
        <v>230</v>
      </c>
      <c r="Z36" s="99" t="s">
        <v>422</v>
      </c>
    </row>
    <row r="37" spans="9:26" x14ac:dyDescent="0.2">
      <c r="V37" s="42" t="s">
        <v>208</v>
      </c>
    </row>
  </sheetData>
  <mergeCells count="38">
    <mergeCell ref="Y8:Y9"/>
    <mergeCell ref="B2:G2"/>
    <mergeCell ref="I8:I9"/>
    <mergeCell ref="K8:K9"/>
    <mergeCell ref="P8:P9"/>
    <mergeCell ref="R8:R9"/>
    <mergeCell ref="S8:S9"/>
    <mergeCell ref="T8:T9"/>
    <mergeCell ref="U8:U9"/>
    <mergeCell ref="V8:V9"/>
    <mergeCell ref="W8:W9"/>
    <mergeCell ref="X8:X9"/>
    <mergeCell ref="J8:J9"/>
    <mergeCell ref="W18:W21"/>
    <mergeCell ref="X18:X21"/>
    <mergeCell ref="A10:A11"/>
    <mergeCell ref="A12:A16"/>
    <mergeCell ref="I18:I21"/>
    <mergeCell ref="K18:K21"/>
    <mergeCell ref="P18:P21"/>
    <mergeCell ref="R18:R21"/>
    <mergeCell ref="J18:J21"/>
    <mergeCell ref="X22:X34"/>
    <mergeCell ref="Y22:Y34"/>
    <mergeCell ref="Y18:Y21"/>
    <mergeCell ref="I22:I34"/>
    <mergeCell ref="K22:K34"/>
    <mergeCell ref="P22:P34"/>
    <mergeCell ref="R22:R34"/>
    <mergeCell ref="S22:S34"/>
    <mergeCell ref="T22:T34"/>
    <mergeCell ref="U22:U34"/>
    <mergeCell ref="V22:V34"/>
    <mergeCell ref="W22:W34"/>
    <mergeCell ref="S18:S21"/>
    <mergeCell ref="T18:T21"/>
    <mergeCell ref="U18:U21"/>
    <mergeCell ref="V18:V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 DE CARGAS</vt:lpstr>
      <vt:lpstr>TAGGIN</vt:lpstr>
      <vt:lpstr>CARGA</vt:lpstr>
      <vt:lpstr>CARGA DIARIA</vt:lpstr>
      <vt:lpstr>CARGA MENSUAL - ABRIL</vt:lpstr>
      <vt:lpstr>CARGA MENSUAL - MAYO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Alberto Evanan Maucaylle</cp:lastModifiedBy>
  <dcterms:created xsi:type="dcterms:W3CDTF">2022-12-22T11:51:44Z</dcterms:created>
  <dcterms:modified xsi:type="dcterms:W3CDTF">2023-07-24T22:31:06Z</dcterms:modified>
</cp:coreProperties>
</file>