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d28d8cd2a6db438/Desktop/"/>
    </mc:Choice>
  </mc:AlternateContent>
  <xr:revisionPtr revIDLastSave="416" documentId="8_{3905A7DB-8A0A-459E-82FF-57B906C7090A}" xr6:coauthVersionLast="47" xr6:coauthVersionMax="47" xr10:uidLastSave="{8AD465AD-A526-470A-B356-0B1C55E3E8C5}"/>
  <bookViews>
    <workbookView xWindow="-108" yWindow="-108" windowWidth="23256" windowHeight="12456" xr2:uid="{27B1DDFA-3B16-4BE6-8745-F1E2279DAD46}"/>
  </bookViews>
  <sheets>
    <sheet name="Sheet1" sheetId="1" r:id="rId1"/>
    <sheet name="Sheet2" sheetId="2" r:id="rId2"/>
  </sheets>
  <definedNames>
    <definedName name="_xlchart.v1.0" hidden="1">Sheet1!$B$106:$B$110</definedName>
    <definedName name="_xlchart.v1.1" hidden="1">Sheet1!$C$104:$C$105</definedName>
    <definedName name="_xlchart.v1.10" hidden="1">Sheet1!$D$104:$D$105</definedName>
    <definedName name="_xlchart.v1.11" hidden="1">Sheet1!$D$106:$D$110</definedName>
    <definedName name="_xlchart.v1.12" hidden="1">Sheet1!$E$104:$E$105</definedName>
    <definedName name="_xlchart.v1.13" hidden="1">Sheet1!$E$106:$E$110</definedName>
    <definedName name="_xlchart.v1.14" hidden="1">Sheet1!$B$106:$B$110</definedName>
    <definedName name="_xlchart.v1.15" hidden="1">Sheet1!$C$104:$C$105</definedName>
    <definedName name="_xlchart.v1.16" hidden="1">Sheet1!$C$106:$C$110</definedName>
    <definedName name="_xlchart.v1.17" hidden="1">Sheet1!$D$104:$D$105</definedName>
    <definedName name="_xlchart.v1.18" hidden="1">Sheet1!$D$106:$D$110</definedName>
    <definedName name="_xlchart.v1.19" hidden="1">Sheet1!$E$104:$E$105</definedName>
    <definedName name="_xlchart.v1.2" hidden="1">Sheet1!$C$106:$C$110</definedName>
    <definedName name="_xlchart.v1.20" hidden="1">Sheet1!$E$106:$E$110</definedName>
    <definedName name="_xlchart.v1.21" hidden="1">Sheet1!$B$106:$B$110</definedName>
    <definedName name="_xlchart.v1.22" hidden="1">Sheet1!$C$104:$C$105</definedName>
    <definedName name="_xlchart.v1.23" hidden="1">Sheet1!$C$106:$C$110</definedName>
    <definedName name="_xlchart.v1.24" hidden="1">Sheet1!$D$104:$D$105</definedName>
    <definedName name="_xlchart.v1.25" hidden="1">Sheet1!$D$106:$D$110</definedName>
    <definedName name="_xlchart.v1.26" hidden="1">Sheet1!$E$104:$E$105</definedName>
    <definedName name="_xlchart.v1.27" hidden="1">Sheet1!$E$106:$E$110</definedName>
    <definedName name="_xlchart.v1.3" hidden="1">Sheet1!$D$104:$D$105</definedName>
    <definedName name="_xlchart.v1.4" hidden="1">Sheet1!$D$106:$D$110</definedName>
    <definedName name="_xlchart.v1.5" hidden="1">Sheet1!$E$104:$E$105</definedName>
    <definedName name="_xlchart.v1.6" hidden="1">Sheet1!$E$106:$E$110</definedName>
    <definedName name="_xlchart.v1.7" hidden="1">Sheet1!$B$106:$B$110</definedName>
    <definedName name="_xlchart.v1.8" hidden="1">Sheet1!$C$104:$C$105</definedName>
    <definedName name="_xlchart.v1.9" hidden="1">Sheet1!$C$106:$C$110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1" l="1"/>
  <c r="Q5" i="1"/>
  <c r="C131" i="1" a="1"/>
  <c r="C131" i="1" s="1"/>
  <c r="C130" i="1" a="1"/>
  <c r="C130" i="1" s="1"/>
  <c r="C129" i="1" a="1"/>
  <c r="C129" i="1" s="1"/>
  <c r="C128" i="1" a="1"/>
  <c r="C128" i="1" s="1"/>
  <c r="C127" i="1" a="1"/>
  <c r="C127" i="1" s="1"/>
  <c r="C126" i="1" a="1"/>
  <c r="C126" i="1" s="1"/>
  <c r="C111" i="1"/>
  <c r="D111" i="1"/>
  <c r="E111" i="1"/>
  <c r="D91" i="1"/>
  <c r="E91" i="1"/>
  <c r="C91" i="1"/>
  <c r="D71" i="1"/>
  <c r="E71" i="1"/>
  <c r="C71" i="1"/>
  <c r="D51" i="1"/>
  <c r="E51" i="1"/>
  <c r="C51" i="1"/>
  <c r="D32" i="1"/>
  <c r="E32" i="1"/>
  <c r="C32" i="1"/>
  <c r="D12" i="1"/>
  <c r="E12" i="1"/>
  <c r="C12" i="1"/>
  <c r="Q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<sst xmlns="http://schemas.openxmlformats.org/spreadsheetml/2006/main" count="46" uniqueCount="23">
  <si>
    <t>Bubble Sort</t>
  </si>
  <si>
    <t>Large</t>
  </si>
  <si>
    <t>Small</t>
  </si>
  <si>
    <t>Medium</t>
  </si>
  <si>
    <t>Insertion Sort</t>
  </si>
  <si>
    <t>Selection Sort</t>
  </si>
  <si>
    <t>Merge Sort</t>
  </si>
  <si>
    <t>Quick Sort</t>
  </si>
  <si>
    <t>Heap Sort</t>
  </si>
  <si>
    <t>Run</t>
  </si>
  <si>
    <t>Average</t>
  </si>
  <si>
    <t>Averages</t>
  </si>
  <si>
    <t>Algorithm</t>
  </si>
  <si>
    <t>Bubble</t>
  </si>
  <si>
    <t>Insertion</t>
  </si>
  <si>
    <t>Selection</t>
  </si>
  <si>
    <t>Merge</t>
  </si>
  <si>
    <t>Quick</t>
  </si>
  <si>
    <t>Heap</t>
  </si>
  <si>
    <t>n Large =</t>
  </si>
  <si>
    <t>n Medium =</t>
  </si>
  <si>
    <t>n Small =</t>
  </si>
  <si>
    <t>Sorting Algorithms execution time - 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</si>
</sst>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Bubble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Sheet1!$C$5:$C$6</c:f>
              <c:strCache>
                <c:ptCount val="2"/>
                <c:pt idx="0">
                  <c:v>Bubble Sort</c:v>
                </c:pt>
                <c:pt idx="1">
                  <c:v>Small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Sheet1!$B$7:$B$11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Sheet1!$C$7:$C$11</c:f>
              <c:numCache>
                <c:formatCode>General</c:formatCode>
                <c:ptCount val="5"/>
                <c:pt idx="0">
                  <c:v>69.959000000000003</c:v>
                </c:pt>
                <c:pt idx="1">
                  <c:v>69.272999999999996</c:v>
                </c:pt>
                <c:pt idx="2">
                  <c:v>69.744</c:v>
                </c:pt>
                <c:pt idx="3">
                  <c:v>68.882000000000005</c:v>
                </c:pt>
                <c:pt idx="4">
                  <c:v>68.905000000000001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4E-4E04-A61B-4D0D06C525F7}"/>
            </c:ext>
          </c:extLst>
        </c:ser>
        <c:ser>
          <c:idx val="1"/>
          <c:order val="1"/>
          <c:tx>
            <c:strRef>
              <c:f>Sheet1!$D$5:$D$6</c:f>
              <c:strCache>
                <c:ptCount val="2"/>
                <c:pt idx="0">
                  <c:v>Bubble Sort</c:v>
                </c:pt>
                <c:pt idx="1">
                  <c:v>Medium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Sheet1!$B$7:$B$11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Sheet1!$D$7:$D$11</c:f>
              <c:numCache>
                <c:formatCode>General</c:formatCode>
                <c:ptCount val="5"/>
                <c:pt idx="0">
                  <c:v>276.745</c:v>
                </c:pt>
                <c:pt idx="1">
                  <c:v>275.82400000000001</c:v>
                </c:pt>
                <c:pt idx="2">
                  <c:v>279.30099999999999</c:v>
                </c:pt>
                <c:pt idx="3">
                  <c:v>289.85899999999998</c:v>
                </c:pt>
                <c:pt idx="4">
                  <c:v>288.82299999999998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4E-4E04-A61B-4D0D06C525F7}"/>
            </c:ext>
          </c:extLst>
        </c:ser>
        <c:ser>
          <c:idx val="2"/>
          <c:order val="2"/>
          <c:tx>
            <c:strRef>
              <c:f>Sheet1!$E$5:$E$6</c:f>
              <c:strCache>
                <c:ptCount val="2"/>
                <c:pt idx="0">
                  <c:v>Bubble Sort</c:v>
                </c:pt>
                <c:pt idx="1">
                  <c:v>Large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Sheet1!$B$7:$B$11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Sheet1!$E$7:$E$11</c:f>
              <c:numCache>
                <c:formatCode>General</c:formatCode>
                <c:ptCount val="5"/>
                <c:pt idx="0">
                  <c:v>1107.576</c:v>
                </c:pt>
                <c:pt idx="1">
                  <c:v>1106.579</c:v>
                </c:pt>
                <c:pt idx="2">
                  <c:v>1112.557</c:v>
                </c:pt>
                <c:pt idx="3">
                  <c:v>1105.5260000000001</c:v>
                </c:pt>
                <c:pt idx="4">
                  <c:v>1097.47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4E-4E04-A61B-4D0D06C52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1249407"/>
        <c:axId val="1771249887"/>
      </c:barChart>
      <c:catAx>
        <c:axId val="1771249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771249887"/>
        <c:crosses val="autoZero"/>
        <c:auto val="1"/>
        <c:lblAlgn val="ctr"/>
        <c:lblOffset val="100"/>
        <c:noMultiLvlLbl val="0"/>
      </c:catAx>
      <c:valAx>
        <c:axId val="17712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771249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Insertion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Sheet1!$C$25:$C$26</c:f>
              <c:strCache>
                <c:ptCount val="2"/>
                <c:pt idx="0">
                  <c:v>Insertion Sort</c:v>
                </c:pt>
                <c:pt idx="1">
                  <c:v>Small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Sheet1!$B$27:$B$31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Sheet1!$C$27:$C$31</c:f>
              <c:numCache>
                <c:formatCode>General</c:formatCode>
                <c:ptCount val="5"/>
                <c:pt idx="0">
                  <c:v>45.917000000000002</c:v>
                </c:pt>
                <c:pt idx="1">
                  <c:v>45.573999999999998</c:v>
                </c:pt>
                <c:pt idx="2">
                  <c:v>45.494</c:v>
                </c:pt>
                <c:pt idx="3">
                  <c:v>45.466999999999999</c:v>
                </c:pt>
                <c:pt idx="4">
                  <c:v>45.387999999999998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C2-4EC5-9B26-599204A6EEE9}"/>
            </c:ext>
          </c:extLst>
        </c:ser>
        <c:ser>
          <c:idx val="1"/>
          <c:order val="1"/>
          <c:tx>
            <c:strRef>
              <c:f>Sheet1!$D$25:$D$26</c:f>
              <c:strCache>
                <c:ptCount val="2"/>
                <c:pt idx="0">
                  <c:v>Insertion Sort</c:v>
                </c:pt>
                <c:pt idx="1">
                  <c:v>Medium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Sheet1!$B$27:$B$31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Sheet1!$D$27:$D$31</c:f>
              <c:numCache>
                <c:formatCode>General</c:formatCode>
                <c:ptCount val="5"/>
                <c:pt idx="0">
                  <c:v>192.36699999999999</c:v>
                </c:pt>
                <c:pt idx="1">
                  <c:v>182.726</c:v>
                </c:pt>
                <c:pt idx="2">
                  <c:v>182.251</c:v>
                </c:pt>
                <c:pt idx="3">
                  <c:v>183.79499999999999</c:v>
                </c:pt>
                <c:pt idx="4">
                  <c:v>183.25299999999999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C2-4EC5-9B26-599204A6EEE9}"/>
            </c:ext>
          </c:extLst>
        </c:ser>
        <c:ser>
          <c:idx val="2"/>
          <c:order val="2"/>
          <c:tx>
            <c:strRef>
              <c:f>Sheet1!$E$25:$E$26</c:f>
              <c:strCache>
                <c:ptCount val="2"/>
                <c:pt idx="0">
                  <c:v>Insertion Sort</c:v>
                </c:pt>
                <c:pt idx="1">
                  <c:v>Large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Sheet1!$B$27:$B$31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Sheet1!$E$27:$E$31</c:f>
              <c:numCache>
                <c:formatCode>General</c:formatCode>
                <c:ptCount val="5"/>
                <c:pt idx="0">
                  <c:v>732.03700000000003</c:v>
                </c:pt>
                <c:pt idx="1">
                  <c:v>739.51</c:v>
                </c:pt>
                <c:pt idx="2">
                  <c:v>738.77599999999995</c:v>
                </c:pt>
                <c:pt idx="3">
                  <c:v>731.95600000000002</c:v>
                </c:pt>
                <c:pt idx="4">
                  <c:v>734.20899999999995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C2-4EC5-9B26-599204A6E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3423295"/>
        <c:axId val="1703420415"/>
      </c:barChart>
      <c:catAx>
        <c:axId val="170342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703420415"/>
        <c:crosses val="autoZero"/>
        <c:auto val="1"/>
        <c:lblAlgn val="ctr"/>
        <c:lblOffset val="100"/>
        <c:noMultiLvlLbl val="0"/>
      </c:catAx>
      <c:valAx>
        <c:axId val="170342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70342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Sheet1!$C$44:$C$45</c:f>
              <c:strCache>
                <c:ptCount val="2"/>
                <c:pt idx="0">
                  <c:v>Selection Sort</c:v>
                </c:pt>
                <c:pt idx="1">
                  <c:v>Small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Sheet1!$B$46:$B$50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Sheet1!$C$46:$C$50</c:f>
              <c:numCache>
                <c:formatCode>General</c:formatCode>
                <c:ptCount val="5"/>
                <c:pt idx="0">
                  <c:v>34.796999999999997</c:v>
                </c:pt>
                <c:pt idx="1">
                  <c:v>34.491</c:v>
                </c:pt>
                <c:pt idx="2">
                  <c:v>33.627000000000002</c:v>
                </c:pt>
                <c:pt idx="3">
                  <c:v>34.158000000000001</c:v>
                </c:pt>
                <c:pt idx="4">
                  <c:v>33.585000000000001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29-4ADD-9C54-5ABD598A147D}"/>
            </c:ext>
          </c:extLst>
        </c:ser>
        <c:ser>
          <c:idx val="1"/>
          <c:order val="1"/>
          <c:tx>
            <c:strRef>
              <c:f>Sheet1!$D$44:$D$45</c:f>
              <c:strCache>
                <c:ptCount val="2"/>
                <c:pt idx="0">
                  <c:v>Selection Sort</c:v>
                </c:pt>
                <c:pt idx="1">
                  <c:v>Medium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Sheet1!$B$46:$B$50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Sheet1!$D$46:$D$50</c:f>
              <c:numCache>
                <c:formatCode>General</c:formatCode>
                <c:ptCount val="5"/>
                <c:pt idx="0">
                  <c:v>134.63800000000001</c:v>
                </c:pt>
                <c:pt idx="1">
                  <c:v>138.536</c:v>
                </c:pt>
                <c:pt idx="2">
                  <c:v>139.41200000000001</c:v>
                </c:pt>
                <c:pt idx="3">
                  <c:v>141.06800000000001</c:v>
                </c:pt>
                <c:pt idx="4">
                  <c:v>136.50899999999999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29-4ADD-9C54-5ABD598A147D}"/>
            </c:ext>
          </c:extLst>
        </c:ser>
        <c:ser>
          <c:idx val="2"/>
          <c:order val="2"/>
          <c:tx>
            <c:strRef>
              <c:f>Sheet1!$E$44:$E$45</c:f>
              <c:strCache>
                <c:ptCount val="2"/>
                <c:pt idx="0">
                  <c:v>Selection Sort</c:v>
                </c:pt>
                <c:pt idx="1">
                  <c:v>Large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Sheet1!$B$46:$B$50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Sheet1!$E$46:$E$50</c:f>
              <c:numCache>
                <c:formatCode>General</c:formatCode>
                <c:ptCount val="5"/>
                <c:pt idx="0">
                  <c:v>544.04300000000001</c:v>
                </c:pt>
                <c:pt idx="1">
                  <c:v>557.60699999999997</c:v>
                </c:pt>
                <c:pt idx="2">
                  <c:v>539.072</c:v>
                </c:pt>
                <c:pt idx="3" formatCode="#,##0.000">
                  <c:v>541.31600000000003</c:v>
                </c:pt>
                <c:pt idx="4">
                  <c:v>537.46900000000005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29-4ADD-9C54-5ABD598A1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1240287"/>
        <c:axId val="1771243167"/>
      </c:barChart>
      <c:catAx>
        <c:axId val="177124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771243167"/>
        <c:crosses val="autoZero"/>
        <c:auto val="1"/>
        <c:lblAlgn val="ctr"/>
        <c:lblOffset val="100"/>
        <c:noMultiLvlLbl val="0"/>
      </c:catAx>
      <c:valAx>
        <c:axId val="177124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771240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Merge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Sheet1!$C$64:$C$65</c:f>
              <c:strCache>
                <c:ptCount val="2"/>
                <c:pt idx="0">
                  <c:v>Merge Sort</c:v>
                </c:pt>
                <c:pt idx="1">
                  <c:v>Small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Sheet1!$B$66:$B$70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Sheet1!$C$66:$C$70</c:f>
              <c:numCache>
                <c:formatCode>General</c:formatCode>
                <c:ptCount val="5"/>
                <c:pt idx="0">
                  <c:v>0.34699999999999998</c:v>
                </c:pt>
                <c:pt idx="1">
                  <c:v>0.35599999999999998</c:v>
                </c:pt>
                <c:pt idx="2">
                  <c:v>0.35499999999999998</c:v>
                </c:pt>
                <c:pt idx="3">
                  <c:v>0.34899999999999998</c:v>
                </c:pt>
                <c:pt idx="4">
                  <c:v>0.36199999999999999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CE-47BC-B08F-5D6A955CD309}"/>
            </c:ext>
          </c:extLst>
        </c:ser>
        <c:ser>
          <c:idx val="1"/>
          <c:order val="1"/>
          <c:tx>
            <c:strRef>
              <c:f>Sheet1!$D$64:$D$65</c:f>
              <c:strCache>
                <c:ptCount val="2"/>
                <c:pt idx="0">
                  <c:v>Merge Sort</c:v>
                </c:pt>
                <c:pt idx="1">
                  <c:v>Medium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Sheet1!$B$66:$B$70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Sheet1!$D$66:$D$70</c:f>
              <c:numCache>
                <c:formatCode>General</c:formatCode>
                <c:ptCount val="5"/>
                <c:pt idx="0">
                  <c:v>0.73899999999999999</c:v>
                </c:pt>
                <c:pt idx="1">
                  <c:v>0.746</c:v>
                </c:pt>
                <c:pt idx="2">
                  <c:v>0.72599999999999998</c:v>
                </c:pt>
                <c:pt idx="3">
                  <c:v>0.751</c:v>
                </c:pt>
                <c:pt idx="4">
                  <c:v>0.73599999999999999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CE-47BC-B08F-5D6A955CD309}"/>
            </c:ext>
          </c:extLst>
        </c:ser>
        <c:ser>
          <c:idx val="2"/>
          <c:order val="2"/>
          <c:tx>
            <c:strRef>
              <c:f>Sheet1!$E$64:$E$65</c:f>
              <c:strCache>
                <c:ptCount val="2"/>
                <c:pt idx="0">
                  <c:v>Merge Sort</c:v>
                </c:pt>
                <c:pt idx="1">
                  <c:v>Large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Sheet1!$B$66:$B$70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Sheet1!$E$66:$E$70</c:f>
              <c:numCache>
                <c:formatCode>General</c:formatCode>
                <c:ptCount val="5"/>
                <c:pt idx="0">
                  <c:v>1.5289999999999999</c:v>
                </c:pt>
                <c:pt idx="1">
                  <c:v>1.538</c:v>
                </c:pt>
                <c:pt idx="2">
                  <c:v>1.5469999999999999</c:v>
                </c:pt>
                <c:pt idx="3">
                  <c:v>1.5640000000000001</c:v>
                </c:pt>
                <c:pt idx="4">
                  <c:v>1.5980000000000001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CE-47BC-B08F-5D6A955CD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6052608"/>
        <c:axId val="832290848"/>
      </c:barChart>
      <c:catAx>
        <c:axId val="147605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832290848"/>
        <c:crosses val="autoZero"/>
        <c:auto val="1"/>
        <c:lblAlgn val="ctr"/>
        <c:lblOffset val="100"/>
        <c:noMultiLvlLbl val="0"/>
      </c:catAx>
      <c:valAx>
        <c:axId val="83229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47605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Quick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Sheet1!$C$84:$C$85</c:f>
              <c:strCache>
                <c:ptCount val="2"/>
                <c:pt idx="0">
                  <c:v>Quick Sort</c:v>
                </c:pt>
                <c:pt idx="1">
                  <c:v>Small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Sheet1!$B$86:$B$90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Sheet1!$C$86:$C$90</c:f>
              <c:numCache>
                <c:formatCode>General</c:formatCode>
                <c:ptCount val="5"/>
                <c:pt idx="0">
                  <c:v>4.3999999999999997E-2</c:v>
                </c:pt>
                <c:pt idx="1">
                  <c:v>4.7E-2</c:v>
                </c:pt>
                <c:pt idx="2">
                  <c:v>4.3999999999999997E-2</c:v>
                </c:pt>
                <c:pt idx="3">
                  <c:v>4.8000000000000001E-2</c:v>
                </c:pt>
                <c:pt idx="4">
                  <c:v>4.3999999999999997E-2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7-4FA0-B92E-7454FEECEA3F}"/>
            </c:ext>
          </c:extLst>
        </c:ser>
        <c:ser>
          <c:idx val="1"/>
          <c:order val="1"/>
          <c:tx>
            <c:strRef>
              <c:f>Sheet1!$D$84:$D$85</c:f>
              <c:strCache>
                <c:ptCount val="2"/>
                <c:pt idx="0">
                  <c:v>Quick Sort</c:v>
                </c:pt>
                <c:pt idx="1">
                  <c:v>Medium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Sheet1!$B$86:$B$90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Sheet1!$D$86:$D$90</c:f>
              <c:numCache>
                <c:formatCode>General</c:formatCode>
                <c:ptCount val="5"/>
                <c:pt idx="0">
                  <c:v>0.1</c:v>
                </c:pt>
                <c:pt idx="1">
                  <c:v>9.0999999999999998E-2</c:v>
                </c:pt>
                <c:pt idx="2">
                  <c:v>9.5000000000000001E-2</c:v>
                </c:pt>
                <c:pt idx="3">
                  <c:v>9.5000000000000001E-2</c:v>
                </c:pt>
                <c:pt idx="4">
                  <c:v>9.2999999999999999E-2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7-4FA0-B92E-7454FEECEA3F}"/>
            </c:ext>
          </c:extLst>
        </c:ser>
        <c:ser>
          <c:idx val="2"/>
          <c:order val="2"/>
          <c:tx>
            <c:strRef>
              <c:f>Sheet1!$E$84:$E$85</c:f>
              <c:strCache>
                <c:ptCount val="2"/>
                <c:pt idx="0">
                  <c:v>Quick Sort</c:v>
                </c:pt>
                <c:pt idx="1">
                  <c:v>Large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Sheet1!$B$86:$B$90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Sheet1!$E$86:$E$90</c:f>
              <c:numCache>
                <c:formatCode>General</c:formatCode>
                <c:ptCount val="5"/>
                <c:pt idx="0">
                  <c:v>0.20599999999999999</c:v>
                </c:pt>
                <c:pt idx="1">
                  <c:v>0.20499999999999999</c:v>
                </c:pt>
                <c:pt idx="2">
                  <c:v>0.19700000000000001</c:v>
                </c:pt>
                <c:pt idx="3">
                  <c:v>0.19400000000000001</c:v>
                </c:pt>
                <c:pt idx="4">
                  <c:v>0.20100000000000001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7-4FA0-B92E-7454FEECE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1792304"/>
        <c:axId val="1461791824"/>
      </c:barChart>
      <c:catAx>
        <c:axId val="146179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461791824"/>
        <c:crosses val="autoZero"/>
        <c:auto val="1"/>
        <c:lblAlgn val="ctr"/>
        <c:lblOffset val="100"/>
        <c:noMultiLvlLbl val="0"/>
      </c:catAx>
      <c:valAx>
        <c:axId val="146179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46179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Heap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Sheet1!$C$104:$C$105</c:f>
              <c:strCache>
                <c:ptCount val="2"/>
                <c:pt idx="0">
                  <c:v>Heap Sort</c:v>
                </c:pt>
                <c:pt idx="1">
                  <c:v>Small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Sheet1!$B$106:$B$110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Sheet1!$C$106:$C$110</c:f>
              <c:numCache>
                <c:formatCode>General</c:formatCode>
                <c:ptCount val="5"/>
                <c:pt idx="0">
                  <c:v>0.105</c:v>
                </c:pt>
                <c:pt idx="1">
                  <c:v>0.10199999999999999</c:v>
                </c:pt>
                <c:pt idx="2">
                  <c:v>9.9000000000000005E-2</c:v>
                </c:pt>
                <c:pt idx="3">
                  <c:v>0.106</c:v>
                </c:pt>
                <c:pt idx="4">
                  <c:v>0.107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7F-4825-9C3E-0282A7C6F872}"/>
            </c:ext>
          </c:extLst>
        </c:ser>
        <c:ser>
          <c:idx val="1"/>
          <c:order val="1"/>
          <c:tx>
            <c:strRef>
              <c:f>Sheet1!$D$104:$D$105</c:f>
              <c:strCache>
                <c:ptCount val="2"/>
                <c:pt idx="0">
                  <c:v>Heap Sort</c:v>
                </c:pt>
                <c:pt idx="1">
                  <c:v>Medium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Sheet1!$B$106:$B$110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Sheet1!$D$106:$D$110</c:f>
              <c:numCache>
                <c:formatCode>General</c:formatCode>
                <c:ptCount val="5"/>
                <c:pt idx="0">
                  <c:v>0.219</c:v>
                </c:pt>
                <c:pt idx="1">
                  <c:v>0.22</c:v>
                </c:pt>
                <c:pt idx="2">
                  <c:v>0.216</c:v>
                </c:pt>
                <c:pt idx="3">
                  <c:v>0.21199999999999999</c:v>
                </c:pt>
                <c:pt idx="4">
                  <c:v>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7F-4825-9C3E-0282A7C6F872}"/>
            </c:ext>
          </c:extLst>
        </c:ser>
        <c:ser>
          <c:idx val="2"/>
          <c:order val="2"/>
          <c:tx>
            <c:strRef>
              <c:f>Sheet1!$E$104:$E$105</c:f>
              <c:strCache>
                <c:ptCount val="2"/>
                <c:pt idx="0">
                  <c:v>Heap Sort</c:v>
                </c:pt>
                <c:pt idx="1">
                  <c:v>Large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Sheet1!$B$106:$B$110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Sheet1!$E$106:$E$110</c:f>
              <c:numCache>
                <c:formatCode>General</c:formatCode>
                <c:ptCount val="5"/>
                <c:pt idx="0">
                  <c:v>0.46600000000000003</c:v>
                </c:pt>
                <c:pt idx="1">
                  <c:v>0.46899999999999997</c:v>
                </c:pt>
                <c:pt idx="2">
                  <c:v>0.46800000000000003</c:v>
                </c:pt>
                <c:pt idx="3">
                  <c:v>0.47099999999999997</c:v>
                </c:pt>
                <c:pt idx="4">
                  <c:v>0.46300000000000002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7F-4825-9C3E-0282A7C6F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4489295"/>
        <c:axId val="1704490735"/>
      </c:barChart>
      <c:catAx>
        <c:axId val="1704489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704490735"/>
        <c:crosses val="autoZero"/>
        <c:auto val="1"/>
        <c:lblAlgn val="ctr"/>
        <c:lblOffset val="100"/>
        <c:noMultiLvlLbl val="0"/>
      </c:catAx>
      <c:valAx>
        <c:axId val="170449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704489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Sheet1!$C$124:$C$125</c:f>
              <c:strCache>
                <c:ptCount val="2"/>
                <c:pt idx="0">
                  <c:v>Averages</c:v>
                </c:pt>
                <c:pt idx="1">
                  <c:v>Small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Sheet1!$B$126:$B$131</c:f>
              <c:strCache>
                <c:ptCount val="6"/>
                <c:pt idx="0">
                  <c:v>Bubble</c:v>
                </c:pt>
                <c:pt idx="1">
                  <c:v>Insertion</c:v>
                </c:pt>
                <c:pt idx="2">
                  <c:v>Selection</c:v>
                </c:pt>
                <c:pt idx="3">
                  <c:v>Merge</c:v>
                </c:pt>
                <c:pt idx="4">
                  <c:v>Quick</c:v>
                </c:pt>
                <c:pt idx="5">
                  <c:v>Heap</c:v>
                </c:pt>
              </c:strCache>
            </c:strRef>
          </c:cat>
          <c:val>
            <c:numRef>
              <c:f>Sheet1!$C$126:$C$131</c:f>
              <c:numCache>
                <c:formatCode>General</c:formatCode>
                <c:ptCount val="6"/>
                <c:pt idx="0">
                  <c:v>69.35260000000001</c:v>
                </c:pt>
                <c:pt idx="1">
                  <c:v>45.567999999999998</c:v>
                </c:pt>
                <c:pt idx="2">
                  <c:v>34.131599999999999</c:v>
                </c:pt>
                <c:pt idx="3">
                  <c:v>0.35379999999999995</c:v>
                </c:pt>
                <c:pt idx="4">
                  <c:v>4.5399999999999996E-2</c:v>
                </c:pt>
                <c:pt idx="5">
                  <c:v>0.1038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20-41C5-A253-5BAAA0955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1726799"/>
        <c:axId val="1831726319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Sheet1!$D$124:$D$125</c15:sqref>
                        </c15:formulaRef>
                      </c:ext>
                    </c:extLst>
                    <c:strCache>
                      <c:ptCount val="2"/>
                      <c:pt idx="0">
                        <c:v>Averages</c:v>
                      </c:pt>
                      <c:pt idx="1">
                        <c:v>Medium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Sheet1!$B$126:$B$131</c15:sqref>
                        </c15:formulaRef>
                      </c:ext>
                    </c:extLst>
                    <c:strCache>
                      <c:ptCount val="6"/>
                      <c:pt idx="0">
                        <c:v>Bubble</c:v>
                      </c:pt>
                      <c:pt idx="1">
                        <c:v>Insertion</c:v>
                      </c:pt>
                      <c:pt idx="2">
                        <c:v>Selection</c:v>
                      </c:pt>
                      <c:pt idx="3">
                        <c:v>Merge</c:v>
                      </c:pt>
                      <c:pt idx="4">
                        <c:v>Quick</c:v>
                      </c:pt>
                      <c:pt idx="5">
                        <c:v>Heap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Sheet1!$D$126:$D$131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282.11039999999991</c:v>
                      </c:pt>
                      <c:pt idx="1">
                        <c:v>184.87839999999997</c:v>
                      </c:pt>
                      <c:pt idx="2">
                        <c:v>138.0326</c:v>
                      </c:pt>
                      <c:pt idx="3">
                        <c:v>0.73959999999999992</c:v>
                      </c:pt>
                      <c:pt idx="4">
                        <c:v>9.4799999999999995E-2</c:v>
                      </c:pt>
                      <c:pt idx="5">
                        <c:v>0.21739999999999998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520-41C5-A253-5BAAA0955B10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Sheet1!$E$124:$E$125</c15:sqref>
                        </c15:formulaRef>
                      </c:ext>
                    </c:extLst>
                    <c:strCache>
                      <c:ptCount val="2"/>
                      <c:pt idx="0">
                        <c:v>Averages</c:v>
                      </c:pt>
                      <c:pt idx="1">
                        <c:v>Large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Sheet1!$B$126:$B$131</c15:sqref>
                        </c15:formulaRef>
                      </c:ext>
                    </c:extLst>
                    <c:strCache>
                      <c:ptCount val="6"/>
                      <c:pt idx="0">
                        <c:v>Bubble</c:v>
                      </c:pt>
                      <c:pt idx="1">
                        <c:v>Insertion</c:v>
                      </c:pt>
                      <c:pt idx="2">
                        <c:v>Selection</c:v>
                      </c:pt>
                      <c:pt idx="3">
                        <c:v>Merge</c:v>
                      </c:pt>
                      <c:pt idx="4">
                        <c:v>Quick</c:v>
                      </c:pt>
                      <c:pt idx="5">
                        <c:v>Heap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Sheet1!$E$126:$E$131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1105.9415999999999</c:v>
                      </c:pt>
                      <c:pt idx="1">
                        <c:v>735.29759999999999</c:v>
                      </c:pt>
                      <c:pt idx="2">
                        <c:v>543.90140000000008</c:v>
                      </c:pt>
                      <c:pt idx="3">
                        <c:v>1.5551999999999999</c:v>
                      </c:pt>
                      <c:pt idx="4">
                        <c:v>0.20060000000000003</c:v>
                      </c:pt>
                      <c:pt idx="5">
                        <c:v>0.46740000000000004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5520-41C5-A253-5BAAA0955B10}"/>
                  </c:ext>
                </c:extLst>
              </c15:ser>
            </c15:filteredBarSeries>
          </c:ext>
        </c:extLst>
      </c:barChart>
      <c:catAx>
        <c:axId val="183172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831726319"/>
        <c:crosses val="autoZero"/>
        <c:auto val="1"/>
        <c:lblAlgn val="ctr"/>
        <c:lblOffset val="100"/>
        <c:noMultiLvlLbl val="0"/>
      </c:catAx>
      <c:valAx>
        <c:axId val="183172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83172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Sheet1!$D$124:$D$125</c:f>
              <c:strCache>
                <c:ptCount val="2"/>
                <c:pt idx="0">
                  <c:v>Averages</c:v>
                </c:pt>
                <c:pt idx="1">
                  <c:v>Medium</c:v>
                </c:pt>
              </c:strCache>
              <c:extLst xmlns:c15="http://schemas.microsoft.com/office/drawing/2012/chart"/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Sheet1!$B$126:$B$131</c:f>
              <c:strCache>
                <c:ptCount val="6"/>
                <c:pt idx="0">
                  <c:v>Bubble</c:v>
                </c:pt>
                <c:pt idx="1">
                  <c:v>Insertion</c:v>
                </c:pt>
                <c:pt idx="2">
                  <c:v>Selection</c:v>
                </c:pt>
                <c:pt idx="3">
                  <c:v>Merge</c:v>
                </c:pt>
                <c:pt idx="4">
                  <c:v>Quick</c:v>
                </c:pt>
                <c:pt idx="5">
                  <c:v>Heap</c:v>
                </c:pt>
              </c:strCache>
              <c:extLst xmlns:c15="http://schemas.microsoft.com/office/drawing/2012/chart"/>
            </c:strRef>
          </c:cat>
          <c:val>
            <c:numRef>
              <c:f>Sheet1!$D$126:$D$131</c:f>
              <c:numCache>
                <c:formatCode>General</c:formatCode>
                <c:ptCount val="6"/>
                <c:pt idx="0">
                  <c:v>282.11039999999991</c:v>
                </c:pt>
                <c:pt idx="1">
                  <c:v>184.87839999999997</c:v>
                </c:pt>
                <c:pt idx="2">
                  <c:v>138.0326</c:v>
                </c:pt>
                <c:pt idx="3">
                  <c:v>0.73959999999999992</c:v>
                </c:pt>
                <c:pt idx="4">
                  <c:v>9.4799999999999995E-2</c:v>
                </c:pt>
                <c:pt idx="5">
                  <c:v>0.21739999999999998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1-5CAE-4C20-8EA4-7E6BEE624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1726799"/>
        <c:axId val="183172631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Sheet1!$C$124:$C$125</c15:sqref>
                        </c15:formulaRef>
                      </c:ext>
                    </c:extLst>
                    <c:strCache>
                      <c:ptCount val="2"/>
                      <c:pt idx="0">
                        <c:v>Averages</c:v>
                      </c:pt>
                      <c:pt idx="1">
                        <c:v>Small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Sheet1!$B$126:$B$131</c15:sqref>
                        </c15:formulaRef>
                      </c:ext>
                    </c:extLst>
                    <c:strCache>
                      <c:ptCount val="6"/>
                      <c:pt idx="0">
                        <c:v>Bubble</c:v>
                      </c:pt>
                      <c:pt idx="1">
                        <c:v>Insertion</c:v>
                      </c:pt>
                      <c:pt idx="2">
                        <c:v>Selection</c:v>
                      </c:pt>
                      <c:pt idx="3">
                        <c:v>Merge</c:v>
                      </c:pt>
                      <c:pt idx="4">
                        <c:v>Quick</c:v>
                      </c:pt>
                      <c:pt idx="5">
                        <c:v>Heap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Sheet1!$C$126:$C$131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69.35260000000001</c:v>
                      </c:pt>
                      <c:pt idx="1">
                        <c:v>45.567999999999998</c:v>
                      </c:pt>
                      <c:pt idx="2">
                        <c:v>34.131599999999999</c:v>
                      </c:pt>
                      <c:pt idx="3">
                        <c:v>0.35379999999999995</c:v>
                      </c:pt>
                      <c:pt idx="4">
                        <c:v>4.5399999999999996E-2</c:v>
                      </c:pt>
                      <c:pt idx="5">
                        <c:v>0.1038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CAE-4C20-8EA4-7E6BEE6246B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Sheet1!$E$124:$E$125</c15:sqref>
                        </c15:formulaRef>
                      </c:ext>
                    </c:extLst>
                    <c:strCache>
                      <c:ptCount val="2"/>
                      <c:pt idx="0">
                        <c:v>Averages</c:v>
                      </c:pt>
                      <c:pt idx="1">
                        <c:v>Large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Sheet1!$B$126:$B$131</c15:sqref>
                        </c15:formulaRef>
                      </c:ext>
                    </c:extLst>
                    <c:strCache>
                      <c:ptCount val="6"/>
                      <c:pt idx="0">
                        <c:v>Bubble</c:v>
                      </c:pt>
                      <c:pt idx="1">
                        <c:v>Insertion</c:v>
                      </c:pt>
                      <c:pt idx="2">
                        <c:v>Selection</c:v>
                      </c:pt>
                      <c:pt idx="3">
                        <c:v>Merge</c:v>
                      </c:pt>
                      <c:pt idx="4">
                        <c:v>Quick</c:v>
                      </c:pt>
                      <c:pt idx="5">
                        <c:v>Heap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Sheet1!$E$126:$E$131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1105.9415999999999</c:v>
                      </c:pt>
                      <c:pt idx="1">
                        <c:v>735.29759999999999</c:v>
                      </c:pt>
                      <c:pt idx="2">
                        <c:v>543.90140000000008</c:v>
                      </c:pt>
                      <c:pt idx="3">
                        <c:v>1.5551999999999999</c:v>
                      </c:pt>
                      <c:pt idx="4">
                        <c:v>0.20060000000000003</c:v>
                      </c:pt>
                      <c:pt idx="5">
                        <c:v>0.46740000000000004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5CAE-4C20-8EA4-7E6BEE6246B5}"/>
                  </c:ext>
                </c:extLst>
              </c15:ser>
            </c15:filteredBarSeries>
          </c:ext>
        </c:extLst>
      </c:barChart>
      <c:catAx>
        <c:axId val="183172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831726319"/>
        <c:crosses val="autoZero"/>
        <c:auto val="1"/>
        <c:lblAlgn val="ctr"/>
        <c:lblOffset val="100"/>
        <c:noMultiLvlLbl val="0"/>
      </c:catAx>
      <c:valAx>
        <c:axId val="183172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83172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Sheet1!$E$124:$E$125</c:f>
              <c:strCache>
                <c:ptCount val="2"/>
                <c:pt idx="0">
                  <c:v>Averages</c:v>
                </c:pt>
                <c:pt idx="1">
                  <c:v>Large</c:v>
                </c:pt>
              </c:strCache>
              <c:extLst xmlns:c15="http://schemas.microsoft.com/office/drawing/2012/chart"/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Sheet1!$B$126:$B$131</c:f>
              <c:strCache>
                <c:ptCount val="6"/>
                <c:pt idx="0">
                  <c:v>Bubble</c:v>
                </c:pt>
                <c:pt idx="1">
                  <c:v>Insertion</c:v>
                </c:pt>
                <c:pt idx="2">
                  <c:v>Selection</c:v>
                </c:pt>
                <c:pt idx="3">
                  <c:v>Merge</c:v>
                </c:pt>
                <c:pt idx="4">
                  <c:v>Quick</c:v>
                </c:pt>
                <c:pt idx="5">
                  <c:v>Heap</c:v>
                </c:pt>
              </c:strCache>
              <c:extLst xmlns:c15="http://schemas.microsoft.com/office/drawing/2012/chart"/>
            </c:strRef>
          </c:cat>
          <c:val>
            <c:numRef>
              <c:f>Sheet1!$E$126:$E$131</c:f>
              <c:numCache>
                <c:formatCode>General</c:formatCode>
                <c:ptCount val="6"/>
                <c:pt idx="0">
                  <c:v>1105.9415999999999</c:v>
                </c:pt>
                <c:pt idx="1">
                  <c:v>735.29759999999999</c:v>
                </c:pt>
                <c:pt idx="2">
                  <c:v>543.90140000000008</c:v>
                </c:pt>
                <c:pt idx="3">
                  <c:v>1.5551999999999999</c:v>
                </c:pt>
                <c:pt idx="4">
                  <c:v>0.20060000000000003</c:v>
                </c:pt>
                <c:pt idx="5">
                  <c:v>0.46740000000000004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2-30A4-4A1E-B098-040E6A53D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1726799"/>
        <c:axId val="183172631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Sheet1!$C$124:$C$125</c15:sqref>
                        </c15:formulaRef>
                      </c:ext>
                    </c:extLst>
                    <c:strCache>
                      <c:ptCount val="2"/>
                      <c:pt idx="0">
                        <c:v>Averages</c:v>
                      </c:pt>
                      <c:pt idx="1">
                        <c:v>Small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Sheet1!$B$126:$B$131</c15:sqref>
                        </c15:formulaRef>
                      </c:ext>
                    </c:extLst>
                    <c:strCache>
                      <c:ptCount val="6"/>
                      <c:pt idx="0">
                        <c:v>Bubble</c:v>
                      </c:pt>
                      <c:pt idx="1">
                        <c:v>Insertion</c:v>
                      </c:pt>
                      <c:pt idx="2">
                        <c:v>Selection</c:v>
                      </c:pt>
                      <c:pt idx="3">
                        <c:v>Merge</c:v>
                      </c:pt>
                      <c:pt idx="4">
                        <c:v>Quick</c:v>
                      </c:pt>
                      <c:pt idx="5">
                        <c:v>Heap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Sheet1!$C$126:$C$131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69.35260000000001</c:v>
                      </c:pt>
                      <c:pt idx="1">
                        <c:v>45.567999999999998</c:v>
                      </c:pt>
                      <c:pt idx="2">
                        <c:v>34.131599999999999</c:v>
                      </c:pt>
                      <c:pt idx="3">
                        <c:v>0.35379999999999995</c:v>
                      </c:pt>
                      <c:pt idx="4">
                        <c:v>4.5399999999999996E-2</c:v>
                      </c:pt>
                      <c:pt idx="5">
                        <c:v>0.1038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0A4-4A1E-B098-040E6A53D01F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Sheet1!$D$124:$D$125</c15:sqref>
                        </c15:formulaRef>
                      </c:ext>
                    </c:extLst>
                    <c:strCache>
                      <c:ptCount val="2"/>
                      <c:pt idx="0">
                        <c:v>Averages</c:v>
                      </c:pt>
                      <c:pt idx="1">
                        <c:v>Medium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Sheet1!$B$126:$B$131</c15:sqref>
                        </c15:formulaRef>
                      </c:ext>
                    </c:extLst>
                    <c:strCache>
                      <c:ptCount val="6"/>
                      <c:pt idx="0">
                        <c:v>Bubble</c:v>
                      </c:pt>
                      <c:pt idx="1">
                        <c:v>Insertion</c:v>
                      </c:pt>
                      <c:pt idx="2">
                        <c:v>Selection</c:v>
                      </c:pt>
                      <c:pt idx="3">
                        <c:v>Merge</c:v>
                      </c:pt>
                      <c:pt idx="4">
                        <c:v>Quick</c:v>
                      </c:pt>
                      <c:pt idx="5">
                        <c:v>Heap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Sheet1!$D$126:$D$131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282.11039999999991</c:v>
                      </c:pt>
                      <c:pt idx="1">
                        <c:v>184.87839999999997</c:v>
                      </c:pt>
                      <c:pt idx="2">
                        <c:v>138.0326</c:v>
                      </c:pt>
                      <c:pt idx="3">
                        <c:v>0.73959999999999992</c:v>
                      </c:pt>
                      <c:pt idx="4">
                        <c:v>9.4799999999999995E-2</c:v>
                      </c:pt>
                      <c:pt idx="5">
                        <c:v>0.21739999999999998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A4-4A1E-B098-040E6A53D01F}"/>
                  </c:ext>
                </c:extLst>
              </c15:ser>
            </c15:filteredBarSeries>
          </c:ext>
        </c:extLst>
      </c:barChart>
      <c:catAx>
        <c:axId val="183172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831726319"/>
        <c:crosses val="autoZero"/>
        <c:auto val="1"/>
        <c:lblAlgn val="ctr"/>
        <c:lblOffset val="100"/>
        <c:noMultiLvlLbl val="0"/>
      </c:catAx>
      <c:valAx>
        <c:axId val="183172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83172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179070</xdr:rowOff>
    </xdr:from>
    <xdr:to>
      <xdr:col>13</xdr:col>
      <xdr:colOff>304800</xdr:colOff>
      <xdr:row>17</xdr:row>
      <xdr:rowOff>179070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13AC908-71BC-4779-7D4E-1B64CC6871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601980</xdr:colOff>
      <xdr:row>23</xdr:row>
      <xdr:rowOff>179070</xdr:rowOff>
    </xdr:from>
    <xdr:to>
      <xdr:col>13</xdr:col>
      <xdr:colOff>297180</xdr:colOff>
      <xdr:row>38</xdr:row>
      <xdr:rowOff>179070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22DE818-38A3-406E-8F2A-D1155E3088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15240</xdr:colOff>
      <xdr:row>42</xdr:row>
      <xdr:rowOff>156210</xdr:rowOff>
    </xdr:from>
    <xdr:to>
      <xdr:col>13</xdr:col>
      <xdr:colOff>320040</xdr:colOff>
      <xdr:row>57</xdr:row>
      <xdr:rowOff>156210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A179B8C-3CAF-3723-C11C-47B8EB79F3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15240</xdr:colOff>
      <xdr:row>62</xdr:row>
      <xdr:rowOff>156210</xdr:rowOff>
    </xdr:from>
    <xdr:to>
      <xdr:col>13</xdr:col>
      <xdr:colOff>320040</xdr:colOff>
      <xdr:row>77</xdr:row>
      <xdr:rowOff>156210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06BB0BF-64CD-BBFD-213F-BE45FA9F0B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7620</xdr:colOff>
      <xdr:row>82</xdr:row>
      <xdr:rowOff>156210</xdr:rowOff>
    </xdr:from>
    <xdr:to>
      <xdr:col>13</xdr:col>
      <xdr:colOff>312420</xdr:colOff>
      <xdr:row>97</xdr:row>
      <xdr:rowOff>156210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462D5D8-AB6E-67F6-3731-F1CC0626F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22860</xdr:colOff>
      <xdr:row>102</xdr:row>
      <xdr:rowOff>163830</xdr:rowOff>
    </xdr:from>
    <xdr:to>
      <xdr:col>13</xdr:col>
      <xdr:colOff>327660</xdr:colOff>
      <xdr:row>117</xdr:row>
      <xdr:rowOff>163830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58B59D4-69BB-418C-B78B-AC14ABDBB2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15240</xdr:colOff>
      <xdr:row>123</xdr:row>
      <xdr:rowOff>26670</xdr:rowOff>
    </xdr:from>
    <xdr:to>
      <xdr:col>13</xdr:col>
      <xdr:colOff>320040</xdr:colOff>
      <xdr:row>138</xdr:row>
      <xdr:rowOff>26670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258B05D-C8FB-93B6-5569-B168610D3D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0</xdr:colOff>
      <xdr:row>122</xdr:row>
      <xdr:rowOff>175260</xdr:rowOff>
    </xdr:from>
    <xdr:to>
      <xdr:col>21</xdr:col>
      <xdr:colOff>304800</xdr:colOff>
      <xdr:row>137</xdr:row>
      <xdr:rowOff>175260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DE3AC8EB-C4F6-4149-B284-E5EF124DB5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7620</xdr:colOff>
      <xdr:row>122</xdr:row>
      <xdr:rowOff>167640</xdr:rowOff>
    </xdr:from>
    <xdr:to>
      <xdr:col>29</xdr:col>
      <xdr:colOff>312420</xdr:colOff>
      <xdr:row>137</xdr:row>
      <xdr:rowOff>167640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9A7134BC-F550-4014-B57B-C8A2AA01D0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D5A7-4795-4A5B-9E13-FD7DC2FAB047}">
  <dimension ref="B2:Q131"/>
  <sheetViews>
    <sheetView tabSelected="1" workbookViewId="0">
      <selection activeCell="R13" sqref="R13"/>
    </sheetView>
  </sheetViews>
  <sheetFormatPr defaultRowHeight="14.4" x14ac:dyDescent="0.3"/>
  <cols>
    <col min="16" max="16" width="10.109375" bestFit="1" customWidth="1"/>
  </cols>
  <sheetData>
    <row r="2" spans="2:17" ht="18" x14ac:dyDescent="0.35">
      <c r="B2" s="4" t="s">
        <v>22</v>
      </c>
      <c r="C2" s="4"/>
      <c r="D2" s="4"/>
      <c r="E2" s="4"/>
    </row>
    <row r="4" spans="2:17" x14ac:dyDescent="0.3">
      <c r="P4" t="s">
        <v>19</v>
      </c>
      <c r="Q4">
        <f>3*10^5</f>
        <v>300000</v>
      </c>
    </row>
    <row r="5" spans="2:17" x14ac:dyDescent="0.3">
      <c r="B5" s="2" t="s">
        <v>0</v>
      </c>
      <c r="C5" s="2"/>
      <c r="D5" s="2"/>
      <c r="E5" s="2"/>
      <c r="P5" t="s">
        <v>20</v>
      </c>
      <c r="Q5">
        <f>3*10^5 / 2</f>
        <v>150000</v>
      </c>
    </row>
    <row r="6" spans="2:17" x14ac:dyDescent="0.3">
      <c r="B6" s="1" t="s">
        <v>9</v>
      </c>
      <c r="C6" s="1" t="s">
        <v>2</v>
      </c>
      <c r="D6" s="1" t="s">
        <v>3</v>
      </c>
      <c r="E6" s="1" t="s">
        <v>1</v>
      </c>
      <c r="P6" t="s">
        <v>21</v>
      </c>
      <c r="Q6">
        <f>3*10^5 / 4</f>
        <v>75000</v>
      </c>
    </row>
    <row r="7" spans="2:17" x14ac:dyDescent="0.3">
      <c r="B7" s="1">
        <v>1</v>
      </c>
      <c r="C7" s="1">
        <v>69.959000000000003</v>
      </c>
      <c r="D7" s="1">
        <v>276.745</v>
      </c>
      <c r="E7" s="1">
        <v>1107.576</v>
      </c>
    </row>
    <row r="8" spans="2:17" x14ac:dyDescent="0.3">
      <c r="B8" s="1">
        <v>2</v>
      </c>
      <c r="C8" s="1">
        <v>69.272999999999996</v>
      </c>
      <c r="D8" s="1">
        <v>275.82400000000001</v>
      </c>
      <c r="E8" s="1">
        <v>1106.579</v>
      </c>
    </row>
    <row r="9" spans="2:17" x14ac:dyDescent="0.3">
      <c r="B9" s="1">
        <v>3</v>
      </c>
      <c r="C9" s="1">
        <v>69.744</v>
      </c>
      <c r="D9" s="1">
        <v>279.30099999999999</v>
      </c>
      <c r="E9" s="1">
        <v>1112.557</v>
      </c>
    </row>
    <row r="10" spans="2:17" x14ac:dyDescent="0.3">
      <c r="B10" s="1">
        <v>4</v>
      </c>
      <c r="C10" s="1">
        <v>68.882000000000005</v>
      </c>
      <c r="D10" s="1">
        <v>289.85899999999998</v>
      </c>
      <c r="E10" s="1">
        <v>1105.5260000000001</v>
      </c>
    </row>
    <row r="11" spans="2:17" x14ac:dyDescent="0.3">
      <c r="B11" s="1">
        <v>5</v>
      </c>
      <c r="C11" s="1">
        <v>68.905000000000001</v>
      </c>
      <c r="D11" s="1">
        <v>288.82299999999998</v>
      </c>
      <c r="E11" s="1">
        <v>1097.47</v>
      </c>
    </row>
    <row r="12" spans="2:17" x14ac:dyDescent="0.3">
      <c r="B12" t="s">
        <v>10</v>
      </c>
      <c r="C12">
        <f>AVERAGE(C7:C11)</f>
        <v>69.35260000000001</v>
      </c>
      <c r="D12">
        <f t="shared" ref="D12:E12" si="0">AVERAGE(D7:D11)</f>
        <v>282.11039999999991</v>
      </c>
      <c r="E12">
        <f t="shared" si="0"/>
        <v>1105.9415999999999</v>
      </c>
    </row>
    <row r="25" spans="2:5" x14ac:dyDescent="0.3">
      <c r="B25" s="2" t="s">
        <v>4</v>
      </c>
      <c r="C25" s="2"/>
      <c r="D25" s="2"/>
      <c r="E25" s="2"/>
    </row>
    <row r="26" spans="2:5" x14ac:dyDescent="0.3">
      <c r="B26" s="1" t="s">
        <v>9</v>
      </c>
      <c r="C26" s="1" t="s">
        <v>2</v>
      </c>
      <c r="D26" s="1" t="s">
        <v>3</v>
      </c>
      <c r="E26" s="1" t="s">
        <v>1</v>
      </c>
    </row>
    <row r="27" spans="2:5" x14ac:dyDescent="0.3">
      <c r="B27" s="1">
        <v>1</v>
      </c>
      <c r="C27" s="1">
        <v>45.917000000000002</v>
      </c>
      <c r="D27" s="1">
        <v>192.36699999999999</v>
      </c>
      <c r="E27" s="1">
        <v>732.03700000000003</v>
      </c>
    </row>
    <row r="28" spans="2:5" x14ac:dyDescent="0.3">
      <c r="B28" s="1">
        <v>2</v>
      </c>
      <c r="C28" s="1">
        <v>45.573999999999998</v>
      </c>
      <c r="D28" s="1">
        <v>182.726</v>
      </c>
      <c r="E28" s="1">
        <v>739.51</v>
      </c>
    </row>
    <row r="29" spans="2:5" x14ac:dyDescent="0.3">
      <c r="B29" s="1">
        <v>3</v>
      </c>
      <c r="C29" s="1">
        <v>45.494</v>
      </c>
      <c r="D29" s="1">
        <v>182.251</v>
      </c>
      <c r="E29" s="1">
        <v>738.77599999999995</v>
      </c>
    </row>
    <row r="30" spans="2:5" x14ac:dyDescent="0.3">
      <c r="B30" s="1">
        <v>4</v>
      </c>
      <c r="C30" s="1">
        <v>45.466999999999999</v>
      </c>
      <c r="D30" s="1">
        <v>183.79499999999999</v>
      </c>
      <c r="E30" s="1">
        <v>731.95600000000002</v>
      </c>
    </row>
    <row r="31" spans="2:5" x14ac:dyDescent="0.3">
      <c r="B31" s="1">
        <v>5</v>
      </c>
      <c r="C31" s="1">
        <v>45.387999999999998</v>
      </c>
      <c r="D31" s="1">
        <v>183.25299999999999</v>
      </c>
      <c r="E31" s="1">
        <v>734.20899999999995</v>
      </c>
    </row>
    <row r="32" spans="2:5" x14ac:dyDescent="0.3">
      <c r="C32">
        <f>AVERAGE(C27:C31)</f>
        <v>45.567999999999998</v>
      </c>
      <c r="D32">
        <f t="shared" ref="D32:E32" si="1">AVERAGE(D27:D31)</f>
        <v>184.87839999999997</v>
      </c>
      <c r="E32">
        <f t="shared" si="1"/>
        <v>735.29759999999999</v>
      </c>
    </row>
    <row r="44" spans="2:5" x14ac:dyDescent="0.3">
      <c r="B44" s="2" t="s">
        <v>5</v>
      </c>
      <c r="C44" s="2"/>
      <c r="D44" s="2"/>
      <c r="E44" s="2"/>
    </row>
    <row r="45" spans="2:5" x14ac:dyDescent="0.3">
      <c r="B45" s="1" t="s">
        <v>9</v>
      </c>
      <c r="C45" s="1" t="s">
        <v>2</v>
      </c>
      <c r="D45" s="1" t="s">
        <v>3</v>
      </c>
      <c r="E45" s="1" t="s">
        <v>1</v>
      </c>
    </row>
    <row r="46" spans="2:5" x14ac:dyDescent="0.3">
      <c r="B46" s="1">
        <v>1</v>
      </c>
      <c r="C46" s="1">
        <v>34.796999999999997</v>
      </c>
      <c r="D46" s="1">
        <v>134.63800000000001</v>
      </c>
      <c r="E46" s="1">
        <v>544.04300000000001</v>
      </c>
    </row>
    <row r="47" spans="2:5" x14ac:dyDescent="0.3">
      <c r="B47" s="1">
        <v>2</v>
      </c>
      <c r="C47" s="1">
        <v>34.491</v>
      </c>
      <c r="D47" s="1">
        <v>138.536</v>
      </c>
      <c r="E47" s="1">
        <v>557.60699999999997</v>
      </c>
    </row>
    <row r="48" spans="2:5" x14ac:dyDescent="0.3">
      <c r="B48" s="1">
        <v>3</v>
      </c>
      <c r="C48" s="1">
        <v>33.627000000000002</v>
      </c>
      <c r="D48" s="1">
        <v>139.41200000000001</v>
      </c>
      <c r="E48" s="1">
        <v>539.072</v>
      </c>
    </row>
    <row r="49" spans="2:5" x14ac:dyDescent="0.3">
      <c r="B49" s="1">
        <v>4</v>
      </c>
      <c r="C49" s="1">
        <v>34.158000000000001</v>
      </c>
      <c r="D49" s="1">
        <v>141.06800000000001</v>
      </c>
      <c r="E49" s="3">
        <v>541.31600000000003</v>
      </c>
    </row>
    <row r="50" spans="2:5" x14ac:dyDescent="0.3">
      <c r="B50" s="1">
        <v>5</v>
      </c>
      <c r="C50" s="1">
        <v>33.585000000000001</v>
      </c>
      <c r="D50" s="1">
        <v>136.50899999999999</v>
      </c>
      <c r="E50" s="1">
        <v>537.46900000000005</v>
      </c>
    </row>
    <row r="51" spans="2:5" x14ac:dyDescent="0.3">
      <c r="C51">
        <f>AVERAGE(C46:C50)</f>
        <v>34.131599999999999</v>
      </c>
      <c r="D51">
        <f t="shared" ref="D51:E51" si="2">AVERAGE(D46:D50)</f>
        <v>138.0326</v>
      </c>
      <c r="E51">
        <f t="shared" si="2"/>
        <v>543.90140000000008</v>
      </c>
    </row>
    <row r="64" spans="2:5" x14ac:dyDescent="0.3">
      <c r="B64" s="2" t="s">
        <v>6</v>
      </c>
      <c r="C64" s="2"/>
      <c r="D64" s="2"/>
      <c r="E64" s="2"/>
    </row>
    <row r="65" spans="2:5" x14ac:dyDescent="0.3">
      <c r="B65" s="1" t="s">
        <v>9</v>
      </c>
      <c r="C65" s="1" t="s">
        <v>2</v>
      </c>
      <c r="D65" s="1" t="s">
        <v>3</v>
      </c>
      <c r="E65" s="1" t="s">
        <v>1</v>
      </c>
    </row>
    <row r="66" spans="2:5" x14ac:dyDescent="0.3">
      <c r="B66" s="1">
        <v>1</v>
      </c>
      <c r="C66" s="1">
        <v>0.34699999999999998</v>
      </c>
      <c r="D66" s="1">
        <v>0.73899999999999999</v>
      </c>
      <c r="E66" s="1">
        <v>1.5289999999999999</v>
      </c>
    </row>
    <row r="67" spans="2:5" x14ac:dyDescent="0.3">
      <c r="B67" s="1">
        <v>2</v>
      </c>
      <c r="C67" s="1">
        <v>0.35599999999999998</v>
      </c>
      <c r="D67" s="1">
        <v>0.746</v>
      </c>
      <c r="E67" s="1">
        <v>1.538</v>
      </c>
    </row>
    <row r="68" spans="2:5" x14ac:dyDescent="0.3">
      <c r="B68" s="1">
        <v>3</v>
      </c>
      <c r="C68" s="1">
        <v>0.35499999999999998</v>
      </c>
      <c r="D68" s="1">
        <v>0.72599999999999998</v>
      </c>
      <c r="E68" s="1">
        <v>1.5469999999999999</v>
      </c>
    </row>
    <row r="69" spans="2:5" x14ac:dyDescent="0.3">
      <c r="B69" s="1">
        <v>4</v>
      </c>
      <c r="C69" s="1">
        <v>0.34899999999999998</v>
      </c>
      <c r="D69" s="1">
        <v>0.751</v>
      </c>
      <c r="E69" s="1">
        <v>1.5640000000000001</v>
      </c>
    </row>
    <row r="70" spans="2:5" x14ac:dyDescent="0.3">
      <c r="B70" s="1">
        <v>5</v>
      </c>
      <c r="C70" s="1">
        <v>0.36199999999999999</v>
      </c>
      <c r="D70" s="1">
        <v>0.73599999999999999</v>
      </c>
      <c r="E70" s="1">
        <v>1.5980000000000001</v>
      </c>
    </row>
    <row r="71" spans="2:5" x14ac:dyDescent="0.3">
      <c r="C71">
        <f>AVERAGE(C66:C70)</f>
        <v>0.35379999999999995</v>
      </c>
      <c r="D71">
        <f t="shared" ref="D71:E71" si="3">AVERAGE(D66:D70)</f>
        <v>0.73959999999999992</v>
      </c>
      <c r="E71">
        <f t="shared" si="3"/>
        <v>1.5551999999999999</v>
      </c>
    </row>
    <row r="84" spans="2:5" x14ac:dyDescent="0.3">
      <c r="B84" s="2" t="s">
        <v>7</v>
      </c>
      <c r="C84" s="2"/>
      <c r="D84" s="2"/>
      <c r="E84" s="2"/>
    </row>
    <row r="85" spans="2:5" x14ac:dyDescent="0.3">
      <c r="B85" s="1" t="s">
        <v>9</v>
      </c>
      <c r="C85" s="1" t="s">
        <v>2</v>
      </c>
      <c r="D85" s="1" t="s">
        <v>3</v>
      </c>
      <c r="E85" s="1" t="s">
        <v>1</v>
      </c>
    </row>
    <row r="86" spans="2:5" x14ac:dyDescent="0.3">
      <c r="B86" s="1">
        <v>1</v>
      </c>
      <c r="C86" s="1">
        <v>4.3999999999999997E-2</v>
      </c>
      <c r="D86" s="1">
        <v>0.1</v>
      </c>
      <c r="E86" s="1">
        <v>0.20599999999999999</v>
      </c>
    </row>
    <row r="87" spans="2:5" x14ac:dyDescent="0.3">
      <c r="B87" s="1">
        <v>2</v>
      </c>
      <c r="C87" s="1">
        <v>4.7E-2</v>
      </c>
      <c r="D87" s="1">
        <v>9.0999999999999998E-2</v>
      </c>
      <c r="E87" s="1">
        <v>0.20499999999999999</v>
      </c>
    </row>
    <row r="88" spans="2:5" x14ac:dyDescent="0.3">
      <c r="B88" s="1">
        <v>3</v>
      </c>
      <c r="C88" s="1">
        <v>4.3999999999999997E-2</v>
      </c>
      <c r="D88" s="1">
        <v>9.5000000000000001E-2</v>
      </c>
      <c r="E88" s="1">
        <v>0.19700000000000001</v>
      </c>
    </row>
    <row r="89" spans="2:5" x14ac:dyDescent="0.3">
      <c r="B89" s="1">
        <v>4</v>
      </c>
      <c r="C89" s="1">
        <v>4.8000000000000001E-2</v>
      </c>
      <c r="D89" s="1">
        <v>9.5000000000000001E-2</v>
      </c>
      <c r="E89" s="1">
        <v>0.19400000000000001</v>
      </c>
    </row>
    <row r="90" spans="2:5" x14ac:dyDescent="0.3">
      <c r="B90" s="1">
        <v>5</v>
      </c>
      <c r="C90" s="1">
        <v>4.3999999999999997E-2</v>
      </c>
      <c r="D90" s="1">
        <v>9.2999999999999999E-2</v>
      </c>
      <c r="E90" s="1">
        <v>0.20100000000000001</v>
      </c>
    </row>
    <row r="91" spans="2:5" x14ac:dyDescent="0.3">
      <c r="C91">
        <f>AVERAGE(C86:C90)</f>
        <v>4.5399999999999996E-2</v>
      </c>
      <c r="D91">
        <f t="shared" ref="D91:E91" si="4">AVERAGE(D86:D90)</f>
        <v>9.4799999999999995E-2</v>
      </c>
      <c r="E91">
        <f t="shared" si="4"/>
        <v>0.20060000000000003</v>
      </c>
    </row>
    <row r="104" spans="2:5" x14ac:dyDescent="0.3">
      <c r="B104" s="2" t="s">
        <v>8</v>
      </c>
      <c r="C104" s="2"/>
      <c r="D104" s="2"/>
      <c r="E104" s="2"/>
    </row>
    <row r="105" spans="2:5" x14ac:dyDescent="0.3">
      <c r="B105" s="1" t="s">
        <v>9</v>
      </c>
      <c r="C105" s="1" t="s">
        <v>2</v>
      </c>
      <c r="D105" s="1" t="s">
        <v>3</v>
      </c>
      <c r="E105" s="1" t="s">
        <v>1</v>
      </c>
    </row>
    <row r="106" spans="2:5" x14ac:dyDescent="0.3">
      <c r="B106" s="1">
        <v>1</v>
      </c>
      <c r="C106" s="1">
        <v>0.105</v>
      </c>
      <c r="D106" s="1">
        <v>0.219</v>
      </c>
      <c r="E106" s="1">
        <v>0.46600000000000003</v>
      </c>
    </row>
    <row r="107" spans="2:5" x14ac:dyDescent="0.3">
      <c r="B107" s="1">
        <v>2</v>
      </c>
      <c r="C107" s="1">
        <v>0.10199999999999999</v>
      </c>
      <c r="D107" s="1">
        <v>0.22</v>
      </c>
      <c r="E107" s="1">
        <v>0.46899999999999997</v>
      </c>
    </row>
    <row r="108" spans="2:5" x14ac:dyDescent="0.3">
      <c r="B108" s="1">
        <v>3</v>
      </c>
      <c r="C108" s="1">
        <v>9.9000000000000005E-2</v>
      </c>
      <c r="D108" s="1">
        <v>0.216</v>
      </c>
      <c r="E108" s="1">
        <v>0.46800000000000003</v>
      </c>
    </row>
    <row r="109" spans="2:5" x14ac:dyDescent="0.3">
      <c r="B109" s="1">
        <v>4</v>
      </c>
      <c r="C109" s="1">
        <v>0.106</v>
      </c>
      <c r="D109" s="1">
        <v>0.21199999999999999</v>
      </c>
      <c r="E109" s="1">
        <v>0.47099999999999997</v>
      </c>
    </row>
    <row r="110" spans="2:5" x14ac:dyDescent="0.3">
      <c r="B110" s="1">
        <v>5</v>
      </c>
      <c r="C110" s="1">
        <v>0.107</v>
      </c>
      <c r="D110" s="1">
        <v>0.22</v>
      </c>
      <c r="E110" s="1">
        <v>0.46300000000000002</v>
      </c>
    </row>
    <row r="111" spans="2:5" x14ac:dyDescent="0.3">
      <c r="C111">
        <f>AVERAGE(C106:C110)</f>
        <v>0.1038</v>
      </c>
      <c r="D111">
        <f t="shared" ref="D111:E111" si="5">AVERAGE(D106:D110)</f>
        <v>0.21739999999999998</v>
      </c>
      <c r="E111">
        <f t="shared" si="5"/>
        <v>0.46740000000000004</v>
      </c>
    </row>
    <row r="124" spans="2:5" x14ac:dyDescent="0.3">
      <c r="B124" s="2" t="s">
        <v>11</v>
      </c>
      <c r="C124" s="2"/>
      <c r="D124" s="2"/>
      <c r="E124" s="2"/>
    </row>
    <row r="125" spans="2:5" x14ac:dyDescent="0.3">
      <c r="B125" s="1" t="s">
        <v>12</v>
      </c>
      <c r="C125" s="1" t="s">
        <v>2</v>
      </c>
      <c r="D125" s="1" t="s">
        <v>3</v>
      </c>
      <c r="E125" s="1" t="s">
        <v>1</v>
      </c>
    </row>
    <row r="126" spans="2:5" x14ac:dyDescent="0.3">
      <c r="B126" s="1" t="s">
        <v>13</v>
      </c>
      <c r="C126" s="1" cm="1">
        <f t="array" ref="C126:E126">C12:E12</f>
        <v>69.35260000000001</v>
      </c>
      <c r="D126" s="1">
        <v>282.11039999999991</v>
      </c>
      <c r="E126" s="1">
        <v>1105.9415999999999</v>
      </c>
    </row>
    <row r="127" spans="2:5" x14ac:dyDescent="0.3">
      <c r="B127" s="1" t="s">
        <v>14</v>
      </c>
      <c r="C127" s="1" cm="1">
        <f t="array" ref="C127:E127">C32:E32</f>
        <v>45.567999999999998</v>
      </c>
      <c r="D127" s="1">
        <v>184.87839999999997</v>
      </c>
      <c r="E127" s="1">
        <v>735.29759999999999</v>
      </c>
    </row>
    <row r="128" spans="2:5" x14ac:dyDescent="0.3">
      <c r="B128" s="1" t="s">
        <v>15</v>
      </c>
      <c r="C128" s="1" cm="1">
        <f t="array" ref="C128:E128">C51:E51</f>
        <v>34.131599999999999</v>
      </c>
      <c r="D128" s="1">
        <v>138.0326</v>
      </c>
      <c r="E128" s="1">
        <v>543.90140000000008</v>
      </c>
    </row>
    <row r="129" spans="2:5" x14ac:dyDescent="0.3">
      <c r="B129" s="1" t="s">
        <v>16</v>
      </c>
      <c r="C129" s="1" cm="1">
        <f t="array" ref="C129:E129">C71:E71</f>
        <v>0.35379999999999995</v>
      </c>
      <c r="D129" s="1">
        <v>0.73959999999999992</v>
      </c>
      <c r="E129" s="1">
        <v>1.5551999999999999</v>
      </c>
    </row>
    <row r="130" spans="2:5" x14ac:dyDescent="0.3">
      <c r="B130" s="1" t="s">
        <v>17</v>
      </c>
      <c r="C130" s="1" cm="1">
        <f t="array" ref="C130:E130">C91:E91</f>
        <v>4.5399999999999996E-2</v>
      </c>
      <c r="D130" s="1">
        <v>9.4799999999999995E-2</v>
      </c>
      <c r="E130" s="1">
        <v>0.20060000000000003</v>
      </c>
    </row>
    <row r="131" spans="2:5" x14ac:dyDescent="0.3">
      <c r="B131" s="1" t="s">
        <v>18</v>
      </c>
      <c r="C131" s="1" cm="1">
        <f t="array" ref="C131:E131">C111:E111</f>
        <v>0.1038</v>
      </c>
      <c r="D131" s="1">
        <v>0.21739999999999998</v>
      </c>
      <c r="E131" s="1">
        <v>0.46740000000000004</v>
      </c>
    </row>
  </sheetData>
  <mergeCells count="7">
    <mergeCell ref="B104:E104"/>
    <mergeCell ref="B124:E124"/>
    <mergeCell ref="B5:E5"/>
    <mergeCell ref="B25:E25"/>
    <mergeCell ref="B44:E44"/>
    <mergeCell ref="B64:E64"/>
    <mergeCell ref="B84:E8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9A72-55D6-480A-A411-4ACE9FA7FD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Arturo</dc:creator>
  <cp:lastModifiedBy>Jose Arturo</cp:lastModifiedBy>
  <dcterms:created xsi:type="dcterms:W3CDTF">2025-02-25T20:44:17Z</dcterms:created>
  <dcterms:modified xsi:type="dcterms:W3CDTF">2025-02-26T17:36:09Z</dcterms:modified>
</cp:coreProperties>
</file>