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hierro/Documents/Jose/CONICET/PIO UNLPam-CONICET 2015/Datos/Datos for GitHub/"/>
    </mc:Choice>
  </mc:AlternateContent>
  <xr:revisionPtr revIDLastSave="0" documentId="8_{08A8341D-D5B9-FE47-879D-5322618F53FC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50" i="1" l="1"/>
  <c r="E50" i="1"/>
  <c r="E11" i="1"/>
  <c r="E77" i="1"/>
  <c r="E74" i="1"/>
  <c r="E71" i="1"/>
  <c r="E68" i="1"/>
  <c r="E65" i="1"/>
  <c r="E62" i="1"/>
  <c r="E59" i="1"/>
  <c r="E56" i="1"/>
  <c r="E53" i="1"/>
  <c r="E47" i="1"/>
  <c r="E44" i="1"/>
  <c r="E41" i="1"/>
  <c r="E38" i="1"/>
  <c r="E35" i="1"/>
  <c r="E32" i="1"/>
  <c r="E29" i="1"/>
  <c r="E26" i="1"/>
  <c r="E23" i="1"/>
  <c r="E20" i="1"/>
  <c r="E17" i="1"/>
  <c r="E14" i="1"/>
  <c r="E8" i="1"/>
  <c r="E5" i="1"/>
  <c r="E2" i="1"/>
  <c r="D77" i="1"/>
  <c r="D74" i="1"/>
  <c r="D71" i="1"/>
  <c r="D68" i="1"/>
  <c r="D65" i="1"/>
  <c r="D23" i="1"/>
  <c r="D62" i="1"/>
  <c r="D59" i="1"/>
  <c r="C52" i="1"/>
  <c r="C51" i="1"/>
  <c r="C50" i="1"/>
  <c r="D56" i="1"/>
  <c r="D53" i="1"/>
  <c r="D47" i="1"/>
  <c r="D44" i="1"/>
  <c r="D41" i="1"/>
  <c r="C39" i="1"/>
  <c r="D38" i="1" s="1"/>
  <c r="D35" i="1"/>
  <c r="D32" i="1"/>
  <c r="D29" i="1"/>
  <c r="D26" i="1"/>
  <c r="D20" i="1"/>
  <c r="D17" i="1"/>
  <c r="D14" i="1"/>
  <c r="D11" i="1"/>
  <c r="D8" i="1"/>
  <c r="D5" i="1"/>
  <c r="D2" i="1"/>
</calcChain>
</file>

<file path=xl/sharedStrings.xml><?xml version="1.0" encoding="utf-8"?>
<sst xmlns="http://schemas.openxmlformats.org/spreadsheetml/2006/main" count="83" uniqueCount="31">
  <si>
    <t>Especie</t>
  </si>
  <si>
    <t>Euphorbia schickendantzii</t>
  </si>
  <si>
    <t>Euphorbia dentata</t>
  </si>
  <si>
    <t>Euphorbia serpens</t>
  </si>
  <si>
    <t>Euphorbia collina</t>
  </si>
  <si>
    <t>Euphorbia klotzii</t>
  </si>
  <si>
    <t>Melica macra</t>
  </si>
  <si>
    <t>Melica argyrea</t>
  </si>
  <si>
    <t>Spheralcea crispa</t>
  </si>
  <si>
    <t>Polygala aspalatha</t>
  </si>
  <si>
    <t>Polygala stenophylla</t>
  </si>
  <si>
    <t>Cyclospermum leptophyllum</t>
  </si>
  <si>
    <t>Sesuvium portulacastrum</t>
  </si>
  <si>
    <t>Heliotropium curassavicum</t>
  </si>
  <si>
    <t>Turnera sidoides</t>
  </si>
  <si>
    <t>Anemone decapetala</t>
  </si>
  <si>
    <t>Clematis montevidensis</t>
  </si>
  <si>
    <t>Carex sororia</t>
  </si>
  <si>
    <t>Semilla</t>
  </si>
  <si>
    <t>Peso (g)</t>
  </si>
  <si>
    <t>Promedio (g)</t>
  </si>
  <si>
    <t>Lepidium bonariensis</t>
  </si>
  <si>
    <t>Descurainia erodiifolia</t>
  </si>
  <si>
    <t>Melica bonariensis</t>
  </si>
  <si>
    <t>Wedelia buphtalmiflora</t>
  </si>
  <si>
    <t>Bredemeyera mycrophylla</t>
  </si>
  <si>
    <t>Hyalis argentea</t>
  </si>
  <si>
    <t>Pascalia glauca</t>
  </si>
  <si>
    <t>Carduus nutans</t>
  </si>
  <si>
    <t>SD</t>
  </si>
  <si>
    <t>Juncus acutus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</si>
</sst>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1" applyBorder="1" applyAlignment="1">
      <alignment horizontal="center"/>
    </xf>
  </cellXfs>
  <cellStyles count="2">
    <cellStyle name="Normal" xfId="0" builtinId="0"/>
    <cellStyle name="Normal_Hoja1" xfId="1" xr:uid="{BE2CF5AD-9B92-4F0F-AA47-D6757B5C865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J53" sqref="J53"/>
    </sheetView>
  </sheetViews>
  <sheetFormatPr baseColWidth="10" defaultColWidth="8.83203125" defaultRowHeight="15" x14ac:dyDescent="0.2"/>
  <cols>
    <col min="1" max="1" width="25.5" customWidth="1"/>
    <col min="2" max="2" width="7.5" customWidth="1"/>
    <col min="3" max="3" width="7.83203125" customWidth="1"/>
    <col min="4" max="4" width="11.83203125" customWidth="1"/>
    <col min="5" max="5" width="8.1640625" customWidth="1"/>
  </cols>
  <sheetData>
    <row r="1" spans="1:5" s="1" customForma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29</v>
      </c>
    </row>
    <row r="2" spans="1:5" s="4" customFormat="1" ht="16" x14ac:dyDescent="0.2">
      <c r="A2" s="3" t="s">
        <v>1</v>
      </c>
      <c r="B2" s="4">
        <v>1</v>
      </c>
      <c r="C2" s="4">
        <v>3.8E-3</v>
      </c>
      <c r="D2" s="4">
        <f>AVERAGE(C2:C4)</f>
        <v>3.933333333333333E-3</v>
      </c>
      <c r="E2" s="4">
        <f>_xlfn.STDEV.S(C2:C4)</f>
        <v>3.2145502536643178E-4</v>
      </c>
    </row>
    <row r="3" spans="1:5" x14ac:dyDescent="0.2">
      <c r="A3" s="2" t="s">
        <v>1</v>
      </c>
      <c r="B3">
        <v>2</v>
      </c>
      <c r="C3">
        <v>4.3E-3</v>
      </c>
    </row>
    <row r="4" spans="1:5" x14ac:dyDescent="0.2">
      <c r="A4" s="2" t="s">
        <v>1</v>
      </c>
      <c r="B4">
        <v>3</v>
      </c>
      <c r="C4">
        <v>3.7000000000000002E-3</v>
      </c>
    </row>
    <row r="5" spans="1:5" ht="16" x14ac:dyDescent="0.2">
      <c r="A5" s="2" t="s">
        <v>2</v>
      </c>
      <c r="B5">
        <v>1</v>
      </c>
      <c r="C5">
        <v>6.4000000000000003E-3</v>
      </c>
      <c r="D5">
        <f>AVERAGE(C5:C7)</f>
        <v>6.2000000000000006E-3</v>
      </c>
      <c r="E5" s="4">
        <f>_xlfn.STDEV.S(C5:C7)</f>
        <v>1.7320508075688767E-4</v>
      </c>
    </row>
    <row r="6" spans="1:5" x14ac:dyDescent="0.2">
      <c r="A6" s="2" t="s">
        <v>2</v>
      </c>
      <c r="B6">
        <v>2</v>
      </c>
      <c r="C6">
        <v>6.1000000000000004E-3</v>
      </c>
    </row>
    <row r="7" spans="1:5" x14ac:dyDescent="0.2">
      <c r="A7" s="2" t="s">
        <v>2</v>
      </c>
      <c r="B7">
        <v>3</v>
      </c>
      <c r="C7">
        <v>6.1000000000000004E-3</v>
      </c>
    </row>
    <row r="8" spans="1:5" ht="16" x14ac:dyDescent="0.2">
      <c r="A8" s="2" t="s">
        <v>3</v>
      </c>
      <c r="B8">
        <v>1</v>
      </c>
      <c r="C8">
        <v>5.0000000000000002E-5</v>
      </c>
      <c r="D8">
        <f>AVERAGE(C8:C10)</f>
        <v>8.3333333333333331E-5</v>
      </c>
      <c r="E8" s="4">
        <f>_xlfn.STDEV.S(C8:C10)</f>
        <v>2.8867513459481289E-5</v>
      </c>
    </row>
    <row r="9" spans="1:5" x14ac:dyDescent="0.2">
      <c r="A9" s="2" t="s">
        <v>3</v>
      </c>
      <c r="B9">
        <v>2</v>
      </c>
      <c r="C9">
        <v>1E-4</v>
      </c>
    </row>
    <row r="10" spans="1:5" x14ac:dyDescent="0.2">
      <c r="A10" s="2" t="s">
        <v>3</v>
      </c>
      <c r="B10">
        <v>3</v>
      </c>
      <c r="C10">
        <v>1E-4</v>
      </c>
    </row>
    <row r="11" spans="1:5" ht="16" x14ac:dyDescent="0.2">
      <c r="A11" s="2" t="s">
        <v>4</v>
      </c>
      <c r="B11">
        <v>1</v>
      </c>
      <c r="C11">
        <v>8.6999999999999994E-3</v>
      </c>
      <c r="D11">
        <f>AVERAGE(C11:C13)</f>
        <v>6.4333333333333326E-3</v>
      </c>
      <c r="E11" s="4">
        <f>_xlfn.STDEV.S(C11:C13)</f>
        <v>2.5324559884296769E-3</v>
      </c>
    </row>
    <row r="12" spans="1:5" x14ac:dyDescent="0.2">
      <c r="A12" s="2" t="s">
        <v>4</v>
      </c>
      <c r="B12">
        <v>2</v>
      </c>
      <c r="C12">
        <v>3.7000000000000002E-3</v>
      </c>
    </row>
    <row r="13" spans="1:5" x14ac:dyDescent="0.2">
      <c r="A13" s="2" t="s">
        <v>4</v>
      </c>
      <c r="B13">
        <v>3</v>
      </c>
      <c r="C13">
        <v>6.8999999999999999E-3</v>
      </c>
    </row>
    <row r="14" spans="1:5" ht="16" x14ac:dyDescent="0.2">
      <c r="A14" s="2" t="s">
        <v>5</v>
      </c>
      <c r="B14">
        <v>1</v>
      </c>
      <c r="C14">
        <v>5.0000000000000002E-5</v>
      </c>
      <c r="D14">
        <f>AVERAGE(C14:C16)</f>
        <v>5.0000000000000002E-5</v>
      </c>
      <c r="E14" s="4">
        <f>_xlfn.STDEV.S(C14:C16)</f>
        <v>0</v>
      </c>
    </row>
    <row r="15" spans="1:5" x14ac:dyDescent="0.2">
      <c r="A15" s="2" t="s">
        <v>5</v>
      </c>
      <c r="B15">
        <v>2</v>
      </c>
      <c r="C15">
        <v>5.0000000000000002E-5</v>
      </c>
    </row>
    <row r="16" spans="1:5" x14ac:dyDescent="0.2">
      <c r="A16" s="2" t="s">
        <v>5</v>
      </c>
      <c r="B16">
        <v>3</v>
      </c>
      <c r="C16">
        <v>5.0000000000000002E-5</v>
      </c>
    </row>
    <row r="17" spans="1:5" ht="16" x14ac:dyDescent="0.2">
      <c r="A17" s="2" t="s">
        <v>7</v>
      </c>
      <c r="B17">
        <v>1</v>
      </c>
      <c r="C17">
        <v>1E-3</v>
      </c>
      <c r="D17">
        <f>AVERAGE(C17:C19)</f>
        <v>9.6666666666666656E-4</v>
      </c>
      <c r="E17" s="4">
        <f>_xlfn.STDEV.S(C17:C19)</f>
        <v>5.7735026918962605E-5</v>
      </c>
    </row>
    <row r="18" spans="1:5" x14ac:dyDescent="0.2">
      <c r="A18" s="2" t="s">
        <v>7</v>
      </c>
      <c r="B18">
        <v>2</v>
      </c>
      <c r="C18">
        <v>8.9999999999999998E-4</v>
      </c>
    </row>
    <row r="19" spans="1:5" x14ac:dyDescent="0.2">
      <c r="A19" s="2" t="s">
        <v>7</v>
      </c>
      <c r="B19">
        <v>3</v>
      </c>
      <c r="C19">
        <v>1E-3</v>
      </c>
    </row>
    <row r="20" spans="1:5" ht="16" x14ac:dyDescent="0.2">
      <c r="A20" s="2" t="s">
        <v>6</v>
      </c>
      <c r="B20">
        <v>1</v>
      </c>
      <c r="C20">
        <v>1.5E-3</v>
      </c>
      <c r="D20">
        <f>AVERAGE(C20:C22)</f>
        <v>1.3666666666666664E-3</v>
      </c>
      <c r="E20" s="4">
        <f>_xlfn.STDEV.S(C20:C22)</f>
        <v>1.5275252316519474E-4</v>
      </c>
    </row>
    <row r="21" spans="1:5" x14ac:dyDescent="0.2">
      <c r="A21" s="2" t="s">
        <v>6</v>
      </c>
      <c r="B21">
        <v>2</v>
      </c>
      <c r="C21">
        <v>1.4E-3</v>
      </c>
    </row>
    <row r="22" spans="1:5" x14ac:dyDescent="0.2">
      <c r="A22" s="2" t="s">
        <v>6</v>
      </c>
      <c r="B22">
        <v>3</v>
      </c>
      <c r="C22">
        <v>1.1999999999999999E-3</v>
      </c>
    </row>
    <row r="23" spans="1:5" ht="16" x14ac:dyDescent="0.2">
      <c r="A23" s="2" t="s">
        <v>23</v>
      </c>
      <c r="B23">
        <v>1</v>
      </c>
      <c r="C23">
        <v>1E-3</v>
      </c>
      <c r="D23">
        <f>AVERAGE(C23:C25)</f>
        <v>1.0666666666666669E-3</v>
      </c>
      <c r="E23" s="4">
        <f>_xlfn.STDEV.S(C23:C25)</f>
        <v>5.7735026918962605E-5</v>
      </c>
    </row>
    <row r="24" spans="1:5" x14ac:dyDescent="0.2">
      <c r="A24" s="2" t="s">
        <v>23</v>
      </c>
      <c r="B24">
        <v>2</v>
      </c>
      <c r="C24">
        <v>1.1000000000000001E-3</v>
      </c>
    </row>
    <row r="25" spans="1:5" x14ac:dyDescent="0.2">
      <c r="A25" s="2" t="s">
        <v>23</v>
      </c>
      <c r="B25">
        <v>3</v>
      </c>
      <c r="C25">
        <v>1.1000000000000001E-3</v>
      </c>
    </row>
    <row r="26" spans="1:5" ht="16" x14ac:dyDescent="0.2">
      <c r="A26" s="2" t="s">
        <v>8</v>
      </c>
      <c r="B26">
        <v>1</v>
      </c>
      <c r="C26">
        <v>1.5E-3</v>
      </c>
      <c r="D26">
        <f>AVERAGE(C26:C28)</f>
        <v>1.5000000000000002E-3</v>
      </c>
      <c r="E26" s="4">
        <f>_xlfn.STDEV.S(C26:C28)</f>
        <v>2.6557421006064809E-19</v>
      </c>
    </row>
    <row r="27" spans="1:5" x14ac:dyDescent="0.2">
      <c r="A27" s="2" t="s">
        <v>8</v>
      </c>
      <c r="B27">
        <v>2</v>
      </c>
      <c r="C27">
        <v>1.5E-3</v>
      </c>
    </row>
    <row r="28" spans="1:5" x14ac:dyDescent="0.2">
      <c r="A28" s="2" t="s">
        <v>8</v>
      </c>
      <c r="B28">
        <v>3</v>
      </c>
      <c r="C28">
        <v>1.5E-3</v>
      </c>
    </row>
    <row r="29" spans="1:5" ht="16" x14ac:dyDescent="0.2">
      <c r="A29" s="2" t="s">
        <v>9</v>
      </c>
      <c r="B29">
        <v>1</v>
      </c>
      <c r="C29">
        <v>1E-3</v>
      </c>
      <c r="D29">
        <f>AVERAGE(C29:C31)</f>
        <v>9.3333333333333322E-4</v>
      </c>
      <c r="E29" s="4">
        <f>_xlfn.STDEV.S(C29:C31)</f>
        <v>3.0550504633038931E-4</v>
      </c>
    </row>
    <row r="30" spans="1:5" x14ac:dyDescent="0.2">
      <c r="A30" s="2" t="s">
        <v>9</v>
      </c>
      <c r="B30">
        <v>2</v>
      </c>
      <c r="C30">
        <v>1.1999999999999999E-3</v>
      </c>
    </row>
    <row r="31" spans="1:5" x14ac:dyDescent="0.2">
      <c r="A31" s="2" t="s">
        <v>9</v>
      </c>
      <c r="B31">
        <v>3</v>
      </c>
      <c r="C31">
        <v>5.9999999999999995E-4</v>
      </c>
    </row>
    <row r="32" spans="1:5" ht="16" x14ac:dyDescent="0.2">
      <c r="A32" s="2" t="s">
        <v>10</v>
      </c>
      <c r="B32">
        <v>1</v>
      </c>
      <c r="C32">
        <v>6.9999999999999999E-4</v>
      </c>
      <c r="D32">
        <f>AVERAGE(C32:C34)</f>
        <v>7.6666666666666669E-4</v>
      </c>
      <c r="E32" s="4">
        <f>_xlfn.STDEV.S(C32:C34)</f>
        <v>2.081665999466133E-4</v>
      </c>
    </row>
    <row r="33" spans="1:5" x14ac:dyDescent="0.2">
      <c r="A33" s="2" t="s">
        <v>10</v>
      </c>
      <c r="B33">
        <v>2</v>
      </c>
      <c r="C33">
        <v>5.9999999999999995E-4</v>
      </c>
    </row>
    <row r="34" spans="1:5" x14ac:dyDescent="0.2">
      <c r="A34" s="2" t="s">
        <v>10</v>
      </c>
      <c r="B34">
        <v>3</v>
      </c>
      <c r="C34">
        <v>1E-3</v>
      </c>
    </row>
    <row r="35" spans="1:5" ht="16" x14ac:dyDescent="0.2">
      <c r="A35" s="2" t="s">
        <v>11</v>
      </c>
      <c r="B35">
        <v>1</v>
      </c>
      <c r="C35">
        <v>1.8E-3</v>
      </c>
      <c r="D35">
        <f>AVERAGE(C35:C37)</f>
        <v>1.9666666666666665E-3</v>
      </c>
      <c r="E35" s="4">
        <f>_xlfn.STDEV.S(C35:C37)</f>
        <v>3.7859388972001813E-4</v>
      </c>
    </row>
    <row r="36" spans="1:5" x14ac:dyDescent="0.2">
      <c r="A36" s="2" t="s">
        <v>11</v>
      </c>
      <c r="B36">
        <v>2</v>
      </c>
      <c r="C36">
        <v>1.6999999999999999E-3</v>
      </c>
    </row>
    <row r="37" spans="1:5" x14ac:dyDescent="0.2">
      <c r="A37" s="2" t="s">
        <v>11</v>
      </c>
      <c r="B37">
        <v>3</v>
      </c>
      <c r="C37">
        <v>2.3999999999999998E-3</v>
      </c>
    </row>
    <row r="38" spans="1:5" ht="16" x14ac:dyDescent="0.2">
      <c r="A38" s="2" t="s">
        <v>12</v>
      </c>
      <c r="B38">
        <v>1</v>
      </c>
      <c r="C38">
        <v>2.0000000000000001E-4</v>
      </c>
      <c r="D38">
        <f>AVERAGE(C38:C40)</f>
        <v>1.5555555555555556E-4</v>
      </c>
      <c r="E38" s="4">
        <f>_xlfn.STDEV.S(C38:C40)</f>
        <v>5.0917507721731561E-5</v>
      </c>
    </row>
    <row r="39" spans="1:5" x14ac:dyDescent="0.2">
      <c r="A39" s="2" t="s">
        <v>12</v>
      </c>
      <c r="B39">
        <v>2</v>
      </c>
      <c r="C39">
        <f>0.0005/3</f>
        <v>1.6666666666666666E-4</v>
      </c>
    </row>
    <row r="40" spans="1:5" x14ac:dyDescent="0.2">
      <c r="A40" s="2" t="s">
        <v>12</v>
      </c>
      <c r="B40">
        <v>3</v>
      </c>
      <c r="C40">
        <v>1E-4</v>
      </c>
    </row>
    <row r="41" spans="1:5" ht="16" x14ac:dyDescent="0.2">
      <c r="A41" s="2" t="s">
        <v>13</v>
      </c>
      <c r="B41">
        <v>1</v>
      </c>
      <c r="C41">
        <v>1.5E-3</v>
      </c>
      <c r="D41">
        <f>AVERAGE(C41:C43)</f>
        <v>1.766666666666667E-3</v>
      </c>
      <c r="E41" s="4">
        <f>_xlfn.STDEV.S(C41:C43)</f>
        <v>3.7859388972001829E-4</v>
      </c>
    </row>
    <row r="42" spans="1:5" x14ac:dyDescent="0.2">
      <c r="A42" s="2" t="s">
        <v>13</v>
      </c>
      <c r="B42">
        <v>2</v>
      </c>
      <c r="C42">
        <v>1.6000000000000001E-3</v>
      </c>
    </row>
    <row r="43" spans="1:5" x14ac:dyDescent="0.2">
      <c r="A43" s="2" t="s">
        <v>13</v>
      </c>
      <c r="B43">
        <v>3</v>
      </c>
      <c r="C43">
        <v>2.2000000000000001E-3</v>
      </c>
    </row>
    <row r="44" spans="1:5" ht="16" x14ac:dyDescent="0.2">
      <c r="A44" s="2" t="s">
        <v>14</v>
      </c>
      <c r="B44">
        <v>1</v>
      </c>
      <c r="C44">
        <v>2E-3</v>
      </c>
      <c r="D44">
        <f>AVERAGE(C44:C46)</f>
        <v>1.7000000000000001E-3</v>
      </c>
      <c r="E44" s="4">
        <f>_xlfn.STDEV.S(C44:C46)</f>
        <v>3.6055512754639899E-4</v>
      </c>
    </row>
    <row r="45" spans="1:5" x14ac:dyDescent="0.2">
      <c r="A45" s="2" t="s">
        <v>14</v>
      </c>
      <c r="B45">
        <v>2</v>
      </c>
      <c r="C45">
        <v>1.2999999999999999E-3</v>
      </c>
    </row>
    <row r="46" spans="1:5" x14ac:dyDescent="0.2">
      <c r="A46" s="2" t="s">
        <v>14</v>
      </c>
      <c r="B46">
        <v>3</v>
      </c>
      <c r="C46">
        <v>1.8E-3</v>
      </c>
    </row>
    <row r="47" spans="1:5" ht="16" x14ac:dyDescent="0.2">
      <c r="A47" s="2" t="s">
        <v>17</v>
      </c>
      <c r="B47">
        <v>1</v>
      </c>
      <c r="C47">
        <v>2.9999999999999997E-4</v>
      </c>
      <c r="D47">
        <f>AVERAGE(C47:C49)</f>
        <v>2.9999999999999997E-4</v>
      </c>
      <c r="E47" s="4">
        <f>_xlfn.STDEV.S(C47:C49)</f>
        <v>1E-4</v>
      </c>
    </row>
    <row r="48" spans="1:5" x14ac:dyDescent="0.2">
      <c r="A48" s="2" t="s">
        <v>17</v>
      </c>
      <c r="B48">
        <v>2</v>
      </c>
      <c r="C48">
        <v>4.0000000000000002E-4</v>
      </c>
    </row>
    <row r="49" spans="1:5" x14ac:dyDescent="0.2">
      <c r="A49" s="2" t="s">
        <v>17</v>
      </c>
      <c r="B49">
        <v>3</v>
      </c>
      <c r="C49">
        <v>2.0000000000000001E-4</v>
      </c>
    </row>
    <row r="50" spans="1:5" ht="16" x14ac:dyDescent="0.2">
      <c r="A50" s="2" t="s">
        <v>30</v>
      </c>
      <c r="B50">
        <v>1</v>
      </c>
      <c r="C50">
        <f>0.0003/4</f>
        <v>7.4999999999999993E-5</v>
      </c>
      <c r="D50">
        <f>AVERAGE(C50:C52)</f>
        <v>6.7222222222222219E-5</v>
      </c>
      <c r="E50" s="4">
        <f>_xlfn.STDEV.S(C50:C52)</f>
        <v>7.5154162547048228E-6</v>
      </c>
    </row>
    <row r="51" spans="1:5" x14ac:dyDescent="0.2">
      <c r="A51" s="2" t="s">
        <v>30</v>
      </c>
      <c r="B51">
        <v>2</v>
      </c>
      <c r="C51">
        <f>0.0003/5</f>
        <v>5.9999999999999995E-5</v>
      </c>
    </row>
    <row r="52" spans="1:5" x14ac:dyDescent="0.2">
      <c r="A52" s="2" t="s">
        <v>30</v>
      </c>
      <c r="B52">
        <v>3</v>
      </c>
      <c r="C52">
        <f>0.0002/3</f>
        <v>6.666666666666667E-5</v>
      </c>
    </row>
    <row r="53" spans="1:5" ht="16" x14ac:dyDescent="0.2">
      <c r="A53" s="2" t="s">
        <v>15</v>
      </c>
      <c r="B53">
        <v>1</v>
      </c>
      <c r="C53">
        <v>2.0000000000000001E-4</v>
      </c>
      <c r="D53">
        <f>AVERAGE(C53:C55)</f>
        <v>2.6666666666666663E-4</v>
      </c>
      <c r="E53" s="4">
        <f>_xlfn.STDEV.S(C53:C55)</f>
        <v>5.7735026918962558E-5</v>
      </c>
    </row>
    <row r="54" spans="1:5" x14ac:dyDescent="0.2">
      <c r="A54" s="2" t="s">
        <v>15</v>
      </c>
      <c r="B54">
        <v>2</v>
      </c>
      <c r="C54">
        <v>2.9999999999999997E-4</v>
      </c>
    </row>
    <row r="55" spans="1:5" x14ac:dyDescent="0.2">
      <c r="A55" s="2" t="s">
        <v>15</v>
      </c>
      <c r="B55">
        <v>3</v>
      </c>
      <c r="C55">
        <v>2.9999999999999997E-4</v>
      </c>
    </row>
    <row r="56" spans="1:5" ht="16" x14ac:dyDescent="0.2">
      <c r="A56" s="2" t="s">
        <v>16</v>
      </c>
      <c r="B56">
        <v>1</v>
      </c>
      <c r="C56">
        <v>2E-3</v>
      </c>
      <c r="D56">
        <f>AVERAGE(C56:C58)</f>
        <v>1.6666666666666668E-3</v>
      </c>
      <c r="E56" s="4">
        <f>_xlfn.STDEV.S(C56:C58)</f>
        <v>2.886751345948129E-4</v>
      </c>
    </row>
    <row r="57" spans="1:5" x14ac:dyDescent="0.2">
      <c r="A57" s="2" t="s">
        <v>16</v>
      </c>
      <c r="B57">
        <v>2</v>
      </c>
      <c r="C57">
        <v>1.5E-3</v>
      </c>
    </row>
    <row r="58" spans="1:5" x14ac:dyDescent="0.2">
      <c r="A58" s="2" t="s">
        <v>16</v>
      </c>
      <c r="B58">
        <v>3</v>
      </c>
      <c r="C58">
        <v>1.5E-3</v>
      </c>
    </row>
    <row r="59" spans="1:5" ht="16" x14ac:dyDescent="0.2">
      <c r="A59" s="2" t="s">
        <v>21</v>
      </c>
      <c r="B59">
        <v>1</v>
      </c>
      <c r="C59">
        <v>3.8099999999999999E-4</v>
      </c>
      <c r="D59">
        <f>AVERAGE(C59:C61)</f>
        <v>3.9833333333333328E-4</v>
      </c>
      <c r="E59" s="4">
        <f>_xlfn.STDEV.S(C59:C61)</f>
        <v>1.6563010998406457E-5</v>
      </c>
    </row>
    <row r="60" spans="1:5" x14ac:dyDescent="0.2">
      <c r="A60" s="2" t="s">
        <v>21</v>
      </c>
      <c r="B60">
        <v>2</v>
      </c>
      <c r="C60">
        <v>4.1399999999999998E-4</v>
      </c>
    </row>
    <row r="61" spans="1:5" x14ac:dyDescent="0.2">
      <c r="A61" s="2" t="s">
        <v>21</v>
      </c>
      <c r="B61">
        <v>3</v>
      </c>
      <c r="C61">
        <v>4.0000000000000002E-4</v>
      </c>
    </row>
    <row r="62" spans="1:5" ht="16" x14ac:dyDescent="0.2">
      <c r="A62" s="2" t="s">
        <v>22</v>
      </c>
      <c r="B62">
        <v>1</v>
      </c>
      <c r="C62">
        <v>7.7000000000000001E-5</v>
      </c>
      <c r="D62">
        <f>AVERAGE(C62:C64)</f>
        <v>6.0333333333333327E-5</v>
      </c>
      <c r="E62" s="4">
        <f>_xlfn.STDEV.S(C62:C64)</f>
        <v>2.6312227829154514E-5</v>
      </c>
    </row>
    <row r="63" spans="1:5" x14ac:dyDescent="0.2">
      <c r="A63" s="2" t="s">
        <v>22</v>
      </c>
      <c r="B63">
        <v>2</v>
      </c>
      <c r="C63">
        <v>7.3999999999999996E-5</v>
      </c>
    </row>
    <row r="64" spans="1:5" x14ac:dyDescent="0.2">
      <c r="A64" s="2" t="s">
        <v>22</v>
      </c>
      <c r="B64">
        <v>3</v>
      </c>
      <c r="C64">
        <v>3.0000000000000001E-5</v>
      </c>
    </row>
    <row r="65" spans="1:5" ht="16" x14ac:dyDescent="0.2">
      <c r="A65" s="2" t="s">
        <v>24</v>
      </c>
      <c r="B65">
        <v>1</v>
      </c>
      <c r="C65">
        <v>6.4999999999999997E-3</v>
      </c>
      <c r="D65">
        <f>AVERAGE(C65:C67)</f>
        <v>5.3666666666666663E-3</v>
      </c>
      <c r="E65" s="4">
        <f>_xlfn.STDEV.S(C65:C67)</f>
        <v>1.0263202878893767E-3</v>
      </c>
    </row>
    <row r="66" spans="1:5" x14ac:dyDescent="0.2">
      <c r="A66" s="2" t="s">
        <v>24</v>
      </c>
      <c r="B66">
        <v>2</v>
      </c>
      <c r="C66">
        <v>5.1000000000000004E-3</v>
      </c>
    </row>
    <row r="67" spans="1:5" x14ac:dyDescent="0.2">
      <c r="A67" s="2" t="s">
        <v>24</v>
      </c>
      <c r="B67">
        <v>3</v>
      </c>
      <c r="C67">
        <v>4.4999999999999997E-3</v>
      </c>
    </row>
    <row r="68" spans="1:5" ht="16" x14ac:dyDescent="0.2">
      <c r="A68" s="2" t="s">
        <v>25</v>
      </c>
      <c r="B68">
        <v>1</v>
      </c>
      <c r="C68">
        <v>5.4000000000000003E-3</v>
      </c>
      <c r="D68">
        <f>AVERAGE(C68:C70)</f>
        <v>5.6000000000000008E-3</v>
      </c>
      <c r="E68" s="4">
        <f>_xlfn.STDEV.S(C68:C70)</f>
        <v>2.1071307505705476E-3</v>
      </c>
    </row>
    <row r="69" spans="1:5" x14ac:dyDescent="0.2">
      <c r="A69" s="2" t="s">
        <v>25</v>
      </c>
      <c r="B69">
        <v>2</v>
      </c>
      <c r="C69">
        <v>3.5999999999999999E-3</v>
      </c>
    </row>
    <row r="70" spans="1:5" x14ac:dyDescent="0.2">
      <c r="A70" s="2" t="s">
        <v>25</v>
      </c>
      <c r="B70">
        <v>3</v>
      </c>
      <c r="C70">
        <v>7.7999999999999996E-3</v>
      </c>
    </row>
    <row r="71" spans="1:5" ht="16" x14ac:dyDescent="0.2">
      <c r="A71" s="2" t="s">
        <v>26</v>
      </c>
      <c r="B71">
        <v>1</v>
      </c>
      <c r="C71">
        <v>3.09E-2</v>
      </c>
      <c r="D71">
        <f>AVERAGE(C71:C73)</f>
        <v>3.2333333333333332E-2</v>
      </c>
      <c r="E71" s="4">
        <f>_xlfn.STDEV.S(C71:C73)</f>
        <v>1.98578280114753E-3</v>
      </c>
    </row>
    <row r="72" spans="1:5" x14ac:dyDescent="0.2">
      <c r="A72" s="2" t="s">
        <v>26</v>
      </c>
      <c r="B72">
        <v>2</v>
      </c>
      <c r="C72">
        <v>3.4599999999999999E-2</v>
      </c>
    </row>
    <row r="73" spans="1:5" x14ac:dyDescent="0.2">
      <c r="A73" s="2" t="s">
        <v>26</v>
      </c>
      <c r="B73">
        <v>3</v>
      </c>
      <c r="C73">
        <v>3.15E-2</v>
      </c>
    </row>
    <row r="74" spans="1:5" ht="16" x14ac:dyDescent="0.2">
      <c r="A74" s="2" t="s">
        <v>27</v>
      </c>
      <c r="B74">
        <v>1</v>
      </c>
      <c r="C74">
        <v>1.0200000000000001E-2</v>
      </c>
      <c r="D74">
        <f>AVERAGE(C74:C76)</f>
        <v>1.0233333333333332E-2</v>
      </c>
      <c r="E74" s="4">
        <f>_xlfn.STDEV.S(C74:C76)</f>
        <v>1.5275252316519449E-4</v>
      </c>
    </row>
    <row r="75" spans="1:5" x14ac:dyDescent="0.2">
      <c r="A75" s="2" t="s">
        <v>27</v>
      </c>
      <c r="B75">
        <v>2</v>
      </c>
      <c r="C75">
        <v>1.04E-2</v>
      </c>
    </row>
    <row r="76" spans="1:5" x14ac:dyDescent="0.2">
      <c r="A76" s="2" t="s">
        <v>27</v>
      </c>
      <c r="B76">
        <v>3</v>
      </c>
      <c r="C76">
        <v>1.01E-2</v>
      </c>
    </row>
    <row r="77" spans="1:5" ht="16" x14ac:dyDescent="0.2">
      <c r="A77" s="2" t="s">
        <v>28</v>
      </c>
      <c r="B77">
        <v>1</v>
      </c>
      <c r="C77" s="5">
        <v>3.5999999999999999E-3</v>
      </c>
      <c r="D77">
        <f>AVERAGE(C77:C79)</f>
        <v>3.7333333333333337E-3</v>
      </c>
      <c r="E77" s="4">
        <f>_xlfn.STDEV.S(C77:C79)</f>
        <v>5.1316014394468844E-4</v>
      </c>
    </row>
    <row r="78" spans="1:5" x14ac:dyDescent="0.2">
      <c r="A78" s="2" t="s">
        <v>28</v>
      </c>
      <c r="B78">
        <v>2</v>
      </c>
      <c r="C78" s="5">
        <v>4.3E-3</v>
      </c>
    </row>
    <row r="79" spans="1:5" x14ac:dyDescent="0.2">
      <c r="A79" s="2" t="s">
        <v>28</v>
      </c>
      <c r="B79">
        <v>3</v>
      </c>
      <c r="C79" s="5">
        <v>3.3E-3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Microsoft Office User</cp:lastModifiedBy>
  <dcterms:created xsi:type="dcterms:W3CDTF">2018-08-11T19:51:15Z</dcterms:created>
  <dcterms:modified xsi:type="dcterms:W3CDTF">2022-02-28T06:59:27Z</dcterms:modified>
</cp:coreProperties>
</file>