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8_{A884982F-8A4A-0B43-A628-565B7BE8F3F4}" xr6:coauthVersionLast="36" xr6:coauthVersionMax="36" xr10:uidLastSave="{00000000-0000-0000-0000-000000000000}"/>
  <bookViews>
    <workbookView xWindow="0" yWindow="500" windowWidth="11360" windowHeight="12200" xr2:uid="{00000000-000D-0000-FFFF-FFFF00000000}"/>
  </bookViews>
  <sheets>
    <sheet name="table" sheetId="2" r:id="rId1"/>
  </sheets>
  <definedNames>
    <definedName name="_xlnm.Print_Area" localSheetId="0">table!$A$1:$L$174</definedName>
    <definedName name="_xlnm.Print_Titles" localSheetId="0">table!$1:$1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0" i="2" l="1"/>
  <c r="I160" i="2"/>
  <c r="I151" i="2"/>
  <c r="I140" i="2"/>
  <c r="I135" i="2"/>
  <c r="I122" i="2"/>
  <c r="I110" i="2"/>
  <c r="I98" i="2"/>
  <c r="I91" i="2"/>
  <c r="I80" i="2"/>
  <c r="I38" i="2"/>
  <c r="I50" i="2"/>
  <c r="I70" i="2"/>
  <c r="H38" i="2"/>
  <c r="H2" i="2"/>
  <c r="G19" i="2"/>
  <c r="G141" i="2"/>
  <c r="G118" i="2"/>
  <c r="G96" i="2"/>
  <c r="G90" i="2"/>
  <c r="G85" i="2"/>
  <c r="G82" i="2"/>
  <c r="G73" i="2"/>
  <c r="G67" i="2"/>
  <c r="G28" i="2"/>
  <c r="G3" i="2"/>
  <c r="G4" i="2"/>
  <c r="G6" i="2"/>
  <c r="G7" i="2"/>
  <c r="G8" i="2"/>
  <c r="G9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27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8" i="2"/>
  <c r="G49" i="2"/>
  <c r="G50" i="2"/>
  <c r="G51" i="2"/>
  <c r="G52" i="2"/>
  <c r="G53" i="2"/>
  <c r="G54" i="2"/>
  <c r="G55" i="2"/>
  <c r="G57" i="2"/>
  <c r="G59" i="2"/>
  <c r="G60" i="2"/>
  <c r="G61" i="2"/>
  <c r="G62" i="2"/>
  <c r="G64" i="2"/>
  <c r="G66" i="2"/>
  <c r="G68" i="2"/>
  <c r="G69" i="2"/>
  <c r="G70" i="2"/>
  <c r="G71" i="2"/>
  <c r="G72" i="2"/>
  <c r="G74" i="2"/>
  <c r="G75" i="2"/>
  <c r="G76" i="2"/>
  <c r="G77" i="2"/>
  <c r="G80" i="2"/>
  <c r="G84" i="2"/>
  <c r="G87" i="2"/>
  <c r="G88" i="2"/>
  <c r="G91" i="2"/>
  <c r="G92" i="2"/>
  <c r="G93" i="2"/>
  <c r="G94" i="2"/>
  <c r="G97" i="2"/>
  <c r="G98" i="2"/>
  <c r="G99" i="2"/>
  <c r="G100" i="2"/>
  <c r="G101" i="2"/>
  <c r="G102" i="2"/>
  <c r="G103" i="2"/>
  <c r="G104" i="2"/>
  <c r="G105" i="2"/>
  <c r="G107" i="2"/>
  <c r="G108" i="2"/>
  <c r="G109" i="2"/>
  <c r="G110" i="2"/>
  <c r="G111" i="2"/>
  <c r="G112" i="2"/>
  <c r="G113" i="2"/>
  <c r="G114" i="2"/>
  <c r="G115" i="2"/>
  <c r="G116" i="2"/>
  <c r="G117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H140" i="2" s="1"/>
  <c r="G142" i="2"/>
  <c r="G143" i="2"/>
  <c r="G145" i="2"/>
  <c r="G147" i="2"/>
  <c r="G151" i="2"/>
  <c r="G152" i="2"/>
  <c r="G153" i="2"/>
  <c r="G154" i="2"/>
  <c r="G155" i="2"/>
  <c r="G156" i="2"/>
  <c r="G157" i="2"/>
  <c r="G159" i="2"/>
  <c r="G160" i="2"/>
  <c r="G161" i="2"/>
  <c r="G162" i="2"/>
  <c r="G164" i="2"/>
  <c r="G165" i="2"/>
  <c r="G166" i="2"/>
  <c r="G167" i="2"/>
  <c r="G168" i="2"/>
  <c r="H168" i="2" s="1"/>
  <c r="G169" i="2"/>
  <c r="G171" i="2"/>
  <c r="H170" i="2" s="1"/>
  <c r="G173" i="2"/>
  <c r="H173" i="2" s="1"/>
  <c r="G174" i="2"/>
  <c r="H174" i="2" s="1"/>
  <c r="H27" i="2" l="1"/>
  <c r="H15" i="2"/>
  <c r="H135" i="2"/>
  <c r="H122" i="2"/>
  <c r="H50" i="2"/>
  <c r="H98" i="2"/>
  <c r="H70" i="2"/>
  <c r="H160" i="2"/>
  <c r="H151" i="2"/>
  <c r="H110" i="2"/>
  <c r="H91" i="2"/>
  <c r="H80" i="2"/>
  <c r="H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" authorId="0" shapeId="0" xr:uid="{DA48B7EA-946A-433A-98CC-65C4A5B2863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larval weight gain as in Bakhtiari et al. 2019</t>
        </r>
      </text>
    </comment>
  </commentList>
</comments>
</file>

<file path=xl/sharedStrings.xml><?xml version="1.0" encoding="utf-8"?>
<sst xmlns="http://schemas.openxmlformats.org/spreadsheetml/2006/main" count="623" uniqueCount="198">
  <si>
    <t>Lepbon 1</t>
  </si>
  <si>
    <t>Lepbon 1C</t>
  </si>
  <si>
    <t>Lepbon 2</t>
  </si>
  <si>
    <t>Lepbon 2C</t>
  </si>
  <si>
    <t>Lepbon 3</t>
  </si>
  <si>
    <t>Lepbon 3C</t>
  </si>
  <si>
    <t>Lepbon 4</t>
  </si>
  <si>
    <t>Lepbon 5</t>
  </si>
  <si>
    <t>Lepbon 6</t>
  </si>
  <si>
    <t>Lepbon 7</t>
  </si>
  <si>
    <t>Lepbon 8</t>
  </si>
  <si>
    <t>Lepbon 9</t>
  </si>
  <si>
    <t>Lepbon 10</t>
  </si>
  <si>
    <t>Gaimeg 1</t>
  </si>
  <si>
    <t>Gaimeg 1C</t>
  </si>
  <si>
    <t>Gaimeg 2</t>
  </si>
  <si>
    <t>Gaimeg 2C</t>
  </si>
  <si>
    <t>Gaimeg 3</t>
  </si>
  <si>
    <t>Gaimeg 3C</t>
  </si>
  <si>
    <t>Gaimeg 5</t>
  </si>
  <si>
    <t>Gaimeg 6</t>
  </si>
  <si>
    <t>Gaimeg 7</t>
  </si>
  <si>
    <t>Gaimeg 8</t>
  </si>
  <si>
    <t>Gaimeg 9</t>
  </si>
  <si>
    <t>Gaimeg 10</t>
  </si>
  <si>
    <t>Daupus 1</t>
  </si>
  <si>
    <t>Daupus 1C</t>
  </si>
  <si>
    <t>Daupus 2</t>
  </si>
  <si>
    <t>Daupus 2C</t>
  </si>
  <si>
    <t>Daupus 3</t>
  </si>
  <si>
    <t>Daupus 3C</t>
  </si>
  <si>
    <t>Daupus 5</t>
  </si>
  <si>
    <t>Daupus 6</t>
  </si>
  <si>
    <t>Daupus 7</t>
  </si>
  <si>
    <t>Daupus 8</t>
  </si>
  <si>
    <t>Daupus 10</t>
  </si>
  <si>
    <t>ChalAr 1</t>
  </si>
  <si>
    <t>ChalAr 1C</t>
  </si>
  <si>
    <t>ChalAr 2</t>
  </si>
  <si>
    <t>ChalAr 2C</t>
  </si>
  <si>
    <t>ChalAr 3</t>
  </si>
  <si>
    <t>ChalAr 3C</t>
  </si>
  <si>
    <t>ChalAr 4</t>
  </si>
  <si>
    <t>ChalAr 5</t>
  </si>
  <si>
    <t>ChalAr 6</t>
  </si>
  <si>
    <t>ChalAr 7</t>
  </si>
  <si>
    <t>ChalAr 8</t>
  </si>
  <si>
    <t>ChalAr 9</t>
  </si>
  <si>
    <t>MelalbAr 1</t>
  </si>
  <si>
    <t>MelalbAr 1C</t>
  </si>
  <si>
    <t>MelalbAr 2</t>
  </si>
  <si>
    <t>MelalbAr 2C</t>
  </si>
  <si>
    <t>MelalbAr 3</t>
  </si>
  <si>
    <t>MelalbAr 3C</t>
  </si>
  <si>
    <t>MelalbAr 4</t>
  </si>
  <si>
    <t>MelalbAr 5</t>
  </si>
  <si>
    <t>MelalbAr 6</t>
  </si>
  <si>
    <t>MelalbAr 7</t>
  </si>
  <si>
    <t>MelalbAr 9</t>
  </si>
  <si>
    <t>MelalbAr 10</t>
  </si>
  <si>
    <t>Telmeg 1</t>
  </si>
  <si>
    <t>Telmeg 3</t>
  </si>
  <si>
    <t>Telmeg 4</t>
  </si>
  <si>
    <t>Telmeg 5</t>
  </si>
  <si>
    <t>Telmeg 6</t>
  </si>
  <si>
    <t>Telmeg 7</t>
  </si>
  <si>
    <t>Telmeg 8</t>
  </si>
  <si>
    <t>Telmeg 9</t>
  </si>
  <si>
    <t>ChalTr 1C</t>
  </si>
  <si>
    <t>ChalTr 2</t>
  </si>
  <si>
    <t>ChalTr 2C</t>
  </si>
  <si>
    <t>ChalTr 3</t>
  </si>
  <si>
    <t>ChalTr 3C</t>
  </si>
  <si>
    <t>ChalTr 5</t>
  </si>
  <si>
    <t>ChalTr 7</t>
  </si>
  <si>
    <t>ChalTr 8</t>
  </si>
  <si>
    <t>ChalTr 9</t>
  </si>
  <si>
    <t>ChalTr 10</t>
  </si>
  <si>
    <t>LacserAr 1</t>
  </si>
  <si>
    <t>LacserAr 1C</t>
  </si>
  <si>
    <t>LacserAr 2C</t>
  </si>
  <si>
    <t>LacserAr 3</t>
  </si>
  <si>
    <t>LacserAr 3C</t>
  </si>
  <si>
    <t>LacserAr 4</t>
  </si>
  <si>
    <t>LacserAr 5</t>
  </si>
  <si>
    <t>LacserAr 6</t>
  </si>
  <si>
    <t>LacserAr 7</t>
  </si>
  <si>
    <t>LacserAr 8</t>
  </si>
  <si>
    <t>LacserAr 10</t>
  </si>
  <si>
    <t>MelalbTr 1C</t>
  </si>
  <si>
    <t>MelalbTr 2C</t>
  </si>
  <si>
    <t>MelalbTr 3</t>
  </si>
  <si>
    <t>MelalbTr 3C</t>
  </si>
  <si>
    <t>MelalbTr 7</t>
  </si>
  <si>
    <t>MelalbTr 9</t>
  </si>
  <si>
    <t>MelalbTr 10</t>
  </si>
  <si>
    <t>RumcriAr 1</t>
  </si>
  <si>
    <t>RumcriAr 2</t>
  </si>
  <si>
    <t>RumcriAr 2C</t>
  </si>
  <si>
    <t>RumcriAr 3</t>
  </si>
  <si>
    <t>RumcriAr 3C</t>
  </si>
  <si>
    <t>RumcriAr 4</t>
  </si>
  <si>
    <t>RumcriAr 5</t>
  </si>
  <si>
    <t>RumcriAr 6</t>
  </si>
  <si>
    <t>RumcriAr 7</t>
  </si>
  <si>
    <t>RumcriAr 8</t>
  </si>
  <si>
    <t>RumcriAr 9</t>
  </si>
  <si>
    <t>RumcriAr 10</t>
  </si>
  <si>
    <t>LacserTr 1</t>
  </si>
  <si>
    <t>LacserTr 1C</t>
  </si>
  <si>
    <t>LacserTr 2</t>
  </si>
  <si>
    <t>LacserTr 2C</t>
  </si>
  <si>
    <t>LacserTr 3</t>
  </si>
  <si>
    <t>LacserTr 3C</t>
  </si>
  <si>
    <t>LacserTr 4</t>
  </si>
  <si>
    <t>LacserTr 5</t>
  </si>
  <si>
    <t>LacserTr 6</t>
  </si>
  <si>
    <t>LacserTr 7</t>
  </si>
  <si>
    <t>LacserTr 9</t>
  </si>
  <si>
    <t>LacserTr 10</t>
  </si>
  <si>
    <t>RumcriTr 1</t>
  </si>
  <si>
    <t>RumcriTr 1C</t>
  </si>
  <si>
    <t>RumcriTr 2</t>
  </si>
  <si>
    <t>RumcriTr 2C</t>
  </si>
  <si>
    <t>RumcriTr 3</t>
  </si>
  <si>
    <t>RumcriTr 3C</t>
  </si>
  <si>
    <t>RumcriTr 4</t>
  </si>
  <si>
    <t>RumcriTr 5</t>
  </si>
  <si>
    <t>RumcriTr 6</t>
  </si>
  <si>
    <t>RumcriTr 7</t>
  </si>
  <si>
    <t>RumcriTr 8</t>
  </si>
  <si>
    <t>RumcriTr 9</t>
  </si>
  <si>
    <t>RumcriTr 10</t>
  </si>
  <si>
    <t>CensolTr 1</t>
  </si>
  <si>
    <t>CensolTr 1C</t>
  </si>
  <si>
    <t>CensolTr 3</t>
  </si>
  <si>
    <t>CensolTr 8</t>
  </si>
  <si>
    <t>CensolTr 9</t>
  </si>
  <si>
    <t>HirincAr 1</t>
  </si>
  <si>
    <t>HirincAr 1C</t>
  </si>
  <si>
    <t>HirincAr 2</t>
  </si>
  <si>
    <t>HirincAr 3</t>
  </si>
  <si>
    <t>HirincAr 3C</t>
  </si>
  <si>
    <t>HirincAr 4</t>
  </si>
  <si>
    <t>HirincAr 5</t>
  </si>
  <si>
    <t>HirincAr 6</t>
  </si>
  <si>
    <t>HirincAr 7</t>
  </si>
  <si>
    <t>HirincAr 8</t>
  </si>
  <si>
    <t>HirincAr 9</t>
  </si>
  <si>
    <t>CelsolAr 1</t>
  </si>
  <si>
    <t>CelsolAr 1C</t>
  </si>
  <si>
    <t>CelsolAr 2</t>
  </si>
  <si>
    <t>CelsolAr 2C</t>
  </si>
  <si>
    <t>CelsolAr 3</t>
  </si>
  <si>
    <t>CelsolAr 4</t>
  </si>
  <si>
    <t>CelsolAr 6</t>
  </si>
  <si>
    <t>CelsolAr 8</t>
  </si>
  <si>
    <t>CelsolAr 9</t>
  </si>
  <si>
    <t>HirincTr 1</t>
  </si>
  <si>
    <t>HirincTr 1C</t>
  </si>
  <si>
    <t>HirincTr 2</t>
  </si>
  <si>
    <t>HirincTr 3</t>
  </si>
  <si>
    <t>HirincTr 7</t>
  </si>
  <si>
    <t>HirincTr 8</t>
  </si>
  <si>
    <t>HirincTr 9</t>
  </si>
  <si>
    <t>HirincTr 10</t>
  </si>
  <si>
    <t>Conbon 1</t>
  </si>
  <si>
    <t>Conbon 2C</t>
  </si>
  <si>
    <t>DiptenAr 3</t>
  </si>
  <si>
    <t>DiptenAr 7</t>
  </si>
  <si>
    <t>DiptenAr 8</t>
  </si>
  <si>
    <t>Plapat 8</t>
  </si>
  <si>
    <t>DiptenTr 2C</t>
  </si>
  <si>
    <t>Plant</t>
  </si>
  <si>
    <t>Pot#</t>
  </si>
  <si>
    <t>Flowering</t>
  </si>
  <si>
    <t>Photo</t>
  </si>
  <si>
    <t>WWB</t>
  </si>
  <si>
    <t>WWA</t>
  </si>
  <si>
    <t>P biomass</t>
  </si>
  <si>
    <t>xb</t>
  </si>
  <si>
    <t>x</t>
  </si>
  <si>
    <t>X</t>
  </si>
  <si>
    <t xml:space="preserve">HirincTr 3C in picture, but not on list </t>
  </si>
  <si>
    <t>* double check</t>
  </si>
  <si>
    <t>*double check</t>
  </si>
  <si>
    <t>Photo renamed</t>
  </si>
  <si>
    <t>YES</t>
  </si>
  <si>
    <t>x = flowers</t>
  </si>
  <si>
    <t>xb = flowering with bud</t>
  </si>
  <si>
    <t>Notes</t>
  </si>
  <si>
    <t>Below detection limit</t>
  </si>
  <si>
    <t>NA</t>
  </si>
  <si>
    <t>WWB - WWA</t>
  </si>
  <si>
    <t>DEAD</t>
  </si>
  <si>
    <t>SPIDER</t>
  </si>
  <si>
    <t>Mean per sp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</si>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</sst>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164" fontId="2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2" borderId="0" xfId="0" applyFont="1" applyFill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01-28T16:36:44.51" personId="{00000000-0000-0000-0000-000000000000}" id="{DA48B7EA-946A-433A-98CC-65C4A5B2863F}">
    <text>larval weight gain as in Bakhtiari et al. 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topLeftCell="B1" zoomScale="130" zoomScaleNormal="130" workbookViewId="0">
      <pane ySplit="1" topLeftCell="A156" activePane="bottomLeft" state="frozen"/>
      <selection activeCell="B1" sqref="B1"/>
      <selection pane="bottomLeft" activeCell="H174" sqref="H174"/>
    </sheetView>
  </sheetViews>
  <sheetFormatPr baseColWidth="10" defaultColWidth="8.83203125" defaultRowHeight="16" x14ac:dyDescent="0.2"/>
  <cols>
    <col min="1" max="1" width="4.83203125" style="2" customWidth="1"/>
    <col min="2" max="2" width="11.83203125" style="2" customWidth="1"/>
    <col min="3" max="3" width="9.83203125" style="2" customWidth="1"/>
    <col min="4" max="4" width="6" style="2" customWidth="1"/>
    <col min="5" max="5" width="6.1640625" style="2" customWidth="1"/>
    <col min="6" max="6" width="8.83203125" style="17" customWidth="1"/>
    <col min="7" max="7" width="13.83203125" style="2" customWidth="1"/>
    <col min="8" max="8" width="12.5" style="2" customWidth="1"/>
    <col min="9" max="9" width="6" style="2" customWidth="1"/>
    <col min="10" max="10" width="10.33203125" style="2" bestFit="1" customWidth="1"/>
    <col min="11" max="11" width="15.5" style="4" bestFit="1" customWidth="1"/>
    <col min="12" max="12" width="8.83203125" style="4"/>
    <col min="13" max="16384" width="8.83203125" style="2"/>
  </cols>
  <sheetData>
    <row r="1" spans="1:13" s="14" customFormat="1" x14ac:dyDescent="0.2">
      <c r="A1" s="11" t="s">
        <v>174</v>
      </c>
      <c r="B1" s="11" t="s">
        <v>173</v>
      </c>
      <c r="C1" s="11" t="s">
        <v>175</v>
      </c>
      <c r="D1" s="11" t="s">
        <v>176</v>
      </c>
      <c r="E1" s="11" t="s">
        <v>177</v>
      </c>
      <c r="F1" s="15" t="s">
        <v>178</v>
      </c>
      <c r="G1" s="12" t="s">
        <v>193</v>
      </c>
      <c r="H1" s="12" t="s">
        <v>196</v>
      </c>
      <c r="I1" s="12" t="s">
        <v>197</v>
      </c>
      <c r="J1" s="12" t="s">
        <v>179</v>
      </c>
      <c r="K1" s="11" t="s">
        <v>186</v>
      </c>
      <c r="L1" s="13" t="s">
        <v>190</v>
      </c>
    </row>
    <row r="2" spans="1:13" x14ac:dyDescent="0.2">
      <c r="A2" s="1">
        <v>1</v>
      </c>
      <c r="B2" s="1" t="s">
        <v>0</v>
      </c>
      <c r="C2" s="1"/>
      <c r="D2" s="6" t="s">
        <v>187</v>
      </c>
      <c r="E2" s="5">
        <v>5.0000000000000001E-3</v>
      </c>
      <c r="F2" s="16" t="s">
        <v>192</v>
      </c>
      <c r="G2" s="6" t="s">
        <v>192</v>
      </c>
      <c r="H2" s="9">
        <f>AVERAGE(G2:G14)</f>
        <v>9.3333333333333324E-3</v>
      </c>
      <c r="I2" s="9"/>
      <c r="J2" s="3">
        <v>0.215</v>
      </c>
      <c r="K2" s="1" t="s">
        <v>182</v>
      </c>
      <c r="M2" s="7" t="s">
        <v>188</v>
      </c>
    </row>
    <row r="3" spans="1:13" x14ac:dyDescent="0.2">
      <c r="A3" s="1">
        <v>2</v>
      </c>
      <c r="B3" s="1" t="s">
        <v>1</v>
      </c>
      <c r="C3" s="1"/>
      <c r="D3" s="6" t="s">
        <v>187</v>
      </c>
      <c r="E3" s="5">
        <v>1.2999999999999999E-2</v>
      </c>
      <c r="F3" s="16">
        <v>1.9E-2</v>
      </c>
      <c r="G3" s="10">
        <f t="shared" ref="G3:G67" si="0">F3-E3</f>
        <v>6.0000000000000001E-3</v>
      </c>
      <c r="H3" s="10"/>
      <c r="I3" s="10"/>
      <c r="J3" s="3">
        <v>0.39300000000000002</v>
      </c>
      <c r="K3" s="1" t="s">
        <v>182</v>
      </c>
      <c r="M3" s="7" t="s">
        <v>189</v>
      </c>
    </row>
    <row r="4" spans="1:13" x14ac:dyDescent="0.2">
      <c r="A4" s="1">
        <v>3</v>
      </c>
      <c r="B4" s="1" t="s">
        <v>2</v>
      </c>
      <c r="C4" s="1"/>
      <c r="D4" s="6" t="s">
        <v>187</v>
      </c>
      <c r="E4" s="5">
        <v>2.1000000000000001E-2</v>
      </c>
      <c r="F4" s="16">
        <v>4.2000000000000003E-2</v>
      </c>
      <c r="G4" s="10">
        <f t="shared" si="0"/>
        <v>2.1000000000000001E-2</v>
      </c>
      <c r="H4" s="10"/>
      <c r="I4" s="10"/>
      <c r="J4" s="3">
        <v>0.83899999999999997</v>
      </c>
      <c r="K4" s="1" t="s">
        <v>182</v>
      </c>
    </row>
    <row r="5" spans="1:13" x14ac:dyDescent="0.2">
      <c r="A5" s="1">
        <v>4</v>
      </c>
      <c r="B5" s="1" t="s">
        <v>3</v>
      </c>
      <c r="C5" s="1"/>
      <c r="D5" s="6" t="s">
        <v>187</v>
      </c>
      <c r="E5" s="5">
        <v>6.0000000000000001E-3</v>
      </c>
      <c r="F5" s="16" t="s">
        <v>192</v>
      </c>
      <c r="G5" s="6" t="s">
        <v>192</v>
      </c>
      <c r="H5" s="9"/>
      <c r="I5" s="9"/>
      <c r="J5" s="3">
        <v>0.33800000000000002</v>
      </c>
      <c r="K5" s="1" t="s">
        <v>182</v>
      </c>
    </row>
    <row r="6" spans="1:13" x14ac:dyDescent="0.2">
      <c r="A6" s="1">
        <v>5</v>
      </c>
      <c r="B6" s="1" t="s">
        <v>4</v>
      </c>
      <c r="C6" s="1"/>
      <c r="D6" s="6" t="s">
        <v>187</v>
      </c>
      <c r="E6" s="5">
        <v>1.4E-2</v>
      </c>
      <c r="F6" s="16">
        <v>1.4999999999999999E-2</v>
      </c>
      <c r="G6" s="10">
        <f t="shared" si="0"/>
        <v>9.9999999999999915E-4</v>
      </c>
      <c r="H6" s="10"/>
      <c r="I6" s="10"/>
      <c r="J6" s="3">
        <v>0.46899999999999997</v>
      </c>
      <c r="K6" s="1" t="s">
        <v>182</v>
      </c>
    </row>
    <row r="7" spans="1:13" x14ac:dyDescent="0.2">
      <c r="A7" s="1">
        <v>6</v>
      </c>
      <c r="B7" s="1" t="s">
        <v>5</v>
      </c>
      <c r="C7" s="1"/>
      <c r="D7" s="6" t="s">
        <v>187</v>
      </c>
      <c r="E7" s="5">
        <v>5.0000000000000001E-3</v>
      </c>
      <c r="F7" s="16">
        <v>8.9999999999999993E-3</v>
      </c>
      <c r="G7" s="10">
        <f t="shared" si="0"/>
        <v>3.9999999999999992E-3</v>
      </c>
      <c r="H7" s="10"/>
      <c r="I7" s="10"/>
      <c r="J7" s="3">
        <v>0.28999999999999998</v>
      </c>
      <c r="K7" s="1" t="s">
        <v>182</v>
      </c>
    </row>
    <row r="8" spans="1:13" x14ac:dyDescent="0.2">
      <c r="A8" s="1">
        <v>7</v>
      </c>
      <c r="B8" s="1" t="s">
        <v>6</v>
      </c>
      <c r="C8" s="1"/>
      <c r="D8" s="6" t="s">
        <v>187</v>
      </c>
      <c r="E8" s="5">
        <v>2.5000000000000001E-2</v>
      </c>
      <c r="F8" s="16">
        <v>5.0999999999999997E-2</v>
      </c>
      <c r="G8" s="10">
        <f t="shared" si="0"/>
        <v>2.5999999999999995E-2</v>
      </c>
      <c r="H8" s="10"/>
      <c r="I8" s="10"/>
      <c r="J8" s="3">
        <v>0.497</v>
      </c>
      <c r="K8" s="1" t="s">
        <v>182</v>
      </c>
    </row>
    <row r="9" spans="1:13" x14ac:dyDescent="0.2">
      <c r="A9" s="1">
        <v>8</v>
      </c>
      <c r="B9" s="1" t="s">
        <v>7</v>
      </c>
      <c r="C9" s="1"/>
      <c r="D9" s="6" t="s">
        <v>187</v>
      </c>
      <c r="E9" s="5">
        <v>1.2E-2</v>
      </c>
      <c r="F9" s="16">
        <v>2.5999999999999999E-2</v>
      </c>
      <c r="G9" s="10">
        <f t="shared" si="0"/>
        <v>1.3999999999999999E-2</v>
      </c>
      <c r="H9" s="10"/>
      <c r="I9" s="10"/>
      <c r="J9" s="3">
        <v>0.121</v>
      </c>
      <c r="K9" s="1" t="s">
        <v>182</v>
      </c>
    </row>
    <row r="10" spans="1:13" x14ac:dyDescent="0.2">
      <c r="A10" s="1">
        <v>9</v>
      </c>
      <c r="B10" s="1" t="s">
        <v>8</v>
      </c>
      <c r="C10" s="1"/>
      <c r="D10" s="6" t="s">
        <v>187</v>
      </c>
      <c r="E10" s="5">
        <v>8.0000000000000002E-3</v>
      </c>
      <c r="F10" s="16" t="s">
        <v>192</v>
      </c>
      <c r="G10" s="6" t="s">
        <v>192</v>
      </c>
      <c r="H10" s="9"/>
      <c r="I10" s="9"/>
      <c r="J10" s="9">
        <v>0.49299999999999999</v>
      </c>
      <c r="K10" s="1" t="s">
        <v>182</v>
      </c>
    </row>
    <row r="11" spans="1:13" x14ac:dyDescent="0.2">
      <c r="A11" s="1">
        <v>10</v>
      </c>
      <c r="B11" s="1" t="s">
        <v>9</v>
      </c>
      <c r="C11" s="1"/>
      <c r="D11" s="6" t="s">
        <v>187</v>
      </c>
      <c r="E11" s="5">
        <v>1.0999999999999999E-2</v>
      </c>
      <c r="F11" s="16" t="s">
        <v>192</v>
      </c>
      <c r="G11" s="6" t="s">
        <v>192</v>
      </c>
      <c r="H11" s="9"/>
      <c r="I11" s="9"/>
      <c r="J11" s="3">
        <v>0.55000000000000004</v>
      </c>
      <c r="K11" s="1" t="s">
        <v>182</v>
      </c>
    </row>
    <row r="12" spans="1:13" x14ac:dyDescent="0.2">
      <c r="A12" s="1">
        <v>11</v>
      </c>
      <c r="B12" s="1" t="s">
        <v>10</v>
      </c>
      <c r="C12" s="1"/>
      <c r="D12" s="6" t="s">
        <v>187</v>
      </c>
      <c r="E12" s="5">
        <v>1.2E-2</v>
      </c>
      <c r="F12" s="16">
        <v>1.7999999999999999E-2</v>
      </c>
      <c r="G12" s="10">
        <f t="shared" si="0"/>
        <v>5.9999999999999984E-3</v>
      </c>
      <c r="H12" s="10"/>
      <c r="I12" s="10"/>
      <c r="J12" s="3">
        <v>0.28000000000000003</v>
      </c>
      <c r="K12" s="1" t="s">
        <v>182</v>
      </c>
    </row>
    <row r="13" spans="1:13" x14ac:dyDescent="0.2">
      <c r="A13" s="1">
        <v>12</v>
      </c>
      <c r="B13" s="1" t="s">
        <v>11</v>
      </c>
      <c r="C13" s="1"/>
      <c r="D13" s="6" t="s">
        <v>187</v>
      </c>
      <c r="E13" s="5">
        <v>8.0000000000000002E-3</v>
      </c>
      <c r="F13" s="16">
        <v>1.2999999999999999E-2</v>
      </c>
      <c r="G13" s="10">
        <f t="shared" si="0"/>
        <v>4.9999999999999992E-3</v>
      </c>
      <c r="H13" s="10"/>
      <c r="I13" s="10"/>
      <c r="J13" s="3">
        <v>0.52100000000000002</v>
      </c>
      <c r="K13" s="1" t="s">
        <v>182</v>
      </c>
    </row>
    <row r="14" spans="1:13" x14ac:dyDescent="0.2">
      <c r="A14" s="1">
        <v>13</v>
      </c>
      <c r="B14" s="1" t="s">
        <v>12</v>
      </c>
      <c r="C14" s="1"/>
      <c r="D14" s="6" t="s">
        <v>187</v>
      </c>
      <c r="E14" s="5">
        <v>0.01</v>
      </c>
      <c r="F14" s="16">
        <v>1.0999999999999999E-2</v>
      </c>
      <c r="G14" s="10">
        <f t="shared" si="0"/>
        <v>9.9999999999999915E-4</v>
      </c>
      <c r="H14" s="10"/>
      <c r="I14" s="10"/>
      <c r="J14" s="3">
        <v>0.40300000000000002</v>
      </c>
      <c r="K14" s="1" t="s">
        <v>182</v>
      </c>
    </row>
    <row r="15" spans="1:13" x14ac:dyDescent="0.2">
      <c r="A15" s="1">
        <v>14</v>
      </c>
      <c r="B15" s="1" t="s">
        <v>13</v>
      </c>
      <c r="C15" s="1"/>
      <c r="D15" s="6" t="s">
        <v>187</v>
      </c>
      <c r="E15" s="5">
        <v>6.0000000000000001E-3</v>
      </c>
      <c r="F15" s="16">
        <v>6.0000000000000001E-3</v>
      </c>
      <c r="G15" s="10">
        <f t="shared" si="0"/>
        <v>0</v>
      </c>
      <c r="H15" s="10">
        <f>AVERAGE(G15:G26)</f>
        <v>4.1666666666666666E-3</v>
      </c>
      <c r="I15" s="10"/>
      <c r="J15" s="3">
        <v>0.23400000000000001</v>
      </c>
      <c r="K15" s="1" t="s">
        <v>182</v>
      </c>
    </row>
    <row r="16" spans="1:13" x14ac:dyDescent="0.2">
      <c r="A16" s="1">
        <v>15</v>
      </c>
      <c r="B16" s="1" t="s">
        <v>14</v>
      </c>
      <c r="C16" s="1"/>
      <c r="D16" s="6" t="s">
        <v>187</v>
      </c>
      <c r="E16" s="5">
        <v>1.6E-2</v>
      </c>
      <c r="F16" s="16">
        <v>1.9E-2</v>
      </c>
      <c r="G16" s="10">
        <f t="shared" si="0"/>
        <v>2.9999999999999992E-3</v>
      </c>
      <c r="H16" s="10"/>
      <c r="I16" s="10"/>
      <c r="J16" s="3">
        <v>0.13100000000000001</v>
      </c>
      <c r="K16" s="1" t="s">
        <v>182</v>
      </c>
    </row>
    <row r="17" spans="1:12" x14ac:dyDescent="0.2">
      <c r="A17" s="1">
        <v>16</v>
      </c>
      <c r="B17" s="1" t="s">
        <v>15</v>
      </c>
      <c r="C17" s="1"/>
      <c r="D17" s="6" t="s">
        <v>187</v>
      </c>
      <c r="E17" s="5">
        <v>1.0999999999999999E-2</v>
      </c>
      <c r="F17" s="16">
        <v>0.01</v>
      </c>
      <c r="G17" s="10">
        <f t="shared" si="0"/>
        <v>-9.9999999999999915E-4</v>
      </c>
      <c r="H17" s="10"/>
      <c r="I17" s="10"/>
      <c r="J17" s="3">
        <v>0.216</v>
      </c>
      <c r="K17" s="1" t="s">
        <v>182</v>
      </c>
    </row>
    <row r="18" spans="1:12" x14ac:dyDescent="0.2">
      <c r="A18" s="1">
        <v>17</v>
      </c>
      <c r="B18" s="1" t="s">
        <v>16</v>
      </c>
      <c r="C18" s="1"/>
      <c r="D18" s="6" t="s">
        <v>187</v>
      </c>
      <c r="E18" s="5">
        <v>1.0999999999999999E-2</v>
      </c>
      <c r="F18" s="16">
        <v>2.5999999999999999E-2</v>
      </c>
      <c r="G18" s="10">
        <f t="shared" si="0"/>
        <v>1.4999999999999999E-2</v>
      </c>
      <c r="H18" s="10"/>
      <c r="I18" s="10"/>
      <c r="J18" s="3">
        <v>0.14599999999999999</v>
      </c>
      <c r="K18" s="1" t="s">
        <v>182</v>
      </c>
    </row>
    <row r="19" spans="1:12" x14ac:dyDescent="0.2">
      <c r="A19" s="1">
        <v>18</v>
      </c>
      <c r="B19" s="1" t="s">
        <v>17</v>
      </c>
      <c r="C19" s="1"/>
      <c r="D19" s="6" t="s">
        <v>187</v>
      </c>
      <c r="E19" s="5">
        <v>5.0000000000000001E-3</v>
      </c>
      <c r="F19" s="16">
        <v>0</v>
      </c>
      <c r="G19" s="10">
        <f t="shared" si="0"/>
        <v>-5.0000000000000001E-3</v>
      </c>
      <c r="H19" s="10"/>
      <c r="I19" s="10"/>
      <c r="J19" s="3">
        <v>0.107</v>
      </c>
      <c r="K19" s="1" t="s">
        <v>182</v>
      </c>
      <c r="L19" s="8" t="s">
        <v>191</v>
      </c>
    </row>
    <row r="20" spans="1:12" x14ac:dyDescent="0.2">
      <c r="A20" s="1">
        <v>19</v>
      </c>
      <c r="B20" s="1" t="s">
        <v>18</v>
      </c>
      <c r="C20" s="1"/>
      <c r="D20" s="6" t="s">
        <v>187</v>
      </c>
      <c r="E20" s="5">
        <v>1.7000000000000001E-2</v>
      </c>
      <c r="F20" s="16">
        <v>2.3E-2</v>
      </c>
      <c r="G20" s="10">
        <f t="shared" si="0"/>
        <v>5.9999999999999984E-3</v>
      </c>
      <c r="H20" s="10"/>
      <c r="I20" s="10"/>
      <c r="J20" s="3">
        <v>0.33500000000000002</v>
      </c>
      <c r="K20" s="1" t="s">
        <v>182</v>
      </c>
    </row>
    <row r="21" spans="1:12" x14ac:dyDescent="0.2">
      <c r="A21" s="1">
        <v>20</v>
      </c>
      <c r="B21" s="1" t="s">
        <v>19</v>
      </c>
      <c r="C21" s="1"/>
      <c r="D21" s="6" t="s">
        <v>187</v>
      </c>
      <c r="E21" s="5">
        <v>1.7000000000000001E-2</v>
      </c>
      <c r="F21" s="16">
        <v>2.1000000000000001E-2</v>
      </c>
      <c r="G21" s="10">
        <f t="shared" si="0"/>
        <v>4.0000000000000001E-3</v>
      </c>
      <c r="H21" s="10"/>
      <c r="I21" s="10"/>
      <c r="J21" s="3">
        <v>0.32900000000000001</v>
      </c>
      <c r="K21" s="1" t="s">
        <v>182</v>
      </c>
    </row>
    <row r="22" spans="1:12" x14ac:dyDescent="0.2">
      <c r="A22" s="1">
        <v>21</v>
      </c>
      <c r="B22" s="1" t="s">
        <v>20</v>
      </c>
      <c r="C22" s="1"/>
      <c r="D22" s="6" t="s">
        <v>187</v>
      </c>
      <c r="E22" s="5">
        <v>1.4E-2</v>
      </c>
      <c r="F22" s="16">
        <v>1.4999999999999999E-2</v>
      </c>
      <c r="G22" s="10">
        <f t="shared" si="0"/>
        <v>9.9999999999999915E-4</v>
      </c>
      <c r="H22" s="10"/>
      <c r="I22" s="10"/>
      <c r="J22" s="3">
        <v>3.9E-2</v>
      </c>
      <c r="K22" s="1" t="s">
        <v>182</v>
      </c>
    </row>
    <row r="23" spans="1:12" x14ac:dyDescent="0.2">
      <c r="A23" s="1">
        <v>22</v>
      </c>
      <c r="B23" s="1" t="s">
        <v>21</v>
      </c>
      <c r="C23" s="1"/>
      <c r="D23" s="6" t="s">
        <v>187</v>
      </c>
      <c r="E23" s="5">
        <v>4.0000000000000001E-3</v>
      </c>
      <c r="F23" s="16">
        <v>1.9E-2</v>
      </c>
      <c r="G23" s="10">
        <f t="shared" si="0"/>
        <v>1.4999999999999999E-2</v>
      </c>
      <c r="H23" s="10"/>
      <c r="I23" s="10"/>
      <c r="J23" s="3">
        <v>2.5000000000000001E-2</v>
      </c>
      <c r="K23" s="1" t="s">
        <v>182</v>
      </c>
    </row>
    <row r="24" spans="1:12" x14ac:dyDescent="0.2">
      <c r="A24" s="1">
        <v>23</v>
      </c>
      <c r="B24" s="1" t="s">
        <v>22</v>
      </c>
      <c r="C24" s="1"/>
      <c r="D24" s="6" t="s">
        <v>187</v>
      </c>
      <c r="E24" s="5">
        <v>0.01</v>
      </c>
      <c r="F24" s="16">
        <v>0.02</v>
      </c>
      <c r="G24" s="10">
        <f t="shared" si="0"/>
        <v>0.01</v>
      </c>
      <c r="H24" s="10"/>
      <c r="I24" s="10"/>
      <c r="J24" s="3">
        <v>7.0999999999999994E-2</v>
      </c>
      <c r="K24" s="1" t="s">
        <v>182</v>
      </c>
    </row>
    <row r="25" spans="1:12" x14ac:dyDescent="0.2">
      <c r="A25" s="1">
        <v>24</v>
      </c>
      <c r="B25" s="1" t="s">
        <v>23</v>
      </c>
      <c r="C25" s="1"/>
      <c r="D25" s="6" t="s">
        <v>187</v>
      </c>
      <c r="E25" s="5">
        <v>5.0000000000000001E-3</v>
      </c>
      <c r="F25" s="16">
        <v>7.0000000000000001E-3</v>
      </c>
      <c r="G25" s="10">
        <f t="shared" si="0"/>
        <v>2E-3</v>
      </c>
      <c r="H25" s="10"/>
      <c r="I25" s="10"/>
      <c r="J25" s="3">
        <v>0.104</v>
      </c>
      <c r="K25" s="1" t="s">
        <v>182</v>
      </c>
    </row>
    <row r="26" spans="1:12" x14ac:dyDescent="0.2">
      <c r="A26" s="1">
        <v>25</v>
      </c>
      <c r="B26" s="1" t="s">
        <v>24</v>
      </c>
      <c r="C26" s="1"/>
      <c r="D26" s="6" t="s">
        <v>187</v>
      </c>
      <c r="E26" s="5">
        <v>8.0000000000000002E-3</v>
      </c>
      <c r="F26" s="16">
        <v>8.0000000000000002E-3</v>
      </c>
      <c r="G26" s="10">
        <f t="shared" si="0"/>
        <v>0</v>
      </c>
      <c r="H26" s="10"/>
      <c r="I26" s="10"/>
      <c r="J26" s="3">
        <v>7.0000000000000001E-3</v>
      </c>
      <c r="K26" s="1" t="s">
        <v>182</v>
      </c>
    </row>
    <row r="27" spans="1:12" x14ac:dyDescent="0.2">
      <c r="A27" s="1">
        <v>26</v>
      </c>
      <c r="B27" s="1" t="s">
        <v>25</v>
      </c>
      <c r="C27" s="1"/>
      <c r="D27" s="6" t="s">
        <v>187</v>
      </c>
      <c r="E27" s="5">
        <v>0.01</v>
      </c>
      <c r="F27" s="16">
        <v>2.4E-2</v>
      </c>
      <c r="G27" s="10">
        <f t="shared" si="0"/>
        <v>1.4E-2</v>
      </c>
      <c r="H27" s="10">
        <f>AVERAGE(G27:G37)</f>
        <v>1.3272727272727271E-2</v>
      </c>
      <c r="I27" s="10"/>
      <c r="J27" s="3">
        <v>0.33400000000000002</v>
      </c>
      <c r="K27" s="1" t="s">
        <v>182</v>
      </c>
    </row>
    <row r="28" spans="1:12" x14ac:dyDescent="0.2">
      <c r="A28" s="1">
        <v>27</v>
      </c>
      <c r="B28" s="1" t="s">
        <v>26</v>
      </c>
      <c r="C28" s="1"/>
      <c r="D28" s="6" t="s">
        <v>187</v>
      </c>
      <c r="E28" s="5">
        <v>0.01</v>
      </c>
      <c r="F28" s="16">
        <v>4.0000000000000001E-3</v>
      </c>
      <c r="G28" s="10">
        <f t="shared" si="0"/>
        <v>-6.0000000000000001E-3</v>
      </c>
      <c r="H28" s="10"/>
      <c r="I28" s="10"/>
      <c r="J28" s="3">
        <v>0.215</v>
      </c>
      <c r="K28" s="1" t="s">
        <v>182</v>
      </c>
      <c r="L28" s="8" t="s">
        <v>194</v>
      </c>
    </row>
    <row r="29" spans="1:12" x14ac:dyDescent="0.2">
      <c r="A29" s="1">
        <v>28</v>
      </c>
      <c r="B29" s="1" t="s">
        <v>27</v>
      </c>
      <c r="C29" s="1"/>
      <c r="D29" s="6" t="s">
        <v>187</v>
      </c>
      <c r="E29" s="5">
        <v>0.01</v>
      </c>
      <c r="F29" s="16">
        <v>2.5999999999999999E-2</v>
      </c>
      <c r="G29" s="10">
        <f t="shared" si="0"/>
        <v>1.6E-2</v>
      </c>
      <c r="H29" s="10"/>
      <c r="I29" s="10"/>
      <c r="J29" s="3">
        <v>0.51</v>
      </c>
      <c r="K29" s="1" t="s">
        <v>182</v>
      </c>
    </row>
    <row r="30" spans="1:12" x14ac:dyDescent="0.2">
      <c r="A30" s="1">
        <v>29</v>
      </c>
      <c r="B30" s="1" t="s">
        <v>28</v>
      </c>
      <c r="C30" s="1"/>
      <c r="D30" s="6" t="s">
        <v>187</v>
      </c>
      <c r="E30" s="5">
        <v>5.0000000000000001E-3</v>
      </c>
      <c r="F30" s="16">
        <v>0.02</v>
      </c>
      <c r="G30" s="10">
        <f t="shared" si="0"/>
        <v>1.4999999999999999E-2</v>
      </c>
      <c r="H30" s="10"/>
      <c r="I30" s="10"/>
      <c r="J30" s="3">
        <v>0.3</v>
      </c>
      <c r="K30" s="1" t="s">
        <v>182</v>
      </c>
    </row>
    <row r="31" spans="1:12" x14ac:dyDescent="0.2">
      <c r="A31" s="1">
        <v>30</v>
      </c>
      <c r="B31" s="1" t="s">
        <v>29</v>
      </c>
      <c r="C31" s="1"/>
      <c r="D31" s="6" t="s">
        <v>187</v>
      </c>
      <c r="E31" s="5">
        <v>4.0000000000000001E-3</v>
      </c>
      <c r="F31" s="16">
        <v>3.3000000000000002E-2</v>
      </c>
      <c r="G31" s="10">
        <f t="shared" si="0"/>
        <v>2.9000000000000001E-2</v>
      </c>
      <c r="H31" s="10"/>
      <c r="I31" s="10"/>
      <c r="J31" s="3">
        <v>0.59299999999999997</v>
      </c>
      <c r="K31" s="1"/>
    </row>
    <row r="32" spans="1:12" x14ac:dyDescent="0.2">
      <c r="A32" s="1">
        <v>31</v>
      </c>
      <c r="B32" s="1" t="s">
        <v>30</v>
      </c>
      <c r="C32" s="1"/>
      <c r="D32" s="6" t="s">
        <v>187</v>
      </c>
      <c r="E32" s="5">
        <v>3.0000000000000001E-3</v>
      </c>
      <c r="F32" s="16">
        <v>1.9E-2</v>
      </c>
      <c r="G32" s="10">
        <f t="shared" si="0"/>
        <v>1.6E-2</v>
      </c>
      <c r="H32" s="10"/>
      <c r="I32" s="10"/>
      <c r="J32" s="3">
        <v>0.36299999999999999</v>
      </c>
      <c r="K32" s="1" t="s">
        <v>182</v>
      </c>
      <c r="L32" s="4" t="s">
        <v>185</v>
      </c>
    </row>
    <row r="33" spans="1:12" x14ac:dyDescent="0.2">
      <c r="A33" s="1">
        <v>32</v>
      </c>
      <c r="B33" s="1" t="s">
        <v>31</v>
      </c>
      <c r="C33" s="1"/>
      <c r="D33" s="6" t="s">
        <v>187</v>
      </c>
      <c r="E33" s="5">
        <v>4.0000000000000001E-3</v>
      </c>
      <c r="F33" s="16">
        <v>1.7000000000000001E-2</v>
      </c>
      <c r="G33" s="10">
        <f t="shared" si="0"/>
        <v>1.3000000000000001E-2</v>
      </c>
      <c r="H33" s="10"/>
      <c r="I33" s="10"/>
      <c r="J33" s="3">
        <v>0.46300000000000002</v>
      </c>
      <c r="K33" s="1" t="s">
        <v>182</v>
      </c>
    </row>
    <row r="34" spans="1:12" x14ac:dyDescent="0.2">
      <c r="A34" s="1">
        <v>33</v>
      </c>
      <c r="B34" s="1" t="s">
        <v>32</v>
      </c>
      <c r="C34" s="1"/>
      <c r="D34" s="6" t="s">
        <v>187</v>
      </c>
      <c r="E34" s="5">
        <v>0.01</v>
      </c>
      <c r="F34" s="16">
        <v>1.4999999999999999E-2</v>
      </c>
      <c r="G34" s="10">
        <f t="shared" si="0"/>
        <v>4.9999999999999992E-3</v>
      </c>
      <c r="H34" s="10"/>
      <c r="I34" s="10"/>
      <c r="J34" s="3">
        <v>0.32500000000000001</v>
      </c>
      <c r="K34" s="1" t="s">
        <v>182</v>
      </c>
    </row>
    <row r="35" spans="1:12" x14ac:dyDescent="0.2">
      <c r="A35" s="1">
        <v>34</v>
      </c>
      <c r="B35" s="1" t="s">
        <v>33</v>
      </c>
      <c r="C35" s="1"/>
      <c r="D35" s="6" t="s">
        <v>187</v>
      </c>
      <c r="E35" s="5">
        <v>1.2E-2</v>
      </c>
      <c r="F35" s="16">
        <v>1.6E-2</v>
      </c>
      <c r="G35" s="10">
        <f t="shared" si="0"/>
        <v>4.0000000000000001E-3</v>
      </c>
      <c r="H35" s="10"/>
      <c r="I35" s="10"/>
      <c r="J35" s="3">
        <v>0.35099999999999998</v>
      </c>
      <c r="K35" s="1" t="s">
        <v>182</v>
      </c>
    </row>
    <row r="36" spans="1:12" x14ac:dyDescent="0.2">
      <c r="A36" s="1">
        <v>35</v>
      </c>
      <c r="B36" s="1" t="s">
        <v>34</v>
      </c>
      <c r="C36" s="1"/>
      <c r="D36" s="6" t="s">
        <v>187</v>
      </c>
      <c r="E36" s="5">
        <v>1.0999999999999999E-2</v>
      </c>
      <c r="F36" s="16">
        <v>3.1E-2</v>
      </c>
      <c r="G36" s="10">
        <f t="shared" si="0"/>
        <v>0.02</v>
      </c>
      <c r="H36" s="10"/>
      <c r="I36" s="10"/>
      <c r="J36" s="3">
        <v>0.26200000000000001</v>
      </c>
      <c r="K36" s="1"/>
    </row>
    <row r="37" spans="1:12" x14ac:dyDescent="0.2">
      <c r="A37" s="1">
        <v>36</v>
      </c>
      <c r="B37" s="1" t="s">
        <v>35</v>
      </c>
      <c r="C37" s="1"/>
      <c r="D37" s="6" t="s">
        <v>187</v>
      </c>
      <c r="E37" s="5">
        <v>5.0000000000000001E-3</v>
      </c>
      <c r="F37" s="16">
        <v>2.5000000000000001E-2</v>
      </c>
      <c r="G37" s="10">
        <f t="shared" si="0"/>
        <v>0.02</v>
      </c>
      <c r="H37" s="10"/>
      <c r="I37" s="10"/>
      <c r="J37" s="3">
        <v>0.70699999999999996</v>
      </c>
      <c r="K37" s="1" t="s">
        <v>182</v>
      </c>
    </row>
    <row r="38" spans="1:12" x14ac:dyDescent="0.2">
      <c r="A38" s="1">
        <v>37</v>
      </c>
      <c r="B38" s="1" t="s">
        <v>36</v>
      </c>
      <c r="C38" s="1"/>
      <c r="D38" s="6" t="s">
        <v>187</v>
      </c>
      <c r="E38" s="5">
        <v>4.0000000000000001E-3</v>
      </c>
      <c r="F38" s="16">
        <v>1.7000000000000001E-2</v>
      </c>
      <c r="G38" s="10">
        <f t="shared" si="0"/>
        <v>1.3000000000000001E-2</v>
      </c>
      <c r="H38" s="10">
        <f>AVERAGE(G38:G49)</f>
        <v>2.24E-2</v>
      </c>
      <c r="I38" s="10">
        <f>(_xlfn.STDEV.S(G38:G49))/(SQRT(COUNT(G38:G49)))</f>
        <v>2.3247461032216937E-3</v>
      </c>
      <c r="J38" s="3">
        <v>0.63700000000000001</v>
      </c>
      <c r="K38" s="1" t="s">
        <v>182</v>
      </c>
    </row>
    <row r="39" spans="1:12" x14ac:dyDescent="0.2">
      <c r="A39" s="1">
        <v>38</v>
      </c>
      <c r="B39" s="1" t="s">
        <v>37</v>
      </c>
      <c r="C39" s="1"/>
      <c r="D39" s="6" t="s">
        <v>187</v>
      </c>
      <c r="E39" s="5">
        <v>7.0000000000000001E-3</v>
      </c>
      <c r="F39" s="16" t="s">
        <v>192</v>
      </c>
      <c r="G39" s="6" t="s">
        <v>192</v>
      </c>
      <c r="H39" s="9"/>
      <c r="I39" s="9"/>
      <c r="J39" s="3">
        <v>1.097</v>
      </c>
      <c r="K39" s="1"/>
    </row>
    <row r="40" spans="1:12" x14ac:dyDescent="0.2">
      <c r="A40" s="1">
        <v>39</v>
      </c>
      <c r="B40" s="1" t="s">
        <v>38</v>
      </c>
      <c r="C40" s="1"/>
      <c r="D40" s="6" t="s">
        <v>187</v>
      </c>
      <c r="E40" s="5">
        <v>5.0000000000000001E-3</v>
      </c>
      <c r="F40" s="16">
        <v>0.02</v>
      </c>
      <c r="G40" s="10">
        <f t="shared" si="0"/>
        <v>1.4999999999999999E-2</v>
      </c>
      <c r="H40" s="10"/>
      <c r="I40" s="10"/>
      <c r="J40" s="3">
        <v>1.075</v>
      </c>
      <c r="K40" s="1" t="s">
        <v>182</v>
      </c>
      <c r="L40" s="4" t="s">
        <v>184</v>
      </c>
    </row>
    <row r="41" spans="1:12" x14ac:dyDescent="0.2">
      <c r="A41" s="1">
        <v>40</v>
      </c>
      <c r="B41" s="1" t="s">
        <v>39</v>
      </c>
      <c r="C41" s="1"/>
      <c r="D41" s="6" t="s">
        <v>187</v>
      </c>
      <c r="E41" s="5">
        <v>6.0000000000000001E-3</v>
      </c>
      <c r="F41" s="16">
        <v>3.3000000000000002E-2</v>
      </c>
      <c r="G41" s="10">
        <f t="shared" si="0"/>
        <v>2.7000000000000003E-2</v>
      </c>
      <c r="H41" s="10"/>
      <c r="I41" s="10"/>
      <c r="J41" s="3">
        <v>0.70499999999999996</v>
      </c>
      <c r="K41" s="1"/>
    </row>
    <row r="42" spans="1:12" x14ac:dyDescent="0.2">
      <c r="A42" s="1">
        <v>41</v>
      </c>
      <c r="B42" s="1" t="s">
        <v>40</v>
      </c>
      <c r="C42" s="1"/>
      <c r="D42" s="6" t="s">
        <v>187</v>
      </c>
      <c r="E42" s="5">
        <v>1.0999999999999999E-2</v>
      </c>
      <c r="F42" s="16">
        <v>0.04</v>
      </c>
      <c r="G42" s="10">
        <f t="shared" si="0"/>
        <v>2.9000000000000001E-2</v>
      </c>
      <c r="H42" s="10"/>
      <c r="I42" s="10"/>
      <c r="J42" s="3">
        <v>0.92900000000000005</v>
      </c>
      <c r="K42" s="1" t="s">
        <v>182</v>
      </c>
    </row>
    <row r="43" spans="1:12" x14ac:dyDescent="0.2">
      <c r="A43" s="1">
        <v>42</v>
      </c>
      <c r="B43" s="1" t="s">
        <v>41</v>
      </c>
      <c r="C43" s="1"/>
      <c r="D43" s="6" t="s">
        <v>187</v>
      </c>
      <c r="E43" s="5">
        <v>4.0000000000000001E-3</v>
      </c>
      <c r="F43" s="16">
        <v>2.8000000000000001E-2</v>
      </c>
      <c r="G43" s="10">
        <f t="shared" si="0"/>
        <v>2.4E-2</v>
      </c>
      <c r="H43" s="10"/>
      <c r="I43" s="10"/>
      <c r="J43" s="3">
        <v>1.3680000000000001</v>
      </c>
      <c r="K43" s="1" t="s">
        <v>182</v>
      </c>
    </row>
    <row r="44" spans="1:12" x14ac:dyDescent="0.2">
      <c r="A44" s="1">
        <v>43</v>
      </c>
      <c r="B44" s="1" t="s">
        <v>42</v>
      </c>
      <c r="C44" s="1"/>
      <c r="D44" s="6" t="s">
        <v>187</v>
      </c>
      <c r="E44" s="5">
        <v>5.0000000000000001E-3</v>
      </c>
      <c r="F44" s="16">
        <v>0.02</v>
      </c>
      <c r="G44" s="10">
        <f t="shared" si="0"/>
        <v>1.4999999999999999E-2</v>
      </c>
      <c r="H44" s="10"/>
      <c r="I44" s="10"/>
      <c r="J44" s="3">
        <v>1.2090000000000001</v>
      </c>
      <c r="K44" s="1"/>
    </row>
    <row r="45" spans="1:12" x14ac:dyDescent="0.2">
      <c r="A45" s="1">
        <v>44</v>
      </c>
      <c r="B45" s="1" t="s">
        <v>43</v>
      </c>
      <c r="C45" s="1"/>
      <c r="D45" s="6" t="s">
        <v>187</v>
      </c>
      <c r="E45" s="5">
        <v>3.0000000000000001E-3</v>
      </c>
      <c r="F45" s="16">
        <v>0.02</v>
      </c>
      <c r="G45" s="10">
        <f t="shared" si="0"/>
        <v>1.7000000000000001E-2</v>
      </c>
      <c r="H45" s="10"/>
      <c r="I45" s="10"/>
      <c r="J45" s="3">
        <v>1.5189999999999999</v>
      </c>
      <c r="K45" s="1" t="s">
        <v>182</v>
      </c>
    </row>
    <row r="46" spans="1:12" x14ac:dyDescent="0.2">
      <c r="A46" s="1">
        <v>45</v>
      </c>
      <c r="B46" s="1" t="s">
        <v>44</v>
      </c>
      <c r="C46" s="1"/>
      <c r="D46" s="6" t="s">
        <v>187</v>
      </c>
      <c r="E46" s="5">
        <v>3.0000000000000001E-3</v>
      </c>
      <c r="F46" s="16">
        <v>3.1E-2</v>
      </c>
      <c r="G46" s="10">
        <f t="shared" si="0"/>
        <v>2.8000000000000001E-2</v>
      </c>
      <c r="H46" s="10"/>
      <c r="I46" s="10"/>
      <c r="J46" s="3">
        <v>0.41299999999999998</v>
      </c>
      <c r="K46" s="1" t="s">
        <v>182</v>
      </c>
    </row>
    <row r="47" spans="1:12" x14ac:dyDescent="0.2">
      <c r="A47" s="1">
        <v>46</v>
      </c>
      <c r="B47" s="1" t="s">
        <v>45</v>
      </c>
      <c r="C47" s="1"/>
      <c r="D47" s="6" t="s">
        <v>187</v>
      </c>
      <c r="E47" s="5">
        <v>5.0000000000000001E-3</v>
      </c>
      <c r="F47" s="16" t="s">
        <v>192</v>
      </c>
      <c r="G47" s="6" t="s">
        <v>192</v>
      </c>
      <c r="H47" s="9"/>
      <c r="I47" s="9"/>
      <c r="J47" s="3">
        <v>0.36599999999999999</v>
      </c>
      <c r="K47" s="1" t="s">
        <v>182</v>
      </c>
    </row>
    <row r="48" spans="1:12" x14ac:dyDescent="0.2">
      <c r="A48" s="1">
        <v>47</v>
      </c>
      <c r="B48" s="1" t="s">
        <v>46</v>
      </c>
      <c r="C48" s="1"/>
      <c r="D48" s="6" t="s">
        <v>187</v>
      </c>
      <c r="E48" s="5">
        <v>6.0000000000000001E-3</v>
      </c>
      <c r="F48" s="16">
        <v>2.7E-2</v>
      </c>
      <c r="G48" s="10">
        <f t="shared" si="0"/>
        <v>2.0999999999999998E-2</v>
      </c>
      <c r="H48" s="10"/>
      <c r="I48" s="10"/>
      <c r="J48" s="3">
        <v>0.56499999999999995</v>
      </c>
      <c r="K48" s="1"/>
    </row>
    <row r="49" spans="1:11" x14ac:dyDescent="0.2">
      <c r="A49" s="1">
        <v>48</v>
      </c>
      <c r="B49" s="1" t="s">
        <v>47</v>
      </c>
      <c r="C49" s="1"/>
      <c r="D49" s="6" t="s">
        <v>187</v>
      </c>
      <c r="E49" s="5">
        <v>6.0000000000000001E-3</v>
      </c>
      <c r="F49" s="16">
        <v>4.1000000000000002E-2</v>
      </c>
      <c r="G49" s="10">
        <f t="shared" si="0"/>
        <v>3.5000000000000003E-2</v>
      </c>
      <c r="H49" s="10"/>
      <c r="I49" s="10"/>
      <c r="J49" s="3">
        <v>1.2110000000000001</v>
      </c>
      <c r="K49" s="1" t="s">
        <v>182</v>
      </c>
    </row>
    <row r="50" spans="1:11" x14ac:dyDescent="0.2">
      <c r="A50" s="1">
        <v>49</v>
      </c>
      <c r="B50" s="1" t="s">
        <v>48</v>
      </c>
      <c r="C50" s="1" t="s">
        <v>180</v>
      </c>
      <c r="D50" s="6" t="s">
        <v>187</v>
      </c>
      <c r="E50" s="5">
        <v>3.0000000000000001E-3</v>
      </c>
      <c r="F50" s="16">
        <v>2.7E-2</v>
      </c>
      <c r="G50" s="10">
        <f t="shared" si="0"/>
        <v>2.4E-2</v>
      </c>
      <c r="H50" s="10">
        <f>AVERAGE(G50:G61)</f>
        <v>4.0400000000000005E-2</v>
      </c>
      <c r="I50" s="10">
        <f>(_xlfn.STDEV.S(G50:G61))/(SQRT(COUNT(G50:G61)))</f>
        <v>7.0272485527567742E-3</v>
      </c>
      <c r="J50" s="3">
        <v>0.86599999999999999</v>
      </c>
      <c r="K50" s="1" t="s">
        <v>182</v>
      </c>
    </row>
    <row r="51" spans="1:11" x14ac:dyDescent="0.2">
      <c r="A51" s="1">
        <v>50</v>
      </c>
      <c r="B51" s="1" t="s">
        <v>49</v>
      </c>
      <c r="C51" s="1" t="s">
        <v>181</v>
      </c>
      <c r="D51" s="6" t="s">
        <v>187</v>
      </c>
      <c r="E51" s="5">
        <v>6.0000000000000001E-3</v>
      </c>
      <c r="F51" s="16">
        <v>3.6999999999999998E-2</v>
      </c>
      <c r="G51" s="10">
        <f t="shared" si="0"/>
        <v>3.1E-2</v>
      </c>
      <c r="H51" s="10"/>
      <c r="I51" s="10"/>
      <c r="J51" s="3">
        <v>0.53700000000000003</v>
      </c>
      <c r="K51" s="1" t="s">
        <v>182</v>
      </c>
    </row>
    <row r="52" spans="1:11" x14ac:dyDescent="0.2">
      <c r="A52" s="1">
        <v>51</v>
      </c>
      <c r="B52" s="1" t="s">
        <v>50</v>
      </c>
      <c r="C52" s="1" t="s">
        <v>181</v>
      </c>
      <c r="D52" s="6" t="s">
        <v>187</v>
      </c>
      <c r="E52" s="5">
        <v>1.2999999999999999E-2</v>
      </c>
      <c r="F52" s="16">
        <v>9.2999999999999999E-2</v>
      </c>
      <c r="G52" s="10">
        <f t="shared" si="0"/>
        <v>0.08</v>
      </c>
      <c r="H52" s="10"/>
      <c r="I52" s="10"/>
      <c r="J52" s="3">
        <v>0.23599999999999999</v>
      </c>
      <c r="K52" s="1" t="s">
        <v>182</v>
      </c>
    </row>
    <row r="53" spans="1:11" x14ac:dyDescent="0.2">
      <c r="A53" s="1">
        <v>52</v>
      </c>
      <c r="B53" s="1" t="s">
        <v>51</v>
      </c>
      <c r="C53" s="1"/>
      <c r="D53" s="6" t="s">
        <v>187</v>
      </c>
      <c r="E53" s="5">
        <v>7.0000000000000001E-3</v>
      </c>
      <c r="F53" s="16">
        <v>6.0999999999999999E-2</v>
      </c>
      <c r="G53" s="10">
        <f t="shared" si="0"/>
        <v>5.3999999999999999E-2</v>
      </c>
      <c r="H53" s="10"/>
      <c r="I53" s="10"/>
      <c r="J53" s="3">
        <v>0.497</v>
      </c>
      <c r="K53" s="1" t="s">
        <v>182</v>
      </c>
    </row>
    <row r="54" spans="1:11" x14ac:dyDescent="0.2">
      <c r="A54" s="1">
        <v>53</v>
      </c>
      <c r="B54" s="1" t="s">
        <v>52</v>
      </c>
      <c r="C54" s="1"/>
      <c r="D54" s="6" t="s">
        <v>187</v>
      </c>
      <c r="E54" s="5">
        <v>1.9E-2</v>
      </c>
      <c r="F54" s="16">
        <v>8.1000000000000003E-2</v>
      </c>
      <c r="G54" s="10">
        <f t="shared" si="0"/>
        <v>6.2E-2</v>
      </c>
      <c r="H54" s="10"/>
      <c r="I54" s="10"/>
      <c r="J54" s="3">
        <v>0.2</v>
      </c>
      <c r="K54" s="1" t="s">
        <v>182</v>
      </c>
    </row>
    <row r="55" spans="1:11" x14ac:dyDescent="0.2">
      <c r="A55" s="1">
        <v>54</v>
      </c>
      <c r="B55" s="1" t="s">
        <v>53</v>
      </c>
      <c r="C55" s="1" t="s">
        <v>181</v>
      </c>
      <c r="D55" s="6" t="s">
        <v>187</v>
      </c>
      <c r="E55" s="5">
        <v>8.9999999999999993E-3</v>
      </c>
      <c r="F55" s="16">
        <v>6.2E-2</v>
      </c>
      <c r="G55" s="10">
        <f t="shared" si="0"/>
        <v>5.2999999999999999E-2</v>
      </c>
      <c r="H55" s="10"/>
      <c r="I55" s="10"/>
      <c r="J55" s="3">
        <v>0.158</v>
      </c>
      <c r="K55" s="1" t="s">
        <v>182</v>
      </c>
    </row>
    <row r="56" spans="1:11" x14ac:dyDescent="0.2">
      <c r="A56" s="1">
        <v>55</v>
      </c>
      <c r="B56" s="1" t="s">
        <v>54</v>
      </c>
      <c r="C56" s="1" t="s">
        <v>181</v>
      </c>
      <c r="D56" s="6" t="s">
        <v>187</v>
      </c>
      <c r="E56" s="5">
        <v>0.01</v>
      </c>
      <c r="F56" s="16" t="s">
        <v>192</v>
      </c>
      <c r="G56" s="6" t="s">
        <v>192</v>
      </c>
      <c r="H56" s="9"/>
      <c r="I56" s="9"/>
      <c r="J56" s="3">
        <v>0.79</v>
      </c>
      <c r="K56" s="1" t="s">
        <v>182</v>
      </c>
    </row>
    <row r="57" spans="1:11" x14ac:dyDescent="0.2">
      <c r="A57" s="1">
        <v>56</v>
      </c>
      <c r="B57" s="1" t="s">
        <v>55</v>
      </c>
      <c r="C57" s="1" t="s">
        <v>180</v>
      </c>
      <c r="D57" s="6" t="s">
        <v>187</v>
      </c>
      <c r="E57" s="5">
        <v>7.0000000000000001E-3</v>
      </c>
      <c r="F57" s="16">
        <v>1.6E-2</v>
      </c>
      <c r="G57" s="10">
        <f t="shared" si="0"/>
        <v>9.0000000000000011E-3</v>
      </c>
      <c r="H57" s="10"/>
      <c r="I57" s="10"/>
      <c r="J57" s="3">
        <v>0.67100000000000004</v>
      </c>
      <c r="K57" s="1" t="s">
        <v>182</v>
      </c>
    </row>
    <row r="58" spans="1:11" x14ac:dyDescent="0.2">
      <c r="A58" s="1">
        <v>57</v>
      </c>
      <c r="B58" s="1" t="s">
        <v>56</v>
      </c>
      <c r="C58" s="1"/>
      <c r="D58" s="6" t="s">
        <v>187</v>
      </c>
      <c r="E58" s="5">
        <v>6.0000000000000001E-3</v>
      </c>
      <c r="F58" s="16" t="s">
        <v>192</v>
      </c>
      <c r="G58" s="6" t="s">
        <v>192</v>
      </c>
      <c r="H58" s="9"/>
      <c r="I58" s="9"/>
      <c r="J58" s="3">
        <v>0.76700000000000002</v>
      </c>
      <c r="K58" s="1" t="s">
        <v>182</v>
      </c>
    </row>
    <row r="59" spans="1:11" x14ac:dyDescent="0.2">
      <c r="A59" s="1">
        <v>58</v>
      </c>
      <c r="B59" s="1" t="s">
        <v>57</v>
      </c>
      <c r="C59" s="1"/>
      <c r="D59" s="6" t="s">
        <v>187</v>
      </c>
      <c r="E59" s="5">
        <v>6.0000000000000001E-3</v>
      </c>
      <c r="F59" s="16">
        <v>2.9000000000000001E-2</v>
      </c>
      <c r="G59" s="10">
        <f t="shared" si="0"/>
        <v>2.3E-2</v>
      </c>
      <c r="H59" s="10"/>
      <c r="I59" s="10"/>
      <c r="J59" s="3">
        <v>0.52600000000000002</v>
      </c>
      <c r="K59" s="1" t="s">
        <v>182</v>
      </c>
    </row>
    <row r="60" spans="1:11" x14ac:dyDescent="0.2">
      <c r="A60" s="1">
        <v>59</v>
      </c>
      <c r="B60" s="1" t="s">
        <v>58</v>
      </c>
      <c r="C60" s="1"/>
      <c r="D60" s="6" t="s">
        <v>187</v>
      </c>
      <c r="E60" s="5">
        <v>8.0000000000000002E-3</v>
      </c>
      <c r="F60" s="16">
        <v>2.9000000000000001E-2</v>
      </c>
      <c r="G60" s="10">
        <f t="shared" si="0"/>
        <v>2.1000000000000001E-2</v>
      </c>
      <c r="H60" s="10"/>
      <c r="I60" s="10"/>
      <c r="J60" s="3">
        <v>0.35799999999999998</v>
      </c>
      <c r="K60" s="1" t="s">
        <v>182</v>
      </c>
    </row>
    <row r="61" spans="1:11" x14ac:dyDescent="0.2">
      <c r="A61" s="1">
        <v>60</v>
      </c>
      <c r="B61" s="1" t="s">
        <v>59</v>
      </c>
      <c r="C61" s="1"/>
      <c r="D61" s="6" t="s">
        <v>187</v>
      </c>
      <c r="E61" s="5">
        <v>5.0000000000000001E-3</v>
      </c>
      <c r="F61" s="16">
        <v>5.1999999999999998E-2</v>
      </c>
      <c r="G61" s="10">
        <f t="shared" si="0"/>
        <v>4.7E-2</v>
      </c>
      <c r="H61" s="10"/>
      <c r="I61" s="10"/>
      <c r="J61" s="3">
        <v>0.67900000000000005</v>
      </c>
      <c r="K61" s="1" t="s">
        <v>182</v>
      </c>
    </row>
    <row r="62" spans="1:11" x14ac:dyDescent="0.2">
      <c r="A62" s="1">
        <v>61</v>
      </c>
      <c r="B62" s="1" t="s">
        <v>60</v>
      </c>
      <c r="C62" s="1"/>
      <c r="D62" s="6" t="s">
        <v>187</v>
      </c>
      <c r="E62" s="5">
        <v>8.0000000000000002E-3</v>
      </c>
      <c r="F62" s="16">
        <v>8.0000000000000002E-3</v>
      </c>
      <c r="G62" s="10">
        <f t="shared" si="0"/>
        <v>0</v>
      </c>
      <c r="H62" s="10">
        <f>AVERAGE(G62:G69)</f>
        <v>4.8333333333333344E-3</v>
      </c>
      <c r="I62" s="10"/>
      <c r="J62" s="3">
        <v>0.35699999999999998</v>
      </c>
      <c r="K62" s="1" t="s">
        <v>182</v>
      </c>
    </row>
    <row r="63" spans="1:11" x14ac:dyDescent="0.2">
      <c r="A63" s="1">
        <v>62</v>
      </c>
      <c r="B63" s="1" t="s">
        <v>61</v>
      </c>
      <c r="C63" s="1"/>
      <c r="D63" s="6" t="s">
        <v>187</v>
      </c>
      <c r="E63" s="5">
        <v>6.0000000000000001E-3</v>
      </c>
      <c r="F63" s="16" t="s">
        <v>192</v>
      </c>
      <c r="G63" s="6" t="s">
        <v>192</v>
      </c>
      <c r="H63" s="9"/>
      <c r="I63" s="9"/>
      <c r="J63" s="3">
        <v>0.27600000000000002</v>
      </c>
      <c r="K63" s="1" t="s">
        <v>182</v>
      </c>
    </row>
    <row r="64" spans="1:11" x14ac:dyDescent="0.2">
      <c r="A64" s="1">
        <v>63</v>
      </c>
      <c r="B64" s="1" t="s">
        <v>62</v>
      </c>
      <c r="C64" s="1" t="s">
        <v>180</v>
      </c>
      <c r="D64" s="6" t="s">
        <v>187</v>
      </c>
      <c r="E64" s="5">
        <v>5.0000000000000001E-3</v>
      </c>
      <c r="F64" s="16">
        <v>6.0000000000000001E-3</v>
      </c>
      <c r="G64" s="10">
        <f t="shared" si="0"/>
        <v>1E-3</v>
      </c>
      <c r="H64" s="10"/>
      <c r="I64" s="10"/>
      <c r="J64" s="3">
        <v>0.52200000000000002</v>
      </c>
      <c r="K64" s="1" t="s">
        <v>182</v>
      </c>
    </row>
    <row r="65" spans="1:12" x14ac:dyDescent="0.2">
      <c r="A65" s="1">
        <v>64</v>
      </c>
      <c r="B65" s="1" t="s">
        <v>63</v>
      </c>
      <c r="C65" s="1"/>
      <c r="D65" s="6" t="s">
        <v>187</v>
      </c>
      <c r="E65" s="5">
        <v>5.0000000000000001E-3</v>
      </c>
      <c r="F65" s="16" t="s">
        <v>192</v>
      </c>
      <c r="G65" s="6" t="s">
        <v>192</v>
      </c>
      <c r="H65" s="9"/>
      <c r="I65" s="9"/>
      <c r="J65" s="3">
        <v>0.26300000000000001</v>
      </c>
      <c r="K65" s="1" t="s">
        <v>182</v>
      </c>
    </row>
    <row r="66" spans="1:12" x14ac:dyDescent="0.2">
      <c r="A66" s="1">
        <v>65</v>
      </c>
      <c r="B66" s="1" t="s">
        <v>64</v>
      </c>
      <c r="C66" s="1"/>
      <c r="D66" s="6" t="s">
        <v>187</v>
      </c>
      <c r="E66" s="5">
        <v>5.0000000000000001E-3</v>
      </c>
      <c r="F66" s="16">
        <v>1.4E-2</v>
      </c>
      <c r="G66" s="10">
        <f t="shared" si="0"/>
        <v>9.0000000000000011E-3</v>
      </c>
      <c r="H66" s="10"/>
      <c r="I66" s="10"/>
      <c r="J66" s="3">
        <v>0.22</v>
      </c>
      <c r="K66" s="1" t="s">
        <v>182</v>
      </c>
    </row>
    <row r="67" spans="1:12" x14ac:dyDescent="0.2">
      <c r="A67" s="1">
        <v>66</v>
      </c>
      <c r="B67" s="1" t="s">
        <v>65</v>
      </c>
      <c r="C67" s="1"/>
      <c r="D67" s="6" t="s">
        <v>187</v>
      </c>
      <c r="E67" s="5">
        <v>7.0000000000000001E-3</v>
      </c>
      <c r="F67" s="16">
        <v>4.0000000000000001E-3</v>
      </c>
      <c r="G67" s="10">
        <f t="shared" si="0"/>
        <v>-3.0000000000000001E-3</v>
      </c>
      <c r="H67" s="10"/>
      <c r="I67" s="10"/>
      <c r="J67" s="3">
        <v>0.503</v>
      </c>
      <c r="K67" s="1" t="s">
        <v>182</v>
      </c>
      <c r="L67" s="8" t="s">
        <v>194</v>
      </c>
    </row>
    <row r="68" spans="1:12" x14ac:dyDescent="0.2">
      <c r="A68" s="1">
        <v>67</v>
      </c>
      <c r="B68" s="1" t="s">
        <v>66</v>
      </c>
      <c r="C68" s="1"/>
      <c r="D68" s="6" t="s">
        <v>187</v>
      </c>
      <c r="E68" s="5">
        <v>0.01</v>
      </c>
      <c r="F68" s="16">
        <v>2.1000000000000001E-2</v>
      </c>
      <c r="G68" s="10">
        <f t="shared" ref="G68:G130" si="1">F68-E68</f>
        <v>1.1000000000000001E-2</v>
      </c>
      <c r="H68" s="10"/>
      <c r="I68" s="10"/>
      <c r="J68" s="3">
        <v>0.42199999999999999</v>
      </c>
      <c r="K68" s="1" t="s">
        <v>182</v>
      </c>
    </row>
    <row r="69" spans="1:12" x14ac:dyDescent="0.2">
      <c r="A69" s="1">
        <v>68</v>
      </c>
      <c r="B69" s="1" t="s">
        <v>67</v>
      </c>
      <c r="C69" s="1"/>
      <c r="D69" s="6" t="s">
        <v>187</v>
      </c>
      <c r="E69" s="5">
        <v>0.01</v>
      </c>
      <c r="F69" s="16">
        <v>2.1000000000000001E-2</v>
      </c>
      <c r="G69" s="10">
        <f t="shared" si="1"/>
        <v>1.1000000000000001E-2</v>
      </c>
      <c r="H69" s="10"/>
      <c r="I69" s="10"/>
      <c r="J69" s="3">
        <v>0.215</v>
      </c>
      <c r="K69" s="1" t="s">
        <v>182</v>
      </c>
    </row>
    <row r="70" spans="1:12" x14ac:dyDescent="0.2">
      <c r="A70" s="1">
        <v>69</v>
      </c>
      <c r="B70" s="1" t="s">
        <v>68</v>
      </c>
      <c r="C70" s="1"/>
      <c r="D70" s="6" t="s">
        <v>187</v>
      </c>
      <c r="E70" s="5">
        <v>0.01</v>
      </c>
      <c r="F70" s="16">
        <v>2.5000000000000001E-2</v>
      </c>
      <c r="G70" s="10">
        <f t="shared" si="1"/>
        <v>1.5000000000000001E-2</v>
      </c>
      <c r="H70" s="10">
        <f>AVERAGE(G70:G79)</f>
        <v>1.8375000000000002E-2</v>
      </c>
      <c r="I70" s="10">
        <f>(_xlfn.STDEV.S(G70:G79))/(SQRT(COUNT(G70:G79)))</f>
        <v>4.9711219630409944E-3</v>
      </c>
      <c r="J70" s="3">
        <v>0.90900000000000003</v>
      </c>
      <c r="K70" s="1" t="s">
        <v>182</v>
      </c>
    </row>
    <row r="71" spans="1:12" x14ac:dyDescent="0.2">
      <c r="A71" s="1">
        <v>70</v>
      </c>
      <c r="B71" s="1" t="s">
        <v>69</v>
      </c>
      <c r="C71" s="1" t="s">
        <v>180</v>
      </c>
      <c r="D71" s="6" t="s">
        <v>187</v>
      </c>
      <c r="E71" s="5">
        <v>8.9999999999999993E-3</v>
      </c>
      <c r="F71" s="16">
        <v>4.2999999999999997E-2</v>
      </c>
      <c r="G71" s="10">
        <f t="shared" si="1"/>
        <v>3.3999999999999996E-2</v>
      </c>
      <c r="H71" s="10"/>
      <c r="I71" s="10"/>
      <c r="J71" s="3">
        <v>0.79500000000000004</v>
      </c>
      <c r="K71" s="1" t="s">
        <v>182</v>
      </c>
    </row>
    <row r="72" spans="1:12" x14ac:dyDescent="0.2">
      <c r="A72" s="1">
        <v>71</v>
      </c>
      <c r="B72" s="1" t="s">
        <v>70</v>
      </c>
      <c r="C72" s="1"/>
      <c r="D72" s="6" t="s">
        <v>187</v>
      </c>
      <c r="E72" s="5">
        <v>5.0000000000000001E-3</v>
      </c>
      <c r="F72" s="16">
        <v>2.4E-2</v>
      </c>
      <c r="G72" s="10">
        <f t="shared" si="1"/>
        <v>1.9E-2</v>
      </c>
      <c r="H72" s="10"/>
      <c r="I72" s="10"/>
      <c r="J72" s="3">
        <v>1.0349999999999999</v>
      </c>
      <c r="K72" s="1" t="s">
        <v>182</v>
      </c>
    </row>
    <row r="73" spans="1:12" x14ac:dyDescent="0.2">
      <c r="A73" s="1">
        <v>72</v>
      </c>
      <c r="B73" s="1" t="s">
        <v>71</v>
      </c>
      <c r="C73" s="1" t="s">
        <v>180</v>
      </c>
      <c r="D73" s="6" t="s">
        <v>187</v>
      </c>
      <c r="E73" s="5">
        <v>3.0000000000000001E-3</v>
      </c>
      <c r="F73" s="16">
        <v>2E-3</v>
      </c>
      <c r="G73" s="10">
        <f t="shared" si="1"/>
        <v>-1E-3</v>
      </c>
      <c r="H73" s="10"/>
      <c r="I73" s="10"/>
      <c r="J73" s="3">
        <v>1.2529999999999999</v>
      </c>
      <c r="K73" s="1" t="s">
        <v>182</v>
      </c>
    </row>
    <row r="74" spans="1:12" x14ac:dyDescent="0.2">
      <c r="A74" s="1">
        <v>73</v>
      </c>
      <c r="B74" s="1" t="s">
        <v>72</v>
      </c>
      <c r="C74" s="1"/>
      <c r="D74" s="6" t="s">
        <v>187</v>
      </c>
      <c r="E74" s="5">
        <v>8.0000000000000002E-3</v>
      </c>
      <c r="F74" s="16">
        <v>4.2000000000000003E-2</v>
      </c>
      <c r="G74" s="10">
        <f t="shared" si="1"/>
        <v>3.4000000000000002E-2</v>
      </c>
      <c r="H74" s="10"/>
      <c r="I74" s="10"/>
      <c r="J74" s="3">
        <v>0.73399999999999999</v>
      </c>
      <c r="K74" s="1" t="s">
        <v>182</v>
      </c>
      <c r="L74" s="8" t="s">
        <v>194</v>
      </c>
    </row>
    <row r="75" spans="1:12" x14ac:dyDescent="0.2">
      <c r="A75" s="1">
        <v>74</v>
      </c>
      <c r="B75" s="1" t="s">
        <v>73</v>
      </c>
      <c r="C75" s="1"/>
      <c r="D75" s="6" t="s">
        <v>187</v>
      </c>
      <c r="E75" s="5">
        <v>5.0000000000000001E-3</v>
      </c>
      <c r="F75" s="16">
        <v>5.0000000000000001E-3</v>
      </c>
      <c r="G75" s="10">
        <f t="shared" si="1"/>
        <v>0</v>
      </c>
      <c r="H75" s="10"/>
      <c r="I75" s="10"/>
      <c r="J75" s="3">
        <v>0.84499999999999997</v>
      </c>
      <c r="K75" s="1" t="s">
        <v>182</v>
      </c>
    </row>
    <row r="76" spans="1:12" x14ac:dyDescent="0.2">
      <c r="A76" s="1">
        <v>75</v>
      </c>
      <c r="B76" s="1" t="s">
        <v>74</v>
      </c>
      <c r="C76" s="1"/>
      <c r="D76" s="6" t="s">
        <v>187</v>
      </c>
      <c r="E76" s="5">
        <v>3.0000000000000001E-3</v>
      </c>
      <c r="F76" s="16">
        <v>3.4000000000000002E-2</v>
      </c>
      <c r="G76" s="10">
        <f t="shared" si="1"/>
        <v>3.1000000000000003E-2</v>
      </c>
      <c r="H76" s="10"/>
      <c r="I76" s="10"/>
      <c r="J76" s="3">
        <v>0.86899999999999999</v>
      </c>
      <c r="K76" s="1" t="s">
        <v>182</v>
      </c>
    </row>
    <row r="77" spans="1:12" x14ac:dyDescent="0.2">
      <c r="A77" s="1">
        <v>76</v>
      </c>
      <c r="B77" s="1" t="s">
        <v>75</v>
      </c>
      <c r="C77" s="1"/>
      <c r="D77" s="6" t="s">
        <v>187</v>
      </c>
      <c r="E77" s="5">
        <v>4.0000000000000001E-3</v>
      </c>
      <c r="F77" s="16">
        <v>1.9E-2</v>
      </c>
      <c r="G77" s="10">
        <f t="shared" si="1"/>
        <v>1.4999999999999999E-2</v>
      </c>
      <c r="H77" s="10"/>
      <c r="I77" s="10"/>
      <c r="J77" s="3">
        <v>0.95399999999999996</v>
      </c>
      <c r="K77" s="1" t="s">
        <v>182</v>
      </c>
    </row>
    <row r="78" spans="1:12" x14ac:dyDescent="0.2">
      <c r="A78" s="1">
        <v>77</v>
      </c>
      <c r="B78" s="1" t="s">
        <v>76</v>
      </c>
      <c r="C78" s="1"/>
      <c r="D78" s="6" t="s">
        <v>187</v>
      </c>
      <c r="E78" s="5">
        <v>6.0000000000000001E-3</v>
      </c>
      <c r="F78" s="16" t="s">
        <v>192</v>
      </c>
      <c r="G78" s="6" t="s">
        <v>192</v>
      </c>
      <c r="H78" s="9"/>
      <c r="I78" s="9"/>
      <c r="J78" s="3">
        <v>0.75700000000000001</v>
      </c>
      <c r="K78" s="1" t="s">
        <v>182</v>
      </c>
    </row>
    <row r="79" spans="1:12" x14ac:dyDescent="0.2">
      <c r="A79" s="1">
        <v>78</v>
      </c>
      <c r="B79" s="1" t="s">
        <v>77</v>
      </c>
      <c r="C79" s="1"/>
      <c r="D79" s="6" t="s">
        <v>187</v>
      </c>
      <c r="E79" s="5">
        <v>7.0000000000000001E-3</v>
      </c>
      <c r="F79" s="16" t="s">
        <v>192</v>
      </c>
      <c r="G79" s="6" t="s">
        <v>192</v>
      </c>
      <c r="H79" s="9"/>
      <c r="I79" s="9"/>
      <c r="J79" s="3">
        <v>1.0629999999999999</v>
      </c>
      <c r="K79" s="1" t="s">
        <v>182</v>
      </c>
    </row>
    <row r="80" spans="1:12" x14ac:dyDescent="0.2">
      <c r="A80" s="1">
        <v>79</v>
      </c>
      <c r="B80" s="1" t="s">
        <v>78</v>
      </c>
      <c r="C80" s="1"/>
      <c r="D80" s="6" t="s">
        <v>187</v>
      </c>
      <c r="E80" s="5">
        <v>0.01</v>
      </c>
      <c r="F80" s="16">
        <v>2.1000000000000001E-2</v>
      </c>
      <c r="G80" s="10">
        <f t="shared" si="1"/>
        <v>1.1000000000000001E-2</v>
      </c>
      <c r="H80" s="10">
        <f>AVERAGE(G80:G90)</f>
        <v>1.8571428571428573E-3</v>
      </c>
      <c r="I80" s="10">
        <f>(_xlfn.STDEV.S(G80:G90))/(SQRT(COUNT(G80:G90)))</f>
        <v>2.3647064796066923E-3</v>
      </c>
      <c r="J80" s="3">
        <v>1.45</v>
      </c>
      <c r="K80" s="1" t="s">
        <v>182</v>
      </c>
    </row>
    <row r="81" spans="1:12" x14ac:dyDescent="0.2">
      <c r="A81" s="1">
        <v>80</v>
      </c>
      <c r="B81" s="1" t="s">
        <v>79</v>
      </c>
      <c r="C81" s="1"/>
      <c r="D81" s="6" t="s">
        <v>187</v>
      </c>
      <c r="E81" s="5">
        <v>0.01</v>
      </c>
      <c r="F81" s="16" t="s">
        <v>192</v>
      </c>
      <c r="G81" s="6" t="s">
        <v>192</v>
      </c>
      <c r="H81" s="9"/>
      <c r="I81" s="9"/>
      <c r="J81" s="3">
        <v>0.85299999999999998</v>
      </c>
      <c r="K81" s="1" t="s">
        <v>182</v>
      </c>
      <c r="L81" s="8" t="s">
        <v>194</v>
      </c>
    </row>
    <row r="82" spans="1:12" x14ac:dyDescent="0.2">
      <c r="A82" s="1">
        <v>81</v>
      </c>
      <c r="B82" s="1" t="s">
        <v>80</v>
      </c>
      <c r="C82" s="1"/>
      <c r="D82" s="6" t="s">
        <v>187</v>
      </c>
      <c r="E82" s="5">
        <v>7.0000000000000001E-3</v>
      </c>
      <c r="F82" s="16">
        <v>1E-3</v>
      </c>
      <c r="G82" s="10">
        <f t="shared" si="1"/>
        <v>-6.0000000000000001E-3</v>
      </c>
      <c r="H82" s="10"/>
      <c r="I82" s="10"/>
      <c r="J82" s="3">
        <v>0.8</v>
      </c>
      <c r="K82" s="1" t="s">
        <v>182</v>
      </c>
    </row>
    <row r="83" spans="1:12" x14ac:dyDescent="0.2">
      <c r="A83" s="1">
        <v>82</v>
      </c>
      <c r="B83" s="1" t="s">
        <v>81</v>
      </c>
      <c r="C83" s="1"/>
      <c r="D83" s="6" t="s">
        <v>187</v>
      </c>
      <c r="E83" s="5">
        <v>4.0000000000000001E-3</v>
      </c>
      <c r="F83" s="16" t="s">
        <v>192</v>
      </c>
      <c r="G83" s="6" t="s">
        <v>192</v>
      </c>
      <c r="H83" s="9"/>
      <c r="I83" s="9"/>
      <c r="J83" s="3">
        <v>1.45</v>
      </c>
      <c r="K83" s="1" t="s">
        <v>182</v>
      </c>
    </row>
    <row r="84" spans="1:12" x14ac:dyDescent="0.2">
      <c r="A84" s="1">
        <v>83</v>
      </c>
      <c r="B84" s="1" t="s">
        <v>82</v>
      </c>
      <c r="C84" s="1"/>
      <c r="D84" s="6" t="s">
        <v>187</v>
      </c>
      <c r="E84" s="5">
        <v>6.0000000000000001E-3</v>
      </c>
      <c r="F84" s="16">
        <v>1.4E-2</v>
      </c>
      <c r="G84" s="10">
        <f t="shared" si="1"/>
        <v>8.0000000000000002E-3</v>
      </c>
      <c r="H84" s="10"/>
      <c r="I84" s="10"/>
      <c r="J84" s="3">
        <v>0.64400000000000002</v>
      </c>
      <c r="K84" s="1" t="s">
        <v>182</v>
      </c>
    </row>
    <row r="85" spans="1:12" x14ac:dyDescent="0.2">
      <c r="A85" s="1">
        <v>84</v>
      </c>
      <c r="B85" s="1" t="s">
        <v>83</v>
      </c>
      <c r="C85" s="1"/>
      <c r="D85" s="6" t="s">
        <v>187</v>
      </c>
      <c r="E85" s="5">
        <v>5.0000000000000001E-3</v>
      </c>
      <c r="F85" s="16">
        <v>2E-3</v>
      </c>
      <c r="G85" s="10">
        <f t="shared" si="1"/>
        <v>-3.0000000000000001E-3</v>
      </c>
      <c r="H85" s="10"/>
      <c r="I85" s="10"/>
      <c r="J85" s="3">
        <v>0.63100000000000001</v>
      </c>
      <c r="K85" s="1" t="s">
        <v>182</v>
      </c>
    </row>
    <row r="86" spans="1:12" x14ac:dyDescent="0.2">
      <c r="A86" s="1">
        <v>85</v>
      </c>
      <c r="B86" s="1" t="s">
        <v>84</v>
      </c>
      <c r="C86" s="1"/>
      <c r="D86" s="6" t="s">
        <v>187</v>
      </c>
      <c r="E86" s="5">
        <v>5.0000000000000001E-3</v>
      </c>
      <c r="F86" s="16" t="s">
        <v>192</v>
      </c>
      <c r="G86" s="6" t="s">
        <v>192</v>
      </c>
      <c r="H86" s="9"/>
      <c r="I86" s="9"/>
      <c r="J86" s="3">
        <v>0.54400000000000004</v>
      </c>
      <c r="K86" s="1" t="s">
        <v>182</v>
      </c>
    </row>
    <row r="87" spans="1:12" x14ac:dyDescent="0.2">
      <c r="A87" s="1">
        <v>86</v>
      </c>
      <c r="B87" s="1" t="s">
        <v>85</v>
      </c>
      <c r="C87" s="1"/>
      <c r="D87" s="6" t="s">
        <v>187</v>
      </c>
      <c r="E87" s="5">
        <v>7.0000000000000001E-3</v>
      </c>
      <c r="F87" s="16">
        <v>8.9999999999999993E-3</v>
      </c>
      <c r="G87" s="10">
        <f t="shared" si="1"/>
        <v>1.9999999999999992E-3</v>
      </c>
      <c r="H87" s="10"/>
      <c r="I87" s="10"/>
      <c r="J87" s="3">
        <v>0.94899999999999995</v>
      </c>
      <c r="K87" s="1" t="s">
        <v>182</v>
      </c>
    </row>
    <row r="88" spans="1:12" x14ac:dyDescent="0.2">
      <c r="A88" s="1">
        <v>87</v>
      </c>
      <c r="B88" s="1" t="s">
        <v>86</v>
      </c>
      <c r="C88" s="1"/>
      <c r="D88" s="6" t="s">
        <v>187</v>
      </c>
      <c r="E88" s="5">
        <v>6.0000000000000001E-3</v>
      </c>
      <c r="F88" s="16">
        <v>0.01</v>
      </c>
      <c r="G88" s="10">
        <f t="shared" si="1"/>
        <v>4.0000000000000001E-3</v>
      </c>
      <c r="H88" s="10"/>
      <c r="I88" s="10"/>
      <c r="J88" s="3">
        <v>0.76700000000000002</v>
      </c>
      <c r="K88" s="1" t="s">
        <v>182</v>
      </c>
    </row>
    <row r="89" spans="1:12" x14ac:dyDescent="0.2">
      <c r="A89" s="1">
        <v>88</v>
      </c>
      <c r="B89" s="1" t="s">
        <v>87</v>
      </c>
      <c r="C89" s="1"/>
      <c r="D89" s="6" t="s">
        <v>187</v>
      </c>
      <c r="E89" s="5">
        <v>6.0000000000000001E-3</v>
      </c>
      <c r="F89" s="16" t="s">
        <v>192</v>
      </c>
      <c r="G89" s="6" t="s">
        <v>192</v>
      </c>
      <c r="H89" s="9"/>
      <c r="I89" s="9"/>
      <c r="J89" s="3">
        <v>0.71399999999999997</v>
      </c>
      <c r="K89" s="1" t="s">
        <v>182</v>
      </c>
    </row>
    <row r="90" spans="1:12" x14ac:dyDescent="0.2">
      <c r="A90" s="1">
        <v>89</v>
      </c>
      <c r="B90" s="1" t="s">
        <v>88</v>
      </c>
      <c r="C90" s="1"/>
      <c r="D90" s="6" t="s">
        <v>187</v>
      </c>
      <c r="E90" s="5">
        <v>5.0000000000000001E-3</v>
      </c>
      <c r="F90" s="16">
        <v>2E-3</v>
      </c>
      <c r="G90" s="10">
        <f t="shared" si="1"/>
        <v>-3.0000000000000001E-3</v>
      </c>
      <c r="H90" s="10"/>
      <c r="I90" s="10"/>
      <c r="J90" s="3">
        <v>1.333</v>
      </c>
      <c r="K90" s="1" t="s">
        <v>182</v>
      </c>
      <c r="L90" s="8" t="s">
        <v>194</v>
      </c>
    </row>
    <row r="91" spans="1:12" x14ac:dyDescent="0.2">
      <c r="A91" s="1">
        <v>90</v>
      </c>
      <c r="B91" s="1" t="s">
        <v>89</v>
      </c>
      <c r="C91" s="1"/>
      <c r="D91" s="6" t="s">
        <v>187</v>
      </c>
      <c r="E91" s="5">
        <v>1.0999999999999999E-2</v>
      </c>
      <c r="F91" s="16">
        <v>2.3E-2</v>
      </c>
      <c r="G91" s="10">
        <f t="shared" si="1"/>
        <v>1.2E-2</v>
      </c>
      <c r="H91" s="10">
        <f>AVERAGE(G91:G97)</f>
        <v>1.1000000000000001E-2</v>
      </c>
      <c r="I91" s="10">
        <f>(_xlfn.STDEV.S(G91:G97))/(SQRT(COUNT(G91:G97)))</f>
        <v>3.3366650016645855E-3</v>
      </c>
      <c r="J91" s="3">
        <v>0.7</v>
      </c>
      <c r="K91" s="1" t="s">
        <v>182</v>
      </c>
    </row>
    <row r="92" spans="1:12" x14ac:dyDescent="0.2">
      <c r="A92" s="1">
        <v>91</v>
      </c>
      <c r="B92" s="1" t="s">
        <v>90</v>
      </c>
      <c r="C92" s="1"/>
      <c r="D92" s="6" t="s">
        <v>187</v>
      </c>
      <c r="E92" s="5">
        <v>6.0000000000000001E-3</v>
      </c>
      <c r="F92" s="16">
        <v>2.1999999999999999E-2</v>
      </c>
      <c r="G92" s="10">
        <f t="shared" si="1"/>
        <v>1.6E-2</v>
      </c>
      <c r="H92" s="10"/>
      <c r="I92" s="10"/>
      <c r="J92" s="3">
        <v>0.39700000000000002</v>
      </c>
      <c r="K92" s="1" t="s">
        <v>182</v>
      </c>
    </row>
    <row r="93" spans="1:12" x14ac:dyDescent="0.2">
      <c r="A93" s="1">
        <v>92</v>
      </c>
      <c r="B93" s="1" t="s">
        <v>91</v>
      </c>
      <c r="C93" s="1"/>
      <c r="D93" s="6" t="s">
        <v>187</v>
      </c>
      <c r="E93" s="5">
        <v>8.0000000000000002E-3</v>
      </c>
      <c r="F93" s="16">
        <v>1.9E-2</v>
      </c>
      <c r="G93" s="10">
        <f t="shared" si="1"/>
        <v>1.0999999999999999E-2</v>
      </c>
      <c r="H93" s="18"/>
      <c r="I93" s="18"/>
      <c r="J93" s="2">
        <v>0.36599999999999999</v>
      </c>
      <c r="K93" s="1" t="s">
        <v>182</v>
      </c>
    </row>
    <row r="94" spans="1:12" x14ac:dyDescent="0.2">
      <c r="A94" s="1">
        <v>93</v>
      </c>
      <c r="B94" s="1" t="s">
        <v>92</v>
      </c>
      <c r="C94" s="1"/>
      <c r="D94" s="6" t="s">
        <v>187</v>
      </c>
      <c r="E94" s="5">
        <v>5.0000000000000001E-3</v>
      </c>
      <c r="F94" s="16">
        <v>2.1999999999999999E-2</v>
      </c>
      <c r="G94" s="10">
        <f t="shared" si="1"/>
        <v>1.6999999999999998E-2</v>
      </c>
      <c r="H94" s="18"/>
      <c r="I94" s="18"/>
      <c r="J94" s="2">
        <v>0.73399999999999999</v>
      </c>
      <c r="K94" s="1" t="s">
        <v>182</v>
      </c>
    </row>
    <row r="95" spans="1:12" x14ac:dyDescent="0.2">
      <c r="A95" s="1">
        <v>94</v>
      </c>
      <c r="B95" s="1" t="s">
        <v>93</v>
      </c>
      <c r="C95" s="1"/>
      <c r="D95" s="6" t="s">
        <v>187</v>
      </c>
      <c r="E95" s="5">
        <v>6.0000000000000001E-3</v>
      </c>
      <c r="F95" s="16" t="s">
        <v>192</v>
      </c>
      <c r="G95" s="6" t="s">
        <v>192</v>
      </c>
      <c r="H95" s="9"/>
      <c r="I95" s="9"/>
      <c r="J95" s="9">
        <v>0.82599999999999996</v>
      </c>
      <c r="K95" s="1" t="s">
        <v>182</v>
      </c>
    </row>
    <row r="96" spans="1:12" x14ac:dyDescent="0.2">
      <c r="A96" s="1">
        <v>95</v>
      </c>
      <c r="B96" s="1" t="s">
        <v>94</v>
      </c>
      <c r="C96" s="1"/>
      <c r="D96" s="6" t="s">
        <v>187</v>
      </c>
      <c r="E96" s="5">
        <v>6.0000000000000001E-3</v>
      </c>
      <c r="F96" s="16">
        <v>1E-3</v>
      </c>
      <c r="G96" s="10">
        <f t="shared" si="1"/>
        <v>-5.0000000000000001E-3</v>
      </c>
      <c r="H96" s="10"/>
      <c r="I96" s="10"/>
      <c r="J96" s="3">
        <v>0.20699999999999999</v>
      </c>
      <c r="K96" s="1" t="s">
        <v>182</v>
      </c>
      <c r="L96" s="8" t="s">
        <v>194</v>
      </c>
    </row>
    <row r="97" spans="1:12" x14ac:dyDescent="0.2">
      <c r="A97" s="1">
        <v>96</v>
      </c>
      <c r="B97" s="1" t="s">
        <v>95</v>
      </c>
      <c r="C97" s="1"/>
      <c r="D97" s="6" t="s">
        <v>187</v>
      </c>
      <c r="E97" s="5">
        <v>7.0000000000000001E-3</v>
      </c>
      <c r="F97" s="16">
        <v>2.1999999999999999E-2</v>
      </c>
      <c r="G97" s="10">
        <f t="shared" si="1"/>
        <v>1.4999999999999999E-2</v>
      </c>
      <c r="H97" s="10"/>
      <c r="I97" s="10"/>
      <c r="J97" s="3">
        <v>0.48299999999999998</v>
      </c>
      <c r="K97" s="1" t="s">
        <v>182</v>
      </c>
    </row>
    <row r="98" spans="1:12" x14ac:dyDescent="0.2">
      <c r="A98" s="1">
        <v>97</v>
      </c>
      <c r="B98" s="1" t="s">
        <v>96</v>
      </c>
      <c r="C98" s="1"/>
      <c r="D98" s="6" t="s">
        <v>187</v>
      </c>
      <c r="E98" s="5">
        <v>7.0000000000000001E-3</v>
      </c>
      <c r="F98" s="16">
        <v>0.03</v>
      </c>
      <c r="G98" s="10">
        <f t="shared" si="1"/>
        <v>2.3E-2</v>
      </c>
      <c r="H98" s="10">
        <f>AVERAGE(G98:G109)</f>
        <v>1.4090909090909093E-2</v>
      </c>
      <c r="I98" s="10">
        <f>(_xlfn.STDEV.S(G98:G109))/(SQRT(COUNT(G98:G109)))</f>
        <v>1.9421382099238645E-3</v>
      </c>
      <c r="J98" s="3">
        <v>0.33700000000000002</v>
      </c>
      <c r="K98" s="1" t="s">
        <v>182</v>
      </c>
    </row>
    <row r="99" spans="1:12" x14ac:dyDescent="0.2">
      <c r="A99" s="1">
        <v>98</v>
      </c>
      <c r="B99" s="1" t="s">
        <v>97</v>
      </c>
      <c r="C99" s="1"/>
      <c r="D99" s="6" t="s">
        <v>187</v>
      </c>
      <c r="E99" s="5">
        <v>6.0000000000000001E-3</v>
      </c>
      <c r="F99" s="16">
        <v>2.3E-2</v>
      </c>
      <c r="G99" s="10">
        <f t="shared" si="1"/>
        <v>1.7000000000000001E-2</v>
      </c>
      <c r="H99" s="10"/>
      <c r="I99" s="10"/>
      <c r="J99" s="3">
        <v>0.55300000000000005</v>
      </c>
      <c r="K99" s="1" t="s">
        <v>182</v>
      </c>
      <c r="L99" s="8"/>
    </row>
    <row r="100" spans="1:12" x14ac:dyDescent="0.2">
      <c r="A100" s="1">
        <v>99</v>
      </c>
      <c r="B100" s="1" t="s">
        <v>98</v>
      </c>
      <c r="C100" s="1"/>
      <c r="D100" s="6" t="s">
        <v>187</v>
      </c>
      <c r="E100" s="5">
        <v>5.0000000000000001E-3</v>
      </c>
      <c r="F100" s="16">
        <v>8.9999999999999993E-3</v>
      </c>
      <c r="G100" s="10">
        <f t="shared" si="1"/>
        <v>3.9999999999999992E-3</v>
      </c>
      <c r="H100" s="10"/>
      <c r="I100" s="10"/>
      <c r="J100" s="3">
        <v>0.21199999999999999</v>
      </c>
      <c r="K100" s="1" t="s">
        <v>182</v>
      </c>
    </row>
    <row r="101" spans="1:12" x14ac:dyDescent="0.2">
      <c r="A101" s="1">
        <v>100</v>
      </c>
      <c r="B101" s="1" t="s">
        <v>99</v>
      </c>
      <c r="C101" s="1"/>
      <c r="D101" s="6" t="s">
        <v>187</v>
      </c>
      <c r="E101" s="5">
        <v>1.0999999999999999E-2</v>
      </c>
      <c r="F101" s="16">
        <v>2.4E-2</v>
      </c>
      <c r="G101" s="10">
        <f t="shared" si="1"/>
        <v>1.3000000000000001E-2</v>
      </c>
      <c r="H101" s="10"/>
      <c r="I101" s="10"/>
      <c r="J101" s="3">
        <v>0.378</v>
      </c>
      <c r="K101" s="1" t="s">
        <v>182</v>
      </c>
    </row>
    <row r="102" spans="1:12" x14ac:dyDescent="0.2">
      <c r="A102" s="1">
        <v>101</v>
      </c>
      <c r="B102" s="1" t="s">
        <v>100</v>
      </c>
      <c r="C102" s="1"/>
      <c r="D102" s="6" t="s">
        <v>187</v>
      </c>
      <c r="E102" s="5">
        <v>6.0000000000000001E-3</v>
      </c>
      <c r="F102" s="16">
        <v>1.9E-2</v>
      </c>
      <c r="G102" s="10">
        <f t="shared" si="1"/>
        <v>1.2999999999999999E-2</v>
      </c>
      <c r="H102" s="10"/>
      <c r="I102" s="10"/>
      <c r="J102" s="3">
        <v>0.46400000000000002</v>
      </c>
      <c r="K102" s="1" t="s">
        <v>182</v>
      </c>
    </row>
    <row r="103" spans="1:12" x14ac:dyDescent="0.2">
      <c r="A103" s="1">
        <v>102</v>
      </c>
      <c r="B103" s="1" t="s">
        <v>101</v>
      </c>
      <c r="C103" s="1"/>
      <c r="D103" s="6" t="s">
        <v>187</v>
      </c>
      <c r="E103" s="5">
        <v>7.0000000000000001E-3</v>
      </c>
      <c r="F103" s="16">
        <v>3.3000000000000002E-2</v>
      </c>
      <c r="G103" s="10">
        <f t="shared" si="1"/>
        <v>2.6000000000000002E-2</v>
      </c>
      <c r="H103" s="10"/>
      <c r="I103" s="10"/>
      <c r="J103" s="3">
        <v>0.40400000000000003</v>
      </c>
      <c r="K103" s="1" t="s">
        <v>182</v>
      </c>
    </row>
    <row r="104" spans="1:12" x14ac:dyDescent="0.2">
      <c r="A104" s="1">
        <v>103</v>
      </c>
      <c r="B104" s="1" t="s">
        <v>102</v>
      </c>
      <c r="C104" s="1"/>
      <c r="D104" s="6" t="s">
        <v>187</v>
      </c>
      <c r="E104" s="5">
        <v>8.0000000000000002E-3</v>
      </c>
      <c r="F104" s="16">
        <v>2.5999999999999999E-2</v>
      </c>
      <c r="G104" s="10">
        <f t="shared" si="1"/>
        <v>1.7999999999999999E-2</v>
      </c>
      <c r="H104" s="10"/>
      <c r="I104" s="10"/>
      <c r="J104" s="3">
        <v>0.55900000000000005</v>
      </c>
      <c r="K104" s="1" t="s">
        <v>182</v>
      </c>
    </row>
    <row r="105" spans="1:12" x14ac:dyDescent="0.2">
      <c r="A105" s="1">
        <v>104</v>
      </c>
      <c r="B105" s="1" t="s">
        <v>103</v>
      </c>
      <c r="C105" s="1"/>
      <c r="D105" s="6" t="s">
        <v>187</v>
      </c>
      <c r="E105" s="5">
        <v>7.0000000000000001E-3</v>
      </c>
      <c r="F105" s="16">
        <v>1.6E-2</v>
      </c>
      <c r="G105" s="10">
        <f t="shared" si="1"/>
        <v>9.0000000000000011E-3</v>
      </c>
      <c r="H105" s="10"/>
      <c r="I105" s="10"/>
      <c r="J105" s="3">
        <v>0.47</v>
      </c>
      <c r="K105" s="1" t="s">
        <v>182</v>
      </c>
    </row>
    <row r="106" spans="1:12" x14ac:dyDescent="0.2">
      <c r="A106" s="1">
        <v>105</v>
      </c>
      <c r="B106" s="1" t="s">
        <v>104</v>
      </c>
      <c r="C106" s="1"/>
      <c r="D106" s="6" t="s">
        <v>187</v>
      </c>
      <c r="E106" s="5">
        <v>6.0000000000000001E-3</v>
      </c>
      <c r="F106" s="16">
        <v>5.0000000000000001E-3</v>
      </c>
      <c r="G106" s="10" t="s">
        <v>192</v>
      </c>
      <c r="H106" s="10"/>
      <c r="I106" s="10"/>
      <c r="J106" s="3">
        <v>0.67800000000000005</v>
      </c>
      <c r="K106" s="1" t="s">
        <v>182</v>
      </c>
      <c r="L106" s="8" t="s">
        <v>194</v>
      </c>
    </row>
    <row r="107" spans="1:12" x14ac:dyDescent="0.2">
      <c r="A107" s="1">
        <v>106</v>
      </c>
      <c r="B107" s="1" t="s">
        <v>105</v>
      </c>
      <c r="C107" s="1"/>
      <c r="D107" s="6" t="s">
        <v>187</v>
      </c>
      <c r="E107" s="5">
        <v>5.0000000000000001E-3</v>
      </c>
      <c r="F107" s="16">
        <v>1.7000000000000001E-2</v>
      </c>
      <c r="G107" s="10">
        <f t="shared" si="1"/>
        <v>1.2E-2</v>
      </c>
      <c r="H107" s="10"/>
      <c r="I107" s="10"/>
      <c r="J107" s="3">
        <v>0.35399999999999998</v>
      </c>
      <c r="K107" s="1" t="s">
        <v>182</v>
      </c>
    </row>
    <row r="108" spans="1:12" x14ac:dyDescent="0.2">
      <c r="A108" s="1">
        <v>107</v>
      </c>
      <c r="B108" s="1" t="s">
        <v>106</v>
      </c>
      <c r="C108" s="1"/>
      <c r="D108" s="6" t="s">
        <v>187</v>
      </c>
      <c r="E108" s="5">
        <v>5.0000000000000001E-3</v>
      </c>
      <c r="F108" s="16">
        <v>1.4E-2</v>
      </c>
      <c r="G108" s="10">
        <f t="shared" si="1"/>
        <v>9.0000000000000011E-3</v>
      </c>
      <c r="H108" s="10"/>
      <c r="I108" s="10"/>
      <c r="J108" s="3">
        <v>0.38900000000000001</v>
      </c>
      <c r="K108" s="1" t="s">
        <v>182</v>
      </c>
    </row>
    <row r="109" spans="1:12" x14ac:dyDescent="0.2">
      <c r="A109" s="1">
        <v>108</v>
      </c>
      <c r="B109" s="1" t="s">
        <v>107</v>
      </c>
      <c r="C109" s="1"/>
      <c r="D109" s="6" t="s">
        <v>187</v>
      </c>
      <c r="E109" s="5">
        <v>6.0000000000000001E-3</v>
      </c>
      <c r="F109" s="16">
        <v>1.7000000000000001E-2</v>
      </c>
      <c r="G109" s="10">
        <f t="shared" si="1"/>
        <v>1.1000000000000001E-2</v>
      </c>
      <c r="H109" s="10"/>
      <c r="I109" s="10"/>
      <c r="J109" s="3">
        <v>0.46800000000000003</v>
      </c>
      <c r="K109" s="1" t="s">
        <v>182</v>
      </c>
    </row>
    <row r="110" spans="1:12" x14ac:dyDescent="0.2">
      <c r="A110" s="1">
        <v>109</v>
      </c>
      <c r="B110" s="1" t="s">
        <v>108</v>
      </c>
      <c r="C110" s="1"/>
      <c r="D110" s="6" t="s">
        <v>187</v>
      </c>
      <c r="E110" s="5">
        <v>7.0000000000000001E-3</v>
      </c>
      <c r="F110" s="16">
        <v>1.2E-2</v>
      </c>
      <c r="G110" s="10">
        <f t="shared" si="1"/>
        <v>5.0000000000000001E-3</v>
      </c>
      <c r="H110" s="10">
        <f>AVERAGE(G110:G121)</f>
        <v>7.6363636363636364E-3</v>
      </c>
      <c r="I110" s="10">
        <f>(_xlfn.STDEV.S(G110:G121))/(SQRT(COUNT(G110:G121)))</f>
        <v>2.2290345536402777E-3</v>
      </c>
      <c r="J110" s="3">
        <v>1.0189999999999999</v>
      </c>
      <c r="K110" s="1" t="s">
        <v>182</v>
      </c>
    </row>
    <row r="111" spans="1:12" x14ac:dyDescent="0.2">
      <c r="A111" s="1">
        <v>110</v>
      </c>
      <c r="B111" s="1" t="s">
        <v>109</v>
      </c>
      <c r="C111" s="1"/>
      <c r="D111" s="6" t="s">
        <v>187</v>
      </c>
      <c r="E111" s="5">
        <v>8.0000000000000002E-3</v>
      </c>
      <c r="F111" s="16">
        <v>1.9E-2</v>
      </c>
      <c r="G111" s="10">
        <f t="shared" si="1"/>
        <v>1.0999999999999999E-2</v>
      </c>
      <c r="H111" s="10"/>
      <c r="I111" s="10"/>
      <c r="J111" s="3">
        <v>0.33400000000000002</v>
      </c>
      <c r="K111" s="1" t="s">
        <v>182</v>
      </c>
    </row>
    <row r="112" spans="1:12" x14ac:dyDescent="0.2">
      <c r="A112" s="1">
        <v>111</v>
      </c>
      <c r="B112" s="1" t="s">
        <v>110</v>
      </c>
      <c r="C112" s="1" t="s">
        <v>181</v>
      </c>
      <c r="D112" s="6" t="s">
        <v>187</v>
      </c>
      <c r="E112" s="5">
        <v>7.0000000000000001E-3</v>
      </c>
      <c r="F112" s="16">
        <v>7.0000000000000001E-3</v>
      </c>
      <c r="G112" s="10">
        <f t="shared" si="1"/>
        <v>0</v>
      </c>
      <c r="H112" s="10"/>
      <c r="I112" s="10"/>
      <c r="J112" s="3">
        <v>0.439</v>
      </c>
      <c r="K112" s="1" t="s">
        <v>182</v>
      </c>
    </row>
    <row r="113" spans="1:12" x14ac:dyDescent="0.2">
      <c r="A113" s="1">
        <v>112</v>
      </c>
      <c r="B113" s="1" t="s">
        <v>111</v>
      </c>
      <c r="C113" s="1"/>
      <c r="D113" s="6" t="s">
        <v>187</v>
      </c>
      <c r="E113" s="5">
        <v>4.0000000000000001E-3</v>
      </c>
      <c r="F113" s="16">
        <v>1.9E-2</v>
      </c>
      <c r="G113" s="10">
        <f t="shared" si="1"/>
        <v>1.4999999999999999E-2</v>
      </c>
      <c r="H113" s="10"/>
      <c r="I113" s="10"/>
      <c r="J113" s="3">
        <v>0.92300000000000004</v>
      </c>
      <c r="K113" s="1" t="s">
        <v>182</v>
      </c>
    </row>
    <row r="114" spans="1:12" x14ac:dyDescent="0.2">
      <c r="A114" s="1">
        <v>113</v>
      </c>
      <c r="B114" s="1" t="s">
        <v>112</v>
      </c>
      <c r="C114" s="1"/>
      <c r="D114" s="6" t="s">
        <v>187</v>
      </c>
      <c r="E114" s="5">
        <v>5.0000000000000001E-3</v>
      </c>
      <c r="F114" s="16">
        <v>2.8000000000000001E-2</v>
      </c>
      <c r="G114" s="10">
        <f t="shared" si="1"/>
        <v>2.3E-2</v>
      </c>
      <c r="H114" s="10"/>
      <c r="I114" s="10"/>
      <c r="J114" s="3">
        <v>0.45800000000000002</v>
      </c>
      <c r="K114" s="1" t="s">
        <v>182</v>
      </c>
    </row>
    <row r="115" spans="1:12" x14ac:dyDescent="0.2">
      <c r="A115" s="1">
        <v>114</v>
      </c>
      <c r="B115" s="1" t="s">
        <v>113</v>
      </c>
      <c r="C115" s="1" t="s">
        <v>181</v>
      </c>
      <c r="D115" s="6" t="s">
        <v>187</v>
      </c>
      <c r="E115" s="5">
        <v>6.0000000000000001E-3</v>
      </c>
      <c r="F115" s="16">
        <v>8.9999999999999993E-3</v>
      </c>
      <c r="G115" s="10">
        <f t="shared" si="1"/>
        <v>2.9999999999999992E-3</v>
      </c>
      <c r="H115" s="10"/>
      <c r="I115" s="10"/>
      <c r="J115" s="3">
        <v>0.55200000000000005</v>
      </c>
      <c r="K115" s="1" t="s">
        <v>182</v>
      </c>
    </row>
    <row r="116" spans="1:12" x14ac:dyDescent="0.2">
      <c r="A116" s="1">
        <v>115</v>
      </c>
      <c r="B116" s="1" t="s">
        <v>114</v>
      </c>
      <c r="C116" s="1" t="s">
        <v>181</v>
      </c>
      <c r="D116" s="6" t="s">
        <v>187</v>
      </c>
      <c r="E116" s="5">
        <v>3.0000000000000001E-3</v>
      </c>
      <c r="F116" s="16">
        <v>1.2E-2</v>
      </c>
      <c r="G116" s="10">
        <f t="shared" si="1"/>
        <v>9.0000000000000011E-3</v>
      </c>
      <c r="H116" s="10"/>
      <c r="I116" s="10"/>
      <c r="J116" s="3">
        <v>0.66500000000000004</v>
      </c>
      <c r="K116" s="1" t="s">
        <v>182</v>
      </c>
    </row>
    <row r="117" spans="1:12" x14ac:dyDescent="0.2">
      <c r="A117" s="1">
        <v>116</v>
      </c>
      <c r="B117" s="1" t="s">
        <v>115</v>
      </c>
      <c r="C117" s="1" t="s">
        <v>181</v>
      </c>
      <c r="D117" s="6" t="s">
        <v>187</v>
      </c>
      <c r="E117" s="5">
        <v>0.01</v>
      </c>
      <c r="F117" s="16">
        <v>2.1999999999999999E-2</v>
      </c>
      <c r="G117" s="10">
        <f t="shared" si="1"/>
        <v>1.1999999999999999E-2</v>
      </c>
      <c r="H117" s="10"/>
      <c r="I117" s="10"/>
      <c r="J117" s="3">
        <v>0.81699999999999995</v>
      </c>
      <c r="K117" s="1" t="s">
        <v>182</v>
      </c>
    </row>
    <row r="118" spans="1:12" x14ac:dyDescent="0.2">
      <c r="A118" s="1">
        <v>117</v>
      </c>
      <c r="B118" s="1" t="s">
        <v>116</v>
      </c>
      <c r="C118" s="1" t="s">
        <v>181</v>
      </c>
      <c r="D118" s="6" t="s">
        <v>187</v>
      </c>
      <c r="E118" s="5">
        <v>7.0000000000000001E-3</v>
      </c>
      <c r="F118" s="16">
        <v>4.0000000000000001E-3</v>
      </c>
      <c r="G118" s="10">
        <f t="shared" si="1"/>
        <v>-3.0000000000000001E-3</v>
      </c>
      <c r="H118" s="10"/>
      <c r="I118" s="10"/>
      <c r="J118" s="3">
        <v>1.073</v>
      </c>
      <c r="K118" s="1" t="s">
        <v>182</v>
      </c>
    </row>
    <row r="119" spans="1:12" x14ac:dyDescent="0.2">
      <c r="A119" s="1">
        <v>118</v>
      </c>
      <c r="B119" s="1" t="s">
        <v>117</v>
      </c>
      <c r="C119" s="1" t="s">
        <v>180</v>
      </c>
      <c r="D119" s="6" t="s">
        <v>187</v>
      </c>
      <c r="E119" s="5">
        <v>6.0000000000000001E-3</v>
      </c>
      <c r="F119" s="16" t="s">
        <v>192</v>
      </c>
      <c r="G119" s="6" t="s">
        <v>192</v>
      </c>
      <c r="H119" s="9"/>
      <c r="I119" s="9"/>
      <c r="J119" s="3">
        <v>0.68200000000000005</v>
      </c>
      <c r="K119" s="1" t="s">
        <v>182</v>
      </c>
    </row>
    <row r="120" spans="1:12" x14ac:dyDescent="0.2">
      <c r="A120" s="1">
        <v>119</v>
      </c>
      <c r="B120" s="1" t="s">
        <v>118</v>
      </c>
      <c r="C120" s="1" t="s">
        <v>180</v>
      </c>
      <c r="D120" s="6" t="s">
        <v>187</v>
      </c>
      <c r="E120" s="5">
        <v>5.0000000000000001E-3</v>
      </c>
      <c r="F120" s="16">
        <v>1.0999999999999999E-2</v>
      </c>
      <c r="G120" s="10">
        <f t="shared" si="1"/>
        <v>5.9999999999999993E-3</v>
      </c>
      <c r="H120" s="10"/>
      <c r="I120" s="10"/>
      <c r="J120" s="3">
        <v>0.55800000000000005</v>
      </c>
      <c r="K120" s="1" t="s">
        <v>182</v>
      </c>
      <c r="L120" s="4" t="s">
        <v>185</v>
      </c>
    </row>
    <row r="121" spans="1:12" x14ac:dyDescent="0.2">
      <c r="A121" s="1">
        <v>120</v>
      </c>
      <c r="B121" s="1" t="s">
        <v>119</v>
      </c>
      <c r="C121" s="1"/>
      <c r="D121" s="6" t="s">
        <v>187</v>
      </c>
      <c r="E121" s="5">
        <v>5.0000000000000001E-3</v>
      </c>
      <c r="F121" s="16">
        <v>8.0000000000000002E-3</v>
      </c>
      <c r="G121" s="10">
        <f t="shared" si="1"/>
        <v>3.0000000000000001E-3</v>
      </c>
      <c r="H121" s="10"/>
      <c r="I121" s="10"/>
      <c r="J121" s="3">
        <v>1.0249999999999999</v>
      </c>
      <c r="K121" s="1" t="s">
        <v>182</v>
      </c>
    </row>
    <row r="122" spans="1:12" x14ac:dyDescent="0.2">
      <c r="A122" s="1">
        <v>121</v>
      </c>
      <c r="B122" s="1" t="s">
        <v>120</v>
      </c>
      <c r="C122" s="1"/>
      <c r="D122" s="6" t="s">
        <v>187</v>
      </c>
      <c r="E122" s="5">
        <v>6.0000000000000001E-3</v>
      </c>
      <c r="F122" s="16" t="s">
        <v>192</v>
      </c>
      <c r="G122" s="6" t="s">
        <v>192</v>
      </c>
      <c r="H122" s="10">
        <f>AVERAGE(G122:G134)</f>
        <v>1.7000000000000001E-2</v>
      </c>
      <c r="I122" s="10">
        <f>(_xlfn.STDEV.S(G122:G134))/(SQRT(COUNT(G122:G134)))</f>
        <v>1.8789100644530665E-3</v>
      </c>
      <c r="J122" s="3">
        <v>0.60699999999999998</v>
      </c>
      <c r="K122" s="1" t="s">
        <v>182</v>
      </c>
      <c r="L122" s="8" t="s">
        <v>195</v>
      </c>
    </row>
    <row r="123" spans="1:12" x14ac:dyDescent="0.2">
      <c r="A123" s="1">
        <v>122</v>
      </c>
      <c r="B123" s="1" t="s">
        <v>121</v>
      </c>
      <c r="C123" s="1"/>
      <c r="D123" s="6" t="s">
        <v>187</v>
      </c>
      <c r="E123" s="5">
        <v>5.0000000000000001E-3</v>
      </c>
      <c r="F123" s="16">
        <v>1.7999999999999999E-2</v>
      </c>
      <c r="G123" s="10">
        <f t="shared" si="1"/>
        <v>1.2999999999999998E-2</v>
      </c>
      <c r="H123" s="10"/>
      <c r="I123" s="10"/>
      <c r="J123" s="3">
        <v>0.48399999999999999</v>
      </c>
      <c r="K123" s="1" t="s">
        <v>182</v>
      </c>
    </row>
    <row r="124" spans="1:12" x14ac:dyDescent="0.2">
      <c r="A124" s="1">
        <v>123</v>
      </c>
      <c r="B124" s="1" t="s">
        <v>122</v>
      </c>
      <c r="C124" s="1"/>
      <c r="D124" s="6" t="s">
        <v>187</v>
      </c>
      <c r="E124" s="5">
        <v>4.0000000000000001E-3</v>
      </c>
      <c r="F124" s="16">
        <v>2.1000000000000001E-2</v>
      </c>
      <c r="G124" s="10">
        <f t="shared" si="1"/>
        <v>1.7000000000000001E-2</v>
      </c>
      <c r="H124" s="10"/>
      <c r="I124" s="10"/>
      <c r="J124" s="9">
        <v>0.65200000000000002</v>
      </c>
      <c r="K124" s="1" t="s">
        <v>182</v>
      </c>
    </row>
    <row r="125" spans="1:12" x14ac:dyDescent="0.2">
      <c r="A125" s="1">
        <v>124</v>
      </c>
      <c r="B125" s="1" t="s">
        <v>123</v>
      </c>
      <c r="C125" s="1"/>
      <c r="D125" s="6" t="s">
        <v>187</v>
      </c>
      <c r="E125" s="5">
        <v>5.0000000000000001E-3</v>
      </c>
      <c r="F125" s="16">
        <v>1.7999999999999999E-2</v>
      </c>
      <c r="G125" s="10">
        <f t="shared" si="1"/>
        <v>1.2999999999999998E-2</v>
      </c>
      <c r="H125" s="10"/>
      <c r="I125" s="10"/>
      <c r="J125" s="3">
        <v>0.40400000000000003</v>
      </c>
      <c r="K125" s="1" t="s">
        <v>182</v>
      </c>
    </row>
    <row r="126" spans="1:12" x14ac:dyDescent="0.2">
      <c r="A126" s="1">
        <v>125</v>
      </c>
      <c r="B126" s="1" t="s">
        <v>124</v>
      </c>
      <c r="C126" s="1"/>
      <c r="D126" s="6" t="s">
        <v>187</v>
      </c>
      <c r="E126" s="5">
        <v>7.0000000000000001E-3</v>
      </c>
      <c r="F126" s="16">
        <v>3.5999999999999997E-2</v>
      </c>
      <c r="G126" s="10">
        <f t="shared" si="1"/>
        <v>2.8999999999999998E-2</v>
      </c>
      <c r="H126" s="10"/>
      <c r="I126" s="10"/>
      <c r="J126" s="3">
        <v>0.39300000000000002</v>
      </c>
      <c r="K126" s="1" t="s">
        <v>182</v>
      </c>
    </row>
    <row r="127" spans="1:12" x14ac:dyDescent="0.2">
      <c r="A127" s="1">
        <v>126</v>
      </c>
      <c r="B127" s="1" t="s">
        <v>125</v>
      </c>
      <c r="C127" s="1"/>
      <c r="D127" s="6" t="s">
        <v>187</v>
      </c>
      <c r="E127" s="5">
        <v>7.0000000000000001E-3</v>
      </c>
      <c r="F127" s="16">
        <v>2.3E-2</v>
      </c>
      <c r="G127" s="10">
        <f t="shared" si="1"/>
        <v>1.6E-2</v>
      </c>
      <c r="H127" s="10"/>
      <c r="I127" s="10"/>
      <c r="J127" s="3">
        <v>0.33300000000000002</v>
      </c>
      <c r="K127" s="1" t="s">
        <v>182</v>
      </c>
    </row>
    <row r="128" spans="1:12" x14ac:dyDescent="0.2">
      <c r="A128" s="1">
        <v>127</v>
      </c>
      <c r="B128" s="1" t="s">
        <v>126</v>
      </c>
      <c r="C128" s="1"/>
      <c r="D128" s="6" t="s">
        <v>187</v>
      </c>
      <c r="E128" s="5">
        <v>8.0000000000000002E-3</v>
      </c>
      <c r="F128" s="16">
        <v>3.2000000000000001E-2</v>
      </c>
      <c r="G128" s="10">
        <f t="shared" si="1"/>
        <v>2.4E-2</v>
      </c>
      <c r="H128" s="10"/>
      <c r="I128" s="10"/>
      <c r="J128" s="3">
        <v>0.67600000000000005</v>
      </c>
      <c r="K128" s="1" t="s">
        <v>182</v>
      </c>
    </row>
    <row r="129" spans="1:12" x14ac:dyDescent="0.2">
      <c r="A129" s="1">
        <v>128</v>
      </c>
      <c r="B129" s="1" t="s">
        <v>127</v>
      </c>
      <c r="C129" s="1"/>
      <c r="D129" s="6" t="s">
        <v>187</v>
      </c>
      <c r="E129" s="5">
        <v>7.0000000000000001E-3</v>
      </c>
      <c r="F129" s="16">
        <v>2.5000000000000001E-2</v>
      </c>
      <c r="G129" s="10">
        <f t="shared" si="1"/>
        <v>1.8000000000000002E-2</v>
      </c>
      <c r="H129" s="10"/>
      <c r="I129" s="10"/>
      <c r="J129" s="3">
        <v>0.6</v>
      </c>
      <c r="K129" s="1" t="s">
        <v>182</v>
      </c>
    </row>
    <row r="130" spans="1:12" x14ac:dyDescent="0.2">
      <c r="A130" s="1">
        <v>129</v>
      </c>
      <c r="B130" s="1" t="s">
        <v>128</v>
      </c>
      <c r="C130" s="1"/>
      <c r="D130" s="6" t="s">
        <v>187</v>
      </c>
      <c r="E130" s="5">
        <v>5.0000000000000001E-3</v>
      </c>
      <c r="F130" s="16">
        <v>2.5999999999999999E-2</v>
      </c>
      <c r="G130" s="10">
        <f t="shared" si="1"/>
        <v>2.0999999999999998E-2</v>
      </c>
      <c r="H130" s="10"/>
      <c r="I130" s="10"/>
      <c r="J130" s="3">
        <v>0.38600000000000001</v>
      </c>
      <c r="K130" s="1"/>
    </row>
    <row r="131" spans="1:12" x14ac:dyDescent="0.2">
      <c r="A131" s="1">
        <v>130</v>
      </c>
      <c r="B131" s="1" t="s">
        <v>129</v>
      </c>
      <c r="C131" s="1"/>
      <c r="D131" s="6" t="s">
        <v>187</v>
      </c>
      <c r="E131" s="5">
        <v>5.0000000000000001E-3</v>
      </c>
      <c r="F131" s="16">
        <v>1.2E-2</v>
      </c>
      <c r="G131" s="10">
        <f t="shared" ref="G131:G174" si="2">F131-E131</f>
        <v>7.0000000000000001E-3</v>
      </c>
      <c r="H131" s="10"/>
      <c r="I131" s="10"/>
      <c r="J131" s="3">
        <v>0.26700000000000002</v>
      </c>
      <c r="K131" s="1" t="s">
        <v>182</v>
      </c>
    </row>
    <row r="132" spans="1:12" x14ac:dyDescent="0.2">
      <c r="A132" s="1">
        <v>131</v>
      </c>
      <c r="B132" s="1" t="s">
        <v>130</v>
      </c>
      <c r="C132" s="1"/>
      <c r="D132" s="6" t="s">
        <v>187</v>
      </c>
      <c r="E132" s="5">
        <v>6.0000000000000001E-3</v>
      </c>
      <c r="F132" s="16">
        <v>0.03</v>
      </c>
      <c r="G132" s="10">
        <f t="shared" si="2"/>
        <v>2.4E-2</v>
      </c>
      <c r="H132" s="10"/>
      <c r="I132" s="10"/>
      <c r="J132" s="3">
        <v>0.35199999999999998</v>
      </c>
      <c r="K132" s="1" t="s">
        <v>182</v>
      </c>
    </row>
    <row r="133" spans="1:12" x14ac:dyDescent="0.2">
      <c r="A133" s="1">
        <v>132</v>
      </c>
      <c r="B133" s="1" t="s">
        <v>131</v>
      </c>
      <c r="C133" s="1"/>
      <c r="D133" s="6" t="s">
        <v>187</v>
      </c>
      <c r="E133" s="5">
        <v>7.0000000000000001E-3</v>
      </c>
      <c r="F133" s="16">
        <v>1.9E-2</v>
      </c>
      <c r="G133" s="10">
        <f t="shared" si="2"/>
        <v>1.2E-2</v>
      </c>
      <c r="H133" s="10"/>
      <c r="I133" s="10"/>
      <c r="J133" s="3">
        <v>0.59</v>
      </c>
      <c r="K133" s="1"/>
    </row>
    <row r="134" spans="1:12" x14ac:dyDescent="0.2">
      <c r="A134" s="1">
        <v>133</v>
      </c>
      <c r="B134" s="1" t="s">
        <v>132</v>
      </c>
      <c r="C134" s="1"/>
      <c r="D134" s="6" t="s">
        <v>187</v>
      </c>
      <c r="E134" s="5">
        <v>7.0000000000000001E-3</v>
      </c>
      <c r="F134" s="16">
        <v>1.7000000000000001E-2</v>
      </c>
      <c r="G134" s="10">
        <f t="shared" si="2"/>
        <v>1.0000000000000002E-2</v>
      </c>
      <c r="H134" s="10"/>
      <c r="I134" s="10"/>
      <c r="J134" s="3">
        <v>0.51400000000000001</v>
      </c>
      <c r="K134" s="1" t="s">
        <v>182</v>
      </c>
    </row>
    <row r="135" spans="1:12" x14ac:dyDescent="0.2">
      <c r="A135" s="1">
        <v>134</v>
      </c>
      <c r="B135" s="1" t="s">
        <v>133</v>
      </c>
      <c r="C135" s="1"/>
      <c r="D135" s="6" t="s">
        <v>187</v>
      </c>
      <c r="E135" s="5">
        <v>2E-3</v>
      </c>
      <c r="F135" s="16">
        <v>1.4999999999999999E-2</v>
      </c>
      <c r="G135" s="10">
        <f t="shared" si="2"/>
        <v>1.2999999999999999E-2</v>
      </c>
      <c r="H135" s="10">
        <f>AVERAGE(G135:G139)</f>
        <v>1.6199999999999999E-2</v>
      </c>
      <c r="I135" s="10">
        <f>(_xlfn.STDEV.S(G135:G139))/(SQRT(COUNT(G135:G139)))</f>
        <v>2.7092434368288141E-3</v>
      </c>
      <c r="J135" s="3">
        <v>0.124</v>
      </c>
      <c r="K135" s="1" t="s">
        <v>182</v>
      </c>
    </row>
    <row r="136" spans="1:12" x14ac:dyDescent="0.2">
      <c r="A136" s="1">
        <v>135</v>
      </c>
      <c r="B136" s="1" t="s">
        <v>134</v>
      </c>
      <c r="C136" s="1"/>
      <c r="D136" s="6" t="s">
        <v>187</v>
      </c>
      <c r="E136" s="5">
        <v>4.0000000000000001E-3</v>
      </c>
      <c r="F136" s="16">
        <v>2.1999999999999999E-2</v>
      </c>
      <c r="G136" s="10">
        <f t="shared" si="2"/>
        <v>1.7999999999999999E-2</v>
      </c>
      <c r="H136" s="10"/>
      <c r="I136" s="10"/>
      <c r="J136" s="3">
        <v>0.49099999999999999</v>
      </c>
      <c r="K136" s="1" t="s">
        <v>182</v>
      </c>
    </row>
    <row r="137" spans="1:12" x14ac:dyDescent="0.2">
      <c r="A137" s="1">
        <v>136</v>
      </c>
      <c r="B137" s="1" t="s">
        <v>135</v>
      </c>
      <c r="C137" s="1" t="s">
        <v>181</v>
      </c>
      <c r="D137" s="6" t="s">
        <v>187</v>
      </c>
      <c r="E137" s="5">
        <v>6.0000000000000001E-3</v>
      </c>
      <c r="F137" s="16">
        <v>1.9E-2</v>
      </c>
      <c r="G137" s="10">
        <f t="shared" si="2"/>
        <v>1.2999999999999999E-2</v>
      </c>
      <c r="H137" s="10"/>
      <c r="I137" s="10"/>
      <c r="J137" s="3">
        <v>0.55600000000000005</v>
      </c>
      <c r="K137" s="1" t="s">
        <v>182</v>
      </c>
    </row>
    <row r="138" spans="1:12" x14ac:dyDescent="0.2">
      <c r="A138" s="1">
        <v>137</v>
      </c>
      <c r="B138" s="1" t="s">
        <v>136</v>
      </c>
      <c r="C138" s="1"/>
      <c r="D138" s="6" t="s">
        <v>187</v>
      </c>
      <c r="E138" s="5">
        <v>8.0000000000000002E-3</v>
      </c>
      <c r="F138" s="16">
        <v>1.9E-2</v>
      </c>
      <c r="G138" s="10">
        <f t="shared" si="2"/>
        <v>1.0999999999999999E-2</v>
      </c>
      <c r="H138" s="10"/>
      <c r="I138" s="10"/>
      <c r="J138" s="3">
        <v>0.109</v>
      </c>
      <c r="K138" s="1" t="s">
        <v>182</v>
      </c>
    </row>
    <row r="139" spans="1:12" x14ac:dyDescent="0.2">
      <c r="A139" s="1">
        <v>138</v>
      </c>
      <c r="B139" s="1" t="s">
        <v>137</v>
      </c>
      <c r="C139" s="1"/>
      <c r="D139" s="6" t="s">
        <v>187</v>
      </c>
      <c r="E139" s="5">
        <v>1.2E-2</v>
      </c>
      <c r="F139" s="16">
        <v>3.7999999999999999E-2</v>
      </c>
      <c r="G139" s="10">
        <f t="shared" si="2"/>
        <v>2.5999999999999999E-2</v>
      </c>
      <c r="H139" s="10"/>
      <c r="I139" s="10"/>
      <c r="J139" s="3">
        <v>0.46700000000000003</v>
      </c>
      <c r="K139" s="1" t="s">
        <v>182</v>
      </c>
    </row>
    <row r="140" spans="1:12" x14ac:dyDescent="0.2">
      <c r="A140" s="1">
        <v>139</v>
      </c>
      <c r="B140" s="1" t="s">
        <v>138</v>
      </c>
      <c r="C140" s="1"/>
      <c r="D140" s="6" t="s">
        <v>187</v>
      </c>
      <c r="E140" s="5">
        <v>5.0000000000000001E-3</v>
      </c>
      <c r="F140" s="16">
        <v>1.4999999999999999E-2</v>
      </c>
      <c r="G140" s="10">
        <f t="shared" si="2"/>
        <v>9.9999999999999985E-3</v>
      </c>
      <c r="H140" s="10">
        <f>AVERAGE(G140:G150)</f>
        <v>1.0500000000000001E-2</v>
      </c>
      <c r="I140" s="10">
        <f>(_xlfn.STDEV.S(G140:G150))/(SQRT(COUNT(G140:G150)))</f>
        <v>3.7660766499546098E-3</v>
      </c>
      <c r="J140" s="3">
        <v>1.046</v>
      </c>
      <c r="K140" s="1" t="s">
        <v>182</v>
      </c>
    </row>
    <row r="141" spans="1:12" x14ac:dyDescent="0.2">
      <c r="A141" s="1">
        <v>140</v>
      </c>
      <c r="B141" s="1" t="s">
        <v>139</v>
      </c>
      <c r="C141" s="1"/>
      <c r="D141" s="6" t="s">
        <v>187</v>
      </c>
      <c r="E141" s="5">
        <v>8.0000000000000002E-3</v>
      </c>
      <c r="F141" s="16">
        <v>1E-3</v>
      </c>
      <c r="G141" s="10">
        <f t="shared" si="2"/>
        <v>-7.0000000000000001E-3</v>
      </c>
      <c r="H141" s="10"/>
      <c r="I141" s="10"/>
      <c r="J141" s="3">
        <v>1.0489999999999999</v>
      </c>
      <c r="K141" s="1" t="s">
        <v>182</v>
      </c>
      <c r="L141" s="8" t="s">
        <v>194</v>
      </c>
    </row>
    <row r="142" spans="1:12" x14ac:dyDescent="0.2">
      <c r="A142" s="1">
        <v>141</v>
      </c>
      <c r="B142" s="1" t="s">
        <v>140</v>
      </c>
      <c r="C142" s="1" t="s">
        <v>181</v>
      </c>
      <c r="D142" s="6" t="s">
        <v>187</v>
      </c>
      <c r="E142" s="5">
        <v>5.0000000000000001E-3</v>
      </c>
      <c r="F142" s="16">
        <v>1.7000000000000001E-2</v>
      </c>
      <c r="G142" s="10">
        <f t="shared" si="2"/>
        <v>1.2E-2</v>
      </c>
      <c r="H142" s="10"/>
      <c r="I142" s="10"/>
      <c r="J142" s="3">
        <v>1.109</v>
      </c>
      <c r="K142" s="1"/>
    </row>
    <row r="143" spans="1:12" x14ac:dyDescent="0.2">
      <c r="A143" s="1">
        <v>142</v>
      </c>
      <c r="B143" s="1" t="s">
        <v>141</v>
      </c>
      <c r="C143" s="1"/>
      <c r="D143" s="6" t="s">
        <v>187</v>
      </c>
      <c r="E143" s="5">
        <v>8.0000000000000002E-3</v>
      </c>
      <c r="F143" s="16">
        <v>0.02</v>
      </c>
      <c r="G143" s="10">
        <f t="shared" si="2"/>
        <v>1.2E-2</v>
      </c>
      <c r="H143" s="10"/>
      <c r="I143" s="10"/>
      <c r="J143" s="3">
        <v>0.73099999999999998</v>
      </c>
      <c r="K143" s="1" t="s">
        <v>182</v>
      </c>
    </row>
    <row r="144" spans="1:12" x14ac:dyDescent="0.2">
      <c r="A144" s="1">
        <v>143</v>
      </c>
      <c r="B144" s="1" t="s">
        <v>142</v>
      </c>
      <c r="C144" s="1" t="s">
        <v>181</v>
      </c>
      <c r="D144" s="6" t="s">
        <v>187</v>
      </c>
      <c r="E144" s="5">
        <v>4.0000000000000001E-3</v>
      </c>
      <c r="F144" s="16" t="s">
        <v>192</v>
      </c>
      <c r="G144" s="6" t="s">
        <v>192</v>
      </c>
      <c r="H144" s="9"/>
      <c r="I144" s="9"/>
      <c r="J144" s="3">
        <v>1.609</v>
      </c>
      <c r="K144" s="1" t="s">
        <v>182</v>
      </c>
    </row>
    <row r="145" spans="1:12" x14ac:dyDescent="0.2">
      <c r="A145" s="1">
        <v>144</v>
      </c>
      <c r="B145" s="1" t="s">
        <v>143</v>
      </c>
      <c r="C145" s="1"/>
      <c r="D145" s="6" t="s">
        <v>187</v>
      </c>
      <c r="E145" s="5">
        <v>1.0999999999999999E-2</v>
      </c>
      <c r="F145" s="16">
        <v>2.8000000000000001E-2</v>
      </c>
      <c r="G145" s="10">
        <f t="shared" si="2"/>
        <v>1.7000000000000001E-2</v>
      </c>
      <c r="H145" s="10"/>
      <c r="I145" s="10"/>
      <c r="J145" s="3">
        <v>0.96399999999999997</v>
      </c>
      <c r="K145" s="1"/>
    </row>
    <row r="146" spans="1:12" x14ac:dyDescent="0.2">
      <c r="A146" s="1">
        <v>145</v>
      </c>
      <c r="B146" s="1" t="s">
        <v>144</v>
      </c>
      <c r="C146" s="1"/>
      <c r="D146" s="6" t="s">
        <v>187</v>
      </c>
      <c r="E146" s="5">
        <v>4.0000000000000001E-3</v>
      </c>
      <c r="F146" s="16" t="s">
        <v>192</v>
      </c>
      <c r="G146" s="6" t="s">
        <v>192</v>
      </c>
      <c r="H146" s="9"/>
      <c r="I146" s="9"/>
      <c r="J146" s="3">
        <v>1.413</v>
      </c>
      <c r="K146" s="1" t="s">
        <v>182</v>
      </c>
    </row>
    <row r="147" spans="1:12" x14ac:dyDescent="0.2">
      <c r="A147" s="1">
        <v>146</v>
      </c>
      <c r="B147" s="1" t="s">
        <v>145</v>
      </c>
      <c r="C147" s="1" t="s">
        <v>181</v>
      </c>
      <c r="D147" s="6" t="s">
        <v>187</v>
      </c>
      <c r="E147" s="5">
        <v>4.0000000000000001E-3</v>
      </c>
      <c r="F147" s="16">
        <v>2.3E-2</v>
      </c>
      <c r="G147" s="10">
        <f t="shared" si="2"/>
        <v>1.9E-2</v>
      </c>
      <c r="H147" s="10"/>
      <c r="I147" s="10"/>
      <c r="J147" s="3">
        <v>1.27</v>
      </c>
      <c r="K147" s="1" t="s">
        <v>182</v>
      </c>
    </row>
    <row r="148" spans="1:12" x14ac:dyDescent="0.2">
      <c r="A148" s="1">
        <v>147</v>
      </c>
      <c r="B148" s="1" t="s">
        <v>146</v>
      </c>
      <c r="C148" s="1" t="s">
        <v>180</v>
      </c>
      <c r="D148" s="6" t="s">
        <v>187</v>
      </c>
      <c r="E148" s="5">
        <v>4.0000000000000001E-3</v>
      </c>
      <c r="F148" s="16" t="s">
        <v>192</v>
      </c>
      <c r="G148" s="6" t="s">
        <v>192</v>
      </c>
      <c r="H148" s="9"/>
      <c r="I148" s="9"/>
      <c r="J148" s="3">
        <v>0.93700000000000006</v>
      </c>
      <c r="K148" s="1" t="s">
        <v>182</v>
      </c>
    </row>
    <row r="149" spans="1:12" x14ac:dyDescent="0.2">
      <c r="A149" s="1">
        <v>148</v>
      </c>
      <c r="B149" s="1" t="s">
        <v>147</v>
      </c>
      <c r="C149" s="1"/>
      <c r="D149" s="6" t="s">
        <v>187</v>
      </c>
      <c r="E149" s="5">
        <v>7.0000000000000001E-3</v>
      </c>
      <c r="F149" s="16" t="s">
        <v>192</v>
      </c>
      <c r="G149" s="6" t="s">
        <v>192</v>
      </c>
      <c r="H149" s="9"/>
      <c r="I149" s="9"/>
      <c r="J149" s="3">
        <v>0.68899999999999995</v>
      </c>
      <c r="K149" s="1" t="s">
        <v>182</v>
      </c>
    </row>
    <row r="150" spans="1:12" x14ac:dyDescent="0.2">
      <c r="A150" s="1">
        <v>149</v>
      </c>
      <c r="B150" s="1" t="s">
        <v>148</v>
      </c>
      <c r="C150" s="1" t="s">
        <v>181</v>
      </c>
      <c r="D150" s="6" t="s">
        <v>187</v>
      </c>
      <c r="E150" s="5">
        <v>8.0000000000000002E-3</v>
      </c>
      <c r="F150" s="16" t="s">
        <v>192</v>
      </c>
      <c r="G150" s="6" t="s">
        <v>192</v>
      </c>
      <c r="H150" s="9"/>
      <c r="I150" s="9"/>
      <c r="J150" s="3">
        <v>0.65900000000000003</v>
      </c>
      <c r="K150" s="1" t="s">
        <v>182</v>
      </c>
    </row>
    <row r="151" spans="1:12" x14ac:dyDescent="0.2">
      <c r="A151" s="1">
        <v>150</v>
      </c>
      <c r="B151" s="1" t="s">
        <v>149</v>
      </c>
      <c r="C151" s="1"/>
      <c r="D151" s="6" t="s">
        <v>187</v>
      </c>
      <c r="E151" s="5">
        <v>4.0000000000000001E-3</v>
      </c>
      <c r="F151" s="16">
        <v>1.6E-2</v>
      </c>
      <c r="G151" s="10">
        <f t="shared" si="2"/>
        <v>1.2E-2</v>
      </c>
      <c r="H151" s="10">
        <f>AVERAGE(G151:G159)</f>
        <v>1.0375000000000002E-2</v>
      </c>
      <c r="I151" s="10">
        <f>(_xlfn.STDEV.S(G151:G159))/(SQRT(COUNT(G151:G159)))</f>
        <v>1.4992557677537381E-3</v>
      </c>
      <c r="J151" s="3">
        <v>0.64</v>
      </c>
      <c r="K151" s="1" t="s">
        <v>182</v>
      </c>
      <c r="L151"/>
    </row>
    <row r="152" spans="1:12" x14ac:dyDescent="0.2">
      <c r="A152" s="1">
        <v>151</v>
      </c>
      <c r="B152" s="1" t="s">
        <v>150</v>
      </c>
      <c r="C152" s="1"/>
      <c r="D152" s="6" t="s">
        <v>187</v>
      </c>
      <c r="E152" s="5">
        <v>4.0000000000000001E-3</v>
      </c>
      <c r="F152" s="16">
        <v>2.3E-2</v>
      </c>
      <c r="G152" s="10">
        <f t="shared" si="2"/>
        <v>1.9E-2</v>
      </c>
      <c r="H152" s="10"/>
      <c r="I152" s="10"/>
      <c r="J152" s="3">
        <v>0.64600000000000002</v>
      </c>
      <c r="K152" s="1" t="s">
        <v>182</v>
      </c>
      <c r="L152"/>
    </row>
    <row r="153" spans="1:12" x14ac:dyDescent="0.2">
      <c r="A153" s="1">
        <v>152</v>
      </c>
      <c r="B153" s="1" t="s">
        <v>151</v>
      </c>
      <c r="C153" s="1"/>
      <c r="D153" s="6" t="s">
        <v>187</v>
      </c>
      <c r="E153" s="5">
        <v>0.01</v>
      </c>
      <c r="F153" s="16">
        <v>1.7999999999999999E-2</v>
      </c>
      <c r="G153" s="10">
        <f t="shared" si="2"/>
        <v>7.9999999999999984E-3</v>
      </c>
      <c r="H153" s="10"/>
      <c r="I153" s="10"/>
      <c r="J153" s="3">
        <v>0.56000000000000005</v>
      </c>
      <c r="K153" s="1" t="s">
        <v>182</v>
      </c>
      <c r="L153"/>
    </row>
    <row r="154" spans="1:12" x14ac:dyDescent="0.2">
      <c r="A154" s="1">
        <v>153</v>
      </c>
      <c r="B154" s="1" t="s">
        <v>152</v>
      </c>
      <c r="C154" s="1"/>
      <c r="D154" s="6" t="s">
        <v>187</v>
      </c>
      <c r="E154" s="5">
        <v>6.0000000000000001E-3</v>
      </c>
      <c r="F154" s="16">
        <v>1.9E-2</v>
      </c>
      <c r="G154" s="10">
        <f t="shared" si="2"/>
        <v>1.2999999999999999E-2</v>
      </c>
      <c r="H154" s="10"/>
      <c r="I154" s="10"/>
      <c r="J154" s="3">
        <v>0.14000000000000001</v>
      </c>
      <c r="K154" s="1" t="s">
        <v>182</v>
      </c>
      <c r="L154"/>
    </row>
    <row r="155" spans="1:12" x14ac:dyDescent="0.2">
      <c r="A155" s="1">
        <v>154</v>
      </c>
      <c r="B155" s="1" t="s">
        <v>153</v>
      </c>
      <c r="C155" s="1"/>
      <c r="D155" s="6" t="s">
        <v>187</v>
      </c>
      <c r="E155" s="5">
        <v>4.0000000000000001E-3</v>
      </c>
      <c r="F155" s="16">
        <v>1.0999999999999999E-2</v>
      </c>
      <c r="G155" s="10">
        <f t="shared" si="2"/>
        <v>6.9999999999999993E-3</v>
      </c>
      <c r="H155" s="10"/>
      <c r="I155" s="10"/>
      <c r="J155" s="3">
        <v>0.70599999999999996</v>
      </c>
      <c r="K155" s="1" t="s">
        <v>182</v>
      </c>
      <c r="L155"/>
    </row>
    <row r="156" spans="1:12" x14ac:dyDescent="0.2">
      <c r="A156" s="1">
        <v>155</v>
      </c>
      <c r="B156" s="1" t="s">
        <v>154</v>
      </c>
      <c r="C156" s="1"/>
      <c r="D156" s="6" t="s">
        <v>187</v>
      </c>
      <c r="E156" s="5">
        <v>5.0000000000000001E-3</v>
      </c>
      <c r="F156" s="16">
        <v>1.0999999999999999E-2</v>
      </c>
      <c r="G156" s="10">
        <f t="shared" si="2"/>
        <v>5.9999999999999993E-3</v>
      </c>
      <c r="H156" s="10"/>
      <c r="I156" s="10"/>
      <c r="J156" s="3">
        <v>0.26500000000000001</v>
      </c>
      <c r="K156" s="1" t="s">
        <v>182</v>
      </c>
      <c r="L156"/>
    </row>
    <row r="157" spans="1:12" x14ac:dyDescent="0.2">
      <c r="A157" s="1">
        <v>156</v>
      </c>
      <c r="B157" s="1" t="s">
        <v>155</v>
      </c>
      <c r="C157" s="1"/>
      <c r="D157" s="6" t="s">
        <v>187</v>
      </c>
      <c r="E157" s="5">
        <v>8.9999999999999993E-3</v>
      </c>
      <c r="F157" s="16">
        <v>1.7000000000000001E-2</v>
      </c>
      <c r="G157" s="10">
        <f t="shared" si="2"/>
        <v>8.0000000000000019E-3</v>
      </c>
      <c r="H157" s="10"/>
      <c r="I157" s="10"/>
      <c r="J157" s="3">
        <v>0.75900000000000001</v>
      </c>
      <c r="K157" s="1" t="s">
        <v>182</v>
      </c>
      <c r="L157"/>
    </row>
    <row r="158" spans="1:12" x14ac:dyDescent="0.2">
      <c r="A158" s="1">
        <v>157</v>
      </c>
      <c r="B158" s="1" t="s">
        <v>156</v>
      </c>
      <c r="C158" s="1" t="s">
        <v>181</v>
      </c>
      <c r="D158" s="6" t="s">
        <v>187</v>
      </c>
      <c r="E158" s="5">
        <v>1.6E-2</v>
      </c>
      <c r="F158" s="16" t="s">
        <v>192</v>
      </c>
      <c r="G158" s="6" t="s">
        <v>192</v>
      </c>
      <c r="H158" s="9"/>
      <c r="I158" s="9"/>
      <c r="J158" s="3">
        <v>0.86299999999999999</v>
      </c>
      <c r="K158" s="1" t="s">
        <v>182</v>
      </c>
      <c r="L158"/>
    </row>
    <row r="159" spans="1:12" x14ac:dyDescent="0.2">
      <c r="A159" s="1">
        <v>158</v>
      </c>
      <c r="B159" s="1" t="s">
        <v>157</v>
      </c>
      <c r="C159" s="1"/>
      <c r="D159" s="6" t="s">
        <v>187</v>
      </c>
      <c r="E159" s="5">
        <v>1.7999999999999999E-2</v>
      </c>
      <c r="F159" s="16">
        <v>2.8000000000000001E-2</v>
      </c>
      <c r="G159" s="10">
        <f t="shared" si="2"/>
        <v>1.0000000000000002E-2</v>
      </c>
      <c r="H159" s="10"/>
      <c r="I159" s="10"/>
      <c r="J159" s="3">
        <v>0.54500000000000004</v>
      </c>
      <c r="K159" s="1" t="s">
        <v>182</v>
      </c>
      <c r="L159"/>
    </row>
    <row r="160" spans="1:12" x14ac:dyDescent="0.2">
      <c r="A160" s="1">
        <v>159</v>
      </c>
      <c r="B160" s="1" t="s">
        <v>158</v>
      </c>
      <c r="C160" s="1"/>
      <c r="D160" s="6" t="s">
        <v>187</v>
      </c>
      <c r="E160" s="5">
        <v>0.01</v>
      </c>
      <c r="F160" s="16">
        <v>3.3000000000000002E-2</v>
      </c>
      <c r="G160" s="10">
        <f t="shared" si="2"/>
        <v>2.3E-2</v>
      </c>
      <c r="H160" s="10">
        <f>AVERAGE(G160:G167)</f>
        <v>1.6428571428571428E-2</v>
      </c>
      <c r="I160" s="10">
        <f>(_xlfn.STDEV.S(G160:G167))/(SQRT(COUNT(G160:G167)))</f>
        <v>1.6741329363092342E-3</v>
      </c>
      <c r="J160" s="3">
        <v>0.53800000000000003</v>
      </c>
      <c r="K160" s="1" t="s">
        <v>182</v>
      </c>
    </row>
    <row r="161" spans="1:12" x14ac:dyDescent="0.2">
      <c r="A161" s="1">
        <v>160</v>
      </c>
      <c r="B161" s="1" t="s">
        <v>159</v>
      </c>
      <c r="C161" s="1"/>
      <c r="D161" s="6" t="s">
        <v>187</v>
      </c>
      <c r="E161" s="5">
        <v>7.0000000000000001E-3</v>
      </c>
      <c r="F161" s="16">
        <v>2.5000000000000001E-2</v>
      </c>
      <c r="G161" s="10">
        <f t="shared" si="2"/>
        <v>1.8000000000000002E-2</v>
      </c>
      <c r="H161" s="10"/>
      <c r="I161" s="10"/>
      <c r="J161" s="3">
        <v>0.497</v>
      </c>
      <c r="K161" s="1" t="s">
        <v>182</v>
      </c>
    </row>
    <row r="162" spans="1:12" x14ac:dyDescent="0.2">
      <c r="A162" s="1">
        <v>161</v>
      </c>
      <c r="B162" s="1" t="s">
        <v>160</v>
      </c>
      <c r="C162" s="1" t="s">
        <v>181</v>
      </c>
      <c r="D162" s="6" t="s">
        <v>187</v>
      </c>
      <c r="E162" s="5">
        <v>8.0000000000000002E-3</v>
      </c>
      <c r="F162" s="16">
        <v>1.9E-2</v>
      </c>
      <c r="G162" s="10">
        <f t="shared" si="2"/>
        <v>1.0999999999999999E-2</v>
      </c>
      <c r="H162" s="10"/>
      <c r="I162" s="10"/>
      <c r="J162" s="3">
        <v>0.95199999999999996</v>
      </c>
      <c r="K162" s="1" t="s">
        <v>182</v>
      </c>
    </row>
    <row r="163" spans="1:12" x14ac:dyDescent="0.2">
      <c r="A163" s="1">
        <v>162</v>
      </c>
      <c r="B163" s="1" t="s">
        <v>161</v>
      </c>
      <c r="C163" s="1"/>
      <c r="D163" s="6" t="s">
        <v>187</v>
      </c>
      <c r="E163" s="5">
        <v>1.4E-2</v>
      </c>
      <c r="F163" s="16" t="s">
        <v>192</v>
      </c>
      <c r="G163" s="6" t="s">
        <v>192</v>
      </c>
      <c r="H163" s="9"/>
      <c r="I163" s="9"/>
      <c r="J163" s="3">
        <v>0.63100000000000001</v>
      </c>
      <c r="K163" s="1"/>
      <c r="L163" s="4" t="s">
        <v>183</v>
      </c>
    </row>
    <row r="164" spans="1:12" x14ac:dyDescent="0.2">
      <c r="A164" s="1">
        <v>163</v>
      </c>
      <c r="B164" s="1" t="s">
        <v>162</v>
      </c>
      <c r="C164" s="1" t="s">
        <v>181</v>
      </c>
      <c r="D164" s="6" t="s">
        <v>187</v>
      </c>
      <c r="E164" s="5">
        <v>1.2999999999999999E-2</v>
      </c>
      <c r="F164" s="16">
        <v>2.4E-2</v>
      </c>
      <c r="G164" s="10">
        <f t="shared" si="2"/>
        <v>1.1000000000000001E-2</v>
      </c>
      <c r="H164" s="10"/>
      <c r="I164" s="10"/>
      <c r="J164" s="3">
        <v>0.56200000000000006</v>
      </c>
      <c r="K164" s="1" t="s">
        <v>182</v>
      </c>
    </row>
    <row r="165" spans="1:12" x14ac:dyDescent="0.2">
      <c r="A165" s="1">
        <v>164</v>
      </c>
      <c r="B165" s="1" t="s">
        <v>163</v>
      </c>
      <c r="C165" s="1" t="s">
        <v>181</v>
      </c>
      <c r="D165" s="6" t="s">
        <v>187</v>
      </c>
      <c r="E165" s="5">
        <v>0.01</v>
      </c>
      <c r="F165" s="16">
        <v>0.03</v>
      </c>
      <c r="G165" s="10">
        <f t="shared" si="2"/>
        <v>1.9999999999999997E-2</v>
      </c>
      <c r="H165" s="10"/>
      <c r="I165" s="10"/>
      <c r="J165" s="3">
        <v>0.745</v>
      </c>
      <c r="K165" s="1" t="s">
        <v>182</v>
      </c>
    </row>
    <row r="166" spans="1:12" x14ac:dyDescent="0.2">
      <c r="A166" s="1">
        <v>165</v>
      </c>
      <c r="B166" s="1" t="s">
        <v>164</v>
      </c>
      <c r="C166" s="1"/>
      <c r="D166" s="6" t="s">
        <v>187</v>
      </c>
      <c r="E166" s="5">
        <v>1.7000000000000001E-2</v>
      </c>
      <c r="F166" s="16">
        <v>3.3000000000000002E-2</v>
      </c>
      <c r="G166" s="10">
        <f t="shared" si="2"/>
        <v>1.6E-2</v>
      </c>
      <c r="H166" s="10"/>
      <c r="I166" s="10"/>
      <c r="J166" s="3">
        <v>0.60899999999999999</v>
      </c>
      <c r="K166" s="1" t="s">
        <v>182</v>
      </c>
    </row>
    <row r="167" spans="1:12" x14ac:dyDescent="0.2">
      <c r="A167" s="1">
        <v>166</v>
      </c>
      <c r="B167" s="1" t="s">
        <v>165</v>
      </c>
      <c r="C167" s="1"/>
      <c r="D167" s="6" t="s">
        <v>187</v>
      </c>
      <c r="E167" s="5">
        <v>6.0000000000000001E-3</v>
      </c>
      <c r="F167" s="16">
        <v>2.1999999999999999E-2</v>
      </c>
      <c r="G167" s="10">
        <f t="shared" si="2"/>
        <v>1.6E-2</v>
      </c>
      <c r="H167" s="10"/>
      <c r="I167" s="10"/>
      <c r="J167" s="3">
        <v>0.57199999999999995</v>
      </c>
      <c r="K167" s="1" t="s">
        <v>182</v>
      </c>
    </row>
    <row r="168" spans="1:12" x14ac:dyDescent="0.2">
      <c r="A168" s="1">
        <v>167</v>
      </c>
      <c r="B168" s="1" t="s">
        <v>166</v>
      </c>
      <c r="C168" s="1" t="s">
        <v>180</v>
      </c>
      <c r="D168" s="6" t="s">
        <v>187</v>
      </c>
      <c r="E168" s="5">
        <v>1.0999999999999999E-2</v>
      </c>
      <c r="F168" s="16">
        <v>2.3E-2</v>
      </c>
      <c r="G168" s="10">
        <f t="shared" si="2"/>
        <v>1.2E-2</v>
      </c>
      <c r="H168" s="10">
        <f>AVERAGE(G168:G169)</f>
        <v>1.4500000000000001E-2</v>
      </c>
      <c r="I168" s="10"/>
      <c r="J168" s="3">
        <v>0.39500000000000002</v>
      </c>
      <c r="K168" s="1" t="s">
        <v>182</v>
      </c>
    </row>
    <row r="169" spans="1:12" x14ac:dyDescent="0.2">
      <c r="A169" s="1">
        <v>168</v>
      </c>
      <c r="B169" s="1" t="s">
        <v>167</v>
      </c>
      <c r="C169" s="1"/>
      <c r="D169" s="6" t="s">
        <v>187</v>
      </c>
      <c r="E169" s="5">
        <v>8.9999999999999993E-3</v>
      </c>
      <c r="F169" s="16">
        <v>2.5999999999999999E-2</v>
      </c>
      <c r="G169" s="10">
        <f t="shared" si="2"/>
        <v>1.7000000000000001E-2</v>
      </c>
      <c r="H169" s="10"/>
      <c r="I169" s="10"/>
      <c r="J169" s="3">
        <v>0.50700000000000001</v>
      </c>
      <c r="K169" s="1" t="s">
        <v>182</v>
      </c>
    </row>
    <row r="170" spans="1:12" x14ac:dyDescent="0.2">
      <c r="A170" s="1">
        <v>169</v>
      </c>
      <c r="B170" s="1" t="s">
        <v>168</v>
      </c>
      <c r="C170" s="1"/>
      <c r="D170" s="6" t="s">
        <v>187</v>
      </c>
      <c r="E170" s="5">
        <v>1.4E-2</v>
      </c>
      <c r="F170" s="16" t="s">
        <v>192</v>
      </c>
      <c r="G170" s="6" t="s">
        <v>192</v>
      </c>
      <c r="H170" s="10">
        <f>AVERAGE(G170:G172)</f>
        <v>-1E-3</v>
      </c>
      <c r="I170" s="10" t="e">
        <f>(_xlfn.STDEV.S(G170:G172))/(SQRT(COUNT(G170:G172)))</f>
        <v>#DIV/0!</v>
      </c>
      <c r="J170" s="3">
        <v>0.81499999999999995</v>
      </c>
      <c r="K170" s="1" t="s">
        <v>182</v>
      </c>
    </row>
    <row r="171" spans="1:12" x14ac:dyDescent="0.2">
      <c r="A171" s="1">
        <v>170</v>
      </c>
      <c r="B171" s="1" t="s">
        <v>169</v>
      </c>
      <c r="C171" s="1" t="s">
        <v>181</v>
      </c>
      <c r="D171" s="6" t="s">
        <v>187</v>
      </c>
      <c r="E171" s="5">
        <v>5.0000000000000001E-3</v>
      </c>
      <c r="F171" s="16">
        <v>4.0000000000000001E-3</v>
      </c>
      <c r="G171" s="10">
        <f t="shared" si="2"/>
        <v>-1E-3</v>
      </c>
      <c r="H171" s="10"/>
      <c r="I171" s="10"/>
      <c r="J171" s="3">
        <v>1.198</v>
      </c>
      <c r="K171" s="1" t="s">
        <v>182</v>
      </c>
    </row>
    <row r="172" spans="1:12" x14ac:dyDescent="0.2">
      <c r="A172" s="1">
        <v>171</v>
      </c>
      <c r="B172" s="1" t="s">
        <v>170</v>
      </c>
      <c r="C172" s="1" t="s">
        <v>181</v>
      </c>
      <c r="D172" s="6" t="s">
        <v>187</v>
      </c>
      <c r="E172" s="5">
        <v>1.2E-2</v>
      </c>
      <c r="F172" s="16" t="s">
        <v>192</v>
      </c>
      <c r="G172" s="6" t="s">
        <v>192</v>
      </c>
      <c r="H172" s="9"/>
      <c r="I172" s="9"/>
      <c r="J172" s="3">
        <v>1.153</v>
      </c>
      <c r="K172" s="1" t="s">
        <v>182</v>
      </c>
    </row>
    <row r="173" spans="1:12" x14ac:dyDescent="0.2">
      <c r="A173" s="1">
        <v>172</v>
      </c>
      <c r="B173" s="1" t="s">
        <v>171</v>
      </c>
      <c r="C173" s="1"/>
      <c r="D173" s="6" t="s">
        <v>187</v>
      </c>
      <c r="E173" s="5">
        <v>1.2E-2</v>
      </c>
      <c r="F173" s="16">
        <v>4.2999999999999997E-2</v>
      </c>
      <c r="G173" s="10">
        <f t="shared" si="2"/>
        <v>3.0999999999999996E-2</v>
      </c>
      <c r="H173" s="10">
        <f>AVERAGE(G173)</f>
        <v>3.0999999999999996E-2</v>
      </c>
      <c r="I173" s="10"/>
      <c r="J173" s="3">
        <v>0.115</v>
      </c>
      <c r="K173" s="1" t="s">
        <v>182</v>
      </c>
    </row>
    <row r="174" spans="1:12" x14ac:dyDescent="0.2">
      <c r="A174" s="1">
        <v>173</v>
      </c>
      <c r="B174" s="1" t="s">
        <v>172</v>
      </c>
      <c r="C174" s="1" t="s">
        <v>181</v>
      </c>
      <c r="D174" s="6" t="s">
        <v>187</v>
      </c>
      <c r="E174" s="5">
        <v>5.0000000000000001E-3</v>
      </c>
      <c r="F174" s="16">
        <v>4.0000000000000001E-3</v>
      </c>
      <c r="G174" s="10">
        <f t="shared" si="2"/>
        <v>-1E-3</v>
      </c>
      <c r="H174" s="10">
        <f>AVERAGE(G174)</f>
        <v>-1E-3</v>
      </c>
      <c r="I174" s="10"/>
      <c r="J174" s="3">
        <v>0.78800000000000003</v>
      </c>
      <c r="K174" s="1" t="s">
        <v>182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&amp;CHebivory(WWB = worm weight before; WWA = worm weight after; P biomass = plant biomass)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table</vt:lpstr>
      <vt:lpstr>table!Área_de_impresión</vt:lpstr>
      <vt:lpstr>table!Títulos_a_imprimir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2022-01-27T07:06:13Z</dcterms:modified>
</cp:coreProperties>
</file>