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<sst xmlns="http://schemas.openxmlformats.org/spreadsheetml/2006/main" count="25" uniqueCount="25">
  <si>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Monthly Rate</t>
  </si>
  <si>
    <t>Tax Rate</t>
  </si>
  <si>
    <t>20,832 and below</t>
  </si>
  <si>
    <t>No withholding tax</t>
  </si>
  <si>
    <t>20,833 to below 33,333</t>
  </si>
  <si>
    <t>20% in excess of 20,833</t>
  </si>
  <si>
    <t>33,333 to below 66,667</t>
  </si>
  <si>
    <t>2,500 plus 25% in excess of 33,333</t>
  </si>
  <si>
    <t>66,667 to below 166,667</t>
  </si>
  <si>
    <t>10,833 plus 30% in excess of 66,667</t>
  </si>
  <si>
    <t>166,667 to below 666,667</t>
  </si>
  <si>
    <t>40,833.33 plus 32% in excess over 166,667</t>
  </si>
  <si>
    <t>666,667 and above</t>
  </si>
  <si>
    <t>200,833.33 plus 35% in excess of 666,667</t>
  </si>
  <si>
    <t>NOTE: Withholding tax is calculated after applying deductions.</t>
  </si>
  <si>
    <t>SAMPLE</t>
  </si>
  <si>
    <t>Monthly Salary</t>
  </si>
  <si>
    <t>SSS Deduction</t>
  </si>
  <si>
    <t>Philhealth Deduction</t>
  </si>
  <si>
    <t>Pag-ibig Deduction</t>
  </si>
  <si>
    <t>TOTAL DEDUCTIONS</t>
  </si>
  <si>
    <t>TAXABLE INCOME (Salary - Total Deductions)</t>
  </si>
  <si>
    <t>WITHHOLDING TAX</t>
  </si>
  <si>
    <t>Calculation (20% in excess of 20,833)</t>
  </si>
  <si>
    <t>(23,400-20,833)*20%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</si>
</sst>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Nunito"/>
    </font>
    <font>
      <color theme="1"/>
      <name val="Nunito"/>
    </font>
    <font>
      <b/>
      <sz val="14.0"/>
      <color theme="1"/>
      <name val="Nunito"/>
    </font>
    <font/>
    <font>
      <i/>
      <color theme="1"/>
      <name val="Nunito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8">
    <border/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</border>
    <border>
      <right style="thin">
        <color rgb="FF434343"/>
      </right>
    </border>
    <border>
      <left style="thin">
        <color rgb="FF434343"/>
      </left>
      <bottom style="thin">
        <color rgb="FF434343"/>
      </bottom>
    </border>
    <border>
      <right style="thin">
        <color rgb="FF434343"/>
      </right>
      <bottom style="thin">
        <color rgb="FF434343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left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2" fillId="2" fontId="3" numFmtId="0" xfId="0" applyAlignment="1" applyBorder="1" applyFill="1" applyFont="1">
      <alignment horizontal="center" readingOrder="0"/>
    </xf>
    <xf borderId="3" fillId="0" fontId="4" numFmtId="0" xfId="0" applyBorder="1" applyFont="1"/>
    <xf borderId="4" fillId="0" fontId="2" numFmtId="0" xfId="0" applyAlignment="1" applyBorder="1" applyFont="1">
      <alignment horizontal="center" readingOrder="0"/>
    </xf>
    <xf borderId="5" fillId="0" fontId="1" numFmtId="3" xfId="0" applyAlignment="1" applyBorder="1" applyFont="1" applyNumberFormat="1">
      <alignment horizontal="center" readingOrder="0"/>
    </xf>
    <xf borderId="5" fillId="0" fontId="2" numFmtId="3" xfId="0" applyAlignment="1" applyBorder="1" applyFont="1" applyNumberFormat="1">
      <alignment horizontal="center" readingOrder="0"/>
    </xf>
    <xf borderId="5" fillId="0" fontId="2" numFmtId="0" xfId="0" applyAlignment="1" applyBorder="1" applyFont="1">
      <alignment horizontal="center" readingOrder="0"/>
    </xf>
    <xf borderId="5" fillId="0" fontId="1" numFmtId="3" xfId="0" applyAlignment="1" applyBorder="1" applyFont="1" applyNumberFormat="1">
      <alignment horizontal="center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readingOrder="0" shrinkToFit="0" wrapText="1"/>
    </xf>
    <xf borderId="5" fillId="0" fontId="1" numFmtId="0" xfId="0" applyAlignment="1" applyBorder="1" applyFont="1">
      <alignment horizontal="center"/>
    </xf>
    <xf borderId="6" fillId="0" fontId="5" numFmtId="0" xfId="0" applyAlignment="1" applyBorder="1" applyFont="1">
      <alignment horizontal="center" readingOrder="0" shrinkToFit="0" wrapText="1"/>
    </xf>
    <xf borderId="7" fillId="0" fontId="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26.75"/>
    <col customWidth="1" min="2" max="2" width="35.5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2" t="s">
        <v>7</v>
      </c>
    </row>
    <row r="5">
      <c r="A5" s="2" t="s">
        <v>8</v>
      </c>
      <c r="B5" s="2" t="s">
        <v>9</v>
      </c>
    </row>
    <row r="6">
      <c r="A6" s="2" t="s">
        <v>10</v>
      </c>
      <c r="B6" s="2" t="s">
        <v>11</v>
      </c>
    </row>
    <row r="7">
      <c r="A7" s="2" t="s">
        <v>12</v>
      </c>
      <c r="B7" s="2" t="s">
        <v>13</v>
      </c>
    </row>
    <row r="8">
      <c r="A8" s="3"/>
      <c r="B8" s="3"/>
    </row>
    <row r="9">
      <c r="A9" s="4" t="s">
        <v>14</v>
      </c>
    </row>
    <row r="10">
      <c r="A10" s="5" t="s">
        <v>15</v>
      </c>
      <c r="B10" s="6"/>
    </row>
    <row r="11">
      <c r="A11" s="7" t="s">
        <v>16</v>
      </c>
      <c r="B11" s="8">
        <v>25000.0</v>
      </c>
    </row>
    <row r="12">
      <c r="A12" s="7"/>
      <c r="B12" s="9"/>
    </row>
    <row r="13">
      <c r="A13" s="7" t="s">
        <v>17</v>
      </c>
      <c r="B13" s="9">
        <v>1125.0</v>
      </c>
    </row>
    <row r="14">
      <c r="A14" s="7" t="s">
        <v>18</v>
      </c>
      <c r="B14" s="10">
        <v>375.0</v>
      </c>
    </row>
    <row r="15">
      <c r="A15" s="7" t="s">
        <v>19</v>
      </c>
      <c r="B15" s="10">
        <v>100.0</v>
      </c>
    </row>
    <row r="16">
      <c r="A16" s="7" t="s">
        <v>20</v>
      </c>
      <c r="B16" s="11">
        <f>B13+B14+B15</f>
        <v>1600</v>
      </c>
    </row>
    <row r="17">
      <c r="A17" s="12"/>
      <c r="B17" s="13"/>
    </row>
    <row r="18">
      <c r="A18" s="14" t="s">
        <v>21</v>
      </c>
      <c r="B18" s="11">
        <f>B11-B16</f>
        <v>23400</v>
      </c>
    </row>
    <row r="19">
      <c r="A19" s="12"/>
      <c r="B19" s="13"/>
    </row>
    <row r="20">
      <c r="A20" s="14" t="s">
        <v>22</v>
      </c>
      <c r="B20" s="15">
        <f>(B18-20833)*0.2</f>
        <v>513.4</v>
      </c>
    </row>
    <row r="21">
      <c r="A21" s="16" t="s">
        <v>23</v>
      </c>
      <c r="B21" s="17" t="s">
        <v>24</v>
      </c>
    </row>
  </sheetData>
  <mergeCells count="2">
    <mergeCell ref="A9:B9"/>
    <mergeCell ref="A10:B10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