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50762\Downloads\"/>
    </mc:Choice>
  </mc:AlternateContent>
  <xr:revisionPtr revIDLastSave="0" documentId="8_{14477D53-9061-4BC9-8A86-D7002BF612A6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Hoja7" sheetId="1" r:id="rId1"/>
    <sheet name="student_performance_data(2)" sheetId="2" r:id="rId2"/>
    <sheet name="Summary" sheetId="3" r:id="rId3"/>
    <sheet name="Gender %" sheetId="4" r:id="rId4"/>
    <sheet name="PartTimeJob %" sheetId="5" r:id="rId5"/>
    <sheet name="Extra %" sheetId="6" r:id="rId6"/>
    <sheet name="Model Performance" sheetId="7" r:id="rId7"/>
    <sheet name="Tabls de Frecuancias y Clases" sheetId="9" r:id="rId8"/>
    <sheet name="Histogramas" sheetId="8" r:id="rId9"/>
  </sheets>
  <definedNames>
    <definedName name="_xlcn.WorksheetConnection_student_performance_datanarreglado.xlsxTabla11" hidden="1">Tabla1[]</definedName>
    <definedName name="_xlcn.WorksheetConnection_student_performance_datanarreglado.xlsxTabla4121" hidden="1">Tabla412</definedName>
    <definedName name="_xlcn.WorksheetConnection_student_performance_datanarreglado.xlsxTabla49131" hidden="1">Tabla4913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2" l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N6" i="2"/>
  <c r="F193" i="2"/>
  <c r="F95" i="2"/>
  <c r="F319" i="2"/>
  <c r="F476" i="2"/>
  <c r="F96" i="2"/>
  <c r="F76" i="2"/>
  <c r="F469" i="2"/>
  <c r="F309" i="2"/>
  <c r="F439" i="2"/>
  <c r="F496" i="2"/>
  <c r="F308" i="2"/>
  <c r="F155" i="2"/>
  <c r="F247" i="2"/>
  <c r="F387" i="2"/>
  <c r="F245" i="2"/>
  <c r="F229" i="2"/>
  <c r="F73" i="2"/>
  <c r="F337" i="2"/>
  <c r="F293" i="2"/>
  <c r="F312" i="2"/>
  <c r="F238" i="2"/>
  <c r="F499" i="2"/>
  <c r="F444" i="2"/>
  <c r="F298" i="2"/>
  <c r="F455" i="2"/>
  <c r="F69" i="2"/>
  <c r="F205" i="2"/>
  <c r="F79" i="2"/>
  <c r="F377" i="2"/>
  <c r="F426" i="2"/>
  <c r="F42" i="2"/>
  <c r="F40" i="2"/>
  <c r="F72" i="2"/>
  <c r="F291" i="2"/>
  <c r="F350" i="2"/>
  <c r="F257" i="2"/>
  <c r="F214" i="2"/>
  <c r="F89" i="2"/>
  <c r="F248" i="2"/>
  <c r="F220" i="2"/>
  <c r="F47" i="2"/>
  <c r="F454" i="2"/>
  <c r="F228" i="2"/>
  <c r="F117" i="2"/>
  <c r="F265" i="2"/>
  <c r="F52" i="2"/>
  <c r="F151" i="2"/>
  <c r="F260" i="2"/>
  <c r="F365" i="2"/>
  <c r="F198" i="2"/>
  <c r="F361" i="2"/>
  <c r="F482" i="2"/>
  <c r="F280" i="2"/>
  <c r="F272" i="2"/>
  <c r="F132" i="2"/>
  <c r="F477" i="2"/>
  <c r="F172" i="2"/>
  <c r="F338" i="2"/>
  <c r="F147" i="2"/>
  <c r="F58" i="2"/>
  <c r="F332" i="2"/>
  <c r="F224" i="2"/>
  <c r="F490" i="2"/>
  <c r="F407" i="2"/>
  <c r="F381" i="2"/>
  <c r="F201" i="2"/>
  <c r="F45" i="2"/>
  <c r="F310" i="2"/>
  <c r="F15" i="2"/>
  <c r="F149" i="2"/>
  <c r="F8" i="2"/>
  <c r="F353" i="2"/>
  <c r="F327" i="2"/>
  <c r="F492" i="2"/>
  <c r="F59" i="2"/>
  <c r="F495" i="2"/>
  <c r="F92" i="2"/>
  <c r="F450" i="2"/>
  <c r="F66" i="2"/>
  <c r="F331" i="2"/>
  <c r="F195" i="2"/>
  <c r="F266" i="2"/>
  <c r="F53" i="2"/>
  <c r="F438" i="2"/>
  <c r="F241" i="2"/>
  <c r="F105" i="2"/>
  <c r="F175" i="2"/>
  <c r="F181" i="2"/>
  <c r="F459" i="2"/>
  <c r="F478" i="2"/>
  <c r="F376" i="2"/>
  <c r="F271" i="2"/>
  <c r="F6" i="2"/>
  <c r="F239" i="2"/>
  <c r="F250" i="2"/>
  <c r="F340" i="2"/>
  <c r="F124" i="2"/>
  <c r="F344" i="2"/>
  <c r="F41" i="2"/>
  <c r="F333" i="2"/>
  <c r="F236" i="2"/>
  <c r="F70" i="2"/>
  <c r="F83" i="2"/>
  <c r="F115" i="2"/>
  <c r="F130" i="2"/>
  <c r="F473" i="2"/>
  <c r="F31" i="2"/>
  <c r="F97" i="2"/>
  <c r="F413" i="2"/>
  <c r="F212" i="2"/>
  <c r="F4" i="2"/>
  <c r="F174" i="2"/>
  <c r="F54" i="2"/>
  <c r="F369" i="2"/>
  <c r="F135" i="2"/>
  <c r="F465" i="2"/>
  <c r="F463" i="2"/>
  <c r="F440" i="2"/>
  <c r="F317" i="2"/>
  <c r="F497" i="2"/>
  <c r="F391" i="2"/>
  <c r="F290" i="2"/>
  <c r="F286" i="2"/>
  <c r="F10" i="2"/>
  <c r="F306" i="2"/>
  <c r="F321" i="2"/>
  <c r="F211" i="2"/>
  <c r="F232" i="2"/>
  <c r="F491" i="2"/>
  <c r="F297" i="2"/>
  <c r="F294" i="2"/>
  <c r="F34" i="2"/>
  <c r="F43" i="2"/>
  <c r="F27" i="2"/>
  <c r="F431" i="2"/>
  <c r="F126" i="2"/>
  <c r="F343" i="2"/>
  <c r="F131" i="2"/>
  <c r="F217" i="2"/>
  <c r="F384" i="2"/>
  <c r="F9" i="2"/>
  <c r="F430" i="2"/>
  <c r="F154" i="2"/>
  <c r="F189" i="2"/>
  <c r="F111" i="2"/>
  <c r="F299" i="2"/>
  <c r="F140" i="2"/>
  <c r="F230" i="2"/>
  <c r="F36" i="2"/>
  <c r="F402" i="2"/>
  <c r="F398" i="2"/>
  <c r="F304" i="2"/>
  <c r="F25" i="2"/>
  <c r="F103" i="2"/>
  <c r="F108" i="2"/>
  <c r="F274" i="2"/>
  <c r="F222" i="2"/>
  <c r="F464" i="2"/>
  <c r="F501" i="2"/>
  <c r="F98" i="2"/>
  <c r="F167" i="2"/>
  <c r="F356" i="2"/>
  <c r="F26" i="2"/>
  <c r="F129" i="2"/>
  <c r="F168" i="2"/>
  <c r="F301" i="2"/>
  <c r="F358" i="2"/>
  <c r="F394" i="2"/>
  <c r="F148" i="2"/>
  <c r="F145" i="2"/>
  <c r="F84" i="2"/>
  <c r="F81" i="2"/>
  <c r="F472" i="2"/>
  <c r="F468" i="2"/>
  <c r="F46" i="2"/>
  <c r="F279" i="2"/>
  <c r="F107" i="2"/>
  <c r="F30" i="2"/>
  <c r="F373" i="2"/>
  <c r="F284" i="2"/>
  <c r="F346" i="2"/>
  <c r="F67" i="2"/>
  <c r="F437" i="2"/>
  <c r="F112" i="2"/>
  <c r="F389" i="2"/>
  <c r="F485" i="2"/>
  <c r="F237" i="2"/>
  <c r="F354" i="2"/>
  <c r="F364" i="2"/>
  <c r="F137" i="2"/>
  <c r="F436" i="2"/>
  <c r="F375" i="2"/>
  <c r="F199" i="2"/>
  <c r="F13" i="2"/>
  <c r="F262" i="2"/>
  <c r="F470" i="2"/>
  <c r="F273" i="2"/>
  <c r="F235" i="2"/>
  <c r="F493" i="2"/>
  <c r="F487" i="2"/>
  <c r="F246" i="2"/>
  <c r="F326" i="2"/>
  <c r="F12" i="2"/>
  <c r="F296" i="2"/>
  <c r="F113" i="2"/>
  <c r="F190" i="2"/>
  <c r="F355" i="2"/>
  <c r="F449" i="2"/>
  <c r="F316" i="2"/>
  <c r="F371" i="2"/>
  <c r="F295" i="2"/>
  <c r="F425" i="2"/>
  <c r="F213" i="2"/>
  <c r="F374" i="2"/>
  <c r="F11" i="2"/>
  <c r="F467" i="2"/>
  <c r="F19" i="2"/>
  <c r="F443" i="2"/>
  <c r="F164" i="2"/>
  <c r="F330" i="2"/>
  <c r="F267" i="2"/>
  <c r="F314" i="2"/>
  <c r="F462" i="2"/>
  <c r="F320" i="2"/>
  <c r="F408" i="2"/>
  <c r="F94" i="2"/>
  <c r="F261" i="2"/>
  <c r="F328" i="2"/>
  <c r="F233" i="2"/>
  <c r="F409" i="2"/>
  <c r="F441" i="2"/>
  <c r="F341" i="2"/>
  <c r="F419" i="2"/>
  <c r="F90" i="2"/>
  <c r="F255" i="2"/>
  <c r="F414" i="2"/>
  <c r="F142" i="2"/>
  <c r="F202" i="2"/>
  <c r="F412" i="2"/>
  <c r="F134" i="2"/>
  <c r="F102" i="2"/>
  <c r="F187" i="2"/>
  <c r="F282" i="2"/>
  <c r="F146" i="2"/>
  <c r="F460" i="2"/>
  <c r="F99" i="2"/>
  <c r="F288" i="2"/>
  <c r="F218" i="2"/>
  <c r="F253" i="2"/>
  <c r="F234" i="2"/>
  <c r="F489" i="2"/>
  <c r="F188" i="2"/>
  <c r="F109" i="2"/>
  <c r="F347" i="2"/>
  <c r="F500" i="2"/>
  <c r="F302" i="2"/>
  <c r="F49" i="2"/>
  <c r="F18" i="2"/>
  <c r="F62" i="2"/>
  <c r="F38" i="2"/>
  <c r="F14" i="2"/>
  <c r="F276" i="2"/>
  <c r="F209" i="2"/>
  <c r="F446" i="2"/>
  <c r="F315" i="2"/>
  <c r="F318" i="2"/>
  <c r="F123" i="2"/>
  <c r="F448" i="2"/>
  <c r="F221" i="2"/>
  <c r="F392" i="2"/>
  <c r="F335" i="2"/>
  <c r="F116" i="2"/>
  <c r="F427" i="2"/>
  <c r="F352" i="2"/>
  <c r="F162" i="2"/>
  <c r="F178" i="2"/>
  <c r="F208" i="2"/>
  <c r="F179" i="2"/>
  <c r="F127" i="2"/>
  <c r="F197" i="2"/>
  <c r="F160" i="2"/>
  <c r="F207" i="2"/>
  <c r="F435" i="2"/>
  <c r="F399" i="2"/>
  <c r="F32" i="2"/>
  <c r="F68" i="2"/>
  <c r="F139" i="2"/>
  <c r="F252" i="2"/>
  <c r="F143" i="2"/>
  <c r="F404" i="2"/>
  <c r="F242" i="2"/>
  <c r="F305" i="2"/>
  <c r="F87" i="2"/>
  <c r="F186" i="2"/>
  <c r="F401" i="2"/>
  <c r="F362" i="2"/>
  <c r="F157" i="2"/>
  <c r="F16" i="2"/>
  <c r="F183" i="2"/>
  <c r="F184" i="2"/>
  <c r="F345" i="2"/>
  <c r="F453" i="2"/>
  <c r="F367" i="2"/>
  <c r="F156" i="2"/>
  <c r="F481" i="2"/>
  <c r="F240" i="2"/>
  <c r="F445" i="2"/>
  <c r="F121" i="2"/>
  <c r="F256" i="2"/>
  <c r="F5" i="2"/>
  <c r="F20" i="2"/>
  <c r="F85" i="2"/>
  <c r="F243" i="2"/>
  <c r="F461" i="2"/>
  <c r="F432" i="2"/>
  <c r="F323" i="2"/>
  <c r="F307" i="2"/>
  <c r="F382" i="2"/>
  <c r="F366" i="2"/>
  <c r="F390" i="2"/>
  <c r="F21" i="2"/>
  <c r="F285" i="2"/>
  <c r="F270" i="2"/>
  <c r="F57" i="2"/>
  <c r="F101" i="2"/>
  <c r="F287" i="2"/>
  <c r="F342" i="2"/>
  <c r="F60" i="2"/>
  <c r="F385" i="2"/>
  <c r="F100" i="2"/>
  <c r="F434" i="2"/>
  <c r="F403" i="2"/>
  <c r="F50" i="2"/>
  <c r="F410" i="2"/>
  <c r="F194" i="2"/>
  <c r="F159" i="2"/>
  <c r="F370" i="2"/>
  <c r="F458" i="2"/>
  <c r="F488" i="2"/>
  <c r="F7" i="2"/>
  <c r="F428" i="2"/>
  <c r="F405" i="2"/>
  <c r="F322" i="2"/>
  <c r="F203" i="2"/>
  <c r="F259" i="2"/>
  <c r="F165" i="2"/>
  <c r="F204" i="2"/>
  <c r="F161" i="2"/>
  <c r="F182" i="2"/>
  <c r="F480" i="2"/>
  <c r="F61" i="2"/>
  <c r="F474" i="2"/>
  <c r="F268" i="2"/>
  <c r="F351" i="2"/>
  <c r="F173" i="2"/>
  <c r="F120" i="2"/>
  <c r="F110" i="2"/>
  <c r="F423" i="2"/>
  <c r="F372" i="2"/>
  <c r="F216" i="2"/>
  <c r="F275" i="2"/>
  <c r="F23" i="2"/>
  <c r="F177" i="2"/>
  <c r="F150" i="2"/>
  <c r="F51" i="2"/>
  <c r="F452" i="2"/>
  <c r="F281" i="2"/>
  <c r="F329" i="2"/>
  <c r="F191" i="2"/>
  <c r="F192" i="2"/>
  <c r="F368" i="2"/>
  <c r="F311" i="2"/>
  <c r="F251" i="2"/>
  <c r="F2" i="2"/>
  <c r="F158" i="2"/>
  <c r="F64" i="2"/>
  <c r="F166" i="2"/>
  <c r="F486" i="2"/>
  <c r="F457" i="2"/>
  <c r="F136" i="2"/>
  <c r="F380" i="2"/>
  <c r="F206" i="2"/>
  <c r="F77" i="2"/>
  <c r="F22" i="2"/>
  <c r="F144" i="2"/>
  <c r="F388" i="2"/>
  <c r="F357" i="2"/>
  <c r="F200" i="2"/>
  <c r="F152" i="2"/>
  <c r="F141" i="2"/>
  <c r="F223" i="2"/>
  <c r="F125" i="2"/>
  <c r="F226" i="2"/>
  <c r="F17" i="2"/>
  <c r="F360" i="2"/>
  <c r="F264" i="2"/>
  <c r="F324" i="2"/>
  <c r="F169" i="2"/>
  <c r="F75" i="2"/>
  <c r="F383" i="2"/>
  <c r="F393" i="2"/>
  <c r="F348" i="2"/>
  <c r="F71" i="2"/>
  <c r="F359" i="2"/>
  <c r="F210" i="2"/>
  <c r="F278" i="2"/>
  <c r="F258" i="2"/>
  <c r="F456" i="2"/>
  <c r="F170" i="2"/>
  <c r="F29" i="2"/>
  <c r="F215" i="2"/>
  <c r="F386" i="2"/>
  <c r="F300" i="2"/>
  <c r="F254" i="2"/>
  <c r="F417" i="2"/>
  <c r="F56" i="2"/>
  <c r="F37" i="2"/>
  <c r="F292" i="2"/>
  <c r="F88" i="2"/>
  <c r="F219" i="2"/>
  <c r="F283" i="2"/>
  <c r="F313" i="2"/>
  <c r="F289" i="2"/>
  <c r="F349" i="2"/>
  <c r="F420" i="2"/>
  <c r="F325" i="2"/>
  <c r="F244" i="2"/>
  <c r="F406" i="2"/>
  <c r="F180" i="2"/>
  <c r="F28" i="2"/>
  <c r="F176" i="2"/>
  <c r="F104" i="2"/>
  <c r="F471" i="2"/>
  <c r="F65" i="2"/>
  <c r="F33" i="2"/>
  <c r="F44" i="2"/>
  <c r="F263" i="2"/>
  <c r="F442" i="2"/>
  <c r="F269" i="2"/>
  <c r="F415" i="2"/>
  <c r="F86" i="2"/>
  <c r="F39" i="2"/>
  <c r="F163" i="2"/>
  <c r="F378" i="2"/>
  <c r="F396" i="2"/>
  <c r="F171" i="2"/>
  <c r="F433" i="2"/>
  <c r="F411" i="2"/>
  <c r="F421" i="2"/>
  <c r="F303" i="2"/>
  <c r="F336" i="2"/>
  <c r="F74" i="2"/>
  <c r="F55" i="2"/>
  <c r="F379" i="2"/>
  <c r="F133" i="2"/>
  <c r="F78" i="2"/>
  <c r="F416" i="2"/>
  <c r="F498" i="2"/>
  <c r="F479" i="2"/>
  <c r="F429" i="2"/>
  <c r="F114" i="2"/>
  <c r="F418" i="2"/>
  <c r="F451" i="2"/>
  <c r="F484" i="2"/>
  <c r="F397" i="2"/>
  <c r="F466" i="2"/>
  <c r="F153" i="2"/>
  <c r="F424" i="2"/>
  <c r="F225" i="2"/>
  <c r="F227" i="2"/>
  <c r="F249" i="2"/>
  <c r="F395" i="2"/>
  <c r="F63" i="2"/>
  <c r="F196" i="2"/>
  <c r="F91" i="2"/>
  <c r="F400" i="2"/>
  <c r="F422" i="2"/>
  <c r="F494" i="2"/>
  <c r="F24" i="2"/>
  <c r="F3" i="2"/>
  <c r="F339" i="2"/>
  <c r="F185" i="2"/>
  <c r="F128" i="2"/>
  <c r="F48" i="2"/>
  <c r="F106" i="2"/>
  <c r="F231" i="2"/>
  <c r="F138" i="2"/>
  <c r="F82" i="2"/>
  <c r="F483" i="2"/>
  <c r="F334" i="2"/>
  <c r="F363" i="2"/>
  <c r="F93" i="2"/>
  <c r="F118" i="2"/>
  <c r="F277" i="2"/>
  <c r="F122" i="2"/>
  <c r="F119" i="2"/>
  <c r="F475" i="2"/>
  <c r="F447" i="2"/>
  <c r="F35" i="2"/>
  <c r="F80" i="2"/>
  <c r="N4" i="2" l="1"/>
  <c r="J5" i="1"/>
  <c r="J4" i="1"/>
  <c r="N5" i="2" l="1"/>
</calcChain>
</file>

<file path=xl/sharedStrings.xml><?xml version="1.0" encoding="utf-8"?>
<sst xmlns="http://schemas.openxmlformats.org/spreadsheetml/2006/main" count="2216" uniqueCount="137">
  <si>
    <t>Etiquetas de fila</t>
  </si>
  <si>
    <t>Promedio de Age</t>
  </si>
  <si>
    <t>Promedio de StudyHoursPerWeek</t>
  </si>
  <si>
    <t>Promedio de AttendanceRate</t>
  </si>
  <si>
    <t>Promedio de GPA</t>
  </si>
  <si>
    <t>Female</t>
  </si>
  <si>
    <t xml:space="preserve">Promedio de edad de las mujeres </t>
  </si>
  <si>
    <t>Arts</t>
  </si>
  <si>
    <t xml:space="preserve">Promedio de edad de los hombres  </t>
  </si>
  <si>
    <t>No job</t>
  </si>
  <si>
    <t>No ExtraCurricularActivities</t>
  </si>
  <si>
    <t>ExtraCurricularActivities</t>
  </si>
  <si>
    <t>Job</t>
  </si>
  <si>
    <t>Business</t>
  </si>
  <si>
    <t>Education</t>
  </si>
  <si>
    <t>Engineering</t>
  </si>
  <si>
    <t>Science</t>
  </si>
  <si>
    <t>Male</t>
  </si>
  <si>
    <t>Promedio No ExtraCurricularActivities</t>
  </si>
  <si>
    <t>Promedio ExtraCurricularActivities</t>
  </si>
  <si>
    <t>Total general</t>
  </si>
  <si>
    <t>StudentID</t>
  </si>
  <si>
    <t>Gender</t>
  </si>
  <si>
    <t>Age</t>
  </si>
  <si>
    <t>StudyHoursPerWeek</t>
  </si>
  <si>
    <t>AttendanceRate</t>
  </si>
  <si>
    <t>GPA</t>
  </si>
  <si>
    <t>Major</t>
  </si>
  <si>
    <t>PartTimeJob</t>
  </si>
  <si>
    <t>Yes</t>
  </si>
  <si>
    <t>No</t>
  </si>
  <si>
    <t>Metric</t>
  </si>
  <si>
    <t>Value</t>
  </si>
  <si>
    <t>Average Attendance</t>
  </si>
  <si>
    <t>Average GPA</t>
  </si>
  <si>
    <t>Percentage</t>
  </si>
  <si>
    <t>R2</t>
  </si>
  <si>
    <t>MAE</t>
  </si>
  <si>
    <t>Clase</t>
  </si>
  <si>
    <t>Frecuencia</t>
  </si>
  <si>
    <t>50.01 - 52.51</t>
  </si>
  <si>
    <t>52.51 - 55.01</t>
  </si>
  <si>
    <t>55.01 - 57.5</t>
  </si>
  <si>
    <t>57.5 - 60.0</t>
  </si>
  <si>
    <t>60.0 - 62.5</t>
  </si>
  <si>
    <t>62.5 - 65.0</t>
  </si>
  <si>
    <t>65.0 - 67.5</t>
  </si>
  <si>
    <t>67.5 - 69.99</t>
  </si>
  <si>
    <t>69.99 - 72.49</t>
  </si>
  <si>
    <t>72.49 - 74.99</t>
  </si>
  <si>
    <t>74.99 - 77.49</t>
  </si>
  <si>
    <t>77.49 - 79.99</t>
  </si>
  <si>
    <t>79.99 - 82.48</t>
  </si>
  <si>
    <t>82.48 - 84.98</t>
  </si>
  <si>
    <t>84.98 - 87.48</t>
  </si>
  <si>
    <t>87.48 - 89.98</t>
  </si>
  <si>
    <t>89.98 - 92.48</t>
  </si>
  <si>
    <t>92.48 - 94.97</t>
  </si>
  <si>
    <t>94.97 - 97.47</t>
  </si>
  <si>
    <t>97.47 - 99.97</t>
  </si>
  <si>
    <t>2.0 - 2.1</t>
  </si>
  <si>
    <t>2.1 - 2.2</t>
  </si>
  <si>
    <t>2.2 - 2.3</t>
  </si>
  <si>
    <t>2.3 - 2.4</t>
  </si>
  <si>
    <t>2.4 - 2.5</t>
  </si>
  <si>
    <t>2.5 - 2.6</t>
  </si>
  <si>
    <t>2.6 - 2.7</t>
  </si>
  <si>
    <t>2.7 - 2.8</t>
  </si>
  <si>
    <t>2.8 - 2.9</t>
  </si>
  <si>
    <t>2.9 - 3.0</t>
  </si>
  <si>
    <t>3.0 - 3.09</t>
  </si>
  <si>
    <t>3.09 - 3.19</t>
  </si>
  <si>
    <t>3.19 - 3.29</t>
  </si>
  <si>
    <t>3.29 - 3.39</t>
  </si>
  <si>
    <t>3.39 - 3.49</t>
  </si>
  <si>
    <t>3.49 - 3.59</t>
  </si>
  <si>
    <t>3.59 - 3.69</t>
  </si>
  <si>
    <t>3.69 - 3.79</t>
  </si>
  <si>
    <t>3.79 - 3.89</t>
  </si>
  <si>
    <t>3.89 - 3.99</t>
  </si>
  <si>
    <t>1.0 - 2.9</t>
  </si>
  <si>
    <t>2.9 - 4.8</t>
  </si>
  <si>
    <t>4.8 - 6.7</t>
  </si>
  <si>
    <t>6.7 - 8.6</t>
  </si>
  <si>
    <t>8.6 - 10.5</t>
  </si>
  <si>
    <t>10.5 - 12.4</t>
  </si>
  <si>
    <t>12.4 - 14.3</t>
  </si>
  <si>
    <t>14.3 - 16.2</t>
  </si>
  <si>
    <t>16.2 - 18.1</t>
  </si>
  <si>
    <t>18.1 - 20.0</t>
  </si>
  <si>
    <t>20.0 - 21.9</t>
  </si>
  <si>
    <t>21.9 - 23.8</t>
  </si>
  <si>
    <t>23.8 - 25.7</t>
  </si>
  <si>
    <t>25.7 - 27.6</t>
  </si>
  <si>
    <t>27.6 - 29.5</t>
  </si>
  <si>
    <t>29.5 - 31.4</t>
  </si>
  <si>
    <t>31.4 - 33.3</t>
  </si>
  <si>
    <t>33.3 - 35.2</t>
  </si>
  <si>
    <t>35.2 - 37.1</t>
  </si>
  <si>
    <t>37.1 - 39.0</t>
  </si>
  <si>
    <t>18.0 - 18.3</t>
  </si>
  <si>
    <t>18.3 - 18.6</t>
  </si>
  <si>
    <t>18.6 - 18.9</t>
  </si>
  <si>
    <t>18.9 - 19.2</t>
  </si>
  <si>
    <t>19.2 - 19.5</t>
  </si>
  <si>
    <t>19.5 - 19.8</t>
  </si>
  <si>
    <t>19.8 - 20.1</t>
  </si>
  <si>
    <t>20.1 - 20.4</t>
  </si>
  <si>
    <t>20.4 - 20.7</t>
  </si>
  <si>
    <t>20.7 - 21.0</t>
  </si>
  <si>
    <t>21.0 - 21.3</t>
  </si>
  <si>
    <t>21.3 - 21.6</t>
  </si>
  <si>
    <t>21.6 - 21.9</t>
  </si>
  <si>
    <t>21.9 - 22.2</t>
  </si>
  <si>
    <t>22.2 - 22.5</t>
  </si>
  <si>
    <t>22.5 - 22.8</t>
  </si>
  <si>
    <t>22.8 - 23.1</t>
  </si>
  <si>
    <t>23.1 - 23.4</t>
  </si>
  <si>
    <t>23.4 - 23.7</t>
  </si>
  <si>
    <t>23.7 - 24.0</t>
  </si>
  <si>
    <t>Tasa de asistencia</t>
  </si>
  <si>
    <t>Horas de estudio por semana</t>
  </si>
  <si>
    <t>Edad</t>
  </si>
  <si>
    <t>GPA Pred</t>
  </si>
  <si>
    <t>GPA Real</t>
  </si>
  <si>
    <t>%Error</t>
  </si>
  <si>
    <t xml:space="preserve"> Promedio del GPA predictivo: </t>
  </si>
  <si>
    <t>Porcentaje  de error promedio %</t>
  </si>
  <si>
    <t>Resultados</t>
  </si>
  <si>
    <t>Valores</t>
  </si>
  <si>
    <t xml:space="preserve">Formula propuesta para la prediccion del GPA , a base d e los patrones anteriores </t>
  </si>
  <si>
    <t xml:space="preserve">Promedio del GPA real </t>
  </si>
  <si>
    <t>Deupuración</t>
  </si>
  <si>
    <t>Conteo</t>
  </si>
  <si>
    <t>Género</t>
  </si>
  <si>
    <t>Mujeres</t>
  </si>
  <si>
    <t>Hombres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</si>
</sst>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1" applyNumberFormat="1" applyFont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</cellXfs>
  <cellStyles count="2">
    <cellStyle name="Normal" xfId="0" builtinId="0"/>
    <cellStyle name="Porcentaje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Av</a:t>
            </a:r>
            <a:r>
              <a:rPr lang="es-PA" baseline="0"/>
              <a:t> Attendance vs Av GPA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7171296296296298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E67-4C68-9D18-C1DE703A0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E67-4C68-9D18-C1DE703A0E8A}"/>
              </c:ext>
            </c:extLst>
          </c:dPt>
          <c:cat>
            <c:strRef>
              <c:f>Summary!$C$2:$C$3</c:f>
              <c:strCache>
                <c:ptCount val="2"/>
                <c:pt idx="0">
                  <c:v>Average Attendance</c:v>
                </c:pt>
                <c:pt idx="1">
                  <c:v>Average GPA</c:v>
                </c:pt>
              </c:strCache>
            </c:strRef>
          </c:cat>
          <c:val>
            <c:numRef>
              <c:f>Summary!$D$2:$D$3</c:f>
              <c:numCache>
                <c:formatCode>General</c:formatCode>
                <c:ptCount val="2"/>
                <c:pt idx="0">
                  <c:v>74.990380000000002</c:v>
                </c:pt>
                <c:pt idx="1">
                  <c:v>2.98516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1-43EB-BB97-5BFFFA9D6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Gender</a:t>
            </a:r>
            <a:r>
              <a:rPr lang="es-PA" baseline="0"/>
              <a:t> %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BEB-456F-A1BF-C2E77B339B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BEB-456F-A1BF-C2E77B339BBE}"/>
              </c:ext>
            </c:extLst>
          </c:dPt>
          <c:cat>
            <c:strRef>
              <c:f>'Gender %'!$C$2:$C$3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%'!$D$2:$D$3</c:f>
              <c:numCache>
                <c:formatCode>General</c:formatCode>
                <c:ptCount val="2"/>
                <c:pt idx="0">
                  <c:v>51.2</c:v>
                </c:pt>
                <c:pt idx="1">
                  <c:v>48.8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6-463D-BBE3-A7AA93C96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Cantidad según el genero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'Gender %'!$L$8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'Gender %'!$K$9</c:f>
              <c:strCache>
                <c:ptCount val="1"/>
                <c:pt idx="0">
                  <c:v>Conteo</c:v>
                </c:pt>
              </c:strCache>
            </c:strRef>
          </c:cat>
          <c:val>
            <c:numRef>
              <c:f>'Gender %'!$L$9</c:f>
              <c:numCache>
                <c:formatCode>General</c:formatCode>
                <c:ptCount val="1"/>
                <c:pt idx="0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6-403D-A73E-DA4FE69C97F6}"/>
            </c:ext>
          </c:extLst>
        </c:ser>
        <c:ser>
          <c:idx val="1"/>
          <c:order val="1"/>
          <c:tx>
            <c:strRef>
              <c:f>'Gender %'!$M$8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'Gender %'!$K$9</c:f>
              <c:strCache>
                <c:ptCount val="1"/>
                <c:pt idx="0">
                  <c:v>Conteo</c:v>
                </c:pt>
              </c:strCache>
            </c:strRef>
          </c:cat>
          <c:val>
            <c:numRef>
              <c:f>'Gender %'!$M$9</c:f>
              <c:numCache>
                <c:formatCode>General</c:formatCode>
                <c:ptCount val="1"/>
                <c:pt idx="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6-403D-A73E-DA4FE69C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0868336"/>
        <c:axId val="870862576"/>
        <c:axId val="0"/>
      </c:bar3DChart>
      <c:catAx>
        <c:axId val="870868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870862576"/>
        <c:crosses val="autoZero"/>
        <c:auto val="1"/>
        <c:lblAlgn val="ctr"/>
        <c:lblOffset val="100"/>
        <c:noMultiLvlLbl val="0"/>
      </c:catAx>
      <c:valAx>
        <c:axId val="87086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87086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Part</a:t>
            </a:r>
            <a:r>
              <a:rPr lang="es-PA" baseline="0"/>
              <a:t> Time Job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FB-4B56-BF61-4380B16501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FB-4B56-BF61-4380B165010B}"/>
              </c:ext>
            </c:extLst>
          </c:dPt>
          <c:cat>
            <c:strRef>
              <c:f>'PartTimeJob %'!$C$2:$C$3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'PartTimeJob %'!$D$2:$D$3</c:f>
              <c:numCache>
                <c:formatCode>General</c:formatCode>
                <c:ptCount val="2"/>
                <c:pt idx="0">
                  <c:v>53.6</c:v>
                </c:pt>
                <c:pt idx="1">
                  <c:v>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7-4E4A-BE71-87EAFDBCA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Porcentaje</a:t>
            </a:r>
            <a:r>
              <a:rPr lang="es-PA" baseline="0"/>
              <a:t> de Extracurricular</a:t>
            </a:r>
          </a:p>
          <a:p>
            <a:pPr>
              <a:defRPr/>
            </a:pP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298-4014-AFD0-F5445C7A3E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298-4014-AFD0-F5445C7A3ECF}"/>
              </c:ext>
            </c:extLst>
          </c:dPt>
          <c:cat>
            <c:strRef>
              <c:f>'Extra %'!$C$2:$C$3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'Extra %'!$D$2:$D$3</c:f>
              <c:numCache>
                <c:formatCode>General</c:formatCode>
                <c:ptCount val="2"/>
                <c:pt idx="0">
                  <c:v>52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8-47CA-ACDC-275E79820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13416</xdr:colOff>
      <xdr:row>10</xdr:row>
      <xdr:rowOff>1</xdr:rowOff>
    </xdr:from>
    <xdr:to>
      <xdr:col>12</xdr:col>
      <xdr:colOff>3662000</xdr:colOff>
      <xdr:row>26</xdr:row>
      <xdr:rowOff>129093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BA5D69C-A81A-8684-BF23-98773B275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31303" y="1878170"/>
          <a:ext cx="3648584" cy="31341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6</xdr:row>
      <xdr:rowOff>64770</xdr:rowOff>
    </xdr:from>
    <xdr:to>
      <xdr:col>7</xdr:col>
      <xdr:colOff>198120</xdr:colOff>
      <xdr:row>21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85B8C7-2A26-4990-6FC3-27FE41419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4</xdr:row>
      <xdr:rowOff>163830</xdr:rowOff>
    </xdr:from>
    <xdr:to>
      <xdr:col>9</xdr:col>
      <xdr:colOff>152400</xdr:colOff>
      <xdr:row>19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2351E7-EBF0-60F2-71B9-288EE6E19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21</xdr:row>
      <xdr:rowOff>90487</xdr:rowOff>
    </xdr:from>
    <xdr:to>
      <xdr:col>9</xdr:col>
      <xdr:colOff>419100</xdr:colOff>
      <xdr:row>35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048EAA-0297-238E-5CB6-0893C0FA8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5</xdr:row>
      <xdr:rowOff>163830</xdr:rowOff>
    </xdr:from>
    <xdr:to>
      <xdr:col>10</xdr:col>
      <xdr:colOff>91440</xdr:colOff>
      <xdr:row>20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838F67-7D63-44B2-88DA-70E269318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41910</xdr:rowOff>
    </xdr:from>
    <xdr:to>
      <xdr:col>13</xdr:col>
      <xdr:colOff>91440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6B0668-168D-B50D-A511-7DB03BC0F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60000" cy="15240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Julián Mercado Cerrud" refreshedDate="45864.421064699083" createdVersion="8" refreshedVersion="8" minRefreshableVersion="3" recordCount="500" xr:uid="{00000000-000A-0000-FFFF-FFFFAF000000}">
  <cacheSource type="worksheet">
    <worksheetSource name="Tabla1"/>
  </cacheSource>
  <cacheFields count="9">
    <cacheField name="StudentID" numFmtId="0">
      <sharedItems containsSemiMixedTypes="0" containsString="0" containsNumber="1" containsInteger="1" minValue="1" maxValue="500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24"/>
    </cacheField>
    <cacheField name="StudyHoursPerWeek" numFmtId="0">
      <sharedItems containsSemiMixedTypes="0" containsString="0" containsNumber="1" containsInteger="1" minValue="1" maxValue="39"/>
    </cacheField>
    <cacheField name="AttendanceRate" numFmtId="0">
      <sharedItems containsSemiMixedTypes="0" containsString="0" containsNumber="1" minValue="50.01" maxValue="99.97"/>
    </cacheField>
    <cacheField name="GPA" numFmtId="0">
      <sharedItems containsSemiMixedTypes="0" containsString="0" containsNumber="1" minValue="2" maxValue="3.99"/>
    </cacheField>
    <cacheField name="Major" numFmtId="0">
      <sharedItems count="5">
        <s v="Education"/>
        <s v="Business"/>
        <s v="Arts"/>
        <s v="Engineering"/>
        <s v="Science"/>
      </sharedItems>
    </cacheField>
    <cacheField name="PartTimeJob" numFmtId="0">
      <sharedItems count="2">
        <s v="Yes"/>
        <s v="No"/>
      </sharedItems>
    </cacheField>
    <cacheField name="ExtraCurricularActivities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500">
  <r>
    <n v="5"/>
    <x v="0"/>
    <n v="18"/>
    <n v="19"/>
    <n v="74.87"/>
    <n v="2.31"/>
    <x v="0"/>
    <x v="0"/>
    <x v="0"/>
  </r>
  <r>
    <n v="8"/>
    <x v="0"/>
    <n v="18"/>
    <n v="14"/>
    <n v="57"/>
    <n v="2.51"/>
    <x v="0"/>
    <x v="1"/>
    <x v="0"/>
  </r>
  <r>
    <n v="25"/>
    <x v="1"/>
    <n v="18"/>
    <n v="5"/>
    <n v="53.41"/>
    <n v="2.7"/>
    <x v="1"/>
    <x v="0"/>
    <x v="0"/>
  </r>
  <r>
    <n v="26"/>
    <x v="1"/>
    <n v="18"/>
    <n v="30"/>
    <n v="91.84999999999999"/>
    <n v="2.32"/>
    <x v="2"/>
    <x v="0"/>
    <x v="0"/>
  </r>
  <r>
    <n v="27"/>
    <x v="1"/>
    <n v="18"/>
    <n v="30"/>
    <n v="71.86"/>
    <n v="3.21"/>
    <x v="1"/>
    <x v="1"/>
    <x v="0"/>
  </r>
  <r>
    <n v="37"/>
    <x v="1"/>
    <n v="18"/>
    <n v="38"/>
    <n v="76.98999999999999"/>
    <n v="3.85"/>
    <x v="2"/>
    <x v="1"/>
    <x v="1"/>
  </r>
  <r>
    <n v="42"/>
    <x v="0"/>
    <n v="18"/>
    <n v="30"/>
    <n v="57.73"/>
    <n v="3.74"/>
    <x v="3"/>
    <x v="0"/>
    <x v="0"/>
  </r>
  <r>
    <n v="46"/>
    <x v="1"/>
    <n v="18"/>
    <n v="38"/>
    <n v="67.58"/>
    <n v="2.66"/>
    <x v="0"/>
    <x v="1"/>
    <x v="1"/>
  </r>
  <r>
    <n v="60"/>
    <x v="0"/>
    <n v="18"/>
    <n v="24"/>
    <n v="89.5"/>
    <n v="3"/>
    <x v="1"/>
    <x v="0"/>
    <x v="1"/>
  </r>
  <r>
    <n v="69"/>
    <x v="1"/>
    <n v="18"/>
    <n v="31"/>
    <n v="81.86"/>
    <n v="2.49"/>
    <x v="1"/>
    <x v="0"/>
    <x v="0"/>
  </r>
  <r>
    <n v="78"/>
    <x v="1"/>
    <n v="18"/>
    <n v="3"/>
    <n v="99.97"/>
    <n v="3.79"/>
    <x v="4"/>
    <x v="0"/>
    <x v="0"/>
  </r>
  <r>
    <n v="100"/>
    <x v="0"/>
    <n v="18"/>
    <n v="22"/>
    <n v="70.22"/>
    <n v="3.72"/>
    <x v="2"/>
    <x v="1"/>
    <x v="1"/>
  </r>
  <r>
    <n v="113"/>
    <x v="1"/>
    <n v="18"/>
    <n v="23"/>
    <n v="59.27"/>
    <n v="2.01"/>
    <x v="0"/>
    <x v="0"/>
    <x v="1"/>
  </r>
  <r>
    <n v="116"/>
    <x v="1"/>
    <n v="18"/>
    <n v="2"/>
    <n v="53.5"/>
    <n v="3.19"/>
    <x v="0"/>
    <x v="0"/>
    <x v="1"/>
  </r>
  <r>
    <n v="119"/>
    <x v="1"/>
    <n v="18"/>
    <n v="7"/>
    <n v="54.43"/>
    <n v="2.35"/>
    <x v="2"/>
    <x v="0"/>
    <x v="1"/>
  </r>
  <r>
    <n v="124"/>
    <x v="0"/>
    <n v="18"/>
    <n v="35"/>
    <n v="69.91"/>
    <n v="2.51"/>
    <x v="0"/>
    <x v="1"/>
    <x v="0"/>
  </r>
  <r>
    <n v="127"/>
    <x v="1"/>
    <n v="18"/>
    <n v="37"/>
    <n v="76.13"/>
    <n v="3.7"/>
    <x v="4"/>
    <x v="1"/>
    <x v="1"/>
  </r>
  <r>
    <n v="141"/>
    <x v="1"/>
    <n v="18"/>
    <n v="10"/>
    <n v="97.81999999999999"/>
    <n v="2.41"/>
    <x v="3"/>
    <x v="1"/>
    <x v="1"/>
  </r>
  <r>
    <n v="147"/>
    <x v="0"/>
    <n v="18"/>
    <n v="8"/>
    <n v="80.04000000000001"/>
    <n v="2.55"/>
    <x v="0"/>
    <x v="0"/>
    <x v="1"/>
  </r>
  <r>
    <n v="159"/>
    <x v="0"/>
    <n v="18"/>
    <n v="6"/>
    <n v="51.84"/>
    <n v="3.55"/>
    <x v="4"/>
    <x v="0"/>
    <x v="0"/>
  </r>
  <r>
    <n v="176"/>
    <x v="1"/>
    <n v="18"/>
    <n v="28"/>
    <n v="51.74"/>
    <n v="2.91"/>
    <x v="4"/>
    <x v="0"/>
    <x v="1"/>
  </r>
  <r>
    <n v="182"/>
    <x v="0"/>
    <n v="18"/>
    <n v="38"/>
    <n v="73.83"/>
    <n v="2.89"/>
    <x v="3"/>
    <x v="0"/>
    <x v="1"/>
  </r>
  <r>
    <n v="190"/>
    <x v="1"/>
    <n v="18"/>
    <n v="26"/>
    <n v="62.63"/>
    <n v="2.82"/>
    <x v="2"/>
    <x v="1"/>
    <x v="1"/>
  </r>
  <r>
    <n v="191"/>
    <x v="0"/>
    <n v="18"/>
    <n v="4"/>
    <n v="50.25"/>
    <n v="2.85"/>
    <x v="2"/>
    <x v="1"/>
    <x v="1"/>
  </r>
  <r>
    <n v="198"/>
    <x v="1"/>
    <n v="18"/>
    <n v="26"/>
    <n v="99.56999999999999"/>
    <n v="2.24"/>
    <x v="1"/>
    <x v="1"/>
    <x v="0"/>
  </r>
  <r>
    <n v="199"/>
    <x v="0"/>
    <n v="18"/>
    <n v="14"/>
    <n v="53.08"/>
    <n v="3.95"/>
    <x v="3"/>
    <x v="1"/>
    <x v="0"/>
  </r>
  <r>
    <n v="214"/>
    <x v="0"/>
    <n v="18"/>
    <n v="2"/>
    <n v="61.93"/>
    <n v="2.45"/>
    <x v="4"/>
    <x v="0"/>
    <x v="1"/>
  </r>
  <r>
    <n v="223"/>
    <x v="1"/>
    <n v="18"/>
    <n v="24"/>
    <n v="50.26"/>
    <n v="3.75"/>
    <x v="1"/>
    <x v="0"/>
    <x v="0"/>
  </r>
  <r>
    <n v="233"/>
    <x v="1"/>
    <n v="18"/>
    <n v="12"/>
    <n v="66.31999999999999"/>
    <n v="3.35"/>
    <x v="4"/>
    <x v="0"/>
    <x v="1"/>
  </r>
  <r>
    <n v="236"/>
    <x v="1"/>
    <n v="18"/>
    <n v="1"/>
    <n v="68.83"/>
    <n v="2.28"/>
    <x v="4"/>
    <x v="0"/>
    <x v="0"/>
  </r>
  <r>
    <n v="240"/>
    <x v="1"/>
    <n v="18"/>
    <n v="11"/>
    <n v="64.17"/>
    <n v="2.05"/>
    <x v="3"/>
    <x v="0"/>
    <x v="1"/>
  </r>
  <r>
    <n v="242"/>
    <x v="0"/>
    <n v="18"/>
    <n v="14"/>
    <n v="71.61"/>
    <n v="2.45"/>
    <x v="3"/>
    <x v="0"/>
    <x v="1"/>
  </r>
  <r>
    <n v="246"/>
    <x v="1"/>
    <n v="18"/>
    <n v="37"/>
    <n v="87.68000000000001"/>
    <n v="3.15"/>
    <x v="4"/>
    <x v="1"/>
    <x v="0"/>
  </r>
  <r>
    <n v="252"/>
    <x v="0"/>
    <n v="18"/>
    <n v="25"/>
    <n v="88.55"/>
    <n v="3.66"/>
    <x v="0"/>
    <x v="1"/>
    <x v="1"/>
  </r>
  <r>
    <n v="256"/>
    <x v="0"/>
    <n v="18"/>
    <n v="39"/>
    <n v="53.73"/>
    <n v="3.33"/>
    <x v="2"/>
    <x v="1"/>
    <x v="0"/>
  </r>
  <r>
    <n v="258"/>
    <x v="1"/>
    <n v="18"/>
    <n v="32"/>
    <n v="99.51000000000001"/>
    <n v="2.96"/>
    <x v="1"/>
    <x v="0"/>
    <x v="0"/>
  </r>
  <r>
    <n v="260"/>
    <x v="0"/>
    <n v="18"/>
    <n v="33"/>
    <n v="72.3"/>
    <n v="2.47"/>
    <x v="2"/>
    <x v="0"/>
    <x v="1"/>
  </r>
  <r>
    <n v="261"/>
    <x v="0"/>
    <n v="18"/>
    <n v="23"/>
    <n v="82.38"/>
    <n v="2.16"/>
    <x v="4"/>
    <x v="0"/>
    <x v="0"/>
  </r>
  <r>
    <n v="264"/>
    <x v="0"/>
    <n v="18"/>
    <n v="25"/>
    <n v="53.28"/>
    <n v="3.19"/>
    <x v="3"/>
    <x v="0"/>
    <x v="0"/>
  </r>
  <r>
    <n v="269"/>
    <x v="0"/>
    <n v="18"/>
    <n v="39"/>
    <n v="50.05"/>
    <n v="2"/>
    <x v="1"/>
    <x v="0"/>
    <x v="1"/>
  </r>
  <r>
    <n v="273"/>
    <x v="1"/>
    <n v="18"/>
    <n v="7"/>
    <n v="55.11"/>
    <n v="2.77"/>
    <x v="4"/>
    <x v="0"/>
    <x v="1"/>
  </r>
  <r>
    <n v="276"/>
    <x v="1"/>
    <n v="18"/>
    <n v="29"/>
    <n v="91.3"/>
    <n v="2.42"/>
    <x v="2"/>
    <x v="1"/>
    <x v="1"/>
  </r>
  <r>
    <n v="289"/>
    <x v="0"/>
    <n v="18"/>
    <n v="22"/>
    <n v="88"/>
    <n v="3.27"/>
    <x v="2"/>
    <x v="1"/>
    <x v="1"/>
  </r>
  <r>
    <n v="296"/>
    <x v="1"/>
    <n v="18"/>
    <n v="13"/>
    <n v="93.41"/>
    <n v="3.45"/>
    <x v="2"/>
    <x v="0"/>
    <x v="0"/>
  </r>
  <r>
    <n v="315"/>
    <x v="0"/>
    <n v="18"/>
    <n v="20"/>
    <n v="79.92"/>
    <n v="3.67"/>
    <x v="3"/>
    <x v="0"/>
    <x v="0"/>
  </r>
  <r>
    <n v="319"/>
    <x v="0"/>
    <n v="18"/>
    <n v="6"/>
    <n v="61.28"/>
    <n v="2.09"/>
    <x v="4"/>
    <x v="0"/>
    <x v="0"/>
  </r>
  <r>
    <n v="326"/>
    <x v="1"/>
    <n v="18"/>
    <n v="18"/>
    <n v="57.48"/>
    <n v="2.25"/>
    <x v="4"/>
    <x v="0"/>
    <x v="0"/>
  </r>
  <r>
    <n v="337"/>
    <x v="0"/>
    <n v="18"/>
    <n v="9"/>
    <n v="87.45999999999999"/>
    <n v="3.32"/>
    <x v="2"/>
    <x v="1"/>
    <x v="0"/>
  </r>
  <r>
    <n v="340"/>
    <x v="1"/>
    <n v="18"/>
    <n v="22"/>
    <n v="78.55"/>
    <n v="2.15"/>
    <x v="4"/>
    <x v="1"/>
    <x v="0"/>
  </r>
  <r>
    <n v="343"/>
    <x v="0"/>
    <n v="18"/>
    <n v="1"/>
    <n v="60.52"/>
    <n v="2.51"/>
    <x v="1"/>
    <x v="0"/>
    <x v="1"/>
  </r>
  <r>
    <n v="372"/>
    <x v="1"/>
    <n v="18"/>
    <n v="24"/>
    <n v="74.22"/>
    <n v="3.1"/>
    <x v="3"/>
    <x v="1"/>
    <x v="0"/>
  </r>
  <r>
    <n v="374"/>
    <x v="1"/>
    <n v="18"/>
    <n v="29"/>
    <n v="77.65000000000001"/>
    <n v="2.14"/>
    <x v="3"/>
    <x v="0"/>
    <x v="0"/>
  </r>
  <r>
    <n v="379"/>
    <x v="1"/>
    <n v="18"/>
    <n v="7"/>
    <n v="58.2"/>
    <n v="3.56"/>
    <x v="2"/>
    <x v="1"/>
    <x v="1"/>
  </r>
  <r>
    <n v="382"/>
    <x v="1"/>
    <n v="18"/>
    <n v="20"/>
    <n v="79.66"/>
    <n v="3.33"/>
    <x v="0"/>
    <x v="1"/>
    <x v="1"/>
  </r>
  <r>
    <n v="383"/>
    <x v="1"/>
    <n v="18"/>
    <n v="22"/>
    <n v="82.51000000000001"/>
    <n v="2.02"/>
    <x v="0"/>
    <x v="0"/>
    <x v="0"/>
  </r>
  <r>
    <n v="384"/>
    <x v="0"/>
    <n v="18"/>
    <n v="28"/>
    <n v="73.95999999999999"/>
    <n v="2.51"/>
    <x v="1"/>
    <x v="1"/>
    <x v="0"/>
  </r>
  <r>
    <n v="404"/>
    <x v="0"/>
    <n v="18"/>
    <n v="30"/>
    <n v="58.71"/>
    <n v="3.1"/>
    <x v="4"/>
    <x v="0"/>
    <x v="0"/>
  </r>
  <r>
    <n v="407"/>
    <x v="1"/>
    <n v="18"/>
    <n v="1"/>
    <n v="92.31"/>
    <n v="2.55"/>
    <x v="0"/>
    <x v="0"/>
    <x v="0"/>
  </r>
  <r>
    <n v="408"/>
    <x v="1"/>
    <n v="18"/>
    <n v="8"/>
    <n v="81.44"/>
    <n v="3.86"/>
    <x v="2"/>
    <x v="1"/>
    <x v="0"/>
  </r>
  <r>
    <n v="412"/>
    <x v="1"/>
    <n v="18"/>
    <n v="32"/>
    <n v="77.17"/>
    <n v="3.98"/>
    <x v="2"/>
    <x v="0"/>
    <x v="0"/>
  </r>
  <r>
    <n v="418"/>
    <x v="1"/>
    <n v="18"/>
    <n v="23"/>
    <n v="79.89"/>
    <n v="3.27"/>
    <x v="0"/>
    <x v="0"/>
    <x v="0"/>
  </r>
  <r>
    <n v="436"/>
    <x v="1"/>
    <n v="18"/>
    <n v="32"/>
    <n v="71.86"/>
    <n v="2.68"/>
    <x v="3"/>
    <x v="1"/>
    <x v="1"/>
  </r>
  <r>
    <n v="441"/>
    <x v="0"/>
    <n v="18"/>
    <n v="4"/>
    <n v="83.13"/>
    <n v="2.21"/>
    <x v="2"/>
    <x v="0"/>
    <x v="1"/>
  </r>
  <r>
    <n v="442"/>
    <x v="1"/>
    <n v="18"/>
    <n v="37"/>
    <n v="54.76"/>
    <n v="2.3"/>
    <x v="2"/>
    <x v="1"/>
    <x v="0"/>
  </r>
  <r>
    <n v="443"/>
    <x v="0"/>
    <n v="18"/>
    <n v="21"/>
    <n v="82.61"/>
    <n v="2.19"/>
    <x v="0"/>
    <x v="1"/>
    <x v="1"/>
  </r>
  <r>
    <n v="458"/>
    <x v="1"/>
    <n v="18"/>
    <n v="2"/>
    <n v="57.29"/>
    <n v="3.63"/>
    <x v="4"/>
    <x v="1"/>
    <x v="0"/>
  </r>
  <r>
    <n v="467"/>
    <x v="1"/>
    <n v="18"/>
    <n v="20"/>
    <n v="76.68000000000001"/>
    <n v="2.02"/>
    <x v="2"/>
    <x v="1"/>
    <x v="1"/>
  </r>
  <r>
    <n v="469"/>
    <x v="0"/>
    <n v="18"/>
    <n v="37"/>
    <n v="85.27"/>
    <n v="3.52"/>
    <x v="3"/>
    <x v="1"/>
    <x v="0"/>
  </r>
  <r>
    <n v="472"/>
    <x v="1"/>
    <n v="18"/>
    <n v="9"/>
    <n v="77.91"/>
    <n v="3.68"/>
    <x v="2"/>
    <x v="1"/>
    <x v="1"/>
  </r>
  <r>
    <n v="477"/>
    <x v="0"/>
    <n v="18"/>
    <n v="17"/>
    <n v="61.56"/>
    <n v="3.29"/>
    <x v="1"/>
    <x v="0"/>
    <x v="0"/>
  </r>
  <r>
    <n v="481"/>
    <x v="1"/>
    <n v="18"/>
    <n v="32"/>
    <n v="59"/>
    <n v="3.33"/>
    <x v="0"/>
    <x v="0"/>
    <x v="0"/>
  </r>
  <r>
    <n v="483"/>
    <x v="0"/>
    <n v="18"/>
    <n v="17"/>
    <n v="55.17"/>
    <n v="2.36"/>
    <x v="1"/>
    <x v="0"/>
    <x v="1"/>
  </r>
  <r>
    <n v="485"/>
    <x v="0"/>
    <n v="18"/>
    <n v="9"/>
    <n v="84.41"/>
    <n v="2.33"/>
    <x v="3"/>
    <x v="0"/>
    <x v="1"/>
  </r>
  <r>
    <n v="488"/>
    <x v="1"/>
    <n v="18"/>
    <n v="39"/>
    <n v="84.3"/>
    <n v="2.8"/>
    <x v="1"/>
    <x v="0"/>
    <x v="1"/>
  </r>
  <r>
    <n v="493"/>
    <x v="0"/>
    <n v="18"/>
    <n v="29"/>
    <n v="62.71"/>
    <n v="2.45"/>
    <x v="0"/>
    <x v="0"/>
    <x v="0"/>
  </r>
  <r>
    <n v="7"/>
    <x v="0"/>
    <n v="19"/>
    <n v="21"/>
    <n v="55.33"/>
    <n v="3.93"/>
    <x v="2"/>
    <x v="1"/>
    <x v="0"/>
  </r>
  <r>
    <n v="9"/>
    <x v="0"/>
    <n v="19"/>
    <n v="9"/>
    <n v="63.18"/>
    <n v="3.32"/>
    <x v="1"/>
    <x v="1"/>
    <x v="0"/>
  </r>
  <r>
    <n v="12"/>
    <x v="0"/>
    <n v="19"/>
    <n v="4"/>
    <n v="62.54"/>
    <n v="2.04"/>
    <x v="4"/>
    <x v="1"/>
    <x v="1"/>
  </r>
  <r>
    <n v="15"/>
    <x v="1"/>
    <n v="19"/>
    <n v="34"/>
    <n v="78.66"/>
    <n v="3.73"/>
    <x v="2"/>
    <x v="0"/>
    <x v="1"/>
  </r>
  <r>
    <n v="19"/>
    <x v="1"/>
    <n v="19"/>
    <n v="39"/>
    <n v="71.09999999999999"/>
    <n v="3.84"/>
    <x v="3"/>
    <x v="0"/>
    <x v="1"/>
  </r>
  <r>
    <n v="22"/>
    <x v="0"/>
    <n v="19"/>
    <n v="3"/>
    <n v="59.22"/>
    <n v="3.65"/>
    <x v="3"/>
    <x v="1"/>
    <x v="0"/>
  </r>
  <r>
    <n v="23"/>
    <x v="1"/>
    <n v="19"/>
    <n v="12"/>
    <n v="54.52"/>
    <n v="3.33"/>
    <x v="3"/>
    <x v="1"/>
    <x v="1"/>
  </r>
  <r>
    <n v="24"/>
    <x v="1"/>
    <n v="19"/>
    <n v="1"/>
    <n v="88.55"/>
    <n v="3.15"/>
    <x v="1"/>
    <x v="0"/>
    <x v="1"/>
  </r>
  <r>
    <n v="32"/>
    <x v="0"/>
    <n v="19"/>
    <n v="21"/>
    <n v="69.83"/>
    <n v="2.18"/>
    <x v="3"/>
    <x v="0"/>
    <x v="1"/>
  </r>
  <r>
    <n v="34"/>
    <x v="1"/>
    <n v="19"/>
    <n v="2"/>
    <n v="56.75"/>
    <n v="2.22"/>
    <x v="0"/>
    <x v="0"/>
    <x v="1"/>
  </r>
  <r>
    <n v="36"/>
    <x v="0"/>
    <n v="19"/>
    <n v="39"/>
    <n v="63.5"/>
    <n v="3.53"/>
    <x v="4"/>
    <x v="0"/>
    <x v="1"/>
  </r>
  <r>
    <n v="40"/>
    <x v="0"/>
    <n v="19"/>
    <n v="34"/>
    <n v="92.31999999999999"/>
    <n v="3.76"/>
    <x v="3"/>
    <x v="0"/>
    <x v="1"/>
  </r>
  <r>
    <n v="54"/>
    <x v="1"/>
    <n v="19"/>
    <n v="4"/>
    <n v="98.38"/>
    <n v="2.89"/>
    <x v="0"/>
    <x v="0"/>
    <x v="0"/>
  </r>
  <r>
    <n v="55"/>
    <x v="0"/>
    <n v="19"/>
    <n v="10"/>
    <n v="50.26"/>
    <n v="2.03"/>
    <x v="1"/>
    <x v="0"/>
    <x v="1"/>
  </r>
  <r>
    <n v="61"/>
    <x v="0"/>
    <n v="19"/>
    <n v="5"/>
    <n v="84.53"/>
    <n v="3.08"/>
    <x v="4"/>
    <x v="0"/>
    <x v="1"/>
  </r>
  <r>
    <n v="66"/>
    <x v="1"/>
    <n v="19"/>
    <n v="11"/>
    <n v="81.95"/>
    <n v="2.22"/>
    <x v="3"/>
    <x v="0"/>
    <x v="0"/>
  </r>
  <r>
    <n v="67"/>
    <x v="1"/>
    <n v="19"/>
    <n v="23"/>
    <n v="87.95"/>
    <n v="2.3"/>
    <x v="1"/>
    <x v="0"/>
    <x v="0"/>
  </r>
  <r>
    <n v="71"/>
    <x v="1"/>
    <n v="19"/>
    <n v="16"/>
    <n v="95.17"/>
    <n v="2.79"/>
    <x v="1"/>
    <x v="1"/>
    <x v="1"/>
  </r>
  <r>
    <n v="95"/>
    <x v="1"/>
    <n v="19"/>
    <n v="14"/>
    <n v="78.03"/>
    <n v="2.8"/>
    <x v="3"/>
    <x v="0"/>
    <x v="1"/>
  </r>
  <r>
    <n v="97"/>
    <x v="1"/>
    <n v="19"/>
    <n v="27"/>
    <n v="94.25"/>
    <n v="3.65"/>
    <x v="1"/>
    <x v="1"/>
    <x v="1"/>
  </r>
  <r>
    <n v="104"/>
    <x v="1"/>
    <n v="19"/>
    <n v="36"/>
    <n v="83.08"/>
    <n v="3.59"/>
    <x v="0"/>
    <x v="1"/>
    <x v="1"/>
  </r>
  <r>
    <n v="106"/>
    <x v="1"/>
    <n v="19"/>
    <n v="8"/>
    <n v="76.01000000000001"/>
    <n v="3.84"/>
    <x v="4"/>
    <x v="1"/>
    <x v="0"/>
  </r>
  <r>
    <n v="108"/>
    <x v="1"/>
    <n v="19"/>
    <n v="15"/>
    <n v="93.83"/>
    <n v="2.17"/>
    <x v="3"/>
    <x v="1"/>
    <x v="1"/>
  </r>
  <r>
    <n v="117"/>
    <x v="0"/>
    <n v="19"/>
    <n v="26"/>
    <n v="50.47"/>
    <n v="3.59"/>
    <x v="3"/>
    <x v="1"/>
    <x v="0"/>
  </r>
  <r>
    <n v="118"/>
    <x v="1"/>
    <n v="19"/>
    <n v="14"/>
    <n v="52.63"/>
    <n v="3.29"/>
    <x v="2"/>
    <x v="0"/>
    <x v="1"/>
  </r>
  <r>
    <n v="121"/>
    <x v="1"/>
    <n v="19"/>
    <n v="23"/>
    <n v="73.98999999999999"/>
    <n v="3.81"/>
    <x v="0"/>
    <x v="1"/>
    <x v="0"/>
  </r>
  <r>
    <n v="137"/>
    <x v="0"/>
    <n v="19"/>
    <n v="13"/>
    <n v="52.26"/>
    <n v="3.07"/>
    <x v="1"/>
    <x v="1"/>
    <x v="1"/>
  </r>
  <r>
    <n v="154"/>
    <x v="0"/>
    <n v="19"/>
    <n v="37"/>
    <n v="61.53"/>
    <n v="2.68"/>
    <x v="2"/>
    <x v="1"/>
    <x v="0"/>
  </r>
  <r>
    <n v="155"/>
    <x v="0"/>
    <n v="19"/>
    <n v="33"/>
    <n v="91.53"/>
    <n v="3.64"/>
    <x v="0"/>
    <x v="1"/>
    <x v="1"/>
  </r>
  <r>
    <n v="164"/>
    <x v="1"/>
    <n v="19"/>
    <n v="31"/>
    <n v="60.82"/>
    <n v="2.73"/>
    <x v="1"/>
    <x v="1"/>
    <x v="0"/>
  </r>
  <r>
    <n v="165"/>
    <x v="1"/>
    <n v="19"/>
    <n v="24"/>
    <n v="75.91"/>
    <n v="2.69"/>
    <x v="4"/>
    <x v="1"/>
    <x v="0"/>
  </r>
  <r>
    <n v="169"/>
    <x v="0"/>
    <n v="19"/>
    <n v="37"/>
    <n v="75.76000000000001"/>
    <n v="3.34"/>
    <x v="1"/>
    <x v="1"/>
    <x v="0"/>
  </r>
  <r>
    <n v="172"/>
    <x v="0"/>
    <n v="19"/>
    <n v="31"/>
    <n v="94.87"/>
    <n v="2.54"/>
    <x v="0"/>
    <x v="1"/>
    <x v="0"/>
  </r>
  <r>
    <n v="173"/>
    <x v="0"/>
    <n v="19"/>
    <n v="6"/>
    <n v="73.17"/>
    <n v="3.19"/>
    <x v="3"/>
    <x v="0"/>
    <x v="0"/>
  </r>
  <r>
    <n v="175"/>
    <x v="1"/>
    <n v="19"/>
    <n v="20"/>
    <n v="87.39"/>
    <n v="2.46"/>
    <x v="1"/>
    <x v="0"/>
    <x v="0"/>
  </r>
  <r>
    <n v="181"/>
    <x v="0"/>
    <n v="19"/>
    <n v="30"/>
    <n v="63.65"/>
    <n v="3.99"/>
    <x v="1"/>
    <x v="0"/>
    <x v="1"/>
  </r>
  <r>
    <n v="187"/>
    <x v="1"/>
    <n v="19"/>
    <n v="26"/>
    <n v="96.58"/>
    <n v="3.27"/>
    <x v="3"/>
    <x v="0"/>
    <x v="0"/>
  </r>
  <r>
    <n v="200"/>
    <x v="0"/>
    <n v="19"/>
    <n v="38"/>
    <n v="94.15000000000001"/>
    <n v="2.04"/>
    <x v="1"/>
    <x v="0"/>
    <x v="1"/>
  </r>
  <r>
    <n v="208"/>
    <x v="1"/>
    <n v="19"/>
    <n v="10"/>
    <n v="76.06"/>
    <n v="3.73"/>
    <x v="1"/>
    <x v="0"/>
    <x v="0"/>
  </r>
  <r>
    <n v="211"/>
    <x v="0"/>
    <n v="19"/>
    <n v="10"/>
    <n v="57.87"/>
    <n v="2.32"/>
    <x v="0"/>
    <x v="1"/>
    <x v="0"/>
  </r>
  <r>
    <n v="215"/>
    <x v="0"/>
    <n v="19"/>
    <n v="20"/>
    <n v="96.5"/>
    <n v="2.68"/>
    <x v="2"/>
    <x v="0"/>
    <x v="1"/>
  </r>
  <r>
    <n v="217"/>
    <x v="1"/>
    <n v="19"/>
    <n v="37"/>
    <n v="84.95"/>
    <n v="2.69"/>
    <x v="1"/>
    <x v="0"/>
    <x v="0"/>
  </r>
  <r>
    <n v="218"/>
    <x v="0"/>
    <n v="19"/>
    <n v="9"/>
    <n v="59.46"/>
    <n v="2.48"/>
    <x v="3"/>
    <x v="0"/>
    <x v="0"/>
  </r>
  <r>
    <n v="219"/>
    <x v="1"/>
    <n v="19"/>
    <n v="17"/>
    <n v="94.08"/>
    <n v="3.02"/>
    <x v="0"/>
    <x v="1"/>
    <x v="0"/>
  </r>
  <r>
    <n v="221"/>
    <x v="0"/>
    <n v="19"/>
    <n v="11"/>
    <n v="73.27"/>
    <n v="2.56"/>
    <x v="2"/>
    <x v="1"/>
    <x v="0"/>
  </r>
  <r>
    <n v="226"/>
    <x v="1"/>
    <n v="19"/>
    <n v="30"/>
    <n v="95.44"/>
    <n v="3.15"/>
    <x v="1"/>
    <x v="0"/>
    <x v="0"/>
  </r>
  <r>
    <n v="228"/>
    <x v="1"/>
    <n v="19"/>
    <n v="5"/>
    <n v="77.81"/>
    <n v="2.78"/>
    <x v="3"/>
    <x v="0"/>
    <x v="1"/>
  </r>
  <r>
    <n v="238"/>
    <x v="1"/>
    <n v="19"/>
    <n v="29"/>
    <n v="90.93000000000001"/>
    <n v="3.64"/>
    <x v="2"/>
    <x v="0"/>
    <x v="1"/>
  </r>
  <r>
    <n v="245"/>
    <x v="0"/>
    <n v="19"/>
    <n v="21"/>
    <n v="58.97"/>
    <n v="3.87"/>
    <x v="1"/>
    <x v="0"/>
    <x v="0"/>
  </r>
  <r>
    <n v="283"/>
    <x v="1"/>
    <n v="19"/>
    <n v="38"/>
    <n v="98.16"/>
    <n v="2.15"/>
    <x v="2"/>
    <x v="0"/>
    <x v="1"/>
  </r>
  <r>
    <n v="300"/>
    <x v="1"/>
    <n v="19"/>
    <n v="15"/>
    <n v="77.16"/>
    <n v="2.71"/>
    <x v="1"/>
    <x v="1"/>
    <x v="0"/>
  </r>
  <r>
    <n v="301"/>
    <x v="0"/>
    <n v="19"/>
    <n v="29"/>
    <n v="57.96"/>
    <n v="3.05"/>
    <x v="3"/>
    <x v="1"/>
    <x v="0"/>
  </r>
  <r>
    <n v="305"/>
    <x v="1"/>
    <n v="19"/>
    <n v="4"/>
    <n v="72.68000000000001"/>
    <n v="3.93"/>
    <x v="3"/>
    <x v="0"/>
    <x v="1"/>
  </r>
  <r>
    <n v="312"/>
    <x v="0"/>
    <n v="19"/>
    <n v="26"/>
    <n v="59.27"/>
    <n v="2.38"/>
    <x v="1"/>
    <x v="1"/>
    <x v="0"/>
  </r>
  <r>
    <n v="316"/>
    <x v="1"/>
    <n v="19"/>
    <n v="11"/>
    <n v="80.37"/>
    <n v="3.26"/>
    <x v="2"/>
    <x v="0"/>
    <x v="1"/>
  </r>
  <r>
    <n v="317"/>
    <x v="0"/>
    <n v="19"/>
    <n v="10"/>
    <n v="62.38"/>
    <n v="2.4"/>
    <x v="1"/>
    <x v="0"/>
    <x v="0"/>
  </r>
  <r>
    <n v="325"/>
    <x v="1"/>
    <n v="19"/>
    <n v="13"/>
    <n v="99.22"/>
    <n v="2.3"/>
    <x v="2"/>
    <x v="1"/>
    <x v="1"/>
  </r>
  <r>
    <n v="327"/>
    <x v="0"/>
    <n v="19"/>
    <n v="25"/>
    <n v="73.23"/>
    <n v="3.73"/>
    <x v="1"/>
    <x v="1"/>
    <x v="0"/>
  </r>
  <r>
    <n v="329"/>
    <x v="1"/>
    <n v="19"/>
    <n v="12"/>
    <n v="69.78"/>
    <n v="3.3"/>
    <x v="2"/>
    <x v="0"/>
    <x v="1"/>
  </r>
  <r>
    <n v="330"/>
    <x v="1"/>
    <n v="19"/>
    <n v="36"/>
    <n v="98.73"/>
    <n v="3.62"/>
    <x v="2"/>
    <x v="0"/>
    <x v="1"/>
  </r>
  <r>
    <n v="356"/>
    <x v="0"/>
    <n v="19"/>
    <n v="35"/>
    <n v="84.66"/>
    <n v="2.1"/>
    <x v="3"/>
    <x v="0"/>
    <x v="0"/>
  </r>
  <r>
    <n v="357"/>
    <x v="1"/>
    <n v="19"/>
    <n v="25"/>
    <n v="91.06999999999999"/>
    <n v="2.08"/>
    <x v="3"/>
    <x v="1"/>
    <x v="0"/>
  </r>
  <r>
    <n v="364"/>
    <x v="1"/>
    <n v="19"/>
    <n v="27"/>
    <n v="80.83"/>
    <n v="2.78"/>
    <x v="3"/>
    <x v="1"/>
    <x v="0"/>
  </r>
  <r>
    <n v="367"/>
    <x v="1"/>
    <n v="19"/>
    <n v="17"/>
    <n v="96.76000000000001"/>
    <n v="3.94"/>
    <x v="1"/>
    <x v="0"/>
    <x v="1"/>
  </r>
  <r>
    <n v="388"/>
    <x v="0"/>
    <n v="19"/>
    <n v="13"/>
    <n v="87.20999999999999"/>
    <n v="2.96"/>
    <x v="3"/>
    <x v="1"/>
    <x v="1"/>
  </r>
  <r>
    <n v="405"/>
    <x v="1"/>
    <n v="19"/>
    <n v="38"/>
    <n v="98.04000000000001"/>
    <n v="2.78"/>
    <x v="1"/>
    <x v="1"/>
    <x v="1"/>
  </r>
  <r>
    <n v="421"/>
    <x v="1"/>
    <n v="19"/>
    <n v="7"/>
    <n v="99.61"/>
    <n v="3.5"/>
    <x v="4"/>
    <x v="1"/>
    <x v="1"/>
  </r>
  <r>
    <n v="426"/>
    <x v="0"/>
    <n v="19"/>
    <n v="24"/>
    <n v="91.8"/>
    <n v="3.51"/>
    <x v="3"/>
    <x v="0"/>
    <x v="0"/>
  </r>
  <r>
    <n v="429"/>
    <x v="0"/>
    <n v="19"/>
    <n v="37"/>
    <n v="70.27"/>
    <n v="3.46"/>
    <x v="0"/>
    <x v="0"/>
    <x v="1"/>
  </r>
  <r>
    <n v="430"/>
    <x v="1"/>
    <n v="19"/>
    <n v="3"/>
    <n v="80.09"/>
    <n v="2.22"/>
    <x v="1"/>
    <x v="1"/>
    <x v="1"/>
  </r>
  <r>
    <n v="432"/>
    <x v="1"/>
    <n v="19"/>
    <n v="28"/>
    <n v="68.64"/>
    <n v="2.18"/>
    <x v="2"/>
    <x v="1"/>
    <x v="1"/>
  </r>
  <r>
    <n v="454"/>
    <x v="1"/>
    <n v="19"/>
    <n v="19"/>
    <n v="72.09999999999999"/>
    <n v="3.76"/>
    <x v="4"/>
    <x v="1"/>
    <x v="1"/>
  </r>
  <r>
    <n v="459"/>
    <x v="0"/>
    <n v="19"/>
    <n v="1"/>
    <n v="72.47"/>
    <n v="3.23"/>
    <x v="2"/>
    <x v="0"/>
    <x v="0"/>
  </r>
  <r>
    <n v="460"/>
    <x v="0"/>
    <n v="19"/>
    <n v="5"/>
    <n v="79.39"/>
    <n v="3.38"/>
    <x v="3"/>
    <x v="0"/>
    <x v="1"/>
  </r>
  <r>
    <n v="462"/>
    <x v="0"/>
    <n v="19"/>
    <n v="11"/>
    <n v="62.63"/>
    <n v="3.08"/>
    <x v="0"/>
    <x v="1"/>
    <x v="0"/>
  </r>
  <r>
    <n v="470"/>
    <x v="1"/>
    <n v="19"/>
    <n v="38"/>
    <n v="72.31999999999999"/>
    <n v="3.36"/>
    <x v="0"/>
    <x v="0"/>
    <x v="0"/>
  </r>
  <r>
    <n v="475"/>
    <x v="0"/>
    <n v="19"/>
    <n v="22"/>
    <n v="99.33"/>
    <n v="2.25"/>
    <x v="0"/>
    <x v="0"/>
    <x v="0"/>
  </r>
  <r>
    <n v="484"/>
    <x v="1"/>
    <n v="19"/>
    <n v="14"/>
    <n v="79.23"/>
    <n v="2.06"/>
    <x v="0"/>
    <x v="0"/>
    <x v="0"/>
  </r>
  <r>
    <n v="6"/>
    <x v="1"/>
    <n v="20"/>
    <n v="17"/>
    <n v="86.01000000000001"/>
    <n v="2.47"/>
    <x v="1"/>
    <x v="0"/>
    <x v="0"/>
  </r>
  <r>
    <n v="13"/>
    <x v="0"/>
    <n v="20"/>
    <n v="1"/>
    <n v="81.65000000000001"/>
    <n v="2.49"/>
    <x v="1"/>
    <x v="1"/>
    <x v="0"/>
  </r>
  <r>
    <n v="21"/>
    <x v="1"/>
    <n v="20"/>
    <n v="34"/>
    <n v="97.93000000000001"/>
    <n v="3.88"/>
    <x v="0"/>
    <x v="0"/>
    <x v="0"/>
  </r>
  <r>
    <n v="28"/>
    <x v="1"/>
    <n v="20"/>
    <n v="17"/>
    <n v="95.78"/>
    <n v="2.64"/>
    <x v="2"/>
    <x v="1"/>
    <x v="0"/>
  </r>
  <r>
    <n v="35"/>
    <x v="1"/>
    <n v="20"/>
    <n v="11"/>
    <n v="74.19"/>
    <n v="3.3"/>
    <x v="4"/>
    <x v="1"/>
    <x v="1"/>
  </r>
  <r>
    <n v="50"/>
    <x v="1"/>
    <n v="20"/>
    <n v="30"/>
    <n v="72.98"/>
    <n v="2.76"/>
    <x v="4"/>
    <x v="0"/>
    <x v="0"/>
  </r>
  <r>
    <n v="59"/>
    <x v="0"/>
    <n v="20"/>
    <n v="20"/>
    <n v="98.09999999999999"/>
    <n v="3.52"/>
    <x v="0"/>
    <x v="1"/>
    <x v="1"/>
  </r>
  <r>
    <n v="75"/>
    <x v="0"/>
    <n v="20"/>
    <n v="25"/>
    <n v="83.5"/>
    <n v="3.04"/>
    <x v="1"/>
    <x v="1"/>
    <x v="1"/>
  </r>
  <r>
    <n v="91"/>
    <x v="1"/>
    <n v="20"/>
    <n v="5"/>
    <n v="76.12"/>
    <n v="3.06"/>
    <x v="1"/>
    <x v="1"/>
    <x v="0"/>
  </r>
  <r>
    <n v="99"/>
    <x v="1"/>
    <n v="20"/>
    <n v="26"/>
    <n v="72.05"/>
    <n v="2.25"/>
    <x v="3"/>
    <x v="1"/>
    <x v="1"/>
  </r>
  <r>
    <n v="102"/>
    <x v="1"/>
    <n v="20"/>
    <n v="17"/>
    <n v="90.2"/>
    <n v="2.37"/>
    <x v="2"/>
    <x v="0"/>
    <x v="0"/>
  </r>
  <r>
    <n v="135"/>
    <x v="0"/>
    <n v="20"/>
    <n v="25"/>
    <n v="63.86"/>
    <n v="3.74"/>
    <x v="0"/>
    <x v="0"/>
    <x v="0"/>
  </r>
  <r>
    <n v="138"/>
    <x v="0"/>
    <n v="20"/>
    <n v="20"/>
    <n v="55.47"/>
    <n v="2.36"/>
    <x v="4"/>
    <x v="1"/>
    <x v="1"/>
  </r>
  <r>
    <n v="174"/>
    <x v="1"/>
    <n v="20"/>
    <n v="2"/>
    <n v="81.15000000000001"/>
    <n v="3.36"/>
    <x v="4"/>
    <x v="0"/>
    <x v="0"/>
  </r>
  <r>
    <n v="184"/>
    <x v="0"/>
    <n v="20"/>
    <n v="15"/>
    <n v="92.61"/>
    <n v="3.16"/>
    <x v="1"/>
    <x v="1"/>
    <x v="1"/>
  </r>
  <r>
    <n v="188"/>
    <x v="0"/>
    <n v="20"/>
    <n v="5"/>
    <n v="86.76000000000001"/>
    <n v="3.51"/>
    <x v="2"/>
    <x v="1"/>
    <x v="1"/>
  </r>
  <r>
    <n v="193"/>
    <x v="0"/>
    <n v="20"/>
    <n v="20"/>
    <n v="52.44"/>
    <n v="2"/>
    <x v="2"/>
    <x v="0"/>
    <x v="0"/>
  </r>
  <r>
    <n v="194"/>
    <x v="0"/>
    <n v="20"/>
    <n v="33"/>
    <n v="76.63"/>
    <n v="2.6"/>
    <x v="2"/>
    <x v="0"/>
    <x v="1"/>
  </r>
  <r>
    <n v="197"/>
    <x v="1"/>
    <n v="20"/>
    <n v="1"/>
    <n v="94.72"/>
    <n v="2.77"/>
    <x v="1"/>
    <x v="0"/>
    <x v="0"/>
  </r>
  <r>
    <n v="201"/>
    <x v="0"/>
    <n v="20"/>
    <n v="37"/>
    <n v="75.8"/>
    <n v="3.47"/>
    <x v="0"/>
    <x v="0"/>
    <x v="0"/>
  </r>
  <r>
    <n v="210"/>
    <x v="0"/>
    <n v="20"/>
    <n v="23"/>
    <n v="62.26"/>
    <n v="3.01"/>
    <x v="2"/>
    <x v="0"/>
    <x v="0"/>
  </r>
  <r>
    <n v="212"/>
    <x v="0"/>
    <n v="20"/>
    <n v="2"/>
    <n v="58.02"/>
    <n v="2.13"/>
    <x v="2"/>
    <x v="0"/>
    <x v="0"/>
  </r>
  <r>
    <n v="222"/>
    <x v="0"/>
    <n v="20"/>
    <n v="15"/>
    <n v="93.95"/>
    <n v="3.88"/>
    <x v="0"/>
    <x v="0"/>
    <x v="1"/>
  </r>
  <r>
    <n v="230"/>
    <x v="0"/>
    <n v="20"/>
    <n v="11"/>
    <n v="62.93"/>
    <n v="2.79"/>
    <x v="0"/>
    <x v="0"/>
    <x v="0"/>
  </r>
  <r>
    <n v="241"/>
    <x v="1"/>
    <n v="20"/>
    <n v="37"/>
    <n v="50.92"/>
    <n v="2.31"/>
    <x v="2"/>
    <x v="0"/>
    <x v="0"/>
  </r>
  <r>
    <n v="243"/>
    <x v="1"/>
    <n v="20"/>
    <n v="30"/>
    <n v="92.01000000000001"/>
    <n v="3.91"/>
    <x v="1"/>
    <x v="0"/>
    <x v="0"/>
  </r>
  <r>
    <n v="257"/>
    <x v="0"/>
    <n v="20"/>
    <n v="14"/>
    <n v="92.62"/>
    <n v="2.24"/>
    <x v="1"/>
    <x v="1"/>
    <x v="0"/>
  </r>
  <r>
    <n v="267"/>
    <x v="1"/>
    <n v="20"/>
    <n v="2"/>
    <n v="90.94"/>
    <n v="2.56"/>
    <x v="2"/>
    <x v="1"/>
    <x v="1"/>
  </r>
  <r>
    <n v="268"/>
    <x v="1"/>
    <n v="20"/>
    <n v="14"/>
    <n v="62.63"/>
    <n v="3.7"/>
    <x v="1"/>
    <x v="1"/>
    <x v="0"/>
  </r>
  <r>
    <n v="274"/>
    <x v="1"/>
    <n v="20"/>
    <n v="8"/>
    <n v="92.70999999999999"/>
    <n v="3.13"/>
    <x v="3"/>
    <x v="1"/>
    <x v="0"/>
  </r>
  <r>
    <n v="282"/>
    <x v="1"/>
    <n v="20"/>
    <n v="29"/>
    <n v="93.40000000000001"/>
    <n v="2.34"/>
    <x v="4"/>
    <x v="1"/>
    <x v="1"/>
  </r>
  <r>
    <n v="287"/>
    <x v="0"/>
    <n v="20"/>
    <n v="33"/>
    <n v="92.87"/>
    <n v="3.38"/>
    <x v="1"/>
    <x v="0"/>
    <x v="0"/>
  </r>
  <r>
    <n v="291"/>
    <x v="0"/>
    <n v="20"/>
    <n v="10"/>
    <n v="65.59999999999999"/>
    <n v="2.47"/>
    <x v="3"/>
    <x v="1"/>
    <x v="1"/>
  </r>
  <r>
    <n v="307"/>
    <x v="1"/>
    <n v="20"/>
    <n v="2"/>
    <n v="50.89"/>
    <n v="2.27"/>
    <x v="2"/>
    <x v="1"/>
    <x v="0"/>
  </r>
  <r>
    <n v="310"/>
    <x v="1"/>
    <n v="20"/>
    <n v="36"/>
    <n v="95.59"/>
    <n v="3.16"/>
    <x v="0"/>
    <x v="0"/>
    <x v="1"/>
  </r>
  <r>
    <n v="311"/>
    <x v="1"/>
    <n v="20"/>
    <n v="36"/>
    <n v="98.38"/>
    <n v="3.36"/>
    <x v="1"/>
    <x v="0"/>
    <x v="1"/>
  </r>
  <r>
    <n v="328"/>
    <x v="0"/>
    <n v="20"/>
    <n v="33"/>
    <n v="84.02"/>
    <n v="2.49"/>
    <x v="0"/>
    <x v="1"/>
    <x v="0"/>
  </r>
  <r>
    <n v="335"/>
    <x v="1"/>
    <n v="20"/>
    <n v="28"/>
    <n v="95.39"/>
    <n v="2.27"/>
    <x v="4"/>
    <x v="0"/>
    <x v="1"/>
  </r>
  <r>
    <n v="350"/>
    <x v="0"/>
    <n v="20"/>
    <n v="15"/>
    <n v="54.13"/>
    <n v="3.78"/>
    <x v="1"/>
    <x v="0"/>
    <x v="0"/>
  </r>
  <r>
    <n v="355"/>
    <x v="1"/>
    <n v="20"/>
    <n v="26"/>
    <n v="60.04"/>
    <n v="2.89"/>
    <x v="1"/>
    <x v="0"/>
    <x v="1"/>
  </r>
  <r>
    <n v="358"/>
    <x v="1"/>
    <n v="20"/>
    <n v="26"/>
    <n v="52.06"/>
    <n v="3.49"/>
    <x v="3"/>
    <x v="0"/>
    <x v="1"/>
  </r>
  <r>
    <n v="361"/>
    <x v="1"/>
    <n v="20"/>
    <n v="2"/>
    <n v="56.21"/>
    <n v="2.21"/>
    <x v="2"/>
    <x v="1"/>
    <x v="1"/>
  </r>
  <r>
    <n v="375"/>
    <x v="0"/>
    <n v="20"/>
    <n v="22"/>
    <n v="79.87"/>
    <n v="2.85"/>
    <x v="0"/>
    <x v="1"/>
    <x v="0"/>
  </r>
  <r>
    <n v="397"/>
    <x v="1"/>
    <n v="20"/>
    <n v="16"/>
    <n v="74.66"/>
    <n v="3.23"/>
    <x v="4"/>
    <x v="0"/>
    <x v="1"/>
  </r>
  <r>
    <n v="401"/>
    <x v="1"/>
    <n v="20"/>
    <n v="14"/>
    <n v="70.92"/>
    <n v="3.2"/>
    <x v="1"/>
    <x v="0"/>
    <x v="0"/>
  </r>
  <r>
    <n v="402"/>
    <x v="1"/>
    <n v="20"/>
    <n v="2"/>
    <n v="60.18"/>
    <n v="2.19"/>
    <x v="3"/>
    <x v="0"/>
    <x v="1"/>
  </r>
  <r>
    <n v="416"/>
    <x v="0"/>
    <n v="20"/>
    <n v="34"/>
    <n v="69.78"/>
    <n v="2.52"/>
    <x v="1"/>
    <x v="0"/>
    <x v="1"/>
  </r>
  <r>
    <n v="419"/>
    <x v="1"/>
    <n v="20"/>
    <n v="28"/>
    <n v="89.65000000000001"/>
    <n v="2.44"/>
    <x v="2"/>
    <x v="0"/>
    <x v="1"/>
  </r>
  <r>
    <n v="438"/>
    <x v="1"/>
    <n v="20"/>
    <n v="14"/>
    <n v="70.25"/>
    <n v="3.52"/>
    <x v="0"/>
    <x v="0"/>
    <x v="0"/>
  </r>
  <r>
    <n v="451"/>
    <x v="1"/>
    <n v="20"/>
    <n v="23"/>
    <n v="61.85"/>
    <n v="3.76"/>
    <x v="1"/>
    <x v="1"/>
    <x v="1"/>
  </r>
  <r>
    <n v="455"/>
    <x v="0"/>
    <n v="20"/>
    <n v="36"/>
    <n v="66.54000000000001"/>
    <n v="3.32"/>
    <x v="0"/>
    <x v="1"/>
    <x v="1"/>
  </r>
  <r>
    <n v="463"/>
    <x v="1"/>
    <n v="20"/>
    <n v="2"/>
    <n v="67.95999999999999"/>
    <n v="3.05"/>
    <x v="3"/>
    <x v="0"/>
    <x v="1"/>
  </r>
  <r>
    <n v="473"/>
    <x v="0"/>
    <n v="20"/>
    <n v="34"/>
    <n v="77"/>
    <n v="2.94"/>
    <x v="2"/>
    <x v="0"/>
    <x v="1"/>
  </r>
  <r>
    <n v="479"/>
    <x v="0"/>
    <n v="20"/>
    <n v="30"/>
    <n v="82"/>
    <n v="2.43"/>
    <x v="1"/>
    <x v="0"/>
    <x v="0"/>
  </r>
  <r>
    <n v="480"/>
    <x v="1"/>
    <n v="20"/>
    <n v="23"/>
    <n v="61.24"/>
    <n v="2.28"/>
    <x v="0"/>
    <x v="1"/>
    <x v="1"/>
  </r>
  <r>
    <n v="486"/>
    <x v="1"/>
    <n v="20"/>
    <n v="2"/>
    <n v="69.87"/>
    <n v="2.36"/>
    <x v="0"/>
    <x v="0"/>
    <x v="1"/>
  </r>
  <r>
    <n v="498"/>
    <x v="1"/>
    <n v="20"/>
    <n v="6"/>
    <n v="56.64"/>
    <n v="3.2"/>
    <x v="4"/>
    <x v="1"/>
    <x v="1"/>
  </r>
  <r>
    <n v="39"/>
    <x v="0"/>
    <n v="21"/>
    <n v="38"/>
    <n v="92.08"/>
    <n v="3.8"/>
    <x v="2"/>
    <x v="0"/>
    <x v="0"/>
  </r>
  <r>
    <n v="43"/>
    <x v="1"/>
    <n v="21"/>
    <n v="15"/>
    <n v="81.17"/>
    <n v="2.75"/>
    <x v="2"/>
    <x v="1"/>
    <x v="0"/>
  </r>
  <r>
    <n v="45"/>
    <x v="1"/>
    <n v="21"/>
    <n v="34"/>
    <n v="67.22"/>
    <n v="3.3"/>
    <x v="2"/>
    <x v="1"/>
    <x v="0"/>
  </r>
  <r>
    <n v="49"/>
    <x v="1"/>
    <n v="21"/>
    <n v="15"/>
    <n v="79.91"/>
    <n v="3.13"/>
    <x v="2"/>
    <x v="0"/>
    <x v="0"/>
  </r>
  <r>
    <n v="53"/>
    <x v="0"/>
    <n v="21"/>
    <n v="29"/>
    <n v="50.12"/>
    <n v="3.09"/>
    <x v="0"/>
    <x v="0"/>
    <x v="1"/>
  </r>
  <r>
    <n v="70"/>
    <x v="1"/>
    <n v="21"/>
    <n v="11"/>
    <n v="99.03"/>
    <n v="2.95"/>
    <x v="1"/>
    <x v="1"/>
    <x v="0"/>
  </r>
  <r>
    <n v="76"/>
    <x v="1"/>
    <n v="21"/>
    <n v="3"/>
    <n v="52.21"/>
    <n v="3.64"/>
    <x v="0"/>
    <x v="1"/>
    <x v="0"/>
  </r>
  <r>
    <n v="80"/>
    <x v="1"/>
    <n v="21"/>
    <n v="29"/>
    <n v="73.66"/>
    <n v="3.91"/>
    <x v="2"/>
    <x v="0"/>
    <x v="1"/>
  </r>
  <r>
    <n v="81"/>
    <x v="0"/>
    <n v="21"/>
    <n v="32"/>
    <n v="65.64"/>
    <n v="3.31"/>
    <x v="1"/>
    <x v="0"/>
    <x v="1"/>
  </r>
  <r>
    <n v="82"/>
    <x v="1"/>
    <n v="21"/>
    <n v="19"/>
    <n v="56.03"/>
    <n v="2.76"/>
    <x v="4"/>
    <x v="1"/>
    <x v="1"/>
  </r>
  <r>
    <n v="85"/>
    <x v="0"/>
    <n v="21"/>
    <n v="18"/>
    <n v="55.76"/>
    <n v="2.39"/>
    <x v="0"/>
    <x v="1"/>
    <x v="0"/>
  </r>
  <r>
    <n v="88"/>
    <x v="0"/>
    <n v="21"/>
    <n v="21"/>
    <n v="87.25"/>
    <n v="3.05"/>
    <x v="0"/>
    <x v="1"/>
    <x v="0"/>
  </r>
  <r>
    <n v="93"/>
    <x v="1"/>
    <n v="21"/>
    <n v="26"/>
    <n v="82.51000000000001"/>
    <n v="2.18"/>
    <x v="4"/>
    <x v="0"/>
    <x v="0"/>
  </r>
  <r>
    <n v="96"/>
    <x v="1"/>
    <n v="21"/>
    <n v="26"/>
    <n v="74.05"/>
    <n v="3.95"/>
    <x v="0"/>
    <x v="0"/>
    <x v="1"/>
  </r>
  <r>
    <n v="103"/>
    <x v="1"/>
    <n v="21"/>
    <n v="26"/>
    <n v="76.92"/>
    <n v="2.59"/>
    <x v="1"/>
    <x v="0"/>
    <x v="0"/>
  </r>
  <r>
    <n v="114"/>
    <x v="1"/>
    <n v="21"/>
    <n v="14"/>
    <n v="69.2"/>
    <n v="3.28"/>
    <x v="2"/>
    <x v="0"/>
    <x v="1"/>
  </r>
  <r>
    <n v="136"/>
    <x v="0"/>
    <n v="21"/>
    <n v="17"/>
    <n v="95.52"/>
    <n v="2.95"/>
    <x v="4"/>
    <x v="0"/>
    <x v="1"/>
  </r>
  <r>
    <n v="144"/>
    <x v="1"/>
    <n v="21"/>
    <n v="36"/>
    <n v="79.43000000000001"/>
    <n v="3.26"/>
    <x v="4"/>
    <x v="1"/>
    <x v="0"/>
  </r>
  <r>
    <n v="151"/>
    <x v="0"/>
    <n v="21"/>
    <n v="26"/>
    <n v="53.25"/>
    <n v="2.89"/>
    <x v="4"/>
    <x v="0"/>
    <x v="0"/>
  </r>
  <r>
    <n v="153"/>
    <x v="0"/>
    <n v="21"/>
    <n v="6"/>
    <n v="91.89"/>
    <n v="2.03"/>
    <x v="4"/>
    <x v="0"/>
    <x v="1"/>
  </r>
  <r>
    <n v="158"/>
    <x v="1"/>
    <n v="21"/>
    <n v="6"/>
    <n v="69.2"/>
    <n v="3.81"/>
    <x v="2"/>
    <x v="0"/>
    <x v="1"/>
  </r>
  <r>
    <n v="168"/>
    <x v="0"/>
    <n v="21"/>
    <n v="31"/>
    <n v="63.01"/>
    <n v="3.66"/>
    <x v="0"/>
    <x v="0"/>
    <x v="0"/>
  </r>
  <r>
    <n v="170"/>
    <x v="1"/>
    <n v="21"/>
    <n v="36"/>
    <n v="74.56"/>
    <n v="2.14"/>
    <x v="1"/>
    <x v="0"/>
    <x v="0"/>
  </r>
  <r>
    <n v="179"/>
    <x v="0"/>
    <n v="21"/>
    <n v="15"/>
    <n v="72.87"/>
    <n v="2.76"/>
    <x v="3"/>
    <x v="0"/>
    <x v="0"/>
  </r>
  <r>
    <n v="183"/>
    <x v="1"/>
    <n v="21"/>
    <n v="2"/>
    <n v="52.22"/>
    <n v="2.67"/>
    <x v="4"/>
    <x v="1"/>
    <x v="1"/>
  </r>
  <r>
    <n v="185"/>
    <x v="0"/>
    <n v="21"/>
    <n v="11"/>
    <n v="51.77"/>
    <n v="2.18"/>
    <x v="2"/>
    <x v="0"/>
    <x v="0"/>
  </r>
  <r>
    <n v="186"/>
    <x v="0"/>
    <n v="21"/>
    <n v="8"/>
    <n v="66.45"/>
    <n v="3.92"/>
    <x v="1"/>
    <x v="0"/>
    <x v="0"/>
  </r>
  <r>
    <n v="189"/>
    <x v="0"/>
    <n v="21"/>
    <n v="6"/>
    <n v="64.06999999999999"/>
    <n v="2.34"/>
    <x v="4"/>
    <x v="1"/>
    <x v="0"/>
  </r>
  <r>
    <n v="196"/>
    <x v="1"/>
    <n v="21"/>
    <n v="12"/>
    <n v="55.47"/>
    <n v="2.95"/>
    <x v="4"/>
    <x v="0"/>
    <x v="0"/>
  </r>
  <r>
    <n v="202"/>
    <x v="1"/>
    <n v="21"/>
    <n v="11"/>
    <n v="95.33"/>
    <n v="3.54"/>
    <x v="0"/>
    <x v="1"/>
    <x v="0"/>
  </r>
  <r>
    <n v="205"/>
    <x v="1"/>
    <n v="21"/>
    <n v="3"/>
    <n v="77.19"/>
    <n v="2.19"/>
    <x v="4"/>
    <x v="1"/>
    <x v="1"/>
  </r>
  <r>
    <n v="225"/>
    <x v="1"/>
    <n v="21"/>
    <n v="35"/>
    <n v="61.43"/>
    <n v="3.57"/>
    <x v="3"/>
    <x v="0"/>
    <x v="0"/>
  </r>
  <r>
    <n v="232"/>
    <x v="1"/>
    <n v="21"/>
    <n v="34"/>
    <n v="54.2"/>
    <n v="3.26"/>
    <x v="0"/>
    <x v="0"/>
    <x v="0"/>
  </r>
  <r>
    <n v="237"/>
    <x v="1"/>
    <n v="21"/>
    <n v="22"/>
    <n v="50.45"/>
    <n v="2.42"/>
    <x v="2"/>
    <x v="1"/>
    <x v="1"/>
  </r>
  <r>
    <n v="244"/>
    <x v="0"/>
    <n v="21"/>
    <n v="35"/>
    <n v="69.61"/>
    <n v="3.15"/>
    <x v="3"/>
    <x v="1"/>
    <x v="1"/>
  </r>
  <r>
    <n v="251"/>
    <x v="1"/>
    <n v="21"/>
    <n v="4"/>
    <n v="58.32"/>
    <n v="3.8"/>
    <x v="1"/>
    <x v="1"/>
    <x v="0"/>
  </r>
  <r>
    <n v="263"/>
    <x v="0"/>
    <n v="21"/>
    <n v="33"/>
    <n v="69.18000000000001"/>
    <n v="2.24"/>
    <x v="1"/>
    <x v="1"/>
    <x v="1"/>
  </r>
  <r>
    <n v="270"/>
    <x v="0"/>
    <n v="21"/>
    <n v="6"/>
    <n v="57.95"/>
    <n v="2.04"/>
    <x v="4"/>
    <x v="0"/>
    <x v="0"/>
  </r>
  <r>
    <n v="271"/>
    <x v="1"/>
    <n v="21"/>
    <n v="6"/>
    <n v="73.43000000000001"/>
    <n v="3.21"/>
    <x v="0"/>
    <x v="1"/>
    <x v="1"/>
  </r>
  <r>
    <n v="275"/>
    <x v="0"/>
    <n v="21"/>
    <n v="15"/>
    <n v="76.34999999999999"/>
    <n v="2.38"/>
    <x v="0"/>
    <x v="0"/>
    <x v="0"/>
  </r>
  <r>
    <n v="278"/>
    <x v="1"/>
    <n v="21"/>
    <n v="30"/>
    <n v="92"/>
    <n v="3.51"/>
    <x v="4"/>
    <x v="0"/>
    <x v="1"/>
  </r>
  <r>
    <n v="281"/>
    <x v="1"/>
    <n v="21"/>
    <n v="36"/>
    <n v="56.57"/>
    <n v="2.86"/>
    <x v="4"/>
    <x v="0"/>
    <x v="1"/>
  </r>
  <r>
    <n v="288"/>
    <x v="0"/>
    <n v="21"/>
    <n v="4"/>
    <n v="98.23"/>
    <n v="3.24"/>
    <x v="2"/>
    <x v="1"/>
    <x v="1"/>
  </r>
  <r>
    <n v="290"/>
    <x v="1"/>
    <n v="21"/>
    <n v="2"/>
    <n v="72.11"/>
    <n v="2.46"/>
    <x v="2"/>
    <x v="0"/>
    <x v="0"/>
  </r>
  <r>
    <n v="293"/>
    <x v="0"/>
    <n v="21"/>
    <n v="10"/>
    <n v="86.22"/>
    <n v="2.35"/>
    <x v="0"/>
    <x v="1"/>
    <x v="0"/>
  </r>
  <r>
    <n v="314"/>
    <x v="0"/>
    <n v="21"/>
    <n v="5"/>
    <n v="50.06"/>
    <n v="2.65"/>
    <x v="3"/>
    <x v="0"/>
    <x v="1"/>
  </r>
  <r>
    <n v="318"/>
    <x v="0"/>
    <n v="21"/>
    <n v="38"/>
    <n v="77.92"/>
    <n v="2.13"/>
    <x v="0"/>
    <x v="1"/>
    <x v="1"/>
  </r>
  <r>
    <n v="339"/>
    <x v="1"/>
    <n v="21"/>
    <n v="14"/>
    <n v="55.14"/>
    <n v="3.62"/>
    <x v="2"/>
    <x v="0"/>
    <x v="0"/>
  </r>
  <r>
    <n v="345"/>
    <x v="0"/>
    <n v="21"/>
    <n v="21"/>
    <n v="88.79000000000001"/>
    <n v="3.65"/>
    <x v="0"/>
    <x v="0"/>
    <x v="1"/>
  </r>
  <r>
    <n v="346"/>
    <x v="0"/>
    <n v="21"/>
    <n v="26"/>
    <n v="97.06"/>
    <n v="2.99"/>
    <x v="3"/>
    <x v="0"/>
    <x v="0"/>
  </r>
  <r>
    <n v="348"/>
    <x v="1"/>
    <n v="21"/>
    <n v="23"/>
    <n v="76.70999999999999"/>
    <n v="2.9"/>
    <x v="1"/>
    <x v="1"/>
    <x v="0"/>
  </r>
  <r>
    <n v="352"/>
    <x v="0"/>
    <n v="21"/>
    <n v="9"/>
    <n v="67.89"/>
    <n v="3.76"/>
    <x v="1"/>
    <x v="0"/>
    <x v="0"/>
  </r>
  <r>
    <n v="365"/>
    <x v="0"/>
    <n v="21"/>
    <n v="34"/>
    <n v="80.65000000000001"/>
    <n v="2.92"/>
    <x v="2"/>
    <x v="0"/>
    <x v="1"/>
  </r>
  <r>
    <n v="368"/>
    <x v="1"/>
    <n v="21"/>
    <n v="24"/>
    <n v="97.37"/>
    <n v="3.88"/>
    <x v="2"/>
    <x v="0"/>
    <x v="0"/>
  </r>
  <r>
    <n v="369"/>
    <x v="0"/>
    <n v="21"/>
    <n v="25"/>
    <n v="81.27"/>
    <n v="3.57"/>
    <x v="1"/>
    <x v="1"/>
    <x v="1"/>
  </r>
  <r>
    <n v="377"/>
    <x v="1"/>
    <n v="21"/>
    <n v="28"/>
    <n v="74.05"/>
    <n v="3.03"/>
    <x v="1"/>
    <x v="1"/>
    <x v="0"/>
  </r>
  <r>
    <n v="381"/>
    <x v="1"/>
    <n v="21"/>
    <n v="20"/>
    <n v="86.23999999999999"/>
    <n v="3.95"/>
    <x v="0"/>
    <x v="1"/>
    <x v="0"/>
  </r>
  <r>
    <n v="389"/>
    <x v="0"/>
    <n v="21"/>
    <n v="30"/>
    <n v="93.59"/>
    <n v="3.79"/>
    <x v="0"/>
    <x v="1"/>
    <x v="1"/>
  </r>
  <r>
    <n v="398"/>
    <x v="1"/>
    <n v="21"/>
    <n v="19"/>
    <n v="54.08"/>
    <n v="2.31"/>
    <x v="3"/>
    <x v="1"/>
    <x v="1"/>
  </r>
  <r>
    <n v="400"/>
    <x v="0"/>
    <n v="21"/>
    <n v="1"/>
    <n v="61.03"/>
    <n v="2.22"/>
    <x v="1"/>
    <x v="0"/>
    <x v="0"/>
  </r>
  <r>
    <n v="403"/>
    <x v="0"/>
    <n v="21"/>
    <n v="28"/>
    <n v="92.02"/>
    <n v="2.75"/>
    <x v="2"/>
    <x v="0"/>
    <x v="0"/>
  </r>
  <r>
    <n v="420"/>
    <x v="1"/>
    <n v="21"/>
    <n v="32"/>
    <n v="82.75"/>
    <n v="3.96"/>
    <x v="1"/>
    <x v="1"/>
    <x v="1"/>
  </r>
  <r>
    <n v="423"/>
    <x v="1"/>
    <n v="21"/>
    <n v="8"/>
    <n v="67.95999999999999"/>
    <n v="2.36"/>
    <x v="2"/>
    <x v="1"/>
    <x v="0"/>
  </r>
  <r>
    <n v="424"/>
    <x v="0"/>
    <n v="21"/>
    <n v="1"/>
    <n v="69.19"/>
    <n v="2.11"/>
    <x v="3"/>
    <x v="1"/>
    <x v="0"/>
  </r>
  <r>
    <n v="427"/>
    <x v="0"/>
    <n v="21"/>
    <n v="23"/>
    <n v="61.79"/>
    <n v="2.54"/>
    <x v="4"/>
    <x v="1"/>
    <x v="0"/>
  </r>
  <r>
    <n v="428"/>
    <x v="1"/>
    <n v="21"/>
    <n v="8"/>
    <n v="88.8"/>
    <n v="3.08"/>
    <x v="3"/>
    <x v="0"/>
    <x v="0"/>
  </r>
  <r>
    <n v="431"/>
    <x v="0"/>
    <n v="21"/>
    <n v="33"/>
    <n v="81.63"/>
    <n v="3.37"/>
    <x v="4"/>
    <x v="0"/>
    <x v="1"/>
  </r>
  <r>
    <n v="433"/>
    <x v="0"/>
    <n v="21"/>
    <n v="8"/>
    <n v="75.63"/>
    <n v="3.93"/>
    <x v="2"/>
    <x v="1"/>
    <x v="0"/>
  </r>
  <r>
    <n v="434"/>
    <x v="1"/>
    <n v="21"/>
    <n v="34"/>
    <n v="70.65000000000001"/>
    <n v="2.98"/>
    <x v="1"/>
    <x v="0"/>
    <x v="1"/>
  </r>
  <r>
    <n v="437"/>
    <x v="1"/>
    <n v="21"/>
    <n v="24"/>
    <n v="54.87"/>
    <n v="2.83"/>
    <x v="3"/>
    <x v="1"/>
    <x v="1"/>
  </r>
  <r>
    <n v="445"/>
    <x v="1"/>
    <n v="21"/>
    <n v="31"/>
    <n v="69.95"/>
    <n v="3.75"/>
    <x v="3"/>
    <x v="1"/>
    <x v="0"/>
  </r>
  <r>
    <n v="447"/>
    <x v="0"/>
    <n v="21"/>
    <n v="7"/>
    <n v="50.45"/>
    <n v="2.32"/>
    <x v="0"/>
    <x v="0"/>
    <x v="0"/>
  </r>
  <r>
    <n v="492"/>
    <x v="0"/>
    <n v="21"/>
    <n v="26"/>
    <n v="79.01000000000001"/>
    <n v="2.21"/>
    <x v="2"/>
    <x v="0"/>
    <x v="1"/>
  </r>
  <r>
    <n v="2"/>
    <x v="1"/>
    <n v="22"/>
    <n v="37"/>
    <n v="74.90000000000001"/>
    <n v="2.32"/>
    <x v="0"/>
    <x v="1"/>
    <x v="0"/>
  </r>
  <r>
    <n v="3"/>
    <x v="0"/>
    <n v="22"/>
    <n v="10"/>
    <n v="53.36"/>
    <n v="2.38"/>
    <x v="1"/>
    <x v="1"/>
    <x v="0"/>
  </r>
  <r>
    <n v="31"/>
    <x v="0"/>
    <n v="22"/>
    <n v="37"/>
    <n v="97.47"/>
    <n v="3.5"/>
    <x v="0"/>
    <x v="1"/>
    <x v="1"/>
  </r>
  <r>
    <n v="38"/>
    <x v="0"/>
    <n v="22"/>
    <n v="34"/>
    <n v="58.1"/>
    <n v="2.88"/>
    <x v="0"/>
    <x v="1"/>
    <x v="1"/>
  </r>
  <r>
    <n v="44"/>
    <x v="1"/>
    <n v="22"/>
    <n v="27"/>
    <n v="73.70999999999999"/>
    <n v="2.59"/>
    <x v="0"/>
    <x v="0"/>
    <x v="0"/>
  </r>
  <r>
    <n v="64"/>
    <x v="0"/>
    <n v="22"/>
    <n v="2"/>
    <n v="97.91"/>
    <n v="3.83"/>
    <x v="2"/>
    <x v="0"/>
    <x v="1"/>
  </r>
  <r>
    <n v="77"/>
    <x v="1"/>
    <n v="22"/>
    <n v="32"/>
    <n v="79.41"/>
    <n v="2.86"/>
    <x v="1"/>
    <x v="0"/>
    <x v="0"/>
  </r>
  <r>
    <n v="79"/>
    <x v="0"/>
    <n v="22"/>
    <n v="27"/>
    <n v="77.79000000000001"/>
    <n v="2.14"/>
    <x v="1"/>
    <x v="0"/>
    <x v="0"/>
  </r>
  <r>
    <n v="83"/>
    <x v="0"/>
    <n v="22"/>
    <n v="21"/>
    <n v="86.55"/>
    <n v="2.39"/>
    <x v="4"/>
    <x v="1"/>
    <x v="0"/>
  </r>
  <r>
    <n v="87"/>
    <x v="1"/>
    <n v="22"/>
    <n v="22"/>
    <n v="89.77"/>
    <n v="3.23"/>
    <x v="3"/>
    <x v="1"/>
    <x v="1"/>
  </r>
  <r>
    <n v="94"/>
    <x v="1"/>
    <n v="22"/>
    <n v="34"/>
    <n v="68.23"/>
    <n v="3.44"/>
    <x v="2"/>
    <x v="0"/>
    <x v="1"/>
  </r>
  <r>
    <n v="107"/>
    <x v="1"/>
    <n v="22"/>
    <n v="35"/>
    <n v="71.34"/>
    <n v="2.85"/>
    <x v="1"/>
    <x v="0"/>
    <x v="1"/>
  </r>
  <r>
    <n v="109"/>
    <x v="1"/>
    <n v="22"/>
    <n v="22"/>
    <n v="70.88"/>
    <n v="3.63"/>
    <x v="0"/>
    <x v="0"/>
    <x v="0"/>
  </r>
  <r>
    <n v="115"/>
    <x v="0"/>
    <n v="22"/>
    <n v="24"/>
    <n v="96.63"/>
    <n v="3.03"/>
    <x v="4"/>
    <x v="1"/>
    <x v="0"/>
  </r>
  <r>
    <n v="125"/>
    <x v="0"/>
    <n v="22"/>
    <n v="15"/>
    <n v="54.58"/>
    <n v="2.6"/>
    <x v="3"/>
    <x v="1"/>
    <x v="1"/>
  </r>
  <r>
    <n v="126"/>
    <x v="1"/>
    <n v="22"/>
    <n v="25"/>
    <n v="66.81999999999999"/>
    <n v="3.46"/>
    <x v="3"/>
    <x v="1"/>
    <x v="1"/>
  </r>
  <r>
    <n v="128"/>
    <x v="0"/>
    <n v="22"/>
    <n v="28"/>
    <n v="86.61"/>
    <n v="3.34"/>
    <x v="0"/>
    <x v="0"/>
    <x v="0"/>
  </r>
  <r>
    <n v="131"/>
    <x v="1"/>
    <n v="22"/>
    <n v="17"/>
    <n v="64.84999999999999"/>
    <n v="2.3"/>
    <x v="3"/>
    <x v="0"/>
    <x v="0"/>
  </r>
  <r>
    <n v="133"/>
    <x v="0"/>
    <n v="22"/>
    <n v="22"/>
    <n v="85.78"/>
    <n v="2.31"/>
    <x v="3"/>
    <x v="1"/>
    <x v="0"/>
  </r>
  <r>
    <n v="139"/>
    <x v="0"/>
    <n v="22"/>
    <n v="25"/>
    <n v="69.58"/>
    <n v="2.62"/>
    <x v="2"/>
    <x v="0"/>
    <x v="0"/>
  </r>
  <r>
    <n v="142"/>
    <x v="0"/>
    <n v="22"/>
    <n v="3"/>
    <n v="89.90000000000001"/>
    <n v="3.28"/>
    <x v="3"/>
    <x v="1"/>
    <x v="0"/>
  </r>
  <r>
    <n v="145"/>
    <x v="1"/>
    <n v="22"/>
    <n v="22"/>
    <n v="99.12"/>
    <n v="2.12"/>
    <x v="3"/>
    <x v="1"/>
    <x v="0"/>
  </r>
  <r>
    <n v="152"/>
    <x v="0"/>
    <n v="22"/>
    <n v="34"/>
    <n v="70.08"/>
    <n v="3.45"/>
    <x v="4"/>
    <x v="1"/>
    <x v="0"/>
  </r>
  <r>
    <n v="156"/>
    <x v="1"/>
    <n v="22"/>
    <n v="22"/>
    <n v="56.02"/>
    <n v="3.21"/>
    <x v="1"/>
    <x v="1"/>
    <x v="1"/>
  </r>
  <r>
    <n v="162"/>
    <x v="0"/>
    <n v="22"/>
    <n v="11"/>
    <n v="90.04000000000001"/>
    <n v="3.19"/>
    <x v="3"/>
    <x v="1"/>
    <x v="0"/>
  </r>
  <r>
    <n v="167"/>
    <x v="1"/>
    <n v="22"/>
    <n v="3"/>
    <n v="76.25"/>
    <n v="2.88"/>
    <x v="1"/>
    <x v="1"/>
    <x v="0"/>
  </r>
  <r>
    <n v="177"/>
    <x v="0"/>
    <n v="22"/>
    <n v="11"/>
    <n v="94.75"/>
    <n v="2.38"/>
    <x v="3"/>
    <x v="1"/>
    <x v="0"/>
  </r>
  <r>
    <n v="178"/>
    <x v="0"/>
    <n v="22"/>
    <n v="4"/>
    <n v="93.01000000000001"/>
    <n v="2.1"/>
    <x v="4"/>
    <x v="1"/>
    <x v="1"/>
  </r>
  <r>
    <n v="192"/>
    <x v="0"/>
    <n v="22"/>
    <n v="19"/>
    <n v="84.79000000000001"/>
    <n v="3.64"/>
    <x v="0"/>
    <x v="0"/>
    <x v="0"/>
  </r>
  <r>
    <n v="195"/>
    <x v="0"/>
    <n v="22"/>
    <n v="20"/>
    <n v="98.11"/>
    <n v="3.96"/>
    <x v="1"/>
    <x v="0"/>
    <x v="1"/>
  </r>
  <r>
    <n v="203"/>
    <x v="0"/>
    <n v="22"/>
    <n v="36"/>
    <n v="78.56999999999999"/>
    <n v="2.49"/>
    <x v="3"/>
    <x v="1"/>
    <x v="0"/>
  </r>
  <r>
    <n v="204"/>
    <x v="0"/>
    <n v="22"/>
    <n v="13"/>
    <n v="83.11"/>
    <n v="3.34"/>
    <x v="4"/>
    <x v="1"/>
    <x v="1"/>
  </r>
  <r>
    <n v="209"/>
    <x v="1"/>
    <n v="22"/>
    <n v="5"/>
    <n v="93.41"/>
    <n v="3.22"/>
    <x v="4"/>
    <x v="0"/>
    <x v="1"/>
  </r>
  <r>
    <n v="216"/>
    <x v="0"/>
    <n v="22"/>
    <n v="1"/>
    <n v="55.29"/>
    <n v="2.76"/>
    <x v="3"/>
    <x v="0"/>
    <x v="1"/>
  </r>
  <r>
    <n v="227"/>
    <x v="0"/>
    <n v="22"/>
    <n v="31"/>
    <n v="50.06"/>
    <n v="3.13"/>
    <x v="2"/>
    <x v="1"/>
    <x v="1"/>
  </r>
  <r>
    <n v="229"/>
    <x v="0"/>
    <n v="22"/>
    <n v="14"/>
    <n v="87.83"/>
    <n v="3"/>
    <x v="0"/>
    <x v="1"/>
    <x v="0"/>
  </r>
  <r>
    <n v="231"/>
    <x v="1"/>
    <n v="22"/>
    <n v="9"/>
    <n v="59.66"/>
    <n v="3.08"/>
    <x v="0"/>
    <x v="1"/>
    <x v="0"/>
  </r>
  <r>
    <n v="234"/>
    <x v="1"/>
    <n v="22"/>
    <n v="35"/>
    <n v="77.98999999999999"/>
    <n v="3.06"/>
    <x v="1"/>
    <x v="1"/>
    <x v="0"/>
  </r>
  <r>
    <n v="235"/>
    <x v="1"/>
    <n v="22"/>
    <n v="35"/>
    <n v="55.79"/>
    <n v="3.44"/>
    <x v="1"/>
    <x v="0"/>
    <x v="1"/>
  </r>
  <r>
    <n v="239"/>
    <x v="0"/>
    <n v="22"/>
    <n v="8"/>
    <n v="56.42"/>
    <n v="2.65"/>
    <x v="0"/>
    <x v="1"/>
    <x v="0"/>
  </r>
  <r>
    <n v="250"/>
    <x v="0"/>
    <n v="22"/>
    <n v="26"/>
    <n v="97.36"/>
    <n v="2.28"/>
    <x v="0"/>
    <x v="0"/>
    <x v="1"/>
  </r>
  <r>
    <n v="254"/>
    <x v="0"/>
    <n v="22"/>
    <n v="18"/>
    <n v="73.68000000000001"/>
    <n v="3.91"/>
    <x v="1"/>
    <x v="1"/>
    <x v="1"/>
  </r>
  <r>
    <n v="266"/>
    <x v="1"/>
    <n v="22"/>
    <n v="33"/>
    <n v="68.59"/>
    <n v="3.75"/>
    <x v="4"/>
    <x v="0"/>
    <x v="1"/>
  </r>
  <r>
    <n v="272"/>
    <x v="1"/>
    <n v="22"/>
    <n v="3"/>
    <n v="97.22"/>
    <n v="2.73"/>
    <x v="1"/>
    <x v="0"/>
    <x v="1"/>
  </r>
  <r>
    <n v="285"/>
    <x v="1"/>
    <n v="22"/>
    <n v="37"/>
    <n v="86.56"/>
    <n v="2.53"/>
    <x v="3"/>
    <x v="1"/>
    <x v="0"/>
  </r>
  <r>
    <n v="286"/>
    <x v="0"/>
    <n v="22"/>
    <n v="27"/>
    <n v="95.48"/>
    <n v="2.36"/>
    <x v="0"/>
    <x v="0"/>
    <x v="0"/>
  </r>
  <r>
    <n v="292"/>
    <x v="0"/>
    <n v="22"/>
    <n v="5"/>
    <n v="66.04000000000001"/>
    <n v="2.44"/>
    <x v="1"/>
    <x v="1"/>
    <x v="0"/>
  </r>
  <r>
    <n v="294"/>
    <x v="1"/>
    <n v="22"/>
    <n v="33"/>
    <n v="87.29000000000001"/>
    <n v="3.31"/>
    <x v="4"/>
    <x v="1"/>
    <x v="0"/>
  </r>
  <r>
    <n v="298"/>
    <x v="0"/>
    <n v="22"/>
    <n v="36"/>
    <n v="78.14"/>
    <n v="2.81"/>
    <x v="3"/>
    <x v="1"/>
    <x v="1"/>
  </r>
  <r>
    <n v="299"/>
    <x v="0"/>
    <n v="22"/>
    <n v="24"/>
    <n v="73.58"/>
    <n v="3.31"/>
    <x v="1"/>
    <x v="1"/>
    <x v="1"/>
  </r>
  <r>
    <n v="306"/>
    <x v="0"/>
    <n v="22"/>
    <n v="12"/>
    <n v="76.52"/>
    <n v="2.5"/>
    <x v="0"/>
    <x v="0"/>
    <x v="0"/>
  </r>
  <r>
    <n v="309"/>
    <x v="1"/>
    <n v="22"/>
    <n v="31"/>
    <n v="64.70999999999999"/>
    <n v="3.58"/>
    <x v="0"/>
    <x v="1"/>
    <x v="1"/>
  </r>
  <r>
    <n v="320"/>
    <x v="1"/>
    <n v="22"/>
    <n v="8"/>
    <n v="58.04"/>
    <n v="2.74"/>
    <x v="2"/>
    <x v="0"/>
    <x v="1"/>
  </r>
  <r>
    <n v="324"/>
    <x v="1"/>
    <n v="22"/>
    <n v="26"/>
    <n v="71.66"/>
    <n v="2.53"/>
    <x v="2"/>
    <x v="0"/>
    <x v="1"/>
  </r>
  <r>
    <n v="331"/>
    <x v="0"/>
    <n v="22"/>
    <n v="4"/>
    <n v="86.09"/>
    <n v="3.23"/>
    <x v="2"/>
    <x v="0"/>
    <x v="0"/>
  </r>
  <r>
    <n v="332"/>
    <x v="0"/>
    <n v="22"/>
    <n v="5"/>
    <n v="82.84999999999999"/>
    <n v="3.72"/>
    <x v="1"/>
    <x v="0"/>
    <x v="1"/>
  </r>
  <r>
    <n v="333"/>
    <x v="1"/>
    <n v="22"/>
    <n v="37"/>
    <n v="87.84999999999999"/>
    <n v="2.78"/>
    <x v="3"/>
    <x v="1"/>
    <x v="1"/>
  </r>
  <r>
    <n v="336"/>
    <x v="1"/>
    <n v="22"/>
    <n v="31"/>
    <n v="86.20999999999999"/>
    <n v="2.2"/>
    <x v="3"/>
    <x v="0"/>
    <x v="1"/>
  </r>
  <r>
    <n v="344"/>
    <x v="1"/>
    <n v="22"/>
    <n v="37"/>
    <n v="67.3"/>
    <n v="3.56"/>
    <x v="1"/>
    <x v="0"/>
    <x v="1"/>
  </r>
  <r>
    <n v="351"/>
    <x v="1"/>
    <n v="22"/>
    <n v="21"/>
    <n v="91.23"/>
    <n v="2.9"/>
    <x v="2"/>
    <x v="1"/>
    <x v="1"/>
  </r>
  <r>
    <n v="362"/>
    <x v="0"/>
    <n v="22"/>
    <n v="7"/>
    <n v="94.81"/>
    <n v="2.07"/>
    <x v="0"/>
    <x v="1"/>
    <x v="0"/>
  </r>
  <r>
    <n v="363"/>
    <x v="0"/>
    <n v="22"/>
    <n v="18"/>
    <n v="79.73999999999999"/>
    <n v="3.02"/>
    <x v="2"/>
    <x v="1"/>
    <x v="1"/>
  </r>
  <r>
    <n v="370"/>
    <x v="0"/>
    <n v="22"/>
    <n v="7"/>
    <n v="89.17"/>
    <n v="2.71"/>
    <x v="1"/>
    <x v="1"/>
    <x v="0"/>
  </r>
  <r>
    <n v="376"/>
    <x v="1"/>
    <n v="22"/>
    <n v="26"/>
    <n v="89.19"/>
    <n v="2.17"/>
    <x v="3"/>
    <x v="1"/>
    <x v="0"/>
  </r>
  <r>
    <n v="386"/>
    <x v="1"/>
    <n v="22"/>
    <n v="1"/>
    <n v="66.45"/>
    <n v="2.14"/>
    <x v="2"/>
    <x v="0"/>
    <x v="0"/>
  </r>
  <r>
    <n v="390"/>
    <x v="0"/>
    <n v="22"/>
    <n v="23"/>
    <n v="71.68000000000001"/>
    <n v="2.64"/>
    <x v="0"/>
    <x v="1"/>
    <x v="0"/>
  </r>
  <r>
    <n v="391"/>
    <x v="0"/>
    <n v="22"/>
    <n v="19"/>
    <n v="52.18"/>
    <n v="2.25"/>
    <x v="3"/>
    <x v="0"/>
    <x v="1"/>
  </r>
  <r>
    <n v="392"/>
    <x v="0"/>
    <n v="22"/>
    <n v="32"/>
    <n v="58.08"/>
    <n v="2.95"/>
    <x v="0"/>
    <x v="1"/>
    <x v="1"/>
  </r>
  <r>
    <n v="394"/>
    <x v="1"/>
    <n v="22"/>
    <n v="29"/>
    <n v="82.66"/>
    <n v="2.97"/>
    <x v="1"/>
    <x v="1"/>
    <x v="1"/>
  </r>
  <r>
    <n v="396"/>
    <x v="1"/>
    <n v="22"/>
    <n v="30"/>
    <n v="77.12"/>
    <n v="3.04"/>
    <x v="3"/>
    <x v="0"/>
    <x v="0"/>
  </r>
  <r>
    <n v="399"/>
    <x v="1"/>
    <n v="22"/>
    <n v="18"/>
    <n v="70.16"/>
    <n v="2.09"/>
    <x v="0"/>
    <x v="0"/>
    <x v="0"/>
  </r>
  <r>
    <n v="413"/>
    <x v="1"/>
    <n v="22"/>
    <n v="10"/>
    <n v="75.7"/>
    <n v="3.34"/>
    <x v="1"/>
    <x v="1"/>
    <x v="1"/>
  </r>
  <r>
    <n v="425"/>
    <x v="1"/>
    <n v="22"/>
    <n v="3"/>
    <n v="73.29000000000001"/>
    <n v="2.64"/>
    <x v="3"/>
    <x v="1"/>
    <x v="0"/>
  </r>
  <r>
    <n v="435"/>
    <x v="1"/>
    <n v="22"/>
    <n v="35"/>
    <n v="53.46"/>
    <n v="2.3"/>
    <x v="4"/>
    <x v="0"/>
    <x v="1"/>
  </r>
  <r>
    <n v="444"/>
    <x v="1"/>
    <n v="22"/>
    <n v="14"/>
    <n v="65.61"/>
    <n v="3.15"/>
    <x v="1"/>
    <x v="1"/>
    <x v="0"/>
  </r>
  <r>
    <n v="446"/>
    <x v="0"/>
    <n v="22"/>
    <n v="18"/>
    <n v="92.90000000000001"/>
    <n v="2.87"/>
    <x v="0"/>
    <x v="0"/>
    <x v="0"/>
  </r>
  <r>
    <n v="448"/>
    <x v="1"/>
    <n v="22"/>
    <n v="10"/>
    <n v="79.42"/>
    <n v="3.12"/>
    <x v="3"/>
    <x v="1"/>
    <x v="0"/>
  </r>
  <r>
    <n v="449"/>
    <x v="0"/>
    <n v="22"/>
    <n v="7"/>
    <n v="79.94"/>
    <n v="3.62"/>
    <x v="3"/>
    <x v="1"/>
    <x v="1"/>
  </r>
  <r>
    <n v="452"/>
    <x v="1"/>
    <n v="22"/>
    <n v="21"/>
    <n v="61.73"/>
    <n v="2.56"/>
    <x v="1"/>
    <x v="1"/>
    <x v="1"/>
  </r>
  <r>
    <n v="456"/>
    <x v="0"/>
    <n v="22"/>
    <n v="29"/>
    <n v="72.44"/>
    <n v="2.62"/>
    <x v="0"/>
    <x v="1"/>
    <x v="0"/>
  </r>
  <r>
    <n v="464"/>
    <x v="0"/>
    <n v="22"/>
    <n v="3"/>
    <n v="68.97"/>
    <n v="3.7"/>
    <x v="3"/>
    <x v="0"/>
    <x v="1"/>
  </r>
  <r>
    <n v="465"/>
    <x v="1"/>
    <n v="22"/>
    <n v="23"/>
    <n v="80.28"/>
    <n v="3.68"/>
    <x v="3"/>
    <x v="1"/>
    <x v="0"/>
  </r>
  <r>
    <n v="474"/>
    <x v="1"/>
    <n v="22"/>
    <n v="35"/>
    <n v="51.71"/>
    <n v="3"/>
    <x v="0"/>
    <x v="0"/>
    <x v="1"/>
  </r>
  <r>
    <n v="482"/>
    <x v="1"/>
    <n v="22"/>
    <n v="17"/>
    <n v="54.43"/>
    <n v="2"/>
    <x v="0"/>
    <x v="0"/>
    <x v="0"/>
  </r>
  <r>
    <n v="489"/>
    <x v="0"/>
    <n v="22"/>
    <n v="9"/>
    <n v="50.87"/>
    <n v="3.75"/>
    <x v="4"/>
    <x v="1"/>
    <x v="1"/>
  </r>
  <r>
    <n v="494"/>
    <x v="1"/>
    <n v="22"/>
    <n v="34"/>
    <n v="76.09"/>
    <n v="3.41"/>
    <x v="3"/>
    <x v="1"/>
    <x v="0"/>
  </r>
  <r>
    <n v="496"/>
    <x v="0"/>
    <n v="22"/>
    <n v="37"/>
    <n v="76.61"/>
    <n v="2.97"/>
    <x v="4"/>
    <x v="1"/>
    <x v="0"/>
  </r>
  <r>
    <n v="499"/>
    <x v="0"/>
    <n v="22"/>
    <n v="18"/>
    <n v="57.18"/>
    <n v="2.05"/>
    <x v="1"/>
    <x v="1"/>
    <x v="1"/>
  </r>
  <r>
    <n v="11"/>
    <x v="0"/>
    <n v="23"/>
    <n v="13"/>
    <n v="86.61"/>
    <n v="2.75"/>
    <x v="3"/>
    <x v="0"/>
    <x v="0"/>
  </r>
  <r>
    <n v="14"/>
    <x v="0"/>
    <n v="23"/>
    <n v="32"/>
    <n v="74.70999999999999"/>
    <n v="3.66"/>
    <x v="3"/>
    <x v="0"/>
    <x v="0"/>
  </r>
  <r>
    <n v="17"/>
    <x v="1"/>
    <n v="23"/>
    <n v="31"/>
    <n v="70.22"/>
    <n v="2.23"/>
    <x v="2"/>
    <x v="0"/>
    <x v="1"/>
  </r>
  <r>
    <n v="29"/>
    <x v="1"/>
    <n v="23"/>
    <n v="23"/>
    <n v="86.08"/>
    <n v="3.73"/>
    <x v="3"/>
    <x v="1"/>
    <x v="0"/>
  </r>
  <r>
    <n v="47"/>
    <x v="1"/>
    <n v="23"/>
    <n v="33"/>
    <n v="70.64"/>
    <n v="3.26"/>
    <x v="2"/>
    <x v="1"/>
    <x v="1"/>
  </r>
  <r>
    <n v="48"/>
    <x v="0"/>
    <n v="23"/>
    <n v="24"/>
    <n v="85.25"/>
    <n v="3.22"/>
    <x v="4"/>
    <x v="1"/>
    <x v="0"/>
  </r>
  <r>
    <n v="58"/>
    <x v="0"/>
    <n v="23"/>
    <n v="17"/>
    <n v="90.37"/>
    <n v="3.29"/>
    <x v="4"/>
    <x v="0"/>
    <x v="0"/>
  </r>
  <r>
    <n v="63"/>
    <x v="0"/>
    <n v="23"/>
    <n v="6"/>
    <n v="54.34"/>
    <n v="3.69"/>
    <x v="4"/>
    <x v="0"/>
    <x v="1"/>
  </r>
  <r>
    <n v="65"/>
    <x v="0"/>
    <n v="23"/>
    <n v="13"/>
    <n v="87.92"/>
    <n v="3.63"/>
    <x v="3"/>
    <x v="0"/>
    <x v="1"/>
  </r>
  <r>
    <n v="68"/>
    <x v="0"/>
    <n v="23"/>
    <n v="16"/>
    <n v="86.20999999999999"/>
    <n v="3.05"/>
    <x v="3"/>
    <x v="1"/>
    <x v="0"/>
  </r>
  <r>
    <n v="72"/>
    <x v="1"/>
    <n v="23"/>
    <n v="8"/>
    <n v="82.33"/>
    <n v="3.1"/>
    <x v="3"/>
    <x v="0"/>
    <x v="1"/>
  </r>
  <r>
    <n v="74"/>
    <x v="1"/>
    <n v="23"/>
    <n v="4"/>
    <n v="52.58"/>
    <n v="3.43"/>
    <x v="3"/>
    <x v="0"/>
    <x v="1"/>
  </r>
  <r>
    <n v="86"/>
    <x v="0"/>
    <n v="23"/>
    <n v="28"/>
    <n v="71.09"/>
    <n v="2.33"/>
    <x v="1"/>
    <x v="1"/>
    <x v="1"/>
  </r>
  <r>
    <n v="89"/>
    <x v="1"/>
    <n v="23"/>
    <n v="6"/>
    <n v="52.74"/>
    <n v="3.34"/>
    <x v="1"/>
    <x v="0"/>
    <x v="1"/>
  </r>
  <r>
    <n v="98"/>
    <x v="1"/>
    <n v="23"/>
    <n v="9"/>
    <n v="76.51000000000001"/>
    <n v="3.04"/>
    <x v="4"/>
    <x v="0"/>
    <x v="1"/>
  </r>
  <r>
    <n v="110"/>
    <x v="0"/>
    <n v="23"/>
    <n v="14"/>
    <n v="73.09999999999999"/>
    <n v="2.75"/>
    <x v="4"/>
    <x v="1"/>
    <x v="1"/>
  </r>
  <r>
    <n v="122"/>
    <x v="0"/>
    <n v="23"/>
    <n v="18"/>
    <n v="79.04000000000001"/>
    <n v="3.54"/>
    <x v="1"/>
    <x v="0"/>
    <x v="1"/>
  </r>
  <r>
    <n v="123"/>
    <x v="1"/>
    <n v="23"/>
    <n v="38"/>
    <n v="63.58"/>
    <n v="3.11"/>
    <x v="3"/>
    <x v="0"/>
    <x v="0"/>
  </r>
  <r>
    <n v="132"/>
    <x v="0"/>
    <n v="23"/>
    <n v="39"/>
    <n v="92.64"/>
    <n v="2.85"/>
    <x v="3"/>
    <x v="0"/>
    <x v="1"/>
  </r>
  <r>
    <n v="140"/>
    <x v="0"/>
    <n v="23"/>
    <n v="4"/>
    <n v="56.22"/>
    <n v="2.46"/>
    <x v="3"/>
    <x v="1"/>
    <x v="1"/>
  </r>
  <r>
    <n v="143"/>
    <x v="1"/>
    <n v="23"/>
    <n v="18"/>
    <n v="62.95"/>
    <n v="2.51"/>
    <x v="4"/>
    <x v="1"/>
    <x v="1"/>
  </r>
  <r>
    <n v="148"/>
    <x v="0"/>
    <n v="23"/>
    <n v="19"/>
    <n v="95.19"/>
    <n v="3.19"/>
    <x v="0"/>
    <x v="0"/>
    <x v="0"/>
  </r>
  <r>
    <n v="149"/>
    <x v="0"/>
    <n v="23"/>
    <n v="37"/>
    <n v="99.45999999999999"/>
    <n v="3.35"/>
    <x v="4"/>
    <x v="1"/>
    <x v="1"/>
  </r>
  <r>
    <n v="150"/>
    <x v="1"/>
    <n v="23"/>
    <n v="6"/>
    <n v="87.17"/>
    <n v="2.89"/>
    <x v="3"/>
    <x v="0"/>
    <x v="0"/>
  </r>
  <r>
    <n v="160"/>
    <x v="1"/>
    <n v="23"/>
    <n v="4"/>
    <n v="97.86"/>
    <n v="2.53"/>
    <x v="2"/>
    <x v="0"/>
    <x v="1"/>
  </r>
  <r>
    <n v="161"/>
    <x v="0"/>
    <n v="23"/>
    <n v="30"/>
    <n v="91.31"/>
    <n v="3.29"/>
    <x v="2"/>
    <x v="1"/>
    <x v="0"/>
  </r>
  <r>
    <n v="166"/>
    <x v="0"/>
    <n v="23"/>
    <n v="9"/>
    <n v="79.86"/>
    <n v="3.23"/>
    <x v="1"/>
    <x v="0"/>
    <x v="1"/>
  </r>
  <r>
    <n v="207"/>
    <x v="1"/>
    <n v="23"/>
    <n v="6"/>
    <n v="86.7"/>
    <n v="3.58"/>
    <x v="1"/>
    <x v="0"/>
    <x v="1"/>
  </r>
  <r>
    <n v="220"/>
    <x v="0"/>
    <n v="23"/>
    <n v="9"/>
    <n v="98.06999999999999"/>
    <n v="3.65"/>
    <x v="1"/>
    <x v="1"/>
    <x v="0"/>
  </r>
  <r>
    <n v="249"/>
    <x v="0"/>
    <n v="23"/>
    <n v="14"/>
    <n v="88.54000000000001"/>
    <n v="3.21"/>
    <x v="2"/>
    <x v="0"/>
    <x v="1"/>
  </r>
  <r>
    <n v="259"/>
    <x v="1"/>
    <n v="23"/>
    <n v="38"/>
    <n v="83.8"/>
    <n v="3.01"/>
    <x v="3"/>
    <x v="0"/>
    <x v="1"/>
  </r>
  <r>
    <n v="262"/>
    <x v="1"/>
    <n v="23"/>
    <n v="15"/>
    <n v="79.72"/>
    <n v="3.55"/>
    <x v="1"/>
    <x v="1"/>
    <x v="1"/>
  </r>
  <r>
    <n v="265"/>
    <x v="0"/>
    <n v="23"/>
    <n v="17"/>
    <n v="91.08"/>
    <n v="3.87"/>
    <x v="0"/>
    <x v="0"/>
    <x v="1"/>
  </r>
  <r>
    <n v="279"/>
    <x v="0"/>
    <n v="23"/>
    <n v="39"/>
    <n v="88.64"/>
    <n v="3.24"/>
    <x v="3"/>
    <x v="1"/>
    <x v="0"/>
  </r>
  <r>
    <n v="303"/>
    <x v="0"/>
    <n v="23"/>
    <n v="5"/>
    <n v="54.56"/>
    <n v="2.35"/>
    <x v="1"/>
    <x v="1"/>
    <x v="0"/>
  </r>
  <r>
    <n v="321"/>
    <x v="1"/>
    <n v="23"/>
    <n v="23"/>
    <n v="82.58"/>
    <n v="2.53"/>
    <x v="3"/>
    <x v="1"/>
    <x v="1"/>
  </r>
  <r>
    <n v="323"/>
    <x v="1"/>
    <n v="23"/>
    <n v="12"/>
    <n v="79.51000000000001"/>
    <n v="3"/>
    <x v="2"/>
    <x v="0"/>
    <x v="1"/>
  </r>
  <r>
    <n v="334"/>
    <x v="0"/>
    <n v="23"/>
    <n v="8"/>
    <n v="97.63"/>
    <n v="3.91"/>
    <x v="3"/>
    <x v="0"/>
    <x v="1"/>
  </r>
  <r>
    <n v="338"/>
    <x v="0"/>
    <n v="23"/>
    <n v="29"/>
    <n v="57.3"/>
    <n v="3.89"/>
    <x v="2"/>
    <x v="0"/>
    <x v="0"/>
  </r>
  <r>
    <n v="347"/>
    <x v="0"/>
    <n v="23"/>
    <n v="36"/>
    <n v="53.62"/>
    <n v="2.77"/>
    <x v="2"/>
    <x v="1"/>
    <x v="0"/>
  </r>
  <r>
    <n v="353"/>
    <x v="0"/>
    <n v="23"/>
    <n v="9"/>
    <n v="66.09999999999999"/>
    <n v="2.21"/>
    <x v="0"/>
    <x v="0"/>
    <x v="0"/>
  </r>
  <r>
    <n v="360"/>
    <x v="0"/>
    <n v="23"/>
    <n v="38"/>
    <n v="97.58"/>
    <n v="3.6"/>
    <x v="3"/>
    <x v="0"/>
    <x v="0"/>
  </r>
  <r>
    <n v="366"/>
    <x v="0"/>
    <n v="23"/>
    <n v="27"/>
    <n v="64.94"/>
    <n v="3.98"/>
    <x v="3"/>
    <x v="1"/>
    <x v="0"/>
  </r>
  <r>
    <n v="378"/>
    <x v="0"/>
    <n v="23"/>
    <n v="21"/>
    <n v="52.04"/>
    <n v="3.8"/>
    <x v="2"/>
    <x v="0"/>
    <x v="0"/>
  </r>
  <r>
    <n v="385"/>
    <x v="0"/>
    <n v="23"/>
    <n v="7"/>
    <n v="80.79000000000001"/>
    <n v="2.52"/>
    <x v="0"/>
    <x v="0"/>
    <x v="1"/>
  </r>
  <r>
    <n v="387"/>
    <x v="0"/>
    <n v="23"/>
    <n v="32"/>
    <n v="73.51000000000001"/>
    <n v="3.92"/>
    <x v="1"/>
    <x v="0"/>
    <x v="0"/>
  </r>
  <r>
    <n v="395"/>
    <x v="0"/>
    <n v="23"/>
    <n v="29"/>
    <n v="66.62"/>
    <n v="3.84"/>
    <x v="2"/>
    <x v="0"/>
    <x v="1"/>
  </r>
  <r>
    <n v="409"/>
    <x v="1"/>
    <n v="23"/>
    <n v="29"/>
    <n v="86.77"/>
    <n v="3.35"/>
    <x v="1"/>
    <x v="1"/>
    <x v="0"/>
  </r>
  <r>
    <n v="414"/>
    <x v="0"/>
    <n v="23"/>
    <n v="10"/>
    <n v="79.40000000000001"/>
    <n v="2.63"/>
    <x v="1"/>
    <x v="0"/>
    <x v="0"/>
  </r>
  <r>
    <n v="415"/>
    <x v="0"/>
    <n v="23"/>
    <n v="19"/>
    <n v="51.47"/>
    <n v="3.76"/>
    <x v="1"/>
    <x v="1"/>
    <x v="1"/>
  </r>
  <r>
    <n v="422"/>
    <x v="1"/>
    <n v="23"/>
    <n v="29"/>
    <n v="64.19"/>
    <n v="3.12"/>
    <x v="4"/>
    <x v="1"/>
    <x v="0"/>
  </r>
  <r>
    <n v="439"/>
    <x v="0"/>
    <n v="23"/>
    <n v="32"/>
    <n v="79.65000000000001"/>
    <n v="3.49"/>
    <x v="0"/>
    <x v="0"/>
    <x v="0"/>
  </r>
  <r>
    <n v="450"/>
    <x v="1"/>
    <n v="23"/>
    <n v="33"/>
    <n v="69.83"/>
    <n v="3.48"/>
    <x v="2"/>
    <x v="1"/>
    <x v="0"/>
  </r>
  <r>
    <n v="453"/>
    <x v="1"/>
    <n v="23"/>
    <n v="19"/>
    <n v="94.19"/>
    <n v="2.39"/>
    <x v="3"/>
    <x v="1"/>
    <x v="1"/>
  </r>
  <r>
    <n v="461"/>
    <x v="1"/>
    <n v="23"/>
    <n v="20"/>
    <n v="97.43000000000001"/>
    <n v="2.75"/>
    <x v="3"/>
    <x v="1"/>
    <x v="0"/>
  </r>
  <r>
    <n v="468"/>
    <x v="0"/>
    <n v="23"/>
    <n v="5"/>
    <n v="89.09"/>
    <n v="3.5"/>
    <x v="2"/>
    <x v="1"/>
    <x v="0"/>
  </r>
  <r>
    <n v="478"/>
    <x v="1"/>
    <n v="23"/>
    <n v="10"/>
    <n v="52.58"/>
    <n v="3.56"/>
    <x v="2"/>
    <x v="0"/>
    <x v="0"/>
  </r>
  <r>
    <n v="491"/>
    <x v="1"/>
    <n v="23"/>
    <n v="4"/>
    <n v="98.65000000000001"/>
    <n v="3.45"/>
    <x v="3"/>
    <x v="0"/>
    <x v="1"/>
  </r>
  <r>
    <n v="497"/>
    <x v="0"/>
    <n v="23"/>
    <n v="11"/>
    <n v="56.29"/>
    <n v="3.2"/>
    <x v="4"/>
    <x v="1"/>
    <x v="0"/>
  </r>
  <r>
    <n v="1"/>
    <x v="0"/>
    <n v="24"/>
    <n v="37"/>
    <n v="90.75"/>
    <n v="3.47"/>
    <x v="2"/>
    <x v="0"/>
    <x v="0"/>
  </r>
  <r>
    <n v="4"/>
    <x v="0"/>
    <n v="24"/>
    <n v="10"/>
    <n v="70.26000000000001"/>
    <n v="3.46"/>
    <x v="4"/>
    <x v="0"/>
    <x v="0"/>
  </r>
  <r>
    <n v="10"/>
    <x v="1"/>
    <n v="24"/>
    <n v="1"/>
    <n v="63.32"/>
    <n v="3.96"/>
    <x v="3"/>
    <x v="0"/>
    <x v="1"/>
  </r>
  <r>
    <n v="16"/>
    <x v="0"/>
    <n v="24"/>
    <n v="28"/>
    <n v="91.91"/>
    <n v="3.54"/>
    <x v="1"/>
    <x v="0"/>
    <x v="0"/>
  </r>
  <r>
    <n v="18"/>
    <x v="1"/>
    <n v="24"/>
    <n v="8"/>
    <n v="88.55"/>
    <n v="3.59"/>
    <x v="2"/>
    <x v="1"/>
    <x v="1"/>
  </r>
  <r>
    <n v="20"/>
    <x v="0"/>
    <n v="24"/>
    <n v="26"/>
    <n v="67.69"/>
    <n v="3.2"/>
    <x v="1"/>
    <x v="0"/>
    <x v="0"/>
  </r>
  <r>
    <n v="30"/>
    <x v="1"/>
    <n v="24"/>
    <n v="15"/>
    <n v="80.52"/>
    <n v="3.99"/>
    <x v="4"/>
    <x v="0"/>
    <x v="1"/>
  </r>
  <r>
    <n v="33"/>
    <x v="1"/>
    <n v="24"/>
    <n v="14"/>
    <n v="97.7"/>
    <n v="2.58"/>
    <x v="1"/>
    <x v="0"/>
    <x v="0"/>
  </r>
  <r>
    <n v="41"/>
    <x v="0"/>
    <n v="24"/>
    <n v="18"/>
    <n v="97.76000000000001"/>
    <n v="2.63"/>
    <x v="0"/>
    <x v="1"/>
    <x v="0"/>
  </r>
  <r>
    <n v="51"/>
    <x v="0"/>
    <n v="24"/>
    <n v="17"/>
    <n v="53.8"/>
    <n v="3.1"/>
    <x v="2"/>
    <x v="1"/>
    <x v="1"/>
  </r>
  <r>
    <n v="52"/>
    <x v="1"/>
    <n v="24"/>
    <n v="5"/>
    <n v="53.89"/>
    <n v="3.19"/>
    <x v="0"/>
    <x v="1"/>
    <x v="0"/>
  </r>
  <r>
    <n v="56"/>
    <x v="1"/>
    <n v="24"/>
    <n v="17"/>
    <n v="55.15"/>
    <n v="3.17"/>
    <x v="3"/>
    <x v="0"/>
    <x v="0"/>
  </r>
  <r>
    <n v="57"/>
    <x v="1"/>
    <n v="24"/>
    <n v="10"/>
    <n v="65.73"/>
    <n v="2.34"/>
    <x v="0"/>
    <x v="0"/>
    <x v="1"/>
  </r>
  <r>
    <n v="62"/>
    <x v="0"/>
    <n v="24"/>
    <n v="34"/>
    <n v="76.06999999999999"/>
    <n v="3.9"/>
    <x v="1"/>
    <x v="1"/>
    <x v="1"/>
  </r>
  <r>
    <n v="73"/>
    <x v="0"/>
    <n v="24"/>
    <n v="4"/>
    <n v="84.66"/>
    <n v="3.49"/>
    <x v="1"/>
    <x v="1"/>
    <x v="1"/>
  </r>
  <r>
    <n v="84"/>
    <x v="1"/>
    <n v="24"/>
    <n v="5"/>
    <n v="59.63"/>
    <n v="2.96"/>
    <x v="3"/>
    <x v="1"/>
    <x v="1"/>
  </r>
  <r>
    <n v="90"/>
    <x v="1"/>
    <n v="24"/>
    <n v="1"/>
    <n v="72.76000000000001"/>
    <n v="3.86"/>
    <x v="2"/>
    <x v="0"/>
    <x v="1"/>
  </r>
  <r>
    <n v="92"/>
    <x v="1"/>
    <n v="24"/>
    <n v="12"/>
    <n v="82.23"/>
    <n v="3.16"/>
    <x v="4"/>
    <x v="1"/>
    <x v="1"/>
  </r>
  <r>
    <n v="101"/>
    <x v="0"/>
    <n v="24"/>
    <n v="30"/>
    <n v="78.62"/>
    <n v="3.6"/>
    <x v="4"/>
    <x v="1"/>
    <x v="1"/>
  </r>
  <r>
    <n v="105"/>
    <x v="1"/>
    <n v="24"/>
    <n v="1"/>
    <n v="86.89"/>
    <n v="2.37"/>
    <x v="4"/>
    <x v="1"/>
    <x v="1"/>
  </r>
  <r>
    <n v="111"/>
    <x v="1"/>
    <n v="24"/>
    <n v="26"/>
    <n v="99.52"/>
    <n v="3.05"/>
    <x v="0"/>
    <x v="1"/>
    <x v="1"/>
  </r>
  <r>
    <n v="112"/>
    <x v="0"/>
    <n v="24"/>
    <n v="28"/>
    <n v="50.01"/>
    <n v="2.22"/>
    <x v="4"/>
    <x v="1"/>
    <x v="0"/>
  </r>
  <r>
    <n v="120"/>
    <x v="0"/>
    <n v="24"/>
    <n v="3"/>
    <n v="51.88"/>
    <n v="2.72"/>
    <x v="3"/>
    <x v="0"/>
    <x v="0"/>
  </r>
  <r>
    <n v="129"/>
    <x v="1"/>
    <n v="24"/>
    <n v="10"/>
    <n v="50.17"/>
    <n v="3.62"/>
    <x v="1"/>
    <x v="0"/>
    <x v="0"/>
  </r>
  <r>
    <n v="130"/>
    <x v="1"/>
    <n v="24"/>
    <n v="39"/>
    <n v="73.37"/>
    <n v="3.53"/>
    <x v="4"/>
    <x v="0"/>
    <x v="0"/>
  </r>
  <r>
    <n v="134"/>
    <x v="0"/>
    <n v="24"/>
    <n v="26"/>
    <n v="79.45999999999999"/>
    <n v="2.47"/>
    <x v="0"/>
    <x v="0"/>
    <x v="1"/>
  </r>
  <r>
    <n v="146"/>
    <x v="0"/>
    <n v="24"/>
    <n v="34"/>
    <n v="94.20999999999999"/>
    <n v="2.28"/>
    <x v="4"/>
    <x v="1"/>
    <x v="1"/>
  </r>
  <r>
    <n v="157"/>
    <x v="0"/>
    <n v="24"/>
    <n v="21"/>
    <n v="52.35"/>
    <n v="2.67"/>
    <x v="1"/>
    <x v="0"/>
    <x v="1"/>
  </r>
  <r>
    <n v="163"/>
    <x v="1"/>
    <n v="24"/>
    <n v="30"/>
    <n v="81.48999999999999"/>
    <n v="2.8"/>
    <x v="0"/>
    <x v="0"/>
    <x v="1"/>
  </r>
  <r>
    <n v="171"/>
    <x v="1"/>
    <n v="24"/>
    <n v="24"/>
    <n v="99.81999999999999"/>
    <n v="3.28"/>
    <x v="2"/>
    <x v="1"/>
    <x v="1"/>
  </r>
  <r>
    <n v="180"/>
    <x v="0"/>
    <n v="24"/>
    <n v="6"/>
    <n v="69.56"/>
    <n v="2.73"/>
    <x v="2"/>
    <x v="1"/>
    <x v="1"/>
  </r>
  <r>
    <n v="206"/>
    <x v="0"/>
    <n v="24"/>
    <n v="33"/>
    <n v="93.22"/>
    <n v="2.51"/>
    <x v="1"/>
    <x v="0"/>
    <x v="1"/>
  </r>
  <r>
    <n v="213"/>
    <x v="0"/>
    <n v="24"/>
    <n v="13"/>
    <n v="66.7"/>
    <n v="2.24"/>
    <x v="2"/>
    <x v="1"/>
    <x v="0"/>
  </r>
  <r>
    <n v="224"/>
    <x v="1"/>
    <n v="24"/>
    <n v="38"/>
    <n v="91"/>
    <n v="2.32"/>
    <x v="2"/>
    <x v="1"/>
    <x v="1"/>
  </r>
  <r>
    <n v="247"/>
    <x v="0"/>
    <n v="24"/>
    <n v="5"/>
    <n v="89.44"/>
    <n v="2.96"/>
    <x v="4"/>
    <x v="0"/>
    <x v="1"/>
  </r>
  <r>
    <n v="248"/>
    <x v="0"/>
    <n v="24"/>
    <n v="19"/>
    <n v="58.69"/>
    <n v="2.63"/>
    <x v="0"/>
    <x v="0"/>
    <x v="1"/>
  </r>
  <r>
    <n v="253"/>
    <x v="1"/>
    <n v="24"/>
    <n v="25"/>
    <n v="85.43000000000001"/>
    <n v="2.64"/>
    <x v="3"/>
    <x v="1"/>
    <x v="0"/>
  </r>
  <r>
    <n v="255"/>
    <x v="0"/>
    <n v="24"/>
    <n v="8"/>
    <n v="52.9"/>
    <n v="3.65"/>
    <x v="4"/>
    <x v="0"/>
    <x v="0"/>
  </r>
  <r>
    <n v="277"/>
    <x v="0"/>
    <n v="24"/>
    <n v="33"/>
    <n v="64.92"/>
    <n v="2.97"/>
    <x v="1"/>
    <x v="0"/>
    <x v="0"/>
  </r>
  <r>
    <n v="280"/>
    <x v="1"/>
    <n v="24"/>
    <n v="27"/>
    <n v="61.5"/>
    <n v="2.59"/>
    <x v="2"/>
    <x v="1"/>
    <x v="0"/>
  </r>
  <r>
    <n v="284"/>
    <x v="0"/>
    <n v="24"/>
    <n v="33"/>
    <n v="51.57"/>
    <n v="3.57"/>
    <x v="3"/>
    <x v="0"/>
    <x v="1"/>
  </r>
  <r>
    <n v="295"/>
    <x v="1"/>
    <n v="24"/>
    <n v="38"/>
    <n v="60.02"/>
    <n v="3.7"/>
    <x v="4"/>
    <x v="0"/>
    <x v="0"/>
  </r>
  <r>
    <n v="297"/>
    <x v="1"/>
    <n v="24"/>
    <n v="31"/>
    <n v="85.75"/>
    <n v="3.58"/>
    <x v="1"/>
    <x v="0"/>
    <x v="1"/>
  </r>
  <r>
    <n v="302"/>
    <x v="0"/>
    <n v="24"/>
    <n v="8"/>
    <n v="60.19"/>
    <n v="2.96"/>
    <x v="2"/>
    <x v="1"/>
    <x v="0"/>
  </r>
  <r>
    <n v="304"/>
    <x v="1"/>
    <n v="24"/>
    <n v="29"/>
    <n v="57.68"/>
    <n v="2.77"/>
    <x v="4"/>
    <x v="1"/>
    <x v="1"/>
  </r>
  <r>
    <n v="308"/>
    <x v="1"/>
    <n v="24"/>
    <n v="27"/>
    <n v="89.84"/>
    <n v="2.84"/>
    <x v="3"/>
    <x v="1"/>
    <x v="0"/>
  </r>
  <r>
    <n v="313"/>
    <x v="1"/>
    <n v="24"/>
    <n v="27"/>
    <n v="73.09999999999999"/>
    <n v="3.24"/>
    <x v="1"/>
    <x v="1"/>
    <x v="0"/>
  </r>
  <r>
    <n v="322"/>
    <x v="0"/>
    <n v="24"/>
    <n v="26"/>
    <n v="66.3"/>
    <n v="3.29"/>
    <x v="2"/>
    <x v="0"/>
    <x v="1"/>
  </r>
  <r>
    <n v="341"/>
    <x v="0"/>
    <n v="24"/>
    <n v="11"/>
    <n v="50.92"/>
    <n v="2.56"/>
    <x v="2"/>
    <x v="1"/>
    <x v="0"/>
  </r>
  <r>
    <n v="342"/>
    <x v="1"/>
    <n v="24"/>
    <n v="23"/>
    <n v="74.12"/>
    <n v="3.86"/>
    <x v="3"/>
    <x v="0"/>
    <x v="1"/>
  </r>
  <r>
    <n v="349"/>
    <x v="1"/>
    <n v="24"/>
    <n v="1"/>
    <n v="94.13"/>
    <n v="2.45"/>
    <x v="3"/>
    <x v="0"/>
    <x v="1"/>
  </r>
  <r>
    <n v="354"/>
    <x v="1"/>
    <n v="24"/>
    <n v="10"/>
    <n v="98.87"/>
    <n v="3.98"/>
    <x v="0"/>
    <x v="0"/>
    <x v="1"/>
  </r>
  <r>
    <n v="359"/>
    <x v="0"/>
    <n v="24"/>
    <n v="11"/>
    <n v="83.52"/>
    <n v="3.32"/>
    <x v="1"/>
    <x v="0"/>
    <x v="0"/>
  </r>
  <r>
    <n v="371"/>
    <x v="1"/>
    <n v="24"/>
    <n v="6"/>
    <n v="80.61"/>
    <n v="2.82"/>
    <x v="4"/>
    <x v="1"/>
    <x v="0"/>
  </r>
  <r>
    <n v="373"/>
    <x v="1"/>
    <n v="24"/>
    <n v="33"/>
    <n v="83.04000000000001"/>
    <n v="3.66"/>
    <x v="0"/>
    <x v="1"/>
    <x v="0"/>
  </r>
  <r>
    <n v="380"/>
    <x v="0"/>
    <n v="24"/>
    <n v="17"/>
    <n v="71.93000000000001"/>
    <n v="2.46"/>
    <x v="4"/>
    <x v="0"/>
    <x v="1"/>
  </r>
  <r>
    <n v="393"/>
    <x v="1"/>
    <n v="24"/>
    <n v="30"/>
    <n v="51.04"/>
    <n v="2.23"/>
    <x v="3"/>
    <x v="0"/>
    <x v="0"/>
  </r>
  <r>
    <n v="406"/>
    <x v="1"/>
    <n v="24"/>
    <n v="4"/>
    <n v="70.8"/>
    <n v="2.33"/>
    <x v="0"/>
    <x v="1"/>
    <x v="0"/>
  </r>
  <r>
    <n v="410"/>
    <x v="1"/>
    <n v="24"/>
    <n v="39"/>
    <n v="88.39"/>
    <n v="2.99"/>
    <x v="3"/>
    <x v="0"/>
    <x v="1"/>
  </r>
  <r>
    <n v="411"/>
    <x v="0"/>
    <n v="24"/>
    <n v="3"/>
    <n v="75.23999999999999"/>
    <n v="2.03"/>
    <x v="0"/>
    <x v="0"/>
    <x v="0"/>
  </r>
  <r>
    <n v="417"/>
    <x v="0"/>
    <n v="24"/>
    <n v="33"/>
    <n v="80.31"/>
    <n v="3.09"/>
    <x v="1"/>
    <x v="1"/>
    <x v="1"/>
  </r>
  <r>
    <n v="440"/>
    <x v="0"/>
    <n v="24"/>
    <n v="16"/>
    <n v="78.97"/>
    <n v="3.22"/>
    <x v="3"/>
    <x v="0"/>
    <x v="0"/>
  </r>
  <r>
    <n v="457"/>
    <x v="1"/>
    <n v="24"/>
    <n v="18"/>
    <n v="83.47"/>
    <n v="3.48"/>
    <x v="3"/>
    <x v="0"/>
    <x v="0"/>
  </r>
  <r>
    <n v="466"/>
    <x v="0"/>
    <n v="24"/>
    <n v="12"/>
    <n v="67.84"/>
    <n v="3.67"/>
    <x v="0"/>
    <x v="0"/>
    <x v="0"/>
  </r>
  <r>
    <n v="471"/>
    <x v="0"/>
    <n v="24"/>
    <n v="30"/>
    <n v="93.20999999999999"/>
    <n v="3.51"/>
    <x v="2"/>
    <x v="0"/>
    <x v="0"/>
  </r>
  <r>
    <n v="476"/>
    <x v="1"/>
    <n v="24"/>
    <n v="24"/>
    <n v="56.15"/>
    <n v="2.77"/>
    <x v="3"/>
    <x v="0"/>
    <x v="0"/>
  </r>
  <r>
    <n v="487"/>
    <x v="0"/>
    <n v="24"/>
    <n v="25"/>
    <n v="73.98999999999999"/>
    <n v="2.78"/>
    <x v="4"/>
    <x v="0"/>
    <x v="1"/>
  </r>
  <r>
    <n v="490"/>
    <x v="0"/>
    <n v="24"/>
    <n v="22"/>
    <n v="66.16"/>
    <n v="3.02"/>
    <x v="0"/>
    <x v="0"/>
    <x v="0"/>
  </r>
  <r>
    <n v="495"/>
    <x v="0"/>
    <n v="24"/>
    <n v="23"/>
    <n v="67.13"/>
    <n v="2.11"/>
    <x v="1"/>
    <x v="1"/>
    <x v="1"/>
  </r>
  <r>
    <n v="500"/>
    <x v="1"/>
    <n v="24"/>
    <n v="21"/>
    <n v="96.98999999999999"/>
    <n v="2.64"/>
    <x v="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78" firstHeaderRow="0" firstDataRow="1" firstDataCol="1"/>
  <pivotFields count="9">
    <pivotField showAll="0"/>
    <pivotField axis="axisRow" showAll="0" countASubtotal="1">
      <items count="3">
        <item x="1"/>
        <item x="0"/>
        <item t="countA"/>
      </items>
    </pivotField>
    <pivotField dataField="1" showAll="0"/>
    <pivotField dataField="1" showAll="0"/>
    <pivotField dataField="1" showAll="0"/>
    <pivotField dataField="1" showAll="0"/>
    <pivotField axis="axisRow" showAll="0">
      <items count="6">
        <item x="2"/>
        <item x="1"/>
        <item x="0"/>
        <item x="3"/>
        <item x="4"/>
        <item t="default"/>
      </items>
    </pivotField>
    <pivotField axis="axisRow" showAll="0">
      <items count="3">
        <item n="No job" x="1"/>
        <item n="Job" x="0"/>
        <item t="default"/>
      </items>
    </pivotField>
    <pivotField axis="axisRow" showAll="0" avgSubtotal="1">
      <items count="3">
        <item n="No ExtraCurricularActivities" x="0"/>
        <item n="ExtraCurricularActivities" x="1"/>
        <item t="avg"/>
      </items>
    </pivotField>
  </pivotFields>
  <rowFields count="4">
    <field x="1"/>
    <field x="6"/>
    <field x="7"/>
    <field x="8"/>
  </rowFields>
  <rowItems count="75">
    <i>
      <x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 r="1">
      <x v="3"/>
    </i>
    <i r="2">
      <x/>
    </i>
    <i r="3">
      <x/>
    </i>
    <i r="3">
      <x v="1"/>
    </i>
    <i r="2">
      <x v="1"/>
    </i>
    <i r="3">
      <x/>
    </i>
    <i r="3">
      <x v="1"/>
    </i>
    <i r="1">
      <x v="4"/>
    </i>
    <i r="2">
      <x/>
    </i>
    <i r="3">
      <x/>
    </i>
    <i r="3">
      <x v="1"/>
    </i>
    <i r="2">
      <x v="1"/>
    </i>
    <i r="3">
      <x/>
    </i>
    <i r="3">
      <x v="1"/>
    </i>
    <i>
      <x v="1"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 r="1">
      <x v="3"/>
    </i>
    <i r="2">
      <x/>
    </i>
    <i r="3">
      <x/>
    </i>
    <i r="3">
      <x v="1"/>
    </i>
    <i r="2">
      <x v="1"/>
    </i>
    <i r="3">
      <x/>
    </i>
    <i r="3">
      <x v="1"/>
    </i>
    <i r="1">
      <x v="4"/>
    </i>
    <i r="2">
      <x/>
    </i>
    <i r="3">
      <x/>
    </i>
    <i r="3">
      <x v="1"/>
    </i>
    <i r="2">
      <x v="1"/>
    </i>
    <i r="3">
      <x/>
    </i>
    <i r="3">
      <x v="1"/>
    </i>
    <i t="avg">
      <x v="1048832"/>
      <x v="1048832"/>
      <x v="1048832"/>
      <x/>
    </i>
    <i t="avg" r="3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de Age" fld="2" subtotal="average" baseField="1" baseItem="0"/>
    <dataField name="Promedio de StudyHoursPerWeek" fld="3" subtotal="average" baseField="1" baseItem="0"/>
    <dataField name="Promedio de AttendanceRate" fld="4" subtotal="average" baseField="1" baseItem="0"/>
    <dataField name="Promedio de GPA" fld="5" subtotal="average" baseField="1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K501" totalsRowShown="0">
  <autoFilter ref="A1:K501" xr:uid="{00000000-0009-0000-0100-000001000000}"/>
  <sortState xmlns:xlrd2="http://schemas.microsoft.com/office/spreadsheetml/2017/richdata2" ref="A2:K501">
    <sortCondition ref="H1:H501"/>
  </sortState>
  <tableColumns count="11">
    <tableColumn id="1" xr3:uid="{00000000-0010-0000-0000-000001000000}" name="StudentID"/>
    <tableColumn id="2" xr3:uid="{00000000-0010-0000-0000-000002000000}" name="Gender"/>
    <tableColumn id="3" xr3:uid="{00000000-0010-0000-0000-000003000000}" name="Age"/>
    <tableColumn id="4" xr3:uid="{00000000-0010-0000-0000-000004000000}" name="StudyHoursPerWeek"/>
    <tableColumn id="5" xr3:uid="{00000000-0010-0000-0000-000005000000}" name="AttendanceRate"/>
    <tableColumn id="11" xr3:uid="{E85CDD6C-6587-4A9D-8DA4-6F48B6085FC8}" name="GPA Pred" dataDxfId="1">
      <calculatedColumnFormula>(0.028 * D2) + (0.018 * E2) - (0.005 * C2) +
IF(TRIM(B2)="Faemale", 0.12, -0.08) +
IF(TRIM(J2)="Yes", -0.08, 0.04) +
IF(TRIM(K2)="Yes", 0.18, -0.12) +
IF(TRIM(I2)="Business", 0.15,
 IF(TRIM(I2)="Education", 0.08,
 IF(TRIM(I2)="Engineering", -0.12,
 IF(TRIM(I2)="Science", -0.06, 0)
))) + 0.42</calculatedColumnFormula>
    </tableColumn>
    <tableColumn id="6" xr3:uid="{00000000-0010-0000-0000-000006000000}" name="GPA Real"/>
    <tableColumn id="13" xr3:uid="{29837653-85C7-4DEA-BE2F-D6A188208D36}" name="%Error" dataDxfId="0">
      <calculatedColumnFormula>ABS(G2 - F2) / G2 * 100</calculatedColumnFormula>
    </tableColumn>
    <tableColumn id="7" xr3:uid="{00000000-0010-0000-0000-000007000000}" name="Major"/>
    <tableColumn id="8" xr3:uid="{00000000-0010-0000-0000-000008000000}" name="PartTimeJob"/>
    <tableColumn id="9" xr3:uid="{00000000-0010-0000-0000-000009000000}" name="ExtraCurricularActivit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709A35-CB6C-40D6-94E9-D0DACD6F7476}" name="Tabla3" displayName="Tabla3" ref="M3:N7" totalsRowShown="0">
  <autoFilter ref="M3:N7" xr:uid="{05709A35-CB6C-40D6-94E9-D0DACD6F7476}"/>
  <tableColumns count="2">
    <tableColumn id="1" xr3:uid="{F70092A0-8C42-44D7-BD57-16ED904EBB98}" name="Resultados"/>
    <tableColumn id="2" xr3:uid="{B02B0FE3-8CAC-498A-AC10-5E485FA8E2FD}" name="Valores">
      <calculatedColumnFormula>AVERAGE(H:H)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4060D8-F23A-4150-B197-161AE74DD333}" name="Tabla2" displayName="Tabla2" ref="K8:M9" totalsRowShown="0">
  <autoFilter ref="K8:M9" xr:uid="{7C4060D8-F23A-4150-B197-161AE74DD333}"/>
  <tableColumns count="3">
    <tableColumn id="1" xr3:uid="{B25BA64E-E30E-49BD-8969-FE5AC4C23313}" name="Género"/>
    <tableColumn id="2" xr3:uid="{F3787C79-FE0C-4B58-916E-9A99056D7EBB}" name="Hombres"/>
    <tableColumn id="3" xr3:uid="{8D5F692F-645B-4D44-8B16-23BE636F2313}" name="Muje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78"/>
  <sheetViews>
    <sheetView workbookViewId="0">
      <selection activeCell="G8" sqref="G8"/>
    </sheetView>
  </sheetViews>
  <sheetFormatPr baseColWidth="10" defaultRowHeight="15" x14ac:dyDescent="0.25"/>
  <cols>
    <col min="1" max="1" width="33.140625" customWidth="1"/>
    <col min="2" max="2" width="16.28515625" bestFit="1" customWidth="1"/>
    <col min="3" max="3" width="32.140625" bestFit="1" customWidth="1"/>
    <col min="4" max="4" width="27.7109375" bestFit="1" customWidth="1"/>
    <col min="5" max="5" width="16.7109375" bestFit="1" customWidth="1"/>
    <col min="7" max="11" width="12.28515625" customWidth="1"/>
  </cols>
  <sheetData>
    <row r="3" spans="1:10" x14ac:dyDescent="0.25">
      <c r="A3" s="1" t="s">
        <v>0</v>
      </c>
      <c r="B3" t="s">
        <v>1</v>
      </c>
      <c r="C3" t="s">
        <v>2</v>
      </c>
      <c r="D3" t="s">
        <v>3</v>
      </c>
      <c r="E3" t="s">
        <v>4</v>
      </c>
    </row>
    <row r="4" spans="1:10" x14ac:dyDescent="0.25">
      <c r="A4" s="2" t="s">
        <v>5</v>
      </c>
      <c r="B4">
        <v>256</v>
      </c>
      <c r="C4">
        <v>256</v>
      </c>
      <c r="D4">
        <v>256</v>
      </c>
      <c r="E4">
        <v>256</v>
      </c>
      <c r="G4" t="s">
        <v>6</v>
      </c>
      <c r="J4">
        <f>AVERAGE(GETPIVOTDATA("Promedio de Age",$A$3,"Gender","Female","Major","Arts"),GETPIVOTDATA("Promedio de Age",$A$3,"Gender","Female","Major","Business"),GETPIVOTDATA("Promedio de Age",$A$3,"Gender","Female","Major","Education"),GETPIVOTDATA("Promedio de Age",$A$3,"Gender","Female","Major","Engineering"),GETPIVOTDATA("Promedio de Age",$A$3,"Gender","Female","Major","Science"))</f>
        <v>20.773592632899732</v>
      </c>
    </row>
    <row r="5" spans="1:10" x14ac:dyDescent="0.25">
      <c r="A5" s="3" t="s">
        <v>7</v>
      </c>
      <c r="B5">
        <v>20.472727272727269</v>
      </c>
      <c r="C5">
        <v>19.45454545454545</v>
      </c>
      <c r="D5">
        <v>75.48636363636362</v>
      </c>
      <c r="E5">
        <v>2.9681818181818191</v>
      </c>
      <c r="G5" t="s">
        <v>8</v>
      </c>
      <c r="J5">
        <f>AVERAGE(GETPIVOTDATA("Promedio de Age",$A$3,"Gender","Male","Major","Arts"),GETPIVOTDATA("Promedio de Age",$A$3,"Gender","Male","Major","Business"),GETPIVOTDATA("Promedio de Age",$A$3,"Gender","Male","Major","Education"),GETPIVOTDATA("Promedio de Age",$A$3,"Gender","Male","Major","Engineering"),GETPIVOTDATA("Promedio de Age",$A$3,"Gender","Male","Major","Science"))</f>
        <v>21.146759127548599</v>
      </c>
    </row>
    <row r="6" spans="1:10" x14ac:dyDescent="0.25">
      <c r="A6" s="4" t="s">
        <v>9</v>
      </c>
      <c r="B6">
        <v>20.399999999999999</v>
      </c>
      <c r="C6">
        <v>20.04</v>
      </c>
      <c r="D6">
        <v>75.238400000000013</v>
      </c>
      <c r="E6">
        <v>2.8368000000000002</v>
      </c>
    </row>
    <row r="7" spans="1:10" x14ac:dyDescent="0.25">
      <c r="A7" s="5" t="s">
        <v>10</v>
      </c>
      <c r="B7">
        <v>20.666666666666671</v>
      </c>
      <c r="C7">
        <v>20.111111111111111</v>
      </c>
      <c r="D7">
        <v>70.061111111111103</v>
      </c>
      <c r="E7">
        <v>2.838888888888889</v>
      </c>
    </row>
    <row r="8" spans="1:10" x14ac:dyDescent="0.25">
      <c r="A8" s="5" t="s">
        <v>11</v>
      </c>
      <c r="B8">
        <v>20.25</v>
      </c>
      <c r="C8">
        <v>20</v>
      </c>
      <c r="D8">
        <v>78.150625000000005</v>
      </c>
      <c r="E8">
        <v>2.8356249999999998</v>
      </c>
    </row>
    <row r="9" spans="1:10" x14ac:dyDescent="0.25">
      <c r="A9" s="4" t="s">
        <v>12</v>
      </c>
      <c r="B9">
        <v>20.533333333333331</v>
      </c>
      <c r="C9">
        <v>18.966666666666669</v>
      </c>
      <c r="D9">
        <v>75.693000000000026</v>
      </c>
      <c r="E9">
        <v>3.077666666666667</v>
      </c>
    </row>
    <row r="10" spans="1:10" x14ac:dyDescent="0.25">
      <c r="A10" s="5" t="s">
        <v>10</v>
      </c>
      <c r="B10">
        <v>20.27272727272727</v>
      </c>
      <c r="C10">
        <v>17.72727272727273</v>
      </c>
      <c r="D10">
        <v>75.191818181818192</v>
      </c>
      <c r="E10">
        <v>3.02</v>
      </c>
    </row>
    <row r="11" spans="1:10" x14ac:dyDescent="0.25">
      <c r="A11" s="5" t="s">
        <v>11</v>
      </c>
      <c r="B11">
        <v>20.684210526315791</v>
      </c>
      <c r="C11">
        <v>19.684210526315791</v>
      </c>
      <c r="D11">
        <v>75.983157894736848</v>
      </c>
      <c r="E11">
        <v>3.1110526315789482</v>
      </c>
    </row>
    <row r="12" spans="1:10" x14ac:dyDescent="0.25">
      <c r="A12" s="3" t="s">
        <v>13</v>
      </c>
      <c r="B12">
        <v>20.578947368421051</v>
      </c>
      <c r="C12">
        <v>21.561403508771932</v>
      </c>
      <c r="D12">
        <v>78.223508771929843</v>
      </c>
      <c r="E12">
        <v>3.0766666666666671</v>
      </c>
    </row>
    <row r="13" spans="1:10" x14ac:dyDescent="0.25">
      <c r="A13" s="4" t="s">
        <v>9</v>
      </c>
      <c r="B13">
        <v>20.73076923076923</v>
      </c>
      <c r="C13">
        <v>20.42307692307692</v>
      </c>
      <c r="D13">
        <v>77.075769230769225</v>
      </c>
      <c r="E13">
        <v>3.1076923076923082</v>
      </c>
    </row>
    <row r="14" spans="1:10" x14ac:dyDescent="0.25">
      <c r="A14" s="5" t="s">
        <v>10</v>
      </c>
      <c r="B14">
        <v>20.733333333333331</v>
      </c>
      <c r="C14">
        <v>19.666666666666671</v>
      </c>
      <c r="D14">
        <v>75.732666666666674</v>
      </c>
      <c r="E14">
        <v>3.067333333333333</v>
      </c>
    </row>
    <row r="15" spans="1:10" x14ac:dyDescent="0.25">
      <c r="A15" s="5" t="s">
        <v>11</v>
      </c>
      <c r="B15">
        <v>20.72727272727273</v>
      </c>
      <c r="C15">
        <v>21.45454545454545</v>
      </c>
      <c r="D15">
        <v>78.907272727272741</v>
      </c>
      <c r="E15">
        <v>3.1627272727272731</v>
      </c>
    </row>
    <row r="16" spans="1:10" x14ac:dyDescent="0.25">
      <c r="A16" s="4" t="s">
        <v>12</v>
      </c>
      <c r="B16">
        <v>20.451612903225811</v>
      </c>
      <c r="C16">
        <v>22.516129032258061</v>
      </c>
      <c r="D16">
        <v>79.186129032258066</v>
      </c>
      <c r="E16">
        <v>3.0506451612903218</v>
      </c>
    </row>
    <row r="17" spans="1:5" x14ac:dyDescent="0.25">
      <c r="A17" s="5" t="s">
        <v>10</v>
      </c>
      <c r="B17">
        <v>19.944444444444439</v>
      </c>
      <c r="C17">
        <v>21.777777777777779</v>
      </c>
      <c r="D17">
        <v>79.958333333333343</v>
      </c>
      <c r="E17">
        <v>2.9094444444444441</v>
      </c>
    </row>
    <row r="18" spans="1:5" x14ac:dyDescent="0.25">
      <c r="A18" s="5" t="s">
        <v>11</v>
      </c>
      <c r="B18">
        <v>21.15384615384615</v>
      </c>
      <c r="C18">
        <v>23.53846153846154</v>
      </c>
      <c r="D18">
        <v>78.116923076923086</v>
      </c>
      <c r="E18">
        <v>3.2461538461538462</v>
      </c>
    </row>
    <row r="19" spans="1:5" x14ac:dyDescent="0.25">
      <c r="A19" s="3" t="s">
        <v>14</v>
      </c>
      <c r="B19">
        <v>20.658536585365859</v>
      </c>
      <c r="C19">
        <v>19.95121951219512</v>
      </c>
      <c r="D19">
        <v>74.033902439024374</v>
      </c>
      <c r="E19">
        <v>3.0170731707317082</v>
      </c>
    </row>
    <row r="20" spans="1:5" x14ac:dyDescent="0.25">
      <c r="A20" s="4" t="s">
        <v>9</v>
      </c>
      <c r="B20">
        <v>21.117647058823529</v>
      </c>
      <c r="C20">
        <v>20.117647058823529</v>
      </c>
      <c r="D20">
        <v>74.903529411764694</v>
      </c>
      <c r="E20">
        <v>3.1905882352941179</v>
      </c>
    </row>
    <row r="21" spans="1:5" x14ac:dyDescent="0.25">
      <c r="A21" s="5" t="s">
        <v>10</v>
      </c>
      <c r="B21">
        <v>21.7</v>
      </c>
      <c r="C21">
        <v>16.2</v>
      </c>
      <c r="D21">
        <v>74.413999999999987</v>
      </c>
      <c r="E21">
        <v>3.254</v>
      </c>
    </row>
    <row r="22" spans="1:5" x14ac:dyDescent="0.25">
      <c r="A22" s="5" t="s">
        <v>11</v>
      </c>
      <c r="B22">
        <v>20.285714285714281</v>
      </c>
      <c r="C22">
        <v>25.714285714285719</v>
      </c>
      <c r="D22">
        <v>75.602857142857147</v>
      </c>
      <c r="E22">
        <v>3.1</v>
      </c>
    </row>
    <row r="23" spans="1:5" x14ac:dyDescent="0.25">
      <c r="A23" s="4" t="s">
        <v>12</v>
      </c>
      <c r="B23">
        <v>20.333333333333329</v>
      </c>
      <c r="C23">
        <v>19.833333333333329</v>
      </c>
      <c r="D23">
        <v>73.417916666666656</v>
      </c>
      <c r="E23">
        <v>2.894166666666667</v>
      </c>
    </row>
    <row r="24" spans="1:5" x14ac:dyDescent="0.25">
      <c r="A24" s="5" t="s">
        <v>10</v>
      </c>
      <c r="B24">
        <v>19.857142857142861</v>
      </c>
      <c r="C24">
        <v>21.428571428571431</v>
      </c>
      <c r="D24">
        <v>75.371428571428581</v>
      </c>
      <c r="E24">
        <v>2.8892857142857151</v>
      </c>
    </row>
    <row r="25" spans="1:5" x14ac:dyDescent="0.25">
      <c r="A25" s="5" t="s">
        <v>11</v>
      </c>
      <c r="B25">
        <v>21</v>
      </c>
      <c r="C25">
        <v>17.600000000000001</v>
      </c>
      <c r="D25">
        <v>70.683000000000007</v>
      </c>
      <c r="E25">
        <v>2.9009999999999998</v>
      </c>
    </row>
    <row r="26" spans="1:5" x14ac:dyDescent="0.25">
      <c r="A26" s="3" t="s">
        <v>15</v>
      </c>
      <c r="B26">
        <v>21.483333333333331</v>
      </c>
      <c r="C26">
        <v>19.93333333333333</v>
      </c>
      <c r="D26">
        <v>77.347166666666652</v>
      </c>
      <c r="E26">
        <v>2.9048333333333329</v>
      </c>
    </row>
    <row r="27" spans="1:5" x14ac:dyDescent="0.25">
      <c r="A27" s="4" t="s">
        <v>9</v>
      </c>
      <c r="B27">
        <v>21.366666666666671</v>
      </c>
      <c r="C27">
        <v>21.833333333333329</v>
      </c>
      <c r="D27">
        <v>80.945666666666654</v>
      </c>
      <c r="E27">
        <v>2.8146666666666662</v>
      </c>
    </row>
    <row r="28" spans="1:5" x14ac:dyDescent="0.25">
      <c r="A28" s="5" t="s">
        <v>10</v>
      </c>
      <c r="B28">
        <v>21.705882352941181</v>
      </c>
      <c r="C28">
        <v>22.705882352941181</v>
      </c>
      <c r="D28">
        <v>85.205882352941174</v>
      </c>
      <c r="E28">
        <v>2.888823529411765</v>
      </c>
    </row>
    <row r="29" spans="1:5" x14ac:dyDescent="0.25">
      <c r="A29" s="5" t="s">
        <v>11</v>
      </c>
      <c r="B29">
        <v>20.92307692307692</v>
      </c>
      <c r="C29">
        <v>20.69230769230769</v>
      </c>
      <c r="D29">
        <v>75.374615384615396</v>
      </c>
      <c r="E29">
        <v>2.7176923076923081</v>
      </c>
    </row>
    <row r="30" spans="1:5" x14ac:dyDescent="0.25">
      <c r="A30" s="4" t="s">
        <v>12</v>
      </c>
      <c r="B30">
        <v>21.6</v>
      </c>
      <c r="C30">
        <v>18.033333333333331</v>
      </c>
      <c r="D30">
        <v>73.748666666666651</v>
      </c>
      <c r="E30">
        <v>2.9950000000000001</v>
      </c>
    </row>
    <row r="31" spans="1:5" x14ac:dyDescent="0.25">
      <c r="A31" s="5" t="s">
        <v>10</v>
      </c>
      <c r="B31">
        <v>21.84615384615385</v>
      </c>
      <c r="C31">
        <v>22.23076923076923</v>
      </c>
      <c r="D31">
        <v>72.687692307692302</v>
      </c>
      <c r="E31">
        <v>2.8669230769230771</v>
      </c>
    </row>
    <row r="32" spans="1:5" x14ac:dyDescent="0.25">
      <c r="A32" s="5" t="s">
        <v>11</v>
      </c>
      <c r="B32">
        <v>21.411764705882351</v>
      </c>
      <c r="C32">
        <v>14.82352941176471</v>
      </c>
      <c r="D32">
        <v>74.560000000000016</v>
      </c>
      <c r="E32">
        <v>3.092941176470589</v>
      </c>
    </row>
    <row r="33" spans="1:5" x14ac:dyDescent="0.25">
      <c r="A33" s="3" t="s">
        <v>16</v>
      </c>
      <c r="B33">
        <v>20.674418604651159</v>
      </c>
      <c r="C33">
        <v>18.90697674418605</v>
      </c>
      <c r="D33">
        <v>73.262325581395359</v>
      </c>
      <c r="E33">
        <v>3.0279069767441871</v>
      </c>
    </row>
    <row r="34" spans="1:5" x14ac:dyDescent="0.25">
      <c r="A34" s="4" t="s">
        <v>9</v>
      </c>
      <c r="B34">
        <v>20.72727272727273</v>
      </c>
      <c r="C34">
        <v>17.72727272727273</v>
      </c>
      <c r="D34">
        <v>74.2827272727273</v>
      </c>
      <c r="E34">
        <v>3.0090909090909079</v>
      </c>
    </row>
    <row r="35" spans="1:5" x14ac:dyDescent="0.25">
      <c r="A35" s="5" t="s">
        <v>10</v>
      </c>
      <c r="B35">
        <v>20.222222222222221</v>
      </c>
      <c r="C35">
        <v>21.888888888888889</v>
      </c>
      <c r="D35">
        <v>76.328888888888912</v>
      </c>
      <c r="E35">
        <v>3.1077777777777782</v>
      </c>
    </row>
    <row r="36" spans="1:5" x14ac:dyDescent="0.25">
      <c r="A36" s="5" t="s">
        <v>11</v>
      </c>
      <c r="B36">
        <v>21.07692307692308</v>
      </c>
      <c r="C36">
        <v>14.84615384615385</v>
      </c>
      <c r="D36">
        <v>72.86615384615385</v>
      </c>
      <c r="E36">
        <v>2.9407692307692308</v>
      </c>
    </row>
    <row r="37" spans="1:5" x14ac:dyDescent="0.25">
      <c r="A37" s="4" t="s">
        <v>12</v>
      </c>
      <c r="B37">
        <v>20.61904761904762</v>
      </c>
      <c r="C37">
        <v>20.142857142857139</v>
      </c>
      <c r="D37">
        <v>72.193333333333328</v>
      </c>
      <c r="E37">
        <v>3.047619047619047</v>
      </c>
    </row>
    <row r="38" spans="1:5" x14ac:dyDescent="0.25">
      <c r="A38" s="5" t="s">
        <v>10</v>
      </c>
      <c r="B38">
        <v>20.444444444444439</v>
      </c>
      <c r="C38">
        <v>18.777777777777779</v>
      </c>
      <c r="D38">
        <v>72.42</v>
      </c>
      <c r="E38">
        <v>2.9777777777777779</v>
      </c>
    </row>
    <row r="39" spans="1:5" x14ac:dyDescent="0.25">
      <c r="A39" s="5" t="s">
        <v>11</v>
      </c>
      <c r="B39">
        <v>20.75</v>
      </c>
      <c r="C39">
        <v>21.166666666666671</v>
      </c>
      <c r="D39">
        <v>72.023333333333341</v>
      </c>
      <c r="E39">
        <v>3.1</v>
      </c>
    </row>
    <row r="40" spans="1:5" x14ac:dyDescent="0.25">
      <c r="A40" s="2" t="s">
        <v>17</v>
      </c>
      <c r="B40">
        <v>244</v>
      </c>
      <c r="C40">
        <v>244</v>
      </c>
      <c r="D40">
        <v>244</v>
      </c>
      <c r="E40">
        <v>244</v>
      </c>
    </row>
    <row r="41" spans="1:5" x14ac:dyDescent="0.25">
      <c r="A41" s="3" t="s">
        <v>7</v>
      </c>
      <c r="B41">
        <v>21.133333333333329</v>
      </c>
      <c r="C41">
        <v>19.577777777777779</v>
      </c>
      <c r="D41">
        <v>72.88933333333334</v>
      </c>
      <c r="E41">
        <v>3.0546666666666669</v>
      </c>
    </row>
    <row r="42" spans="1:5" x14ac:dyDescent="0.25">
      <c r="A42" s="4" t="s">
        <v>9</v>
      </c>
      <c r="B42">
        <v>21.047619047619051</v>
      </c>
      <c r="C42">
        <v>17</v>
      </c>
      <c r="D42">
        <v>69.780952380952371</v>
      </c>
      <c r="E42">
        <v>3.1257142857142859</v>
      </c>
    </row>
    <row r="43" spans="1:5" x14ac:dyDescent="0.25">
      <c r="A43" s="5" t="s">
        <v>10</v>
      </c>
      <c r="B43">
        <v>21.25</v>
      </c>
      <c r="C43">
        <v>19</v>
      </c>
      <c r="D43">
        <v>68.231666666666655</v>
      </c>
      <c r="E43">
        <v>3.0891666666666668</v>
      </c>
    </row>
    <row r="44" spans="1:5" x14ac:dyDescent="0.25">
      <c r="A44" s="5" t="s">
        <v>11</v>
      </c>
      <c r="B44">
        <v>20.777777777777779</v>
      </c>
      <c r="C44">
        <v>14.33333333333333</v>
      </c>
      <c r="D44">
        <v>71.84666666666665</v>
      </c>
      <c r="E44">
        <v>3.1744444444444451</v>
      </c>
    </row>
    <row r="45" spans="1:5" x14ac:dyDescent="0.25">
      <c r="A45" s="4" t="s">
        <v>12</v>
      </c>
      <c r="B45">
        <v>21.208333333333329</v>
      </c>
      <c r="C45">
        <v>21.833333333333329</v>
      </c>
      <c r="D45">
        <v>75.609166666666667</v>
      </c>
      <c r="E45">
        <v>2.9925000000000002</v>
      </c>
    </row>
    <row r="46" spans="1:5" x14ac:dyDescent="0.25">
      <c r="A46" s="5" t="s">
        <v>10</v>
      </c>
      <c r="B46">
        <v>21.53846153846154</v>
      </c>
      <c r="C46">
        <v>20.69230769230769</v>
      </c>
      <c r="D46">
        <v>71.540769230769229</v>
      </c>
      <c r="E46">
        <v>3.0476923076923081</v>
      </c>
    </row>
    <row r="47" spans="1:5" x14ac:dyDescent="0.25">
      <c r="A47" s="5" t="s">
        <v>11</v>
      </c>
      <c r="B47">
        <v>20.81818181818182</v>
      </c>
      <c r="C47">
        <v>23.18181818181818</v>
      </c>
      <c r="D47">
        <v>80.417272727272717</v>
      </c>
      <c r="E47">
        <v>2.9272727272727281</v>
      </c>
    </row>
    <row r="48" spans="1:5" x14ac:dyDescent="0.25">
      <c r="A48" s="3" t="s">
        <v>13</v>
      </c>
      <c r="B48">
        <v>21.15789473684211</v>
      </c>
      <c r="C48">
        <v>19.82456140350877</v>
      </c>
      <c r="D48">
        <v>72.368947368421061</v>
      </c>
      <c r="E48">
        <v>2.9952631578947368</v>
      </c>
    </row>
    <row r="49" spans="1:5" x14ac:dyDescent="0.25">
      <c r="A49" s="4" t="s">
        <v>9</v>
      </c>
      <c r="B49">
        <v>21.34615384615385</v>
      </c>
      <c r="C49">
        <v>18.76923076923077</v>
      </c>
      <c r="D49">
        <v>72.879230769230759</v>
      </c>
      <c r="E49">
        <v>2.9449999999999998</v>
      </c>
    </row>
    <row r="50" spans="1:5" x14ac:dyDescent="0.25">
      <c r="A50" s="5" t="s">
        <v>10</v>
      </c>
      <c r="B50">
        <v>20.5</v>
      </c>
      <c r="C50">
        <v>14.66666666666667</v>
      </c>
      <c r="D50">
        <v>73.40583333333332</v>
      </c>
      <c r="E50">
        <v>2.7949999999999999</v>
      </c>
    </row>
    <row r="51" spans="1:5" x14ac:dyDescent="0.25">
      <c r="A51" s="5" t="s">
        <v>11</v>
      </c>
      <c r="B51">
        <v>22.071428571428569</v>
      </c>
      <c r="C51">
        <v>22.285714285714281</v>
      </c>
      <c r="D51">
        <v>72.42785714285715</v>
      </c>
      <c r="E51">
        <v>3.0735714285714288</v>
      </c>
    </row>
    <row r="52" spans="1:5" x14ac:dyDescent="0.25">
      <c r="A52" s="4" t="s">
        <v>12</v>
      </c>
      <c r="B52">
        <v>21</v>
      </c>
      <c r="C52">
        <v>20.70967741935484</v>
      </c>
      <c r="D52">
        <v>71.940967741935467</v>
      </c>
      <c r="E52">
        <v>3.0374193548387098</v>
      </c>
    </row>
    <row r="53" spans="1:5" x14ac:dyDescent="0.25">
      <c r="A53" s="5" t="s">
        <v>10</v>
      </c>
      <c r="B53">
        <v>21.4375</v>
      </c>
      <c r="C53">
        <v>19.4375</v>
      </c>
      <c r="D53">
        <v>71.626249999999999</v>
      </c>
      <c r="E53">
        <v>3.1731250000000002</v>
      </c>
    </row>
    <row r="54" spans="1:5" x14ac:dyDescent="0.25">
      <c r="A54" s="5" t="s">
        <v>11</v>
      </c>
      <c r="B54">
        <v>20.533333333333331</v>
      </c>
      <c r="C54">
        <v>22.06666666666667</v>
      </c>
      <c r="D54">
        <v>72.276666666666657</v>
      </c>
      <c r="E54">
        <v>2.8926666666666661</v>
      </c>
    </row>
    <row r="55" spans="1:5" x14ac:dyDescent="0.25">
      <c r="A55" s="3" t="s">
        <v>14</v>
      </c>
      <c r="B55">
        <v>21.017857142857139</v>
      </c>
      <c r="C55">
        <v>21.642857142857139</v>
      </c>
      <c r="D55">
        <v>77.413749999999979</v>
      </c>
      <c r="E55">
        <v>2.8816071428571428</v>
      </c>
    </row>
    <row r="56" spans="1:5" x14ac:dyDescent="0.25">
      <c r="A56" s="4" t="s">
        <v>9</v>
      </c>
      <c r="B56">
        <v>20.5</v>
      </c>
      <c r="C56">
        <v>23.46153846153846</v>
      </c>
      <c r="D56">
        <v>78.031923076923064</v>
      </c>
      <c r="E56">
        <v>2.818461538461539</v>
      </c>
    </row>
    <row r="57" spans="1:5" x14ac:dyDescent="0.25">
      <c r="A57" s="5" t="s">
        <v>10</v>
      </c>
      <c r="B57">
        <v>20.625</v>
      </c>
      <c r="C57">
        <v>19</v>
      </c>
      <c r="D57">
        <v>76.021250000000009</v>
      </c>
      <c r="E57">
        <v>2.6062500000000002</v>
      </c>
    </row>
    <row r="58" spans="1:5" x14ac:dyDescent="0.25">
      <c r="A58" s="5" t="s">
        <v>11</v>
      </c>
      <c r="B58">
        <v>20.3</v>
      </c>
      <c r="C58">
        <v>30.6</v>
      </c>
      <c r="D58">
        <v>81.249000000000009</v>
      </c>
      <c r="E58">
        <v>3.157999999999999</v>
      </c>
    </row>
    <row r="59" spans="1:5" x14ac:dyDescent="0.25">
      <c r="A59" s="4" t="s">
        <v>12</v>
      </c>
      <c r="B59">
        <v>21.466666666666669</v>
      </c>
      <c r="C59">
        <v>20.06666666666667</v>
      </c>
      <c r="D59">
        <v>76.878</v>
      </c>
      <c r="E59">
        <v>2.9363333333333328</v>
      </c>
    </row>
    <row r="60" spans="1:5" x14ac:dyDescent="0.25">
      <c r="A60" s="5" t="s">
        <v>10</v>
      </c>
      <c r="B60">
        <v>21.45</v>
      </c>
      <c r="C60">
        <v>19.850000000000001</v>
      </c>
      <c r="D60">
        <v>75.789500000000004</v>
      </c>
      <c r="E60">
        <v>2.8845000000000001</v>
      </c>
    </row>
    <row r="61" spans="1:5" x14ac:dyDescent="0.25">
      <c r="A61" s="5" t="s">
        <v>11</v>
      </c>
      <c r="B61">
        <v>21.5</v>
      </c>
      <c r="C61">
        <v>20.5</v>
      </c>
      <c r="D61">
        <v>79.054999999999993</v>
      </c>
      <c r="E61">
        <v>3.04</v>
      </c>
    </row>
    <row r="62" spans="1:5" x14ac:dyDescent="0.25">
      <c r="A62" s="3" t="s">
        <v>15</v>
      </c>
      <c r="B62">
        <v>20.857142857142861</v>
      </c>
      <c r="C62">
        <v>18.95918367346939</v>
      </c>
      <c r="D62">
        <v>74.136122448979577</v>
      </c>
      <c r="E62">
        <v>3.0561224489795911</v>
      </c>
    </row>
    <row r="63" spans="1:5" x14ac:dyDescent="0.25">
      <c r="A63" s="4" t="s">
        <v>9</v>
      </c>
      <c r="B63">
        <v>21.047619047619051</v>
      </c>
      <c r="C63">
        <v>18.80952380952381</v>
      </c>
      <c r="D63">
        <v>73.586666666666659</v>
      </c>
      <c r="E63">
        <v>3.0409523809523811</v>
      </c>
    </row>
    <row r="64" spans="1:5" x14ac:dyDescent="0.25">
      <c r="A64" s="5" t="s">
        <v>10</v>
      </c>
      <c r="B64">
        <v>20.928571428571431</v>
      </c>
      <c r="C64">
        <v>19.642857142857139</v>
      </c>
      <c r="D64">
        <v>75.287142857142854</v>
      </c>
      <c r="E64">
        <v>3.1278571428571431</v>
      </c>
    </row>
    <row r="65" spans="1:5" x14ac:dyDescent="0.25">
      <c r="A65" s="5" t="s">
        <v>11</v>
      </c>
      <c r="B65">
        <v>21.285714285714281</v>
      </c>
      <c r="C65">
        <v>17.142857142857139</v>
      </c>
      <c r="D65">
        <v>70.185714285714283</v>
      </c>
      <c r="E65">
        <v>2.867142857142857</v>
      </c>
    </row>
    <row r="66" spans="1:5" x14ac:dyDescent="0.25">
      <c r="A66" s="4" t="s">
        <v>12</v>
      </c>
      <c r="B66">
        <v>20.714285714285719</v>
      </c>
      <c r="C66">
        <v>19.071428571428569</v>
      </c>
      <c r="D66">
        <v>74.548214285714295</v>
      </c>
      <c r="E66">
        <v>3.067499999999999</v>
      </c>
    </row>
    <row r="67" spans="1:5" x14ac:dyDescent="0.25">
      <c r="A67" s="5" t="s">
        <v>10</v>
      </c>
      <c r="B67">
        <v>20.642857142857139</v>
      </c>
      <c r="C67">
        <v>20.857142857142861</v>
      </c>
      <c r="D67">
        <v>75.69285714285715</v>
      </c>
      <c r="E67">
        <v>3.112857142857143</v>
      </c>
    </row>
    <row r="68" spans="1:5" x14ac:dyDescent="0.25">
      <c r="A68" s="5" t="s">
        <v>11</v>
      </c>
      <c r="B68">
        <v>20.785714285714281</v>
      </c>
      <c r="C68">
        <v>17.285714285714281</v>
      </c>
      <c r="D68">
        <v>73.403571428571425</v>
      </c>
      <c r="E68">
        <v>3.0221428571428568</v>
      </c>
    </row>
    <row r="69" spans="1:5" x14ac:dyDescent="0.25">
      <c r="A69" s="3" t="s">
        <v>16</v>
      </c>
      <c r="B69">
        <v>21.567567567567568</v>
      </c>
      <c r="C69">
        <v>17.837837837837839</v>
      </c>
      <c r="D69">
        <v>72.575945945945946</v>
      </c>
      <c r="E69">
        <v>2.877297297297297</v>
      </c>
    </row>
    <row r="70" spans="1:5" x14ac:dyDescent="0.25">
      <c r="A70" s="4" t="s">
        <v>9</v>
      </c>
      <c r="B70">
        <v>22.166666666666671</v>
      </c>
      <c r="C70">
        <v>20.722222222222221</v>
      </c>
      <c r="D70">
        <v>74.314999999999998</v>
      </c>
      <c r="E70">
        <v>2.829444444444444</v>
      </c>
    </row>
    <row r="71" spans="1:5" x14ac:dyDescent="0.25">
      <c r="A71" s="5" t="s">
        <v>10</v>
      </c>
      <c r="B71">
        <v>22.222222222222221</v>
      </c>
      <c r="C71">
        <v>23.111111111111111</v>
      </c>
      <c r="D71">
        <v>71.92</v>
      </c>
      <c r="E71">
        <v>2.8177777777777768</v>
      </c>
    </row>
    <row r="72" spans="1:5" x14ac:dyDescent="0.25">
      <c r="A72" s="5" t="s">
        <v>11</v>
      </c>
      <c r="B72">
        <v>22.111111111111111</v>
      </c>
      <c r="C72">
        <v>18.333333333333329</v>
      </c>
      <c r="D72">
        <v>76.710000000000008</v>
      </c>
      <c r="E72">
        <v>2.841111111111112</v>
      </c>
    </row>
    <row r="73" spans="1:5" x14ac:dyDescent="0.25">
      <c r="A73" s="4" t="s">
        <v>12</v>
      </c>
      <c r="B73">
        <v>21</v>
      </c>
      <c r="C73">
        <v>15.10526315789474</v>
      </c>
      <c r="D73">
        <v>70.928421052631577</v>
      </c>
      <c r="E73">
        <v>2.9226315789473691</v>
      </c>
    </row>
    <row r="74" spans="1:5" x14ac:dyDescent="0.25">
      <c r="A74" s="5" t="s">
        <v>10</v>
      </c>
      <c r="B74">
        <v>20.555555555555561</v>
      </c>
      <c r="C74">
        <v>14.66666666666667</v>
      </c>
      <c r="D74">
        <v>64.326666666666668</v>
      </c>
      <c r="E74">
        <v>2.9144444444444439</v>
      </c>
    </row>
    <row r="75" spans="1:5" x14ac:dyDescent="0.25">
      <c r="A75" s="5" t="s">
        <v>11</v>
      </c>
      <c r="B75">
        <v>21.4</v>
      </c>
      <c r="C75">
        <v>15.5</v>
      </c>
      <c r="D75">
        <v>76.87</v>
      </c>
      <c r="E75">
        <v>2.930000000000001</v>
      </c>
    </row>
    <row r="76" spans="1:5" x14ac:dyDescent="0.25">
      <c r="A76" s="5" t="s">
        <v>18</v>
      </c>
      <c r="B76">
        <v>20.93461538461538</v>
      </c>
      <c r="C76">
        <v>19.838461538461541</v>
      </c>
      <c r="D76">
        <v>74.66226923076924</v>
      </c>
      <c r="E76">
        <v>2.9640000000000009</v>
      </c>
    </row>
    <row r="77" spans="1:5" x14ac:dyDescent="0.25">
      <c r="A77" s="5" t="s">
        <v>19</v>
      </c>
      <c r="B77">
        <v>20.979166666666671</v>
      </c>
      <c r="C77">
        <v>19.916666666666671</v>
      </c>
      <c r="D77">
        <v>75.345833333333331</v>
      </c>
      <c r="E77">
        <v>3.0080833333333339</v>
      </c>
    </row>
    <row r="78" spans="1:5" x14ac:dyDescent="0.25">
      <c r="A78" s="2" t="s">
        <v>20</v>
      </c>
      <c r="B78">
        <v>20.956</v>
      </c>
      <c r="C78">
        <v>19.876000000000001</v>
      </c>
      <c r="D78">
        <v>74.990380000000002</v>
      </c>
      <c r="E78">
        <v>2.98516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01"/>
  <sheetViews>
    <sheetView topLeftCell="C1" zoomScale="71" zoomScaleNormal="71" workbookViewId="0">
      <selection activeCell="N17" sqref="N17"/>
    </sheetView>
  </sheetViews>
  <sheetFormatPr baseColWidth="10" defaultRowHeight="15" x14ac:dyDescent="0.25"/>
  <cols>
    <col min="1" max="1" width="12.28515625" customWidth="1"/>
    <col min="4" max="4" width="21.85546875" customWidth="1"/>
    <col min="5" max="5" width="17.5703125" customWidth="1"/>
    <col min="6" max="6" width="10.140625" customWidth="1"/>
    <col min="10" max="10" width="14.140625" customWidth="1"/>
    <col min="11" max="12" width="28.7109375" customWidth="1"/>
    <col min="13" max="13" width="74.28515625" customWidth="1"/>
    <col min="14" max="14" width="14.42578125" customWidth="1"/>
    <col min="15" max="15" width="15.7109375" customWidth="1"/>
    <col min="16" max="16" width="11.7109375" bestFit="1" customWidth="1"/>
  </cols>
  <sheetData>
    <row r="1" spans="1:14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123</v>
      </c>
      <c r="G1" t="s">
        <v>124</v>
      </c>
      <c r="H1" t="s">
        <v>125</v>
      </c>
      <c r="I1" t="s">
        <v>27</v>
      </c>
      <c r="J1" t="s">
        <v>28</v>
      </c>
      <c r="K1" t="s">
        <v>11</v>
      </c>
    </row>
    <row r="2" spans="1:14" x14ac:dyDescent="0.25">
      <c r="A2">
        <v>374</v>
      </c>
      <c r="B2" t="s">
        <v>5</v>
      </c>
      <c r="C2">
        <v>18</v>
      </c>
      <c r="D2">
        <v>29</v>
      </c>
      <c r="E2">
        <v>77.650000000000006</v>
      </c>
      <c r="F2">
        <f t="shared" ref="F2:F65" si="0">(0.028 * D2) + (0.018 * E2) - (0.005 * C2) +
IF(TRIM(B2)="Faemale", 0.12, -0.08) +
IF(TRIM(J2)="Yes", -0.08, 0.04) +
IF(TRIM(K2)="Yes", 0.18, -0.12) +
IF(TRIM(I2)="Business", 0.15,
 IF(TRIM(I2)="Education", 0.08,
 IF(TRIM(I2)="Engineering", -0.12,
 IF(TRIM(I2)="Science", -0.06, 0)
))) + 0.42</f>
        <v>2.1396999999999995</v>
      </c>
      <c r="G2">
        <v>2.14</v>
      </c>
      <c r="H2">
        <f t="shared" ref="H2:H65" si="1">ABS(G2 - F2) / G2 * 100</f>
        <v>1.4018691588814629E-2</v>
      </c>
      <c r="I2" t="s">
        <v>15</v>
      </c>
      <c r="J2" t="s">
        <v>29</v>
      </c>
      <c r="K2" t="s">
        <v>30</v>
      </c>
      <c r="M2" s="9"/>
    </row>
    <row r="3" spans="1:14" x14ac:dyDescent="0.25">
      <c r="A3">
        <v>480</v>
      </c>
      <c r="B3" t="s">
        <v>5</v>
      </c>
      <c r="C3">
        <v>20</v>
      </c>
      <c r="D3">
        <v>23</v>
      </c>
      <c r="E3">
        <v>61.24</v>
      </c>
      <c r="F3">
        <f t="shared" si="0"/>
        <v>2.2863199999999999</v>
      </c>
      <c r="G3">
        <v>2.2799999999999998</v>
      </c>
      <c r="H3">
        <f t="shared" si="1"/>
        <v>0.27719298245614488</v>
      </c>
      <c r="I3" t="s">
        <v>14</v>
      </c>
      <c r="J3" t="s">
        <v>30</v>
      </c>
      <c r="K3" t="s">
        <v>29</v>
      </c>
      <c r="M3" t="s">
        <v>128</v>
      </c>
      <c r="N3" t="s">
        <v>129</v>
      </c>
    </row>
    <row r="4" spans="1:14" x14ac:dyDescent="0.25">
      <c r="A4">
        <v>111</v>
      </c>
      <c r="B4" t="s">
        <v>5</v>
      </c>
      <c r="C4">
        <v>24</v>
      </c>
      <c r="D4">
        <v>26</v>
      </c>
      <c r="E4">
        <v>99.52</v>
      </c>
      <c r="F4">
        <f t="shared" si="0"/>
        <v>3.0393599999999998</v>
      </c>
      <c r="G4">
        <v>3.05</v>
      </c>
      <c r="H4">
        <f t="shared" si="1"/>
        <v>0.34885245901639289</v>
      </c>
      <c r="I4" t="s">
        <v>14</v>
      </c>
      <c r="J4" t="s">
        <v>30</v>
      </c>
      <c r="K4" t="s">
        <v>29</v>
      </c>
      <c r="M4" t="s">
        <v>126</v>
      </c>
      <c r="N4">
        <f>AVERAGE(F:F)</f>
        <v>2.1552148399999993</v>
      </c>
    </row>
    <row r="5" spans="1:14" x14ac:dyDescent="0.25">
      <c r="A5">
        <v>310</v>
      </c>
      <c r="B5" t="s">
        <v>5</v>
      </c>
      <c r="C5">
        <v>20</v>
      </c>
      <c r="D5">
        <v>36</v>
      </c>
      <c r="E5">
        <v>95.59</v>
      </c>
      <c r="F5">
        <f t="shared" si="0"/>
        <v>3.1486200000000002</v>
      </c>
      <c r="G5">
        <v>3.16</v>
      </c>
      <c r="H5">
        <f t="shared" si="1"/>
        <v>0.36012658227847927</v>
      </c>
      <c r="I5" t="s">
        <v>14</v>
      </c>
      <c r="J5" t="s">
        <v>29</v>
      </c>
      <c r="K5" t="s">
        <v>29</v>
      </c>
      <c r="M5" t="s">
        <v>127</v>
      </c>
      <c r="N5">
        <f>AVERAGE(H:H)</f>
        <v>28.835152474640342</v>
      </c>
    </row>
    <row r="6" spans="1:14" x14ac:dyDescent="0.25">
      <c r="A6">
        <v>93</v>
      </c>
      <c r="B6" t="s">
        <v>5</v>
      </c>
      <c r="C6">
        <v>21</v>
      </c>
      <c r="D6">
        <v>26</v>
      </c>
      <c r="E6">
        <v>82.51</v>
      </c>
      <c r="F6">
        <f t="shared" si="0"/>
        <v>2.1881799999999996</v>
      </c>
      <c r="G6">
        <v>2.1800000000000002</v>
      </c>
      <c r="H6">
        <f t="shared" si="1"/>
        <v>0.37522935779813804</v>
      </c>
      <c r="I6" t="s">
        <v>16</v>
      </c>
      <c r="J6" t="s">
        <v>29</v>
      </c>
      <c r="K6" t="s">
        <v>30</v>
      </c>
      <c r="M6" t="s">
        <v>131</v>
      </c>
      <c r="N6">
        <f>AVERAGE(G:G)</f>
        <v>2.9851600000000018</v>
      </c>
    </row>
    <row r="7" spans="1:14" x14ac:dyDescent="0.25">
      <c r="A7">
        <v>340</v>
      </c>
      <c r="B7" t="s">
        <v>5</v>
      </c>
      <c r="C7">
        <v>18</v>
      </c>
      <c r="D7">
        <v>22</v>
      </c>
      <c r="E7">
        <v>78.55</v>
      </c>
      <c r="F7">
        <f t="shared" si="0"/>
        <v>2.1398999999999999</v>
      </c>
      <c r="G7">
        <v>2.15</v>
      </c>
      <c r="H7">
        <f t="shared" si="1"/>
        <v>0.4697674418604651</v>
      </c>
      <c r="I7" t="s">
        <v>16</v>
      </c>
      <c r="J7" t="s">
        <v>30</v>
      </c>
      <c r="K7" t="s">
        <v>30</v>
      </c>
      <c r="M7" t="s">
        <v>132</v>
      </c>
      <c r="N7">
        <f>ABS(N6 - N4) / N6 * 100</f>
        <v>27.802367712283495</v>
      </c>
    </row>
    <row r="8" spans="1:14" x14ac:dyDescent="0.25">
      <c r="A8">
        <v>71</v>
      </c>
      <c r="B8" t="s">
        <v>5</v>
      </c>
      <c r="C8">
        <v>19</v>
      </c>
      <c r="D8">
        <v>16</v>
      </c>
      <c r="E8">
        <v>95.17</v>
      </c>
      <c r="F8">
        <f t="shared" si="0"/>
        <v>2.7760599999999998</v>
      </c>
      <c r="G8">
        <v>2.79</v>
      </c>
      <c r="H8">
        <f t="shared" si="1"/>
        <v>0.49964157706094214</v>
      </c>
      <c r="I8" t="s">
        <v>13</v>
      </c>
      <c r="J8" t="s">
        <v>30</v>
      </c>
      <c r="K8" t="s">
        <v>29</v>
      </c>
    </row>
    <row r="9" spans="1:14" x14ac:dyDescent="0.25">
      <c r="A9">
        <v>141</v>
      </c>
      <c r="B9" t="s">
        <v>5</v>
      </c>
      <c r="C9">
        <v>18</v>
      </c>
      <c r="D9">
        <v>10</v>
      </c>
      <c r="E9">
        <v>97.82</v>
      </c>
      <c r="F9">
        <f t="shared" si="0"/>
        <v>2.3907599999999993</v>
      </c>
      <c r="G9">
        <v>2.41</v>
      </c>
      <c r="H9">
        <f t="shared" si="1"/>
        <v>0.79834024896268918</v>
      </c>
      <c r="I9" t="s">
        <v>15</v>
      </c>
      <c r="J9" t="s">
        <v>30</v>
      </c>
      <c r="K9" t="s">
        <v>29</v>
      </c>
      <c r="M9" t="s">
        <v>130</v>
      </c>
    </row>
    <row r="10" spans="1:14" x14ac:dyDescent="0.25">
      <c r="A10">
        <v>124</v>
      </c>
      <c r="B10" t="s">
        <v>17</v>
      </c>
      <c r="C10">
        <v>18</v>
      </c>
      <c r="D10">
        <v>35</v>
      </c>
      <c r="E10">
        <v>69.91</v>
      </c>
      <c r="F10">
        <f t="shared" si="0"/>
        <v>2.4883799999999998</v>
      </c>
      <c r="G10">
        <v>2.5099999999999998</v>
      </c>
      <c r="H10">
        <f t="shared" si="1"/>
        <v>0.86135458167330581</v>
      </c>
      <c r="I10" t="s">
        <v>14</v>
      </c>
      <c r="J10" t="s">
        <v>30</v>
      </c>
      <c r="K10" t="s">
        <v>30</v>
      </c>
    </row>
    <row r="11" spans="1:14" x14ac:dyDescent="0.25">
      <c r="A11">
        <v>215</v>
      </c>
      <c r="B11" t="s">
        <v>17</v>
      </c>
      <c r="C11">
        <v>19</v>
      </c>
      <c r="D11">
        <v>20</v>
      </c>
      <c r="E11">
        <v>96.5</v>
      </c>
      <c r="F11">
        <f t="shared" si="0"/>
        <v>2.6419999999999995</v>
      </c>
      <c r="G11">
        <v>2.68</v>
      </c>
      <c r="H11">
        <f t="shared" si="1"/>
        <v>1.4179104477612201</v>
      </c>
      <c r="I11" t="s">
        <v>7</v>
      </c>
      <c r="J11" t="s">
        <v>29</v>
      </c>
      <c r="K11" t="s">
        <v>29</v>
      </c>
    </row>
    <row r="12" spans="1:14" x14ac:dyDescent="0.25">
      <c r="A12">
        <v>203</v>
      </c>
      <c r="B12" t="s">
        <v>17</v>
      </c>
      <c r="C12">
        <v>22</v>
      </c>
      <c r="D12">
        <v>36</v>
      </c>
      <c r="E12">
        <v>78.569999999999993</v>
      </c>
      <c r="F12">
        <f t="shared" si="0"/>
        <v>2.4522599999999994</v>
      </c>
      <c r="G12">
        <v>2.4900000000000002</v>
      </c>
      <c r="H12">
        <f t="shared" si="1"/>
        <v>1.5156626506024407</v>
      </c>
      <c r="I12" t="s">
        <v>15</v>
      </c>
      <c r="J12" t="s">
        <v>30</v>
      </c>
      <c r="K12" t="s">
        <v>30</v>
      </c>
      <c r="M12" s="10"/>
    </row>
    <row r="13" spans="1:14" x14ac:dyDescent="0.25">
      <c r="A13">
        <v>194</v>
      </c>
      <c r="B13" t="s">
        <v>17</v>
      </c>
      <c r="C13">
        <v>20</v>
      </c>
      <c r="D13">
        <v>33</v>
      </c>
      <c r="E13">
        <v>76.63</v>
      </c>
      <c r="F13">
        <f t="shared" si="0"/>
        <v>2.6433399999999998</v>
      </c>
      <c r="G13">
        <v>2.6</v>
      </c>
      <c r="H13">
        <f t="shared" si="1"/>
        <v>1.6669230769230658</v>
      </c>
      <c r="I13" t="s">
        <v>7</v>
      </c>
      <c r="J13" t="s">
        <v>29</v>
      </c>
      <c r="K13" t="s">
        <v>29</v>
      </c>
    </row>
    <row r="14" spans="1:14" x14ac:dyDescent="0.25">
      <c r="A14">
        <v>261</v>
      </c>
      <c r="B14" t="s">
        <v>17</v>
      </c>
      <c r="C14">
        <v>18</v>
      </c>
      <c r="D14">
        <v>23</v>
      </c>
      <c r="E14">
        <v>82.38</v>
      </c>
      <c r="F14">
        <f t="shared" si="0"/>
        <v>2.1168399999999994</v>
      </c>
      <c r="G14">
        <v>2.16</v>
      </c>
      <c r="H14">
        <f t="shared" si="1"/>
        <v>1.9981481481481829</v>
      </c>
      <c r="I14" t="s">
        <v>16</v>
      </c>
      <c r="J14" t="s">
        <v>29</v>
      </c>
      <c r="K14" t="s">
        <v>30</v>
      </c>
    </row>
    <row r="15" spans="1:14" x14ac:dyDescent="0.25">
      <c r="A15">
        <v>69</v>
      </c>
      <c r="B15" t="s">
        <v>5</v>
      </c>
      <c r="C15">
        <v>18</v>
      </c>
      <c r="D15">
        <v>31</v>
      </c>
      <c r="E15">
        <v>81.86</v>
      </c>
      <c r="F15">
        <f t="shared" si="0"/>
        <v>2.5414799999999995</v>
      </c>
      <c r="G15">
        <v>2.4900000000000002</v>
      </c>
      <c r="H15">
        <f t="shared" si="1"/>
        <v>2.0674698795180442</v>
      </c>
      <c r="I15" t="s">
        <v>13</v>
      </c>
      <c r="J15" t="s">
        <v>29</v>
      </c>
      <c r="K15" t="s">
        <v>30</v>
      </c>
    </row>
    <row r="16" spans="1:14" x14ac:dyDescent="0.25">
      <c r="A16">
        <v>298</v>
      </c>
      <c r="B16" t="s">
        <v>17</v>
      </c>
      <c r="C16">
        <v>22</v>
      </c>
      <c r="D16">
        <v>36</v>
      </c>
      <c r="E16">
        <v>78.14</v>
      </c>
      <c r="F16">
        <f t="shared" si="0"/>
        <v>2.7445200000000001</v>
      </c>
      <c r="G16">
        <v>2.81</v>
      </c>
      <c r="H16">
        <f t="shared" si="1"/>
        <v>2.3302491103202838</v>
      </c>
      <c r="I16" t="s">
        <v>15</v>
      </c>
      <c r="J16" t="s">
        <v>30</v>
      </c>
      <c r="K16" t="s">
        <v>29</v>
      </c>
    </row>
    <row r="17" spans="1:11" x14ac:dyDescent="0.25">
      <c r="A17">
        <v>394</v>
      </c>
      <c r="B17" t="s">
        <v>5</v>
      </c>
      <c r="C17">
        <v>22</v>
      </c>
      <c r="D17">
        <v>29</v>
      </c>
      <c r="E17">
        <v>82.66</v>
      </c>
      <c r="F17">
        <f t="shared" si="0"/>
        <v>2.89988</v>
      </c>
      <c r="G17">
        <v>2.97</v>
      </c>
      <c r="H17">
        <f t="shared" si="1"/>
        <v>2.3609427609427671</v>
      </c>
      <c r="I17" t="s">
        <v>13</v>
      </c>
      <c r="J17" t="s">
        <v>30</v>
      </c>
      <c r="K17" t="s">
        <v>29</v>
      </c>
    </row>
    <row r="18" spans="1:11" x14ac:dyDescent="0.25">
      <c r="A18">
        <v>258</v>
      </c>
      <c r="B18" t="s">
        <v>5</v>
      </c>
      <c r="C18">
        <v>18</v>
      </c>
      <c r="D18">
        <v>32</v>
      </c>
      <c r="E18">
        <v>99.51</v>
      </c>
      <c r="F18">
        <f t="shared" si="0"/>
        <v>2.8871799999999999</v>
      </c>
      <c r="G18">
        <v>2.96</v>
      </c>
      <c r="H18">
        <f t="shared" si="1"/>
        <v>2.4601351351351388</v>
      </c>
      <c r="I18" t="s">
        <v>13</v>
      </c>
      <c r="J18" t="s">
        <v>29</v>
      </c>
      <c r="K18" t="s">
        <v>30</v>
      </c>
    </row>
    <row r="19" spans="1:11" x14ac:dyDescent="0.25">
      <c r="A19">
        <v>217</v>
      </c>
      <c r="B19" t="s">
        <v>5</v>
      </c>
      <c r="C19">
        <v>19</v>
      </c>
      <c r="D19">
        <v>37</v>
      </c>
      <c r="E19">
        <v>84.95</v>
      </c>
      <c r="F19">
        <f t="shared" si="0"/>
        <v>2.7600999999999996</v>
      </c>
      <c r="G19">
        <v>2.69</v>
      </c>
      <c r="H19">
        <f t="shared" si="1"/>
        <v>2.6059479553903202</v>
      </c>
      <c r="I19" t="s">
        <v>13</v>
      </c>
      <c r="J19" t="s">
        <v>29</v>
      </c>
      <c r="K19" t="s">
        <v>30</v>
      </c>
    </row>
    <row r="20" spans="1:11" x14ac:dyDescent="0.25">
      <c r="A20">
        <v>311</v>
      </c>
      <c r="B20" t="s">
        <v>5</v>
      </c>
      <c r="C20">
        <v>20</v>
      </c>
      <c r="D20">
        <v>36</v>
      </c>
      <c r="E20">
        <v>98.38</v>
      </c>
      <c r="F20">
        <f t="shared" si="0"/>
        <v>3.2688399999999995</v>
      </c>
      <c r="G20">
        <v>3.36</v>
      </c>
      <c r="H20">
        <f t="shared" si="1"/>
        <v>2.7130952380952489</v>
      </c>
      <c r="I20" t="s">
        <v>13</v>
      </c>
      <c r="J20" t="s">
        <v>29</v>
      </c>
      <c r="K20" t="s">
        <v>29</v>
      </c>
    </row>
    <row r="21" spans="1:11" x14ac:dyDescent="0.25">
      <c r="A21">
        <v>321</v>
      </c>
      <c r="B21" t="s">
        <v>5</v>
      </c>
      <c r="C21">
        <v>23</v>
      </c>
      <c r="D21">
        <v>23</v>
      </c>
      <c r="E21">
        <v>82.58</v>
      </c>
      <c r="F21">
        <f t="shared" si="0"/>
        <v>2.4554399999999994</v>
      </c>
      <c r="G21">
        <v>2.5299999999999998</v>
      </c>
      <c r="H21">
        <f t="shared" si="1"/>
        <v>2.9470355731225459</v>
      </c>
      <c r="I21" t="s">
        <v>15</v>
      </c>
      <c r="J21" t="s">
        <v>30</v>
      </c>
      <c r="K21" t="s">
        <v>29</v>
      </c>
    </row>
    <row r="22" spans="1:11" x14ac:dyDescent="0.25">
      <c r="A22">
        <v>384</v>
      </c>
      <c r="B22" t="s">
        <v>17</v>
      </c>
      <c r="C22">
        <v>18</v>
      </c>
      <c r="D22">
        <v>28</v>
      </c>
      <c r="E22">
        <v>73.959999999999994</v>
      </c>
      <c r="F22">
        <f t="shared" si="0"/>
        <v>2.4352799999999997</v>
      </c>
      <c r="G22">
        <v>2.5099999999999998</v>
      </c>
      <c r="H22">
        <f t="shared" si="1"/>
        <v>2.9768924302788893</v>
      </c>
      <c r="I22" t="s">
        <v>13</v>
      </c>
      <c r="J22" t="s">
        <v>30</v>
      </c>
      <c r="K22" t="s">
        <v>30</v>
      </c>
    </row>
    <row r="23" spans="1:11" x14ac:dyDescent="0.25">
      <c r="A23">
        <v>362</v>
      </c>
      <c r="B23" t="s">
        <v>17</v>
      </c>
      <c r="C23">
        <v>22</v>
      </c>
      <c r="D23">
        <v>7</v>
      </c>
      <c r="E23">
        <v>94.81</v>
      </c>
      <c r="F23">
        <f t="shared" si="0"/>
        <v>2.1325799999999999</v>
      </c>
      <c r="G23">
        <v>2.0699999999999998</v>
      </c>
      <c r="H23">
        <f t="shared" si="1"/>
        <v>3.0231884057971055</v>
      </c>
      <c r="I23" t="s">
        <v>14</v>
      </c>
      <c r="J23" t="s">
        <v>30</v>
      </c>
      <c r="K23" t="s">
        <v>30</v>
      </c>
    </row>
    <row r="24" spans="1:11" x14ac:dyDescent="0.25">
      <c r="A24">
        <v>479</v>
      </c>
      <c r="B24" t="s">
        <v>17</v>
      </c>
      <c r="C24">
        <v>20</v>
      </c>
      <c r="D24">
        <v>30</v>
      </c>
      <c r="E24">
        <v>82</v>
      </c>
      <c r="F24">
        <f t="shared" si="0"/>
        <v>2.5059999999999993</v>
      </c>
      <c r="G24">
        <v>2.4300000000000002</v>
      </c>
      <c r="H24">
        <f t="shared" si="1"/>
        <v>3.1275720164608716</v>
      </c>
      <c r="I24" t="s">
        <v>13</v>
      </c>
      <c r="J24" t="s">
        <v>29</v>
      </c>
      <c r="K24" t="s">
        <v>30</v>
      </c>
    </row>
    <row r="25" spans="1:11" x14ac:dyDescent="0.25">
      <c r="A25">
        <v>153</v>
      </c>
      <c r="B25" t="s">
        <v>17</v>
      </c>
      <c r="C25">
        <v>21</v>
      </c>
      <c r="D25">
        <v>6</v>
      </c>
      <c r="E25">
        <v>91.89</v>
      </c>
      <c r="F25">
        <f t="shared" si="0"/>
        <v>2.0970199999999997</v>
      </c>
      <c r="G25">
        <v>2.0299999999999998</v>
      </c>
      <c r="H25">
        <f t="shared" si="1"/>
        <v>3.3014778325123082</v>
      </c>
      <c r="I25" t="s">
        <v>16</v>
      </c>
      <c r="J25" t="s">
        <v>29</v>
      </c>
      <c r="K25" t="s">
        <v>29</v>
      </c>
    </row>
    <row r="26" spans="1:11" x14ac:dyDescent="0.25">
      <c r="A26">
        <v>163</v>
      </c>
      <c r="B26" t="s">
        <v>5</v>
      </c>
      <c r="C26">
        <v>24</v>
      </c>
      <c r="D26">
        <v>30</v>
      </c>
      <c r="E26">
        <v>81.489999999999995</v>
      </c>
      <c r="F26">
        <f t="shared" si="0"/>
        <v>2.7068199999999996</v>
      </c>
      <c r="G26">
        <v>2.8</v>
      </c>
      <c r="H26">
        <f t="shared" si="1"/>
        <v>3.3278571428571526</v>
      </c>
      <c r="I26" t="s">
        <v>14</v>
      </c>
      <c r="J26" t="s">
        <v>29</v>
      </c>
      <c r="K26" t="s">
        <v>29</v>
      </c>
    </row>
    <row r="27" spans="1:11" x14ac:dyDescent="0.25">
      <c r="A27">
        <v>134</v>
      </c>
      <c r="B27" t="s">
        <v>17</v>
      </c>
      <c r="C27">
        <v>24</v>
      </c>
      <c r="D27">
        <v>26</v>
      </c>
      <c r="E27">
        <v>79.459999999999994</v>
      </c>
      <c r="F27">
        <f t="shared" si="0"/>
        <v>2.5582799999999994</v>
      </c>
      <c r="G27">
        <v>2.4700000000000002</v>
      </c>
      <c r="H27">
        <f t="shared" si="1"/>
        <v>3.57408906882588</v>
      </c>
      <c r="I27" t="s">
        <v>14</v>
      </c>
      <c r="J27" t="s">
        <v>29</v>
      </c>
      <c r="K27" t="s">
        <v>29</v>
      </c>
    </row>
    <row r="28" spans="1:11" x14ac:dyDescent="0.25">
      <c r="A28">
        <v>430</v>
      </c>
      <c r="B28" t="s">
        <v>5</v>
      </c>
      <c r="C28">
        <v>19</v>
      </c>
      <c r="D28">
        <v>3</v>
      </c>
      <c r="E28">
        <v>80.09</v>
      </c>
      <c r="F28">
        <f t="shared" si="0"/>
        <v>2.1406199999999997</v>
      </c>
      <c r="G28">
        <v>2.2200000000000002</v>
      </c>
      <c r="H28">
        <f t="shared" si="1"/>
        <v>3.5756756756756958</v>
      </c>
      <c r="I28" t="s">
        <v>13</v>
      </c>
      <c r="J28" t="s">
        <v>30</v>
      </c>
      <c r="K28" t="s">
        <v>29</v>
      </c>
    </row>
    <row r="29" spans="1:11" x14ac:dyDescent="0.25">
      <c r="A29">
        <v>410</v>
      </c>
      <c r="B29" t="s">
        <v>5</v>
      </c>
      <c r="C29">
        <v>24</v>
      </c>
      <c r="D29">
        <v>39</v>
      </c>
      <c r="E29">
        <v>88.39</v>
      </c>
      <c r="F29">
        <f t="shared" si="0"/>
        <v>2.8830199999999997</v>
      </c>
      <c r="G29">
        <v>2.99</v>
      </c>
      <c r="H29">
        <f t="shared" si="1"/>
        <v>3.5779264214046993</v>
      </c>
      <c r="I29" t="s">
        <v>15</v>
      </c>
      <c r="J29" t="s">
        <v>29</v>
      </c>
      <c r="K29" t="s">
        <v>29</v>
      </c>
    </row>
    <row r="30" spans="1:11" x14ac:dyDescent="0.25">
      <c r="A30">
        <v>178</v>
      </c>
      <c r="B30" t="s">
        <v>17</v>
      </c>
      <c r="C30">
        <v>22</v>
      </c>
      <c r="D30">
        <v>4</v>
      </c>
      <c r="E30">
        <v>93.01</v>
      </c>
      <c r="F30">
        <f t="shared" si="0"/>
        <v>2.17618</v>
      </c>
      <c r="G30">
        <v>2.1</v>
      </c>
      <c r="H30">
        <f t="shared" si="1"/>
        <v>3.6276190476190435</v>
      </c>
      <c r="I30" t="s">
        <v>16</v>
      </c>
      <c r="J30" t="s">
        <v>30</v>
      </c>
      <c r="K30" t="s">
        <v>29</v>
      </c>
    </row>
    <row r="31" spans="1:11" x14ac:dyDescent="0.25">
      <c r="A31">
        <v>107</v>
      </c>
      <c r="B31" t="s">
        <v>5</v>
      </c>
      <c r="C31">
        <v>22</v>
      </c>
      <c r="D31">
        <v>35</v>
      </c>
      <c r="E31">
        <v>71.34</v>
      </c>
      <c r="F31">
        <f t="shared" si="0"/>
        <v>2.7441200000000001</v>
      </c>
      <c r="G31">
        <v>2.85</v>
      </c>
      <c r="H31">
        <f t="shared" si="1"/>
        <v>3.715087719298245</v>
      </c>
      <c r="I31" t="s">
        <v>13</v>
      </c>
      <c r="J31" t="s">
        <v>29</v>
      </c>
      <c r="K31" t="s">
        <v>29</v>
      </c>
    </row>
    <row r="32" spans="1:11" x14ac:dyDescent="0.25">
      <c r="A32">
        <v>285</v>
      </c>
      <c r="B32" t="s">
        <v>5</v>
      </c>
      <c r="C32">
        <v>22</v>
      </c>
      <c r="D32">
        <v>37</v>
      </c>
      <c r="E32">
        <v>86.56</v>
      </c>
      <c r="F32">
        <f t="shared" si="0"/>
        <v>2.6240799999999997</v>
      </c>
      <c r="G32">
        <v>2.5299999999999998</v>
      </c>
      <c r="H32">
        <f t="shared" si="1"/>
        <v>3.7185770750988119</v>
      </c>
      <c r="I32" t="s">
        <v>15</v>
      </c>
      <c r="J32" t="s">
        <v>30</v>
      </c>
      <c r="K32" t="s">
        <v>30</v>
      </c>
    </row>
    <row r="33" spans="1:11" x14ac:dyDescent="0.25">
      <c r="A33">
        <v>435</v>
      </c>
      <c r="B33" t="s">
        <v>5</v>
      </c>
      <c r="C33">
        <v>22</v>
      </c>
      <c r="D33">
        <v>35</v>
      </c>
      <c r="E33">
        <v>53.46</v>
      </c>
      <c r="F33">
        <f t="shared" si="0"/>
        <v>2.2122799999999994</v>
      </c>
      <c r="G33">
        <v>2.2999999999999998</v>
      </c>
      <c r="H33">
        <f t="shared" si="1"/>
        <v>3.8139130434782813</v>
      </c>
      <c r="I33" t="s">
        <v>16</v>
      </c>
      <c r="J33" t="s">
        <v>29</v>
      </c>
      <c r="K33" t="s">
        <v>29</v>
      </c>
    </row>
    <row r="34" spans="1:11" x14ac:dyDescent="0.25">
      <c r="A34">
        <v>132</v>
      </c>
      <c r="B34" t="s">
        <v>17</v>
      </c>
      <c r="C34">
        <v>23</v>
      </c>
      <c r="D34">
        <v>39</v>
      </c>
      <c r="E34">
        <v>92.64</v>
      </c>
      <c r="F34">
        <f t="shared" si="0"/>
        <v>2.9645199999999998</v>
      </c>
      <c r="G34">
        <v>2.85</v>
      </c>
      <c r="H34">
        <f t="shared" si="1"/>
        <v>4.0182456140350782</v>
      </c>
      <c r="I34" t="s">
        <v>15</v>
      </c>
      <c r="J34" t="s">
        <v>29</v>
      </c>
      <c r="K34" t="s">
        <v>29</v>
      </c>
    </row>
    <row r="35" spans="1:11" x14ac:dyDescent="0.25">
      <c r="A35">
        <v>499</v>
      </c>
      <c r="B35" t="s">
        <v>17</v>
      </c>
      <c r="C35">
        <v>22</v>
      </c>
      <c r="D35">
        <v>18</v>
      </c>
      <c r="E35">
        <v>57.18</v>
      </c>
      <c r="F35">
        <f t="shared" si="0"/>
        <v>2.1332399999999998</v>
      </c>
      <c r="G35">
        <v>2.0499999999999998</v>
      </c>
      <c r="H35">
        <f t="shared" si="1"/>
        <v>4.0604878048780479</v>
      </c>
      <c r="I35" t="s">
        <v>13</v>
      </c>
      <c r="J35" t="s">
        <v>30</v>
      </c>
      <c r="K35" t="s">
        <v>29</v>
      </c>
    </row>
    <row r="36" spans="1:11" x14ac:dyDescent="0.25">
      <c r="A36">
        <v>149</v>
      </c>
      <c r="B36" t="s">
        <v>17</v>
      </c>
      <c r="C36">
        <v>23</v>
      </c>
      <c r="D36">
        <v>37</v>
      </c>
      <c r="E36">
        <v>99.46</v>
      </c>
      <c r="F36">
        <f t="shared" si="0"/>
        <v>3.2112799999999995</v>
      </c>
      <c r="G36">
        <v>3.35</v>
      </c>
      <c r="H36">
        <f t="shared" si="1"/>
        <v>4.1408955223880781</v>
      </c>
      <c r="I36" t="s">
        <v>16</v>
      </c>
      <c r="J36" t="s">
        <v>30</v>
      </c>
      <c r="K36" t="s">
        <v>29</v>
      </c>
    </row>
    <row r="37" spans="1:11" x14ac:dyDescent="0.25">
      <c r="A37">
        <v>417</v>
      </c>
      <c r="B37" t="s">
        <v>17</v>
      </c>
      <c r="C37">
        <v>24</v>
      </c>
      <c r="D37">
        <v>33</v>
      </c>
      <c r="E37">
        <v>80.31</v>
      </c>
      <c r="F37">
        <f t="shared" si="0"/>
        <v>2.9595799999999999</v>
      </c>
      <c r="G37">
        <v>3.09</v>
      </c>
      <c r="H37">
        <f t="shared" si="1"/>
        <v>4.2207119741100323</v>
      </c>
      <c r="I37" t="s">
        <v>13</v>
      </c>
      <c r="J37" t="s">
        <v>30</v>
      </c>
      <c r="K37" t="s">
        <v>29</v>
      </c>
    </row>
    <row r="38" spans="1:11" x14ac:dyDescent="0.25">
      <c r="A38">
        <v>260</v>
      </c>
      <c r="B38" t="s">
        <v>17</v>
      </c>
      <c r="C38">
        <v>18</v>
      </c>
      <c r="D38">
        <v>33</v>
      </c>
      <c r="E38">
        <v>72.3</v>
      </c>
      <c r="F38">
        <f t="shared" si="0"/>
        <v>2.5754000000000001</v>
      </c>
      <c r="G38">
        <v>2.4700000000000002</v>
      </c>
      <c r="H38">
        <f t="shared" si="1"/>
        <v>4.2672064777327909</v>
      </c>
      <c r="I38" t="s">
        <v>7</v>
      </c>
      <c r="J38" t="s">
        <v>29</v>
      </c>
      <c r="K38" t="s">
        <v>29</v>
      </c>
    </row>
    <row r="39" spans="1:11" x14ac:dyDescent="0.25">
      <c r="A39">
        <v>442</v>
      </c>
      <c r="B39" t="s">
        <v>5</v>
      </c>
      <c r="C39">
        <v>18</v>
      </c>
      <c r="D39">
        <v>37</v>
      </c>
      <c r="E39">
        <v>54.76</v>
      </c>
      <c r="F39">
        <f t="shared" si="0"/>
        <v>2.1916799999999999</v>
      </c>
      <c r="G39">
        <v>2.2999999999999998</v>
      </c>
      <c r="H39">
        <f t="shared" si="1"/>
        <v>4.7095652173913027</v>
      </c>
      <c r="I39" t="s">
        <v>7</v>
      </c>
      <c r="J39" t="s">
        <v>30</v>
      </c>
      <c r="K39" t="s">
        <v>30</v>
      </c>
    </row>
    <row r="40" spans="1:11" x14ac:dyDescent="0.25">
      <c r="A40">
        <v>32</v>
      </c>
      <c r="B40" t="s">
        <v>17</v>
      </c>
      <c r="C40">
        <v>19</v>
      </c>
      <c r="D40">
        <v>21</v>
      </c>
      <c r="E40">
        <v>69.83</v>
      </c>
      <c r="F40">
        <f t="shared" si="0"/>
        <v>2.0699399999999994</v>
      </c>
      <c r="G40">
        <v>2.1800000000000002</v>
      </c>
      <c r="H40">
        <f t="shared" si="1"/>
        <v>5.0486238532110415</v>
      </c>
      <c r="I40" t="s">
        <v>15</v>
      </c>
      <c r="J40" t="s">
        <v>29</v>
      </c>
      <c r="K40" t="s">
        <v>29</v>
      </c>
    </row>
    <row r="41" spans="1:11" x14ac:dyDescent="0.25">
      <c r="A41">
        <v>99</v>
      </c>
      <c r="B41" t="s">
        <v>5</v>
      </c>
      <c r="C41">
        <v>20</v>
      </c>
      <c r="D41">
        <v>26</v>
      </c>
      <c r="E41">
        <v>72.05</v>
      </c>
      <c r="F41">
        <f t="shared" si="0"/>
        <v>2.3648999999999996</v>
      </c>
      <c r="G41">
        <v>2.25</v>
      </c>
      <c r="H41">
        <f t="shared" si="1"/>
        <v>5.1066666666666469</v>
      </c>
      <c r="I41" t="s">
        <v>15</v>
      </c>
      <c r="J41" t="s">
        <v>30</v>
      </c>
      <c r="K41" t="s">
        <v>29</v>
      </c>
    </row>
    <row r="42" spans="1:11" x14ac:dyDescent="0.25">
      <c r="A42">
        <v>31</v>
      </c>
      <c r="B42" t="s">
        <v>17</v>
      </c>
      <c r="C42">
        <v>22</v>
      </c>
      <c r="D42">
        <v>37</v>
      </c>
      <c r="E42">
        <v>97.47</v>
      </c>
      <c r="F42">
        <f t="shared" si="0"/>
        <v>3.3204600000000002</v>
      </c>
      <c r="G42">
        <v>3.5</v>
      </c>
      <c r="H42">
        <f t="shared" si="1"/>
        <v>5.1297142857142806</v>
      </c>
      <c r="I42" t="s">
        <v>14</v>
      </c>
      <c r="J42" t="s">
        <v>30</v>
      </c>
      <c r="K42" t="s">
        <v>29</v>
      </c>
    </row>
    <row r="43" spans="1:11" x14ac:dyDescent="0.25">
      <c r="A43">
        <v>133</v>
      </c>
      <c r="B43" t="s">
        <v>17</v>
      </c>
      <c r="C43">
        <v>22</v>
      </c>
      <c r="D43">
        <v>22</v>
      </c>
      <c r="E43">
        <v>85.78</v>
      </c>
      <c r="F43">
        <f t="shared" si="0"/>
        <v>2.1900399999999998</v>
      </c>
      <c r="G43">
        <v>2.31</v>
      </c>
      <c r="H43">
        <f t="shared" si="1"/>
        <v>5.1930735930736054</v>
      </c>
      <c r="I43" t="s">
        <v>15</v>
      </c>
      <c r="J43" t="s">
        <v>30</v>
      </c>
      <c r="K43" t="s">
        <v>30</v>
      </c>
    </row>
    <row r="44" spans="1:11" x14ac:dyDescent="0.25">
      <c r="A44">
        <v>436</v>
      </c>
      <c r="B44" t="s">
        <v>5</v>
      </c>
      <c r="C44">
        <v>18</v>
      </c>
      <c r="D44">
        <v>32</v>
      </c>
      <c r="E44">
        <v>71.86</v>
      </c>
      <c r="F44">
        <f t="shared" si="0"/>
        <v>2.5394800000000002</v>
      </c>
      <c r="G44">
        <v>2.68</v>
      </c>
      <c r="H44">
        <f t="shared" si="1"/>
        <v>5.2432835820895507</v>
      </c>
      <c r="I44" t="s">
        <v>15</v>
      </c>
      <c r="J44" t="s">
        <v>30</v>
      </c>
      <c r="K44" t="s">
        <v>29</v>
      </c>
    </row>
    <row r="45" spans="1:11" x14ac:dyDescent="0.25">
      <c r="A45">
        <v>67</v>
      </c>
      <c r="B45" t="s">
        <v>5</v>
      </c>
      <c r="C45">
        <v>19</v>
      </c>
      <c r="D45">
        <v>23</v>
      </c>
      <c r="E45">
        <v>87.95</v>
      </c>
      <c r="F45">
        <f t="shared" si="0"/>
        <v>2.4220999999999995</v>
      </c>
      <c r="G45">
        <v>2.2999999999999998</v>
      </c>
      <c r="H45">
        <f t="shared" si="1"/>
        <v>5.3086956521738982</v>
      </c>
      <c r="I45" t="s">
        <v>13</v>
      </c>
      <c r="J45" t="s">
        <v>29</v>
      </c>
      <c r="K45" t="s">
        <v>30</v>
      </c>
    </row>
    <row r="46" spans="1:11" x14ac:dyDescent="0.25">
      <c r="A46">
        <v>175</v>
      </c>
      <c r="B46" t="s">
        <v>5</v>
      </c>
      <c r="C46">
        <v>19</v>
      </c>
      <c r="D46">
        <v>20</v>
      </c>
      <c r="E46">
        <v>87.39</v>
      </c>
      <c r="F46">
        <f t="shared" si="0"/>
        <v>2.3280199999999995</v>
      </c>
      <c r="G46">
        <v>2.46</v>
      </c>
      <c r="H46">
        <f t="shared" si="1"/>
        <v>5.365040650406522</v>
      </c>
      <c r="I46" t="s">
        <v>13</v>
      </c>
      <c r="J46" t="s">
        <v>29</v>
      </c>
      <c r="K46" t="s">
        <v>30</v>
      </c>
    </row>
    <row r="47" spans="1:11" x14ac:dyDescent="0.25">
      <c r="A47">
        <v>41</v>
      </c>
      <c r="B47" t="s">
        <v>17</v>
      </c>
      <c r="C47">
        <v>24</v>
      </c>
      <c r="D47">
        <v>18</v>
      </c>
      <c r="E47">
        <v>97.76</v>
      </c>
      <c r="F47">
        <f t="shared" si="0"/>
        <v>2.4836799999999997</v>
      </c>
      <c r="G47">
        <v>2.63</v>
      </c>
      <c r="H47">
        <f t="shared" si="1"/>
        <v>5.5634980988593243</v>
      </c>
      <c r="I47" t="s">
        <v>14</v>
      </c>
      <c r="J47" t="s">
        <v>30</v>
      </c>
      <c r="K47" t="s">
        <v>30</v>
      </c>
    </row>
    <row r="48" spans="1:11" x14ac:dyDescent="0.25">
      <c r="A48">
        <v>484</v>
      </c>
      <c r="B48" t="s">
        <v>5</v>
      </c>
      <c r="C48">
        <v>19</v>
      </c>
      <c r="D48">
        <v>14</v>
      </c>
      <c r="E48">
        <v>79.23</v>
      </c>
      <c r="F48">
        <f t="shared" si="0"/>
        <v>1.9431400000000001</v>
      </c>
      <c r="G48">
        <v>2.06</v>
      </c>
      <c r="H48">
        <f t="shared" si="1"/>
        <v>5.6728155339805806</v>
      </c>
      <c r="I48" t="s">
        <v>14</v>
      </c>
      <c r="J48" t="s">
        <v>29</v>
      </c>
      <c r="K48" t="s">
        <v>30</v>
      </c>
    </row>
    <row r="49" spans="1:11" x14ac:dyDescent="0.25">
      <c r="A49">
        <v>257</v>
      </c>
      <c r="B49" t="s">
        <v>17</v>
      </c>
      <c r="C49">
        <v>20</v>
      </c>
      <c r="D49">
        <v>14</v>
      </c>
      <c r="E49">
        <v>92.62</v>
      </c>
      <c r="F49">
        <f t="shared" si="0"/>
        <v>2.3691599999999995</v>
      </c>
      <c r="G49">
        <v>2.2400000000000002</v>
      </c>
      <c r="H49">
        <f t="shared" si="1"/>
        <v>5.7660714285713954</v>
      </c>
      <c r="I49" t="s">
        <v>13</v>
      </c>
      <c r="J49" t="s">
        <v>30</v>
      </c>
      <c r="K49" t="s">
        <v>30</v>
      </c>
    </row>
    <row r="50" spans="1:11" x14ac:dyDescent="0.25">
      <c r="A50">
        <v>333</v>
      </c>
      <c r="B50" t="s">
        <v>5</v>
      </c>
      <c r="C50">
        <v>22</v>
      </c>
      <c r="D50">
        <v>37</v>
      </c>
      <c r="E50">
        <v>87.85</v>
      </c>
      <c r="F50">
        <f t="shared" si="0"/>
        <v>2.9472999999999998</v>
      </c>
      <c r="G50">
        <v>2.78</v>
      </c>
      <c r="H50">
        <f t="shared" si="1"/>
        <v>6.0179856115107917</v>
      </c>
      <c r="I50" t="s">
        <v>15</v>
      </c>
      <c r="J50" t="s">
        <v>30</v>
      </c>
      <c r="K50" t="s">
        <v>29</v>
      </c>
    </row>
    <row r="51" spans="1:11" x14ac:dyDescent="0.25">
      <c r="A51">
        <v>365</v>
      </c>
      <c r="B51" t="s">
        <v>17</v>
      </c>
      <c r="C51">
        <v>21</v>
      </c>
      <c r="D51">
        <v>34</v>
      </c>
      <c r="E51">
        <v>80.650000000000006</v>
      </c>
      <c r="F51">
        <f t="shared" si="0"/>
        <v>2.7387000000000001</v>
      </c>
      <c r="G51">
        <v>2.92</v>
      </c>
      <c r="H51">
        <f t="shared" si="1"/>
        <v>6.2089041095890343</v>
      </c>
      <c r="I51" t="s">
        <v>7</v>
      </c>
      <c r="J51" t="s">
        <v>29</v>
      </c>
      <c r="K51" t="s">
        <v>29</v>
      </c>
    </row>
    <row r="52" spans="1:11" x14ac:dyDescent="0.25">
      <c r="A52">
        <v>46</v>
      </c>
      <c r="B52" t="s">
        <v>5</v>
      </c>
      <c r="C52">
        <v>18</v>
      </c>
      <c r="D52">
        <v>38</v>
      </c>
      <c r="E52">
        <v>67.58</v>
      </c>
      <c r="F52">
        <f t="shared" si="0"/>
        <v>2.8304400000000003</v>
      </c>
      <c r="G52">
        <v>2.66</v>
      </c>
      <c r="H52">
        <f t="shared" si="1"/>
        <v>6.4075187969924867</v>
      </c>
      <c r="I52" t="s">
        <v>14</v>
      </c>
      <c r="J52" t="s">
        <v>30</v>
      </c>
      <c r="K52" t="s">
        <v>29</v>
      </c>
    </row>
    <row r="53" spans="1:11" x14ac:dyDescent="0.25">
      <c r="A53">
        <v>83</v>
      </c>
      <c r="B53" t="s">
        <v>17</v>
      </c>
      <c r="C53">
        <v>22</v>
      </c>
      <c r="D53">
        <v>21</v>
      </c>
      <c r="E53">
        <v>86.55</v>
      </c>
      <c r="F53">
        <f t="shared" si="0"/>
        <v>2.2358999999999996</v>
      </c>
      <c r="G53">
        <v>2.39</v>
      </c>
      <c r="H53">
        <f t="shared" si="1"/>
        <v>6.4476987447698972</v>
      </c>
      <c r="I53" t="s">
        <v>16</v>
      </c>
      <c r="J53" t="s">
        <v>30</v>
      </c>
      <c r="K53" t="s">
        <v>30</v>
      </c>
    </row>
    <row r="54" spans="1:11" x14ac:dyDescent="0.25">
      <c r="A54">
        <v>113</v>
      </c>
      <c r="B54" t="s">
        <v>5</v>
      </c>
      <c r="C54">
        <v>18</v>
      </c>
      <c r="D54">
        <v>23</v>
      </c>
      <c r="E54">
        <v>59.27</v>
      </c>
      <c r="F54">
        <f t="shared" si="0"/>
        <v>2.1408599999999995</v>
      </c>
      <c r="G54">
        <v>2.0099999999999998</v>
      </c>
      <c r="H54">
        <f t="shared" si="1"/>
        <v>6.510447761194019</v>
      </c>
      <c r="I54" t="s">
        <v>14</v>
      </c>
      <c r="J54" t="s">
        <v>29</v>
      </c>
      <c r="K54" t="s">
        <v>29</v>
      </c>
    </row>
    <row r="55" spans="1:11" x14ac:dyDescent="0.25">
      <c r="A55">
        <v>453</v>
      </c>
      <c r="B55" t="s">
        <v>5</v>
      </c>
      <c r="C55">
        <v>23</v>
      </c>
      <c r="D55">
        <v>19</v>
      </c>
      <c r="E55">
        <v>94.19</v>
      </c>
      <c r="F55">
        <f t="shared" si="0"/>
        <v>2.5524199999999997</v>
      </c>
      <c r="G55">
        <v>2.39</v>
      </c>
      <c r="H55">
        <f t="shared" si="1"/>
        <v>6.7958158995815712</v>
      </c>
      <c r="I55" t="s">
        <v>15</v>
      </c>
      <c r="J55" t="s">
        <v>30</v>
      </c>
      <c r="K55" t="s">
        <v>29</v>
      </c>
    </row>
    <row r="56" spans="1:11" x14ac:dyDescent="0.25">
      <c r="A56">
        <v>416</v>
      </c>
      <c r="B56" t="s">
        <v>17</v>
      </c>
      <c r="C56">
        <v>20</v>
      </c>
      <c r="D56">
        <v>34</v>
      </c>
      <c r="E56">
        <v>69.78</v>
      </c>
      <c r="F56">
        <f t="shared" si="0"/>
        <v>2.6980399999999998</v>
      </c>
      <c r="G56">
        <v>2.52</v>
      </c>
      <c r="H56">
        <f t="shared" si="1"/>
        <v>7.0650793650793551</v>
      </c>
      <c r="I56" t="s">
        <v>13</v>
      </c>
      <c r="J56" t="s">
        <v>29</v>
      </c>
      <c r="K56" t="s">
        <v>29</v>
      </c>
    </row>
    <row r="57" spans="1:11" x14ac:dyDescent="0.25">
      <c r="A57">
        <v>324</v>
      </c>
      <c r="B57" t="s">
        <v>5</v>
      </c>
      <c r="C57">
        <v>22</v>
      </c>
      <c r="D57">
        <v>26</v>
      </c>
      <c r="E57">
        <v>71.66</v>
      </c>
      <c r="F57">
        <f t="shared" si="0"/>
        <v>2.3478799999999995</v>
      </c>
      <c r="G57">
        <v>2.5299999999999998</v>
      </c>
      <c r="H57">
        <f t="shared" si="1"/>
        <v>7.1984189723320267</v>
      </c>
      <c r="I57" t="s">
        <v>7</v>
      </c>
      <c r="J57" t="s">
        <v>29</v>
      </c>
      <c r="K57" t="s">
        <v>29</v>
      </c>
    </row>
    <row r="58" spans="1:11" x14ac:dyDescent="0.25">
      <c r="A58">
        <v>60</v>
      </c>
      <c r="B58" t="s">
        <v>17</v>
      </c>
      <c r="C58">
        <v>18</v>
      </c>
      <c r="D58">
        <v>24</v>
      </c>
      <c r="E58">
        <v>89.5</v>
      </c>
      <c r="F58">
        <f t="shared" si="0"/>
        <v>2.7829999999999999</v>
      </c>
      <c r="G58">
        <v>3</v>
      </c>
      <c r="H58">
        <f t="shared" si="1"/>
        <v>7.2333333333333361</v>
      </c>
      <c r="I58" t="s">
        <v>13</v>
      </c>
      <c r="J58" t="s">
        <v>29</v>
      </c>
      <c r="K58" t="s">
        <v>29</v>
      </c>
    </row>
    <row r="59" spans="1:11" x14ac:dyDescent="0.25">
      <c r="A59">
        <v>75</v>
      </c>
      <c r="B59" t="s">
        <v>17</v>
      </c>
      <c r="C59">
        <v>20</v>
      </c>
      <c r="D59">
        <v>25</v>
      </c>
      <c r="E59">
        <v>83.5</v>
      </c>
      <c r="F59">
        <f t="shared" si="0"/>
        <v>2.8129999999999997</v>
      </c>
      <c r="G59">
        <v>3.04</v>
      </c>
      <c r="H59">
        <f t="shared" si="1"/>
        <v>7.4671052631579053</v>
      </c>
      <c r="I59" t="s">
        <v>13</v>
      </c>
      <c r="J59" t="s">
        <v>30</v>
      </c>
      <c r="K59" t="s">
        <v>29</v>
      </c>
    </row>
    <row r="60" spans="1:11" x14ac:dyDescent="0.25">
      <c r="A60">
        <v>328</v>
      </c>
      <c r="B60" t="s">
        <v>17</v>
      </c>
      <c r="C60">
        <v>20</v>
      </c>
      <c r="D60">
        <v>33</v>
      </c>
      <c r="E60">
        <v>84.02</v>
      </c>
      <c r="F60">
        <f t="shared" si="0"/>
        <v>2.6763599999999994</v>
      </c>
      <c r="G60">
        <v>2.4900000000000002</v>
      </c>
      <c r="H60">
        <f t="shared" si="1"/>
        <v>7.4843373493975571</v>
      </c>
      <c r="I60" t="s">
        <v>14</v>
      </c>
      <c r="J60" t="s">
        <v>30</v>
      </c>
      <c r="K60" t="s">
        <v>30</v>
      </c>
    </row>
    <row r="61" spans="1:11" x14ac:dyDescent="0.25">
      <c r="A61">
        <v>351</v>
      </c>
      <c r="B61" t="s">
        <v>5</v>
      </c>
      <c r="C61">
        <v>22</v>
      </c>
      <c r="D61">
        <v>21</v>
      </c>
      <c r="E61">
        <v>91.23</v>
      </c>
      <c r="F61">
        <f t="shared" si="0"/>
        <v>2.6801400000000002</v>
      </c>
      <c r="G61">
        <v>2.9</v>
      </c>
      <c r="H61">
        <f t="shared" si="1"/>
        <v>7.5813793103448184</v>
      </c>
      <c r="I61" t="s">
        <v>7</v>
      </c>
      <c r="J61" t="s">
        <v>30</v>
      </c>
      <c r="K61" t="s">
        <v>29</v>
      </c>
    </row>
    <row r="62" spans="1:11" x14ac:dyDescent="0.25">
      <c r="A62">
        <v>259</v>
      </c>
      <c r="B62" t="s">
        <v>5</v>
      </c>
      <c r="C62">
        <v>23</v>
      </c>
      <c r="D62">
        <v>38</v>
      </c>
      <c r="E62">
        <v>83.8</v>
      </c>
      <c r="F62">
        <f t="shared" si="0"/>
        <v>2.7773999999999996</v>
      </c>
      <c r="G62">
        <v>3.01</v>
      </c>
      <c r="H62">
        <f t="shared" si="1"/>
        <v>7.7275747508305699</v>
      </c>
      <c r="I62" t="s">
        <v>15</v>
      </c>
      <c r="J62" t="s">
        <v>29</v>
      </c>
      <c r="K62" t="s">
        <v>29</v>
      </c>
    </row>
    <row r="63" spans="1:11" x14ac:dyDescent="0.25">
      <c r="A63">
        <v>473</v>
      </c>
      <c r="B63" t="s">
        <v>17</v>
      </c>
      <c r="C63">
        <v>20</v>
      </c>
      <c r="D63">
        <v>34</v>
      </c>
      <c r="E63">
        <v>77</v>
      </c>
      <c r="F63">
        <f t="shared" si="0"/>
        <v>2.6779999999999999</v>
      </c>
      <c r="G63">
        <v>2.94</v>
      </c>
      <c r="H63">
        <f t="shared" si="1"/>
        <v>8.9115646258503407</v>
      </c>
      <c r="I63" t="s">
        <v>7</v>
      </c>
      <c r="J63" t="s">
        <v>29</v>
      </c>
      <c r="K63" t="s">
        <v>29</v>
      </c>
    </row>
    <row r="64" spans="1:11" x14ac:dyDescent="0.25">
      <c r="A64">
        <v>376</v>
      </c>
      <c r="B64" t="s">
        <v>5</v>
      </c>
      <c r="C64">
        <v>22</v>
      </c>
      <c r="D64">
        <v>26</v>
      </c>
      <c r="E64">
        <v>89.19</v>
      </c>
      <c r="F64">
        <f t="shared" si="0"/>
        <v>2.3634199999999996</v>
      </c>
      <c r="G64">
        <v>2.17</v>
      </c>
      <c r="H64">
        <f t="shared" si="1"/>
        <v>8.9133640552995264</v>
      </c>
      <c r="I64" t="s">
        <v>15</v>
      </c>
      <c r="J64" t="s">
        <v>30</v>
      </c>
      <c r="K64" t="s">
        <v>30</v>
      </c>
    </row>
    <row r="65" spans="1:11" x14ac:dyDescent="0.25">
      <c r="A65">
        <v>434</v>
      </c>
      <c r="B65" t="s">
        <v>5</v>
      </c>
      <c r="C65">
        <v>21</v>
      </c>
      <c r="D65">
        <v>34</v>
      </c>
      <c r="E65">
        <v>70.650000000000006</v>
      </c>
      <c r="F65">
        <f t="shared" si="0"/>
        <v>2.7086999999999999</v>
      </c>
      <c r="G65">
        <v>2.98</v>
      </c>
      <c r="H65">
        <f t="shared" si="1"/>
        <v>9.1040268456375877</v>
      </c>
      <c r="I65" t="s">
        <v>13</v>
      </c>
      <c r="J65" t="s">
        <v>29</v>
      </c>
      <c r="K65" t="s">
        <v>29</v>
      </c>
    </row>
    <row r="66" spans="1:11" x14ac:dyDescent="0.25">
      <c r="A66">
        <v>79</v>
      </c>
      <c r="B66" t="s">
        <v>17</v>
      </c>
      <c r="C66">
        <v>22</v>
      </c>
      <c r="D66">
        <v>27</v>
      </c>
      <c r="E66">
        <v>77.790000000000006</v>
      </c>
      <c r="F66">
        <f t="shared" ref="F66:F129" si="2">(0.028 * D66) + (0.018 * E66) - (0.005 * C66) +
IF(TRIM(B66)="Faemale", 0.12, -0.08) +
IF(TRIM(J66)="Yes", -0.08, 0.04) +
IF(TRIM(K66)="Yes", 0.18, -0.12) +
IF(TRIM(I66)="Business", 0.15,
 IF(TRIM(I66)="Education", 0.08,
 IF(TRIM(I66)="Engineering", -0.12,
 IF(TRIM(I66)="Science", -0.06, 0)
))) + 0.42</f>
        <v>2.33622</v>
      </c>
      <c r="G66">
        <v>2.14</v>
      </c>
      <c r="H66">
        <f t="shared" ref="H66:H129" si="3">ABS(G66 - F66) / G66 * 100</f>
        <v>9.169158878504664</v>
      </c>
      <c r="I66" t="s">
        <v>13</v>
      </c>
      <c r="J66" t="s">
        <v>29</v>
      </c>
      <c r="K66" t="s">
        <v>30</v>
      </c>
    </row>
    <row r="67" spans="1:11" x14ac:dyDescent="0.25">
      <c r="A67">
        <v>182</v>
      </c>
      <c r="B67" t="s">
        <v>17</v>
      </c>
      <c r="C67">
        <v>18</v>
      </c>
      <c r="D67">
        <v>38</v>
      </c>
      <c r="E67">
        <v>73.83</v>
      </c>
      <c r="F67">
        <f t="shared" si="2"/>
        <v>2.6229399999999998</v>
      </c>
      <c r="G67">
        <v>2.89</v>
      </c>
      <c r="H67">
        <f t="shared" si="3"/>
        <v>9.2408304498269995</v>
      </c>
      <c r="I67" t="s">
        <v>15</v>
      </c>
      <c r="J67" t="s">
        <v>29</v>
      </c>
      <c r="K67" t="s">
        <v>29</v>
      </c>
    </row>
    <row r="68" spans="1:11" x14ac:dyDescent="0.25">
      <c r="A68">
        <v>286</v>
      </c>
      <c r="B68" t="s">
        <v>17</v>
      </c>
      <c r="C68">
        <v>22</v>
      </c>
      <c r="D68">
        <v>27</v>
      </c>
      <c r="E68">
        <v>95.48</v>
      </c>
      <c r="F68">
        <f t="shared" si="2"/>
        <v>2.5846399999999998</v>
      </c>
      <c r="G68">
        <v>2.36</v>
      </c>
      <c r="H68">
        <f t="shared" si="3"/>
        <v>9.5186440677966075</v>
      </c>
      <c r="I68" t="s">
        <v>14</v>
      </c>
      <c r="J68" t="s">
        <v>29</v>
      </c>
      <c r="K68" t="s">
        <v>30</v>
      </c>
    </row>
    <row r="69" spans="1:11" x14ac:dyDescent="0.25">
      <c r="A69">
        <v>26</v>
      </c>
      <c r="B69" t="s">
        <v>5</v>
      </c>
      <c r="C69">
        <v>18</v>
      </c>
      <c r="D69">
        <v>30</v>
      </c>
      <c r="E69">
        <v>91.85</v>
      </c>
      <c r="F69">
        <f t="shared" si="2"/>
        <v>2.5432999999999995</v>
      </c>
      <c r="G69">
        <v>2.3199999999999998</v>
      </c>
      <c r="H69">
        <f t="shared" si="3"/>
        <v>9.624999999999984</v>
      </c>
      <c r="I69" t="s">
        <v>7</v>
      </c>
      <c r="J69" t="s">
        <v>29</v>
      </c>
      <c r="K69" t="s">
        <v>30</v>
      </c>
    </row>
    <row r="70" spans="1:11" x14ac:dyDescent="0.25">
      <c r="A70">
        <v>102</v>
      </c>
      <c r="B70" t="s">
        <v>5</v>
      </c>
      <c r="C70">
        <v>20</v>
      </c>
      <c r="D70">
        <v>17</v>
      </c>
      <c r="E70">
        <v>90.2</v>
      </c>
      <c r="F70">
        <f t="shared" si="2"/>
        <v>2.1395999999999997</v>
      </c>
      <c r="G70">
        <v>2.37</v>
      </c>
      <c r="H70">
        <f t="shared" si="3"/>
        <v>9.7215189873417867</v>
      </c>
      <c r="I70" t="s">
        <v>7</v>
      </c>
      <c r="J70" t="s">
        <v>29</v>
      </c>
      <c r="K70" t="s">
        <v>30</v>
      </c>
    </row>
    <row r="71" spans="1:11" x14ac:dyDescent="0.25">
      <c r="A71">
        <v>403</v>
      </c>
      <c r="B71" t="s">
        <v>17</v>
      </c>
      <c r="C71">
        <v>21</v>
      </c>
      <c r="D71">
        <v>28</v>
      </c>
      <c r="E71">
        <v>92.02</v>
      </c>
      <c r="F71">
        <f t="shared" si="2"/>
        <v>2.4753599999999998</v>
      </c>
      <c r="G71">
        <v>2.75</v>
      </c>
      <c r="H71">
        <f t="shared" si="3"/>
        <v>9.9869090909090996</v>
      </c>
      <c r="I71" t="s">
        <v>7</v>
      </c>
      <c r="J71" t="s">
        <v>29</v>
      </c>
      <c r="K71" t="s">
        <v>30</v>
      </c>
    </row>
    <row r="72" spans="1:11" x14ac:dyDescent="0.25">
      <c r="A72">
        <v>33</v>
      </c>
      <c r="B72" t="s">
        <v>5</v>
      </c>
      <c r="C72">
        <v>24</v>
      </c>
      <c r="D72">
        <v>14</v>
      </c>
      <c r="E72">
        <v>97.7</v>
      </c>
      <c r="F72">
        <f t="shared" si="2"/>
        <v>2.3205999999999993</v>
      </c>
      <c r="G72">
        <v>2.58</v>
      </c>
      <c r="H72">
        <f t="shared" si="3"/>
        <v>10.054263565891501</v>
      </c>
      <c r="I72" t="s">
        <v>13</v>
      </c>
      <c r="J72" t="s">
        <v>29</v>
      </c>
      <c r="K72" t="s">
        <v>30</v>
      </c>
    </row>
    <row r="73" spans="1:11" x14ac:dyDescent="0.25">
      <c r="A73">
        <v>17</v>
      </c>
      <c r="B73" t="s">
        <v>5</v>
      </c>
      <c r="C73">
        <v>23</v>
      </c>
      <c r="D73">
        <v>31</v>
      </c>
      <c r="E73">
        <v>70.22</v>
      </c>
      <c r="F73">
        <f t="shared" si="2"/>
        <v>2.4569599999999996</v>
      </c>
      <c r="G73">
        <v>2.23</v>
      </c>
      <c r="H73">
        <f t="shared" si="3"/>
        <v>10.177578475336304</v>
      </c>
      <c r="I73" t="s">
        <v>7</v>
      </c>
      <c r="J73" t="s">
        <v>29</v>
      </c>
      <c r="K73" t="s">
        <v>29</v>
      </c>
    </row>
    <row r="74" spans="1:11" x14ac:dyDescent="0.25">
      <c r="A74">
        <v>452</v>
      </c>
      <c r="B74" t="s">
        <v>5</v>
      </c>
      <c r="C74">
        <v>22</v>
      </c>
      <c r="D74">
        <v>21</v>
      </c>
      <c r="E74">
        <v>61.73</v>
      </c>
      <c r="F74">
        <f t="shared" si="2"/>
        <v>2.2991399999999995</v>
      </c>
      <c r="G74">
        <v>2.56</v>
      </c>
      <c r="H74">
        <f t="shared" si="3"/>
        <v>10.189843750000021</v>
      </c>
      <c r="I74" t="s">
        <v>13</v>
      </c>
      <c r="J74" t="s">
        <v>30</v>
      </c>
      <c r="K74" t="s">
        <v>29</v>
      </c>
    </row>
    <row r="75" spans="1:11" x14ac:dyDescent="0.25">
      <c r="A75">
        <v>399</v>
      </c>
      <c r="B75" t="s">
        <v>5</v>
      </c>
      <c r="C75">
        <v>22</v>
      </c>
      <c r="D75">
        <v>18</v>
      </c>
      <c r="E75">
        <v>70.16</v>
      </c>
      <c r="F75">
        <f t="shared" si="2"/>
        <v>1.8768799999999994</v>
      </c>
      <c r="G75">
        <v>2.09</v>
      </c>
      <c r="H75">
        <f t="shared" si="3"/>
        <v>10.197129186602892</v>
      </c>
      <c r="I75" t="s">
        <v>14</v>
      </c>
      <c r="J75" t="s">
        <v>29</v>
      </c>
      <c r="K75" t="s">
        <v>30</v>
      </c>
    </row>
    <row r="76" spans="1:11" x14ac:dyDescent="0.25">
      <c r="A76">
        <v>6</v>
      </c>
      <c r="B76" t="s">
        <v>5</v>
      </c>
      <c r="C76">
        <v>20</v>
      </c>
      <c r="D76">
        <v>17</v>
      </c>
      <c r="E76">
        <v>86.01</v>
      </c>
      <c r="F76">
        <f t="shared" si="2"/>
        <v>2.2141799999999994</v>
      </c>
      <c r="G76">
        <v>2.4700000000000002</v>
      </c>
      <c r="H76">
        <f t="shared" si="3"/>
        <v>10.357085020242948</v>
      </c>
      <c r="I76" t="s">
        <v>13</v>
      </c>
      <c r="J76" t="s">
        <v>29</v>
      </c>
      <c r="K76" t="s">
        <v>30</v>
      </c>
    </row>
    <row r="77" spans="1:11" x14ac:dyDescent="0.25">
      <c r="A77">
        <v>383</v>
      </c>
      <c r="B77" t="s">
        <v>5</v>
      </c>
      <c r="C77">
        <v>18</v>
      </c>
      <c r="D77">
        <v>22</v>
      </c>
      <c r="E77">
        <v>82.51</v>
      </c>
      <c r="F77">
        <f t="shared" si="2"/>
        <v>2.2311799999999997</v>
      </c>
      <c r="G77">
        <v>2.02</v>
      </c>
      <c r="H77">
        <f t="shared" si="3"/>
        <v>10.454455445544539</v>
      </c>
      <c r="I77" t="s">
        <v>14</v>
      </c>
      <c r="J77" t="s">
        <v>29</v>
      </c>
      <c r="K77" t="s">
        <v>30</v>
      </c>
    </row>
    <row r="78" spans="1:11" x14ac:dyDescent="0.25">
      <c r="A78">
        <v>456</v>
      </c>
      <c r="B78" t="s">
        <v>17</v>
      </c>
      <c r="C78">
        <v>22</v>
      </c>
      <c r="D78">
        <v>29</v>
      </c>
      <c r="E78">
        <v>72.44</v>
      </c>
      <c r="F78">
        <f t="shared" si="2"/>
        <v>2.34592</v>
      </c>
      <c r="G78">
        <v>2.62</v>
      </c>
      <c r="H78">
        <f t="shared" si="3"/>
        <v>10.461068702290079</v>
      </c>
      <c r="I78" t="s">
        <v>14</v>
      </c>
      <c r="J78" t="s">
        <v>30</v>
      </c>
      <c r="K78" t="s">
        <v>30</v>
      </c>
    </row>
    <row r="79" spans="1:11" x14ac:dyDescent="0.25">
      <c r="A79">
        <v>28</v>
      </c>
      <c r="B79" t="s">
        <v>5</v>
      </c>
      <c r="C79">
        <v>20</v>
      </c>
      <c r="D79">
        <v>17</v>
      </c>
      <c r="E79">
        <v>95.78</v>
      </c>
      <c r="F79">
        <f t="shared" si="2"/>
        <v>2.3600399999999997</v>
      </c>
      <c r="G79">
        <v>2.64</v>
      </c>
      <c r="H79">
        <f t="shared" si="3"/>
        <v>10.604545454545471</v>
      </c>
      <c r="I79" t="s">
        <v>7</v>
      </c>
      <c r="J79" t="s">
        <v>30</v>
      </c>
      <c r="K79" t="s">
        <v>30</v>
      </c>
    </row>
    <row r="80" spans="1:11" x14ac:dyDescent="0.25">
      <c r="A80">
        <v>500</v>
      </c>
      <c r="B80" t="s">
        <v>5</v>
      </c>
      <c r="C80">
        <v>24</v>
      </c>
      <c r="D80">
        <v>21</v>
      </c>
      <c r="E80">
        <v>96.99</v>
      </c>
      <c r="F80">
        <f t="shared" si="2"/>
        <v>2.3538199999999994</v>
      </c>
      <c r="G80">
        <v>2.64</v>
      </c>
      <c r="H80">
        <f t="shared" si="3"/>
        <v>10.840151515151545</v>
      </c>
      <c r="I80" t="s">
        <v>15</v>
      </c>
      <c r="J80" t="s">
        <v>30</v>
      </c>
      <c r="K80" t="s">
        <v>30</v>
      </c>
    </row>
    <row r="81" spans="1:11" x14ac:dyDescent="0.25">
      <c r="A81">
        <v>172</v>
      </c>
      <c r="B81" t="s">
        <v>17</v>
      </c>
      <c r="C81">
        <v>19</v>
      </c>
      <c r="D81">
        <v>31</v>
      </c>
      <c r="E81">
        <v>94.87</v>
      </c>
      <c r="F81">
        <f t="shared" si="2"/>
        <v>2.8206599999999997</v>
      </c>
      <c r="G81">
        <v>2.54</v>
      </c>
      <c r="H81">
        <f t="shared" si="3"/>
        <v>11.049606299212586</v>
      </c>
      <c r="I81" t="s">
        <v>14</v>
      </c>
      <c r="J81" t="s">
        <v>30</v>
      </c>
      <c r="K81" t="s">
        <v>30</v>
      </c>
    </row>
    <row r="82" spans="1:11" x14ac:dyDescent="0.25">
      <c r="A82">
        <v>488</v>
      </c>
      <c r="B82" t="s">
        <v>5</v>
      </c>
      <c r="C82">
        <v>18</v>
      </c>
      <c r="D82">
        <v>39</v>
      </c>
      <c r="E82">
        <v>84.3</v>
      </c>
      <c r="F82">
        <f t="shared" si="2"/>
        <v>3.1093999999999999</v>
      </c>
      <c r="G82">
        <v>2.8</v>
      </c>
      <c r="H82">
        <f t="shared" si="3"/>
        <v>11.050000000000006</v>
      </c>
      <c r="I82" t="s">
        <v>13</v>
      </c>
      <c r="J82" t="s">
        <v>29</v>
      </c>
      <c r="K82" t="s">
        <v>29</v>
      </c>
    </row>
    <row r="83" spans="1:11" x14ac:dyDescent="0.25">
      <c r="A83">
        <v>103</v>
      </c>
      <c r="B83" t="s">
        <v>5</v>
      </c>
      <c r="C83">
        <v>21</v>
      </c>
      <c r="D83">
        <v>26</v>
      </c>
      <c r="E83">
        <v>76.92</v>
      </c>
      <c r="F83">
        <f t="shared" si="2"/>
        <v>2.2975599999999998</v>
      </c>
      <c r="G83">
        <v>2.59</v>
      </c>
      <c r="H83">
        <f t="shared" si="3"/>
        <v>11.291119691119693</v>
      </c>
      <c r="I83" t="s">
        <v>13</v>
      </c>
      <c r="J83" t="s">
        <v>29</v>
      </c>
      <c r="K83" t="s">
        <v>30</v>
      </c>
    </row>
    <row r="84" spans="1:11" x14ac:dyDescent="0.25">
      <c r="A84">
        <v>171</v>
      </c>
      <c r="B84" t="s">
        <v>5</v>
      </c>
      <c r="C84">
        <v>24</v>
      </c>
      <c r="D84">
        <v>24</v>
      </c>
      <c r="E84">
        <v>99.82</v>
      </c>
      <c r="F84">
        <f t="shared" si="2"/>
        <v>2.9087599999999996</v>
      </c>
      <c r="G84">
        <v>3.28</v>
      </c>
      <c r="H84">
        <f t="shared" si="3"/>
        <v>11.318292682926836</v>
      </c>
      <c r="I84" t="s">
        <v>7</v>
      </c>
      <c r="J84" t="s">
        <v>30</v>
      </c>
      <c r="K84" t="s">
        <v>29</v>
      </c>
    </row>
    <row r="85" spans="1:11" x14ac:dyDescent="0.25">
      <c r="A85">
        <v>312</v>
      </c>
      <c r="B85" t="s">
        <v>17</v>
      </c>
      <c r="C85">
        <v>19</v>
      </c>
      <c r="D85">
        <v>26</v>
      </c>
      <c r="E85">
        <v>59.27</v>
      </c>
      <c r="F85">
        <f t="shared" si="2"/>
        <v>2.1098599999999998</v>
      </c>
      <c r="G85">
        <v>2.38</v>
      </c>
      <c r="H85">
        <f t="shared" si="3"/>
        <v>11.350420168067229</v>
      </c>
      <c r="I85" t="s">
        <v>13</v>
      </c>
      <c r="J85" t="s">
        <v>30</v>
      </c>
      <c r="K85" t="s">
        <v>30</v>
      </c>
    </row>
    <row r="86" spans="1:11" x14ac:dyDescent="0.25">
      <c r="A86">
        <v>441</v>
      </c>
      <c r="B86" t="s">
        <v>17</v>
      </c>
      <c r="C86">
        <v>18</v>
      </c>
      <c r="D86">
        <v>4</v>
      </c>
      <c r="E86">
        <v>83.13</v>
      </c>
      <c r="F86">
        <f t="shared" si="2"/>
        <v>1.9583399999999995</v>
      </c>
      <c r="G86">
        <v>2.21</v>
      </c>
      <c r="H86">
        <f t="shared" si="3"/>
        <v>11.387330316742101</v>
      </c>
      <c r="I86" t="s">
        <v>7</v>
      </c>
      <c r="J86" t="s">
        <v>29</v>
      </c>
      <c r="K86" t="s">
        <v>29</v>
      </c>
    </row>
    <row r="87" spans="1:11" x14ac:dyDescent="0.25">
      <c r="A87">
        <v>293</v>
      </c>
      <c r="B87" t="s">
        <v>17</v>
      </c>
      <c r="C87">
        <v>21</v>
      </c>
      <c r="D87">
        <v>10</v>
      </c>
      <c r="E87">
        <v>86.22</v>
      </c>
      <c r="F87">
        <f t="shared" si="2"/>
        <v>2.0669599999999999</v>
      </c>
      <c r="G87">
        <v>2.35</v>
      </c>
      <c r="H87">
        <f t="shared" si="3"/>
        <v>12.044255319148943</v>
      </c>
      <c r="I87" t="s">
        <v>14</v>
      </c>
      <c r="J87" t="s">
        <v>30</v>
      </c>
      <c r="K87" t="s">
        <v>30</v>
      </c>
    </row>
    <row r="88" spans="1:11" x14ac:dyDescent="0.25">
      <c r="A88">
        <v>419</v>
      </c>
      <c r="B88" t="s">
        <v>5</v>
      </c>
      <c r="C88">
        <v>20</v>
      </c>
      <c r="D88">
        <v>28</v>
      </c>
      <c r="E88">
        <v>89.65</v>
      </c>
      <c r="F88">
        <f t="shared" si="2"/>
        <v>2.7376999999999998</v>
      </c>
      <c r="G88">
        <v>2.44</v>
      </c>
      <c r="H88">
        <f t="shared" si="3"/>
        <v>12.200819672131141</v>
      </c>
      <c r="I88" t="s">
        <v>7</v>
      </c>
      <c r="J88" t="s">
        <v>29</v>
      </c>
      <c r="K88" t="s">
        <v>29</v>
      </c>
    </row>
    <row r="89" spans="1:11" x14ac:dyDescent="0.25">
      <c r="A89">
        <v>38</v>
      </c>
      <c r="B89" t="s">
        <v>17</v>
      </c>
      <c r="C89">
        <v>22</v>
      </c>
      <c r="D89">
        <v>34</v>
      </c>
      <c r="E89">
        <v>58.1</v>
      </c>
      <c r="F89">
        <f t="shared" si="2"/>
        <v>2.5277999999999996</v>
      </c>
      <c r="G89">
        <v>2.88</v>
      </c>
      <c r="H89">
        <f t="shared" si="3"/>
        <v>12.229166666666677</v>
      </c>
      <c r="I89" t="s">
        <v>14</v>
      </c>
      <c r="J89" t="s">
        <v>30</v>
      </c>
      <c r="K89" t="s">
        <v>29</v>
      </c>
    </row>
    <row r="90" spans="1:11" x14ac:dyDescent="0.25">
      <c r="A90">
        <v>234</v>
      </c>
      <c r="B90" t="s">
        <v>5</v>
      </c>
      <c r="C90">
        <v>22</v>
      </c>
      <c r="D90">
        <v>35</v>
      </c>
      <c r="E90">
        <v>77.989999999999995</v>
      </c>
      <c r="F90">
        <f t="shared" si="2"/>
        <v>2.6838199999999999</v>
      </c>
      <c r="G90">
        <v>3.06</v>
      </c>
      <c r="H90">
        <f t="shared" si="3"/>
        <v>12.293464052287588</v>
      </c>
      <c r="I90" t="s">
        <v>13</v>
      </c>
      <c r="J90" t="s">
        <v>30</v>
      </c>
      <c r="K90" t="s">
        <v>30</v>
      </c>
    </row>
    <row r="91" spans="1:11" x14ac:dyDescent="0.25">
      <c r="A91">
        <v>475</v>
      </c>
      <c r="B91" t="s">
        <v>17</v>
      </c>
      <c r="C91">
        <v>19</v>
      </c>
      <c r="D91">
        <v>22</v>
      </c>
      <c r="E91">
        <v>99.33</v>
      </c>
      <c r="F91">
        <f t="shared" si="2"/>
        <v>2.5289399999999995</v>
      </c>
      <c r="G91">
        <v>2.25</v>
      </c>
      <c r="H91">
        <f t="shared" si="3"/>
        <v>12.397333333333311</v>
      </c>
      <c r="I91" t="s">
        <v>14</v>
      </c>
      <c r="J91" t="s">
        <v>29</v>
      </c>
      <c r="K91" t="s">
        <v>30</v>
      </c>
    </row>
    <row r="92" spans="1:11" x14ac:dyDescent="0.25">
      <c r="A92">
        <v>77</v>
      </c>
      <c r="B92" t="s">
        <v>5</v>
      </c>
      <c r="C92">
        <v>22</v>
      </c>
      <c r="D92">
        <v>32</v>
      </c>
      <c r="E92">
        <v>79.41</v>
      </c>
      <c r="F92">
        <f t="shared" si="2"/>
        <v>2.5053799999999997</v>
      </c>
      <c r="G92">
        <v>2.86</v>
      </c>
      <c r="H92">
        <f t="shared" si="3"/>
        <v>12.399300699300705</v>
      </c>
      <c r="I92" t="s">
        <v>13</v>
      </c>
      <c r="J92" t="s">
        <v>29</v>
      </c>
      <c r="K92" t="s">
        <v>30</v>
      </c>
    </row>
    <row r="93" spans="1:11" x14ac:dyDescent="0.25">
      <c r="A93">
        <v>492</v>
      </c>
      <c r="B93" t="s">
        <v>17</v>
      </c>
      <c r="C93">
        <v>21</v>
      </c>
      <c r="D93">
        <v>26</v>
      </c>
      <c r="E93">
        <v>79.010000000000005</v>
      </c>
      <c r="F93">
        <f t="shared" si="2"/>
        <v>2.4851799999999997</v>
      </c>
      <c r="G93">
        <v>2.21</v>
      </c>
      <c r="H93">
        <f t="shared" si="3"/>
        <v>12.451583710407229</v>
      </c>
      <c r="I93" t="s">
        <v>7</v>
      </c>
      <c r="J93" t="s">
        <v>29</v>
      </c>
      <c r="K93" t="s">
        <v>29</v>
      </c>
    </row>
    <row r="94" spans="1:11" x14ac:dyDescent="0.25">
      <c r="A94">
        <v>226</v>
      </c>
      <c r="B94" t="s">
        <v>5</v>
      </c>
      <c r="C94">
        <v>19</v>
      </c>
      <c r="D94">
        <v>30</v>
      </c>
      <c r="E94">
        <v>95.44</v>
      </c>
      <c r="F94">
        <f t="shared" si="2"/>
        <v>2.7529199999999991</v>
      </c>
      <c r="G94">
        <v>3.15</v>
      </c>
      <c r="H94">
        <f t="shared" si="3"/>
        <v>12.605714285714312</v>
      </c>
      <c r="I94" t="s">
        <v>13</v>
      </c>
      <c r="J94" t="s">
        <v>29</v>
      </c>
      <c r="K94" t="s">
        <v>30</v>
      </c>
    </row>
    <row r="95" spans="1:11" x14ac:dyDescent="0.25">
      <c r="A95">
        <v>2</v>
      </c>
      <c r="B95" t="s">
        <v>5</v>
      </c>
      <c r="C95">
        <v>22</v>
      </c>
      <c r="D95">
        <v>37</v>
      </c>
      <c r="E95">
        <v>74.900000000000006</v>
      </c>
      <c r="F95">
        <f t="shared" si="2"/>
        <v>2.6141999999999999</v>
      </c>
      <c r="G95">
        <v>2.3199999999999998</v>
      </c>
      <c r="H95">
        <f t="shared" si="3"/>
        <v>12.681034482758621</v>
      </c>
      <c r="I95" t="s">
        <v>14</v>
      </c>
      <c r="J95" t="s">
        <v>30</v>
      </c>
      <c r="K95" t="s">
        <v>30</v>
      </c>
    </row>
    <row r="96" spans="1:11" x14ac:dyDescent="0.25">
      <c r="A96">
        <v>5</v>
      </c>
      <c r="B96" t="s">
        <v>17</v>
      </c>
      <c r="C96">
        <v>18</v>
      </c>
      <c r="D96">
        <v>19</v>
      </c>
      <c r="E96">
        <v>74.87</v>
      </c>
      <c r="F96">
        <f t="shared" si="2"/>
        <v>2.0096599999999998</v>
      </c>
      <c r="G96">
        <v>2.31</v>
      </c>
      <c r="H96">
        <f t="shared" si="3"/>
        <v>13.001731601731613</v>
      </c>
      <c r="I96" t="s">
        <v>14</v>
      </c>
      <c r="J96" t="s">
        <v>29</v>
      </c>
      <c r="K96" t="s">
        <v>30</v>
      </c>
    </row>
    <row r="97" spans="1:11" x14ac:dyDescent="0.25">
      <c r="A97">
        <v>108</v>
      </c>
      <c r="B97" t="s">
        <v>5</v>
      </c>
      <c r="C97">
        <v>19</v>
      </c>
      <c r="D97">
        <v>15</v>
      </c>
      <c r="E97">
        <v>93.83</v>
      </c>
      <c r="F97">
        <f t="shared" si="2"/>
        <v>2.4539399999999998</v>
      </c>
      <c r="G97">
        <v>2.17</v>
      </c>
      <c r="H97">
        <f t="shared" si="3"/>
        <v>13.084792626728103</v>
      </c>
      <c r="I97" t="s">
        <v>15</v>
      </c>
      <c r="J97" t="s">
        <v>30</v>
      </c>
      <c r="K97" t="s">
        <v>29</v>
      </c>
    </row>
    <row r="98" spans="1:11" x14ac:dyDescent="0.25">
      <c r="A98">
        <v>160</v>
      </c>
      <c r="B98" t="s">
        <v>5</v>
      </c>
      <c r="C98">
        <v>23</v>
      </c>
      <c r="D98">
        <v>4</v>
      </c>
      <c r="E98">
        <v>97.86</v>
      </c>
      <c r="F98">
        <f t="shared" si="2"/>
        <v>2.19848</v>
      </c>
      <c r="G98">
        <v>2.5299999999999998</v>
      </c>
      <c r="H98">
        <f t="shared" si="3"/>
        <v>13.103557312252958</v>
      </c>
      <c r="I98" t="s">
        <v>7</v>
      </c>
      <c r="J98" t="s">
        <v>29</v>
      </c>
      <c r="K98" t="s">
        <v>29</v>
      </c>
    </row>
    <row r="99" spans="1:11" x14ac:dyDescent="0.25">
      <c r="A99">
        <v>246</v>
      </c>
      <c r="B99" t="s">
        <v>5</v>
      </c>
      <c r="C99">
        <v>18</v>
      </c>
      <c r="D99">
        <v>37</v>
      </c>
      <c r="E99">
        <v>87.68</v>
      </c>
      <c r="F99">
        <f t="shared" si="2"/>
        <v>2.72424</v>
      </c>
      <c r="G99">
        <v>3.15</v>
      </c>
      <c r="H99">
        <f t="shared" si="3"/>
        <v>13.516190476190474</v>
      </c>
      <c r="I99" t="s">
        <v>16</v>
      </c>
      <c r="J99" t="s">
        <v>30</v>
      </c>
      <c r="K99" t="s">
        <v>30</v>
      </c>
    </row>
    <row r="100" spans="1:11" x14ac:dyDescent="0.25">
      <c r="A100">
        <v>330</v>
      </c>
      <c r="B100" t="s">
        <v>5</v>
      </c>
      <c r="C100">
        <v>19</v>
      </c>
      <c r="D100">
        <v>36</v>
      </c>
      <c r="E100">
        <v>98.73</v>
      </c>
      <c r="F100">
        <f t="shared" si="2"/>
        <v>3.1301399999999999</v>
      </c>
      <c r="G100">
        <v>3.62</v>
      </c>
      <c r="H100">
        <f t="shared" si="3"/>
        <v>13.532044198895033</v>
      </c>
      <c r="I100" t="s">
        <v>7</v>
      </c>
      <c r="J100" t="s">
        <v>29</v>
      </c>
      <c r="K100" t="s">
        <v>29</v>
      </c>
    </row>
    <row r="101" spans="1:11" x14ac:dyDescent="0.25">
      <c r="A101">
        <v>325</v>
      </c>
      <c r="B101" t="s">
        <v>5</v>
      </c>
      <c r="C101">
        <v>19</v>
      </c>
      <c r="D101">
        <v>13</v>
      </c>
      <c r="E101">
        <v>99.22</v>
      </c>
      <c r="F101">
        <f t="shared" si="2"/>
        <v>2.6149599999999995</v>
      </c>
      <c r="G101">
        <v>2.2999999999999998</v>
      </c>
      <c r="H101">
        <f t="shared" si="3"/>
        <v>13.693913043478249</v>
      </c>
      <c r="I101" t="s">
        <v>7</v>
      </c>
      <c r="J101" t="s">
        <v>30</v>
      </c>
      <c r="K101" t="s">
        <v>29</v>
      </c>
    </row>
    <row r="102" spans="1:11" x14ac:dyDescent="0.25">
      <c r="A102">
        <v>241</v>
      </c>
      <c r="B102" t="s">
        <v>5</v>
      </c>
      <c r="C102">
        <v>20</v>
      </c>
      <c r="D102">
        <v>37</v>
      </c>
      <c r="E102">
        <v>50.92</v>
      </c>
      <c r="F102">
        <f t="shared" si="2"/>
        <v>1.9925599999999997</v>
      </c>
      <c r="G102">
        <v>2.31</v>
      </c>
      <c r="H102">
        <f t="shared" si="3"/>
        <v>13.741991341991358</v>
      </c>
      <c r="I102" t="s">
        <v>7</v>
      </c>
      <c r="J102" t="s">
        <v>29</v>
      </c>
      <c r="K102" t="s">
        <v>30</v>
      </c>
    </row>
    <row r="103" spans="1:11" x14ac:dyDescent="0.25">
      <c r="A103">
        <v>154</v>
      </c>
      <c r="B103" t="s">
        <v>17</v>
      </c>
      <c r="C103">
        <v>19</v>
      </c>
      <c r="D103">
        <v>37</v>
      </c>
      <c r="E103">
        <v>61.53</v>
      </c>
      <c r="F103">
        <f t="shared" si="2"/>
        <v>2.3085399999999994</v>
      </c>
      <c r="G103">
        <v>2.68</v>
      </c>
      <c r="H103">
        <f t="shared" si="3"/>
        <v>13.860447761194058</v>
      </c>
      <c r="I103" t="s">
        <v>7</v>
      </c>
      <c r="J103" t="s">
        <v>30</v>
      </c>
      <c r="K103" t="s">
        <v>30</v>
      </c>
    </row>
    <row r="104" spans="1:11" x14ac:dyDescent="0.25">
      <c r="A104">
        <v>432</v>
      </c>
      <c r="B104" t="s">
        <v>5</v>
      </c>
      <c r="C104">
        <v>19</v>
      </c>
      <c r="D104">
        <v>28</v>
      </c>
      <c r="E104">
        <v>68.64</v>
      </c>
      <c r="F104">
        <f t="shared" si="2"/>
        <v>2.4845199999999998</v>
      </c>
      <c r="G104">
        <v>2.1800000000000002</v>
      </c>
      <c r="H104">
        <f t="shared" si="3"/>
        <v>13.968807339449526</v>
      </c>
      <c r="I104" t="s">
        <v>7</v>
      </c>
      <c r="J104" t="s">
        <v>30</v>
      </c>
      <c r="K104" t="s">
        <v>29</v>
      </c>
    </row>
    <row r="105" spans="1:11" x14ac:dyDescent="0.25">
      <c r="A105">
        <v>86</v>
      </c>
      <c r="B105" t="s">
        <v>17</v>
      </c>
      <c r="C105">
        <v>23</v>
      </c>
      <c r="D105">
        <v>28</v>
      </c>
      <c r="E105">
        <v>71.09</v>
      </c>
      <c r="F105">
        <f t="shared" si="2"/>
        <v>2.65862</v>
      </c>
      <c r="G105">
        <v>2.33</v>
      </c>
      <c r="H105">
        <f t="shared" si="3"/>
        <v>14.103862660944202</v>
      </c>
      <c r="I105" t="s">
        <v>13</v>
      </c>
      <c r="J105" t="s">
        <v>30</v>
      </c>
      <c r="K105" t="s">
        <v>29</v>
      </c>
    </row>
    <row r="106" spans="1:11" x14ac:dyDescent="0.25">
      <c r="A106">
        <v>485</v>
      </c>
      <c r="B106" t="s">
        <v>17</v>
      </c>
      <c r="C106">
        <v>18</v>
      </c>
      <c r="D106">
        <v>9</v>
      </c>
      <c r="E106">
        <v>84.41</v>
      </c>
      <c r="F106">
        <f t="shared" si="2"/>
        <v>2.0013799999999993</v>
      </c>
      <c r="G106">
        <v>2.33</v>
      </c>
      <c r="H106">
        <f t="shared" si="3"/>
        <v>14.103862660944239</v>
      </c>
      <c r="I106" t="s">
        <v>15</v>
      </c>
      <c r="J106" t="s">
        <v>29</v>
      </c>
      <c r="K106" t="s">
        <v>29</v>
      </c>
    </row>
    <row r="107" spans="1:11" x14ac:dyDescent="0.25">
      <c r="A107">
        <v>177</v>
      </c>
      <c r="B107" t="s">
        <v>17</v>
      </c>
      <c r="C107">
        <v>22</v>
      </c>
      <c r="D107">
        <v>11</v>
      </c>
      <c r="E107">
        <v>94.75</v>
      </c>
      <c r="F107">
        <f t="shared" si="2"/>
        <v>2.0434999999999994</v>
      </c>
      <c r="G107">
        <v>2.38</v>
      </c>
      <c r="H107">
        <f t="shared" si="3"/>
        <v>14.138655462184893</v>
      </c>
      <c r="I107" t="s">
        <v>15</v>
      </c>
      <c r="J107" t="s">
        <v>30</v>
      </c>
      <c r="K107" t="s">
        <v>30</v>
      </c>
    </row>
    <row r="108" spans="1:11" x14ac:dyDescent="0.25">
      <c r="A108">
        <v>155</v>
      </c>
      <c r="B108" t="s">
        <v>17</v>
      </c>
      <c r="C108">
        <v>19</v>
      </c>
      <c r="D108">
        <v>33</v>
      </c>
      <c r="E108">
        <v>91.53</v>
      </c>
      <c r="F108">
        <f t="shared" si="2"/>
        <v>3.1165400000000001</v>
      </c>
      <c r="G108">
        <v>3.64</v>
      </c>
      <c r="H108">
        <f t="shared" si="3"/>
        <v>14.38076923076923</v>
      </c>
      <c r="I108" t="s">
        <v>14</v>
      </c>
      <c r="J108" t="s">
        <v>30</v>
      </c>
      <c r="K108" t="s">
        <v>29</v>
      </c>
    </row>
    <row r="109" spans="1:11" x14ac:dyDescent="0.25">
      <c r="A109">
        <v>253</v>
      </c>
      <c r="B109" t="s">
        <v>5</v>
      </c>
      <c r="C109">
        <v>24</v>
      </c>
      <c r="D109">
        <v>25</v>
      </c>
      <c r="E109">
        <v>85.43</v>
      </c>
      <c r="F109">
        <f t="shared" si="2"/>
        <v>2.2577399999999996</v>
      </c>
      <c r="G109">
        <v>2.64</v>
      </c>
      <c r="H109">
        <f t="shared" si="3"/>
        <v>14.479545454545473</v>
      </c>
      <c r="I109" t="s">
        <v>15</v>
      </c>
      <c r="J109" t="s">
        <v>30</v>
      </c>
      <c r="K109" t="s">
        <v>30</v>
      </c>
    </row>
    <row r="110" spans="1:11" x14ac:dyDescent="0.25">
      <c r="A110">
        <v>357</v>
      </c>
      <c r="B110" t="s">
        <v>5</v>
      </c>
      <c r="C110">
        <v>19</v>
      </c>
      <c r="D110">
        <v>25</v>
      </c>
      <c r="E110">
        <v>91.07</v>
      </c>
      <c r="F110">
        <f t="shared" si="2"/>
        <v>2.3842599999999994</v>
      </c>
      <c r="G110">
        <v>2.08</v>
      </c>
      <c r="H110">
        <f t="shared" si="3"/>
        <v>14.627884615384582</v>
      </c>
      <c r="I110" t="s">
        <v>15</v>
      </c>
      <c r="J110" t="s">
        <v>30</v>
      </c>
      <c r="K110" t="s">
        <v>30</v>
      </c>
    </row>
    <row r="111" spans="1:11" x14ac:dyDescent="0.25">
      <c r="A111">
        <v>145</v>
      </c>
      <c r="B111" t="s">
        <v>5</v>
      </c>
      <c r="C111">
        <v>22</v>
      </c>
      <c r="D111">
        <v>22</v>
      </c>
      <c r="E111">
        <v>99.12</v>
      </c>
      <c r="F111">
        <f t="shared" si="2"/>
        <v>2.4301599999999999</v>
      </c>
      <c r="G111">
        <v>2.12</v>
      </c>
      <c r="H111">
        <f t="shared" si="3"/>
        <v>14.63018867924527</v>
      </c>
      <c r="I111" t="s">
        <v>15</v>
      </c>
      <c r="J111" t="s">
        <v>30</v>
      </c>
      <c r="K111" t="s">
        <v>30</v>
      </c>
    </row>
    <row r="112" spans="1:11" x14ac:dyDescent="0.25">
      <c r="A112">
        <v>184</v>
      </c>
      <c r="B112" t="s">
        <v>17</v>
      </c>
      <c r="C112">
        <v>20</v>
      </c>
      <c r="D112">
        <v>15</v>
      </c>
      <c r="E112">
        <v>92.61</v>
      </c>
      <c r="F112">
        <f t="shared" si="2"/>
        <v>2.6969799999999999</v>
      </c>
      <c r="G112">
        <v>3.16</v>
      </c>
      <c r="H112">
        <f t="shared" si="3"/>
        <v>14.652531645569628</v>
      </c>
      <c r="I112" t="s">
        <v>13</v>
      </c>
      <c r="J112" t="s">
        <v>30</v>
      </c>
      <c r="K112" t="s">
        <v>29</v>
      </c>
    </row>
    <row r="113" spans="1:11" x14ac:dyDescent="0.25">
      <c r="A113">
        <v>205</v>
      </c>
      <c r="B113" t="s">
        <v>5</v>
      </c>
      <c r="C113">
        <v>21</v>
      </c>
      <c r="D113">
        <v>3</v>
      </c>
      <c r="E113">
        <v>77.19</v>
      </c>
      <c r="F113">
        <f t="shared" si="2"/>
        <v>1.8684199999999997</v>
      </c>
      <c r="G113">
        <v>2.19</v>
      </c>
      <c r="H113">
        <f t="shared" si="3"/>
        <v>14.684018264840192</v>
      </c>
      <c r="I113" t="s">
        <v>16</v>
      </c>
      <c r="J113" t="s">
        <v>30</v>
      </c>
      <c r="K113" t="s">
        <v>29</v>
      </c>
    </row>
    <row r="114" spans="1:11" x14ac:dyDescent="0.25">
      <c r="A114">
        <v>461</v>
      </c>
      <c r="B114" t="s">
        <v>5</v>
      </c>
      <c r="C114">
        <v>23</v>
      </c>
      <c r="D114">
        <v>20</v>
      </c>
      <c r="E114">
        <v>97.43</v>
      </c>
      <c r="F114">
        <f t="shared" si="2"/>
        <v>2.3387399999999996</v>
      </c>
      <c r="G114">
        <v>2.75</v>
      </c>
      <c r="H114">
        <f t="shared" si="3"/>
        <v>14.954909090909105</v>
      </c>
      <c r="I114" t="s">
        <v>15</v>
      </c>
      <c r="J114" t="s">
        <v>30</v>
      </c>
      <c r="K114" t="s">
        <v>30</v>
      </c>
    </row>
    <row r="115" spans="1:11" x14ac:dyDescent="0.25">
      <c r="A115">
        <v>104</v>
      </c>
      <c r="B115" t="s">
        <v>5</v>
      </c>
      <c r="C115">
        <v>19</v>
      </c>
      <c r="D115">
        <v>36</v>
      </c>
      <c r="E115">
        <v>83.08</v>
      </c>
      <c r="F115">
        <f t="shared" si="2"/>
        <v>3.0484399999999998</v>
      </c>
      <c r="G115">
        <v>3.59</v>
      </c>
      <c r="H115">
        <f t="shared" si="3"/>
        <v>15.085236768802229</v>
      </c>
      <c r="I115" t="s">
        <v>14</v>
      </c>
      <c r="J115" t="s">
        <v>30</v>
      </c>
      <c r="K115" t="s">
        <v>29</v>
      </c>
    </row>
    <row r="116" spans="1:11" x14ac:dyDescent="0.25">
      <c r="A116">
        <v>272</v>
      </c>
      <c r="B116" t="s">
        <v>5</v>
      </c>
      <c r="C116">
        <v>22</v>
      </c>
      <c r="D116">
        <v>3</v>
      </c>
      <c r="E116">
        <v>97.22</v>
      </c>
      <c r="F116">
        <f t="shared" si="2"/>
        <v>2.3139599999999994</v>
      </c>
      <c r="G116">
        <v>2.73</v>
      </c>
      <c r="H116">
        <f t="shared" si="3"/>
        <v>15.239560439560462</v>
      </c>
      <c r="I116" t="s">
        <v>13</v>
      </c>
      <c r="J116" t="s">
        <v>29</v>
      </c>
      <c r="K116" t="s">
        <v>29</v>
      </c>
    </row>
    <row r="117" spans="1:11" x14ac:dyDescent="0.25">
      <c r="A117">
        <v>44</v>
      </c>
      <c r="B117" t="s">
        <v>5</v>
      </c>
      <c r="C117">
        <v>22</v>
      </c>
      <c r="D117">
        <v>27</v>
      </c>
      <c r="E117">
        <v>73.709999999999994</v>
      </c>
      <c r="F117">
        <f t="shared" si="2"/>
        <v>2.1927799999999995</v>
      </c>
      <c r="G117">
        <v>2.59</v>
      </c>
      <c r="H117">
        <f t="shared" si="3"/>
        <v>15.336679536679551</v>
      </c>
      <c r="I117" t="s">
        <v>14</v>
      </c>
      <c r="J117" t="s">
        <v>29</v>
      </c>
      <c r="K117" t="s">
        <v>30</v>
      </c>
    </row>
    <row r="118" spans="1:11" x14ac:dyDescent="0.25">
      <c r="A118">
        <v>493</v>
      </c>
      <c r="B118" t="s">
        <v>17</v>
      </c>
      <c r="C118">
        <v>18</v>
      </c>
      <c r="D118">
        <v>29</v>
      </c>
      <c r="E118">
        <v>62.71</v>
      </c>
      <c r="F118">
        <f t="shared" si="2"/>
        <v>2.0707799999999996</v>
      </c>
      <c r="G118">
        <v>2.4500000000000002</v>
      </c>
      <c r="H118">
        <f t="shared" si="3"/>
        <v>15.478367346938798</v>
      </c>
      <c r="I118" t="s">
        <v>14</v>
      </c>
      <c r="J118" t="s">
        <v>29</v>
      </c>
      <c r="K118" t="s">
        <v>30</v>
      </c>
    </row>
    <row r="119" spans="1:11" x14ac:dyDescent="0.25">
      <c r="A119">
        <v>496</v>
      </c>
      <c r="B119" t="s">
        <v>17</v>
      </c>
      <c r="C119">
        <v>22</v>
      </c>
      <c r="D119">
        <v>37</v>
      </c>
      <c r="E119">
        <v>76.61</v>
      </c>
      <c r="F119">
        <f t="shared" si="2"/>
        <v>2.5049799999999998</v>
      </c>
      <c r="G119">
        <v>2.97</v>
      </c>
      <c r="H119">
        <f t="shared" si="3"/>
        <v>15.657239057239069</v>
      </c>
      <c r="I119" t="s">
        <v>16</v>
      </c>
      <c r="J119" t="s">
        <v>30</v>
      </c>
      <c r="K119" t="s">
        <v>30</v>
      </c>
    </row>
    <row r="120" spans="1:11" x14ac:dyDescent="0.25">
      <c r="A120">
        <v>356</v>
      </c>
      <c r="B120" t="s">
        <v>17</v>
      </c>
      <c r="C120">
        <v>19</v>
      </c>
      <c r="D120">
        <v>35</v>
      </c>
      <c r="E120">
        <v>84.66</v>
      </c>
      <c r="F120">
        <f t="shared" si="2"/>
        <v>2.428879999999999</v>
      </c>
      <c r="G120">
        <v>2.1</v>
      </c>
      <c r="H120">
        <f t="shared" si="3"/>
        <v>15.660952380952331</v>
      </c>
      <c r="I120" t="s">
        <v>15</v>
      </c>
      <c r="J120" t="s">
        <v>29</v>
      </c>
      <c r="K120" t="s">
        <v>30</v>
      </c>
    </row>
    <row r="121" spans="1:11" x14ac:dyDescent="0.25">
      <c r="A121">
        <v>308</v>
      </c>
      <c r="B121" t="s">
        <v>5</v>
      </c>
      <c r="C121">
        <v>24</v>
      </c>
      <c r="D121">
        <v>27</v>
      </c>
      <c r="E121">
        <v>89.84</v>
      </c>
      <c r="F121">
        <f t="shared" si="2"/>
        <v>2.3931199999999997</v>
      </c>
      <c r="G121">
        <v>2.84</v>
      </c>
      <c r="H121">
        <f t="shared" si="3"/>
        <v>15.735211267605639</v>
      </c>
      <c r="I121" t="s">
        <v>15</v>
      </c>
      <c r="J121" t="s">
        <v>30</v>
      </c>
      <c r="K121" t="s">
        <v>30</v>
      </c>
    </row>
    <row r="122" spans="1:11" x14ac:dyDescent="0.25">
      <c r="A122">
        <v>495</v>
      </c>
      <c r="B122" t="s">
        <v>17</v>
      </c>
      <c r="C122">
        <v>24</v>
      </c>
      <c r="D122">
        <v>23</v>
      </c>
      <c r="E122">
        <v>67.13</v>
      </c>
      <c r="F122">
        <f t="shared" si="2"/>
        <v>2.4423399999999997</v>
      </c>
      <c r="G122">
        <v>2.11</v>
      </c>
      <c r="H122">
        <f t="shared" si="3"/>
        <v>15.750710900473926</v>
      </c>
      <c r="I122" t="s">
        <v>13</v>
      </c>
      <c r="J122" t="s">
        <v>30</v>
      </c>
      <c r="K122" t="s">
        <v>29</v>
      </c>
    </row>
    <row r="123" spans="1:11" x14ac:dyDescent="0.25">
      <c r="A123">
        <v>267</v>
      </c>
      <c r="B123" t="s">
        <v>5</v>
      </c>
      <c r="C123">
        <v>20</v>
      </c>
      <c r="D123">
        <v>2</v>
      </c>
      <c r="E123">
        <v>90.94</v>
      </c>
      <c r="F123">
        <f t="shared" si="2"/>
        <v>2.1529199999999999</v>
      </c>
      <c r="G123">
        <v>2.56</v>
      </c>
      <c r="H123">
        <f t="shared" si="3"/>
        <v>15.901562500000004</v>
      </c>
      <c r="I123" t="s">
        <v>7</v>
      </c>
      <c r="J123" t="s">
        <v>30</v>
      </c>
      <c r="K123" t="s">
        <v>29</v>
      </c>
    </row>
    <row r="124" spans="1:11" x14ac:dyDescent="0.25">
      <c r="A124">
        <v>97</v>
      </c>
      <c r="B124" t="s">
        <v>5</v>
      </c>
      <c r="C124">
        <v>19</v>
      </c>
      <c r="D124">
        <v>27</v>
      </c>
      <c r="E124">
        <v>94.25</v>
      </c>
      <c r="F124">
        <f t="shared" si="2"/>
        <v>3.0674999999999994</v>
      </c>
      <c r="G124">
        <v>3.65</v>
      </c>
      <c r="H124">
        <f t="shared" si="3"/>
        <v>15.958904109589053</v>
      </c>
      <c r="I124" t="s">
        <v>13</v>
      </c>
      <c r="J124" t="s">
        <v>30</v>
      </c>
      <c r="K124" t="s">
        <v>29</v>
      </c>
    </row>
    <row r="125" spans="1:11" x14ac:dyDescent="0.25">
      <c r="A125">
        <v>392</v>
      </c>
      <c r="B125" t="s">
        <v>17</v>
      </c>
      <c r="C125">
        <v>22</v>
      </c>
      <c r="D125">
        <v>32</v>
      </c>
      <c r="E125">
        <v>58.08</v>
      </c>
      <c r="F125">
        <f t="shared" si="2"/>
        <v>2.4714399999999999</v>
      </c>
      <c r="G125">
        <v>2.95</v>
      </c>
      <c r="H125">
        <f t="shared" si="3"/>
        <v>16.222372881355941</v>
      </c>
      <c r="I125" t="s">
        <v>14</v>
      </c>
      <c r="J125" t="s">
        <v>30</v>
      </c>
      <c r="K125" t="s">
        <v>29</v>
      </c>
    </row>
    <row r="126" spans="1:11" x14ac:dyDescent="0.25">
      <c r="A126">
        <v>136</v>
      </c>
      <c r="B126" t="s">
        <v>17</v>
      </c>
      <c r="C126">
        <v>21</v>
      </c>
      <c r="D126">
        <v>17</v>
      </c>
      <c r="E126">
        <v>95.52</v>
      </c>
      <c r="F126">
        <f t="shared" si="2"/>
        <v>2.4703599999999999</v>
      </c>
      <c r="G126">
        <v>2.95</v>
      </c>
      <c r="H126">
        <f t="shared" si="3"/>
        <v>16.258983050847466</v>
      </c>
      <c r="I126" t="s">
        <v>16</v>
      </c>
      <c r="J126" t="s">
        <v>29</v>
      </c>
      <c r="K126" t="s">
        <v>29</v>
      </c>
    </row>
    <row r="127" spans="1:11" x14ac:dyDescent="0.25">
      <c r="A127">
        <v>279</v>
      </c>
      <c r="B127" t="s">
        <v>17</v>
      </c>
      <c r="C127">
        <v>23</v>
      </c>
      <c r="D127">
        <v>39</v>
      </c>
      <c r="E127">
        <v>88.64</v>
      </c>
      <c r="F127">
        <f t="shared" si="2"/>
        <v>2.7125199999999996</v>
      </c>
      <c r="G127">
        <v>3.24</v>
      </c>
      <c r="H127">
        <f t="shared" si="3"/>
        <v>16.280246913580264</v>
      </c>
      <c r="I127" t="s">
        <v>15</v>
      </c>
      <c r="J127" t="s">
        <v>30</v>
      </c>
      <c r="K127" t="s">
        <v>30</v>
      </c>
    </row>
    <row r="128" spans="1:11" x14ac:dyDescent="0.25">
      <c r="A128">
        <v>483</v>
      </c>
      <c r="B128" t="s">
        <v>17</v>
      </c>
      <c r="C128">
        <v>18</v>
      </c>
      <c r="D128">
        <v>17</v>
      </c>
      <c r="E128">
        <v>55.17</v>
      </c>
      <c r="F128">
        <f t="shared" si="2"/>
        <v>1.9690599999999996</v>
      </c>
      <c r="G128">
        <v>2.36</v>
      </c>
      <c r="H128">
        <f t="shared" si="3"/>
        <v>16.565254237288148</v>
      </c>
      <c r="I128" t="s">
        <v>13</v>
      </c>
      <c r="J128" t="s">
        <v>29</v>
      </c>
      <c r="K128" t="s">
        <v>29</v>
      </c>
    </row>
    <row r="129" spans="1:11" x14ac:dyDescent="0.25">
      <c r="A129">
        <v>164</v>
      </c>
      <c r="B129" t="s">
        <v>5</v>
      </c>
      <c r="C129">
        <v>19</v>
      </c>
      <c r="D129">
        <v>31</v>
      </c>
      <c r="E129">
        <v>60.82</v>
      </c>
      <c r="F129">
        <f t="shared" si="2"/>
        <v>2.2777599999999998</v>
      </c>
      <c r="G129">
        <v>2.73</v>
      </c>
      <c r="H129">
        <f t="shared" si="3"/>
        <v>16.565567765567774</v>
      </c>
      <c r="I129" t="s">
        <v>13</v>
      </c>
      <c r="J129" t="s">
        <v>30</v>
      </c>
      <c r="K129" t="s">
        <v>30</v>
      </c>
    </row>
    <row r="130" spans="1:11" x14ac:dyDescent="0.25">
      <c r="A130">
        <v>105</v>
      </c>
      <c r="B130" t="s">
        <v>5</v>
      </c>
      <c r="C130">
        <v>24</v>
      </c>
      <c r="D130">
        <v>1</v>
      </c>
      <c r="E130">
        <v>86.89</v>
      </c>
      <c r="F130">
        <f t="shared" ref="F130:F193" si="4">(0.028 * D130) + (0.018 * E130) - (0.005 * C130) +
IF(TRIM(B130)="Faemale", 0.12, -0.08) +
IF(TRIM(J130)="Yes", -0.08, 0.04) +
IF(TRIM(K130)="Yes", 0.18, -0.12) +
IF(TRIM(I130)="Business", 0.15,
 IF(TRIM(I130)="Education", 0.08,
 IF(TRIM(I130)="Engineering", -0.12,
 IF(TRIM(I130)="Science", -0.06, 0)
))) + 0.42</f>
        <v>1.9720199999999999</v>
      </c>
      <c r="G130">
        <v>2.37</v>
      </c>
      <c r="H130">
        <f t="shared" ref="H130:H193" si="5">ABS(G130 - F130) / G130 * 100</f>
        <v>16.792405063291149</v>
      </c>
      <c r="I130" t="s">
        <v>16</v>
      </c>
      <c r="J130" t="s">
        <v>30</v>
      </c>
      <c r="K130" t="s">
        <v>29</v>
      </c>
    </row>
    <row r="131" spans="1:11" x14ac:dyDescent="0.25">
      <c r="A131">
        <v>138</v>
      </c>
      <c r="B131" t="s">
        <v>17</v>
      </c>
      <c r="C131">
        <v>20</v>
      </c>
      <c r="D131">
        <v>20</v>
      </c>
      <c r="E131">
        <v>55.47</v>
      </c>
      <c r="F131">
        <f t="shared" si="4"/>
        <v>1.9584599999999996</v>
      </c>
      <c r="G131">
        <v>2.36</v>
      </c>
      <c r="H131">
        <f t="shared" si="5"/>
        <v>17.01440677966103</v>
      </c>
      <c r="I131" t="s">
        <v>16</v>
      </c>
      <c r="J131" t="s">
        <v>30</v>
      </c>
      <c r="K131" t="s">
        <v>29</v>
      </c>
    </row>
    <row r="132" spans="1:11" x14ac:dyDescent="0.25">
      <c r="A132">
        <v>55</v>
      </c>
      <c r="B132" t="s">
        <v>17</v>
      </c>
      <c r="C132">
        <v>19</v>
      </c>
      <c r="D132">
        <v>10</v>
      </c>
      <c r="E132">
        <v>50.26</v>
      </c>
      <c r="F132">
        <f t="shared" si="4"/>
        <v>1.6796799999999998</v>
      </c>
      <c r="G132">
        <v>2.0299999999999998</v>
      </c>
      <c r="H132">
        <f t="shared" si="5"/>
        <v>17.257142857142856</v>
      </c>
      <c r="I132" t="s">
        <v>13</v>
      </c>
      <c r="J132" t="s">
        <v>29</v>
      </c>
      <c r="K132" t="s">
        <v>29</v>
      </c>
    </row>
    <row r="133" spans="1:11" x14ac:dyDescent="0.25">
      <c r="A133">
        <v>455</v>
      </c>
      <c r="B133" t="s">
        <v>17</v>
      </c>
      <c r="C133">
        <v>20</v>
      </c>
      <c r="D133">
        <v>36</v>
      </c>
      <c r="E133">
        <v>66.540000000000006</v>
      </c>
      <c r="F133">
        <f t="shared" si="4"/>
        <v>2.7457200000000004</v>
      </c>
      <c r="G133">
        <v>3.32</v>
      </c>
      <c r="H133">
        <f t="shared" si="5"/>
        <v>17.297590361445767</v>
      </c>
      <c r="I133" t="s">
        <v>14</v>
      </c>
      <c r="J133" t="s">
        <v>30</v>
      </c>
      <c r="K133" t="s">
        <v>29</v>
      </c>
    </row>
    <row r="134" spans="1:11" x14ac:dyDescent="0.25">
      <c r="A134">
        <v>240</v>
      </c>
      <c r="B134" t="s">
        <v>5</v>
      </c>
      <c r="C134">
        <v>18</v>
      </c>
      <c r="D134">
        <v>11</v>
      </c>
      <c r="E134">
        <v>64.17</v>
      </c>
      <c r="F134">
        <f t="shared" si="4"/>
        <v>1.6930599999999996</v>
      </c>
      <c r="G134">
        <v>2.0499999999999998</v>
      </c>
      <c r="H134">
        <f t="shared" si="5"/>
        <v>17.411707317073187</v>
      </c>
      <c r="I134" t="s">
        <v>15</v>
      </c>
      <c r="J134" t="s">
        <v>29</v>
      </c>
      <c r="K134" t="s">
        <v>29</v>
      </c>
    </row>
    <row r="135" spans="1:11" x14ac:dyDescent="0.25">
      <c r="A135">
        <v>115</v>
      </c>
      <c r="B135" t="s">
        <v>17</v>
      </c>
      <c r="C135">
        <v>22</v>
      </c>
      <c r="D135">
        <v>24</v>
      </c>
      <c r="E135">
        <v>96.63</v>
      </c>
      <c r="F135">
        <f t="shared" si="4"/>
        <v>2.5013399999999999</v>
      </c>
      <c r="G135">
        <v>3.03</v>
      </c>
      <c r="H135">
        <f t="shared" si="5"/>
        <v>17.447524752475246</v>
      </c>
      <c r="I135" t="s">
        <v>16</v>
      </c>
      <c r="J135" t="s">
        <v>30</v>
      </c>
      <c r="K135" t="s">
        <v>30</v>
      </c>
    </row>
    <row r="136" spans="1:11" x14ac:dyDescent="0.25">
      <c r="A136">
        <v>380</v>
      </c>
      <c r="B136" t="s">
        <v>17</v>
      </c>
      <c r="C136">
        <v>24</v>
      </c>
      <c r="D136">
        <v>17</v>
      </c>
      <c r="E136">
        <v>71.930000000000007</v>
      </c>
      <c r="F136">
        <f t="shared" si="4"/>
        <v>2.0307399999999998</v>
      </c>
      <c r="G136">
        <v>2.46</v>
      </c>
      <c r="H136">
        <f t="shared" si="5"/>
        <v>17.449593495934966</v>
      </c>
      <c r="I136" t="s">
        <v>16</v>
      </c>
      <c r="J136" t="s">
        <v>29</v>
      </c>
      <c r="K136" t="s">
        <v>29</v>
      </c>
    </row>
    <row r="137" spans="1:11" x14ac:dyDescent="0.25">
      <c r="A137">
        <v>190</v>
      </c>
      <c r="B137" t="s">
        <v>5</v>
      </c>
      <c r="C137">
        <v>18</v>
      </c>
      <c r="D137">
        <v>26</v>
      </c>
      <c r="E137">
        <v>62.63</v>
      </c>
      <c r="F137">
        <f t="shared" si="4"/>
        <v>2.3253399999999997</v>
      </c>
      <c r="G137">
        <v>2.82</v>
      </c>
      <c r="H137">
        <f t="shared" si="5"/>
        <v>17.541134751773054</v>
      </c>
      <c r="I137" t="s">
        <v>7</v>
      </c>
      <c r="J137" t="s">
        <v>30</v>
      </c>
      <c r="K137" t="s">
        <v>29</v>
      </c>
    </row>
    <row r="138" spans="1:11" x14ac:dyDescent="0.25">
      <c r="A138">
        <v>487</v>
      </c>
      <c r="B138" t="s">
        <v>17</v>
      </c>
      <c r="C138">
        <v>24</v>
      </c>
      <c r="D138">
        <v>25</v>
      </c>
      <c r="E138">
        <v>73.989999999999995</v>
      </c>
      <c r="F138">
        <f t="shared" si="4"/>
        <v>2.2918199999999995</v>
      </c>
      <c r="G138">
        <v>2.78</v>
      </c>
      <c r="H138">
        <f t="shared" si="5"/>
        <v>17.560431654676272</v>
      </c>
      <c r="I138" t="s">
        <v>16</v>
      </c>
      <c r="J138" t="s">
        <v>29</v>
      </c>
      <c r="K138" t="s">
        <v>29</v>
      </c>
    </row>
    <row r="139" spans="1:11" x14ac:dyDescent="0.25">
      <c r="A139">
        <v>287</v>
      </c>
      <c r="B139" t="s">
        <v>17</v>
      </c>
      <c r="C139">
        <v>20</v>
      </c>
      <c r="D139">
        <v>33</v>
      </c>
      <c r="E139">
        <v>92.87</v>
      </c>
      <c r="F139">
        <f t="shared" si="4"/>
        <v>2.7856599999999996</v>
      </c>
      <c r="G139">
        <v>3.38</v>
      </c>
      <c r="H139">
        <f t="shared" si="5"/>
        <v>17.584023668639063</v>
      </c>
      <c r="I139" t="s">
        <v>13</v>
      </c>
      <c r="J139" t="s">
        <v>29</v>
      </c>
      <c r="K139" t="s">
        <v>30</v>
      </c>
    </row>
    <row r="140" spans="1:11" x14ac:dyDescent="0.25">
      <c r="A140">
        <v>147</v>
      </c>
      <c r="B140" t="s">
        <v>17</v>
      </c>
      <c r="C140">
        <v>18</v>
      </c>
      <c r="D140">
        <v>8</v>
      </c>
      <c r="E140">
        <v>80.040000000000006</v>
      </c>
      <c r="F140">
        <f t="shared" si="4"/>
        <v>2.0947199999999997</v>
      </c>
      <c r="G140">
        <v>2.5499999999999998</v>
      </c>
      <c r="H140">
        <f t="shared" si="5"/>
        <v>17.854117647058828</v>
      </c>
      <c r="I140" t="s">
        <v>14</v>
      </c>
      <c r="J140" t="s">
        <v>29</v>
      </c>
      <c r="K140" t="s">
        <v>29</v>
      </c>
    </row>
    <row r="141" spans="1:11" x14ac:dyDescent="0.25">
      <c r="A141">
        <v>390</v>
      </c>
      <c r="B141" t="s">
        <v>17</v>
      </c>
      <c r="C141">
        <v>22</v>
      </c>
      <c r="D141">
        <v>23</v>
      </c>
      <c r="E141">
        <v>71.680000000000007</v>
      </c>
      <c r="F141">
        <f t="shared" si="4"/>
        <v>2.1642399999999999</v>
      </c>
      <c r="G141">
        <v>2.64</v>
      </c>
      <c r="H141">
        <f t="shared" si="5"/>
        <v>18.021212121212127</v>
      </c>
      <c r="I141" t="s">
        <v>14</v>
      </c>
      <c r="J141" t="s">
        <v>30</v>
      </c>
      <c r="K141" t="s">
        <v>30</v>
      </c>
    </row>
    <row r="142" spans="1:11" x14ac:dyDescent="0.25">
      <c r="A142">
        <v>237</v>
      </c>
      <c r="B142" t="s">
        <v>5</v>
      </c>
      <c r="C142">
        <v>21</v>
      </c>
      <c r="D142">
        <v>22</v>
      </c>
      <c r="E142">
        <v>50.45</v>
      </c>
      <c r="F142">
        <f t="shared" si="4"/>
        <v>1.9790999999999999</v>
      </c>
      <c r="G142">
        <v>2.42</v>
      </c>
      <c r="H142">
        <f t="shared" si="5"/>
        <v>18.219008264462815</v>
      </c>
      <c r="I142" t="s">
        <v>7</v>
      </c>
      <c r="J142" t="s">
        <v>30</v>
      </c>
      <c r="K142" t="s">
        <v>29</v>
      </c>
    </row>
    <row r="143" spans="1:11" x14ac:dyDescent="0.25">
      <c r="A143">
        <v>289</v>
      </c>
      <c r="B143" t="s">
        <v>17</v>
      </c>
      <c r="C143">
        <v>18</v>
      </c>
      <c r="D143">
        <v>22</v>
      </c>
      <c r="E143">
        <v>88</v>
      </c>
      <c r="F143">
        <f t="shared" si="4"/>
        <v>2.67</v>
      </c>
      <c r="G143">
        <v>3.27</v>
      </c>
      <c r="H143">
        <f t="shared" si="5"/>
        <v>18.348623853211013</v>
      </c>
      <c r="I143" t="s">
        <v>7</v>
      </c>
      <c r="J143" t="s">
        <v>30</v>
      </c>
      <c r="K143" t="s">
        <v>29</v>
      </c>
    </row>
    <row r="144" spans="1:11" x14ac:dyDescent="0.25">
      <c r="A144">
        <v>385</v>
      </c>
      <c r="B144" t="s">
        <v>17</v>
      </c>
      <c r="C144">
        <v>23</v>
      </c>
      <c r="D144">
        <v>7</v>
      </c>
      <c r="E144">
        <v>80.790000000000006</v>
      </c>
      <c r="F144">
        <f t="shared" si="4"/>
        <v>2.0552199999999998</v>
      </c>
      <c r="G144">
        <v>2.52</v>
      </c>
      <c r="H144">
        <f t="shared" si="5"/>
        <v>18.4436507936508</v>
      </c>
      <c r="I144" t="s">
        <v>14</v>
      </c>
      <c r="J144" t="s">
        <v>29</v>
      </c>
      <c r="K144" t="s">
        <v>29</v>
      </c>
    </row>
    <row r="145" spans="1:11" x14ac:dyDescent="0.25">
      <c r="A145">
        <v>170</v>
      </c>
      <c r="B145" t="s">
        <v>5</v>
      </c>
      <c r="C145">
        <v>21</v>
      </c>
      <c r="D145">
        <v>36</v>
      </c>
      <c r="E145">
        <v>74.56</v>
      </c>
      <c r="F145">
        <f t="shared" si="4"/>
        <v>2.5350799999999998</v>
      </c>
      <c r="G145">
        <v>2.14</v>
      </c>
      <c r="H145">
        <f t="shared" si="5"/>
        <v>18.461682242990637</v>
      </c>
      <c r="I145" t="s">
        <v>13</v>
      </c>
      <c r="J145" t="s">
        <v>29</v>
      </c>
      <c r="K145" t="s">
        <v>30</v>
      </c>
    </row>
    <row r="146" spans="1:11" x14ac:dyDescent="0.25">
      <c r="A146">
        <v>244</v>
      </c>
      <c r="B146" t="s">
        <v>17</v>
      </c>
      <c r="C146">
        <v>21</v>
      </c>
      <c r="D146">
        <v>35</v>
      </c>
      <c r="E146">
        <v>69.61</v>
      </c>
      <c r="F146">
        <f t="shared" si="4"/>
        <v>2.5679799999999999</v>
      </c>
      <c r="G146">
        <v>3.15</v>
      </c>
      <c r="H146">
        <f t="shared" si="5"/>
        <v>18.476825396825397</v>
      </c>
      <c r="I146" t="s">
        <v>15</v>
      </c>
      <c r="J146" t="s">
        <v>30</v>
      </c>
      <c r="K146" t="s">
        <v>29</v>
      </c>
    </row>
    <row r="147" spans="1:11" x14ac:dyDescent="0.25">
      <c r="A147">
        <v>59</v>
      </c>
      <c r="B147" t="s">
        <v>17</v>
      </c>
      <c r="C147">
        <v>20</v>
      </c>
      <c r="D147">
        <v>20</v>
      </c>
      <c r="E147">
        <v>98.1</v>
      </c>
      <c r="F147">
        <f t="shared" si="4"/>
        <v>2.8658000000000001</v>
      </c>
      <c r="G147">
        <v>3.52</v>
      </c>
      <c r="H147">
        <f t="shared" si="5"/>
        <v>18.58522727272727</v>
      </c>
      <c r="I147" t="s">
        <v>14</v>
      </c>
      <c r="J147" t="s">
        <v>30</v>
      </c>
      <c r="K147" t="s">
        <v>29</v>
      </c>
    </row>
    <row r="148" spans="1:11" x14ac:dyDescent="0.25">
      <c r="A148">
        <v>169</v>
      </c>
      <c r="B148" t="s">
        <v>17</v>
      </c>
      <c r="C148">
        <v>19</v>
      </c>
      <c r="D148">
        <v>37</v>
      </c>
      <c r="E148">
        <v>75.760000000000005</v>
      </c>
      <c r="F148">
        <f t="shared" si="4"/>
        <v>2.7146799999999995</v>
      </c>
      <c r="G148">
        <v>3.34</v>
      </c>
      <c r="H148">
        <f t="shared" si="5"/>
        <v>18.722155688622767</v>
      </c>
      <c r="I148" t="s">
        <v>13</v>
      </c>
      <c r="J148" t="s">
        <v>30</v>
      </c>
      <c r="K148" t="s">
        <v>30</v>
      </c>
    </row>
    <row r="149" spans="1:11" x14ac:dyDescent="0.25">
      <c r="A149">
        <v>70</v>
      </c>
      <c r="B149" t="s">
        <v>5</v>
      </c>
      <c r="C149">
        <v>21</v>
      </c>
      <c r="D149">
        <v>11</v>
      </c>
      <c r="E149">
        <v>99.03</v>
      </c>
      <c r="F149">
        <f t="shared" si="4"/>
        <v>2.3955399999999996</v>
      </c>
      <c r="G149">
        <v>2.95</v>
      </c>
      <c r="H149">
        <f t="shared" si="5"/>
        <v>18.795254237288155</v>
      </c>
      <c r="I149" t="s">
        <v>13</v>
      </c>
      <c r="J149" t="s">
        <v>30</v>
      </c>
      <c r="K149" t="s">
        <v>30</v>
      </c>
    </row>
    <row r="150" spans="1:11" x14ac:dyDescent="0.25">
      <c r="A150">
        <v>364</v>
      </c>
      <c r="B150" t="s">
        <v>5</v>
      </c>
      <c r="C150">
        <v>19</v>
      </c>
      <c r="D150">
        <v>27</v>
      </c>
      <c r="E150">
        <v>80.83</v>
      </c>
      <c r="F150">
        <f t="shared" si="4"/>
        <v>2.2559399999999994</v>
      </c>
      <c r="G150">
        <v>2.78</v>
      </c>
      <c r="H150">
        <f t="shared" si="5"/>
        <v>18.851079136690664</v>
      </c>
      <c r="I150" t="s">
        <v>15</v>
      </c>
      <c r="J150" t="s">
        <v>30</v>
      </c>
      <c r="K150" t="s">
        <v>30</v>
      </c>
    </row>
    <row r="151" spans="1:11" x14ac:dyDescent="0.25">
      <c r="A151">
        <v>47</v>
      </c>
      <c r="B151" t="s">
        <v>5</v>
      </c>
      <c r="C151">
        <v>23</v>
      </c>
      <c r="D151">
        <v>33</v>
      </c>
      <c r="E151">
        <v>70.64</v>
      </c>
      <c r="F151">
        <f t="shared" si="4"/>
        <v>2.64052</v>
      </c>
      <c r="G151">
        <v>3.26</v>
      </c>
      <c r="H151">
        <f t="shared" si="5"/>
        <v>19.002453987730057</v>
      </c>
      <c r="I151" t="s">
        <v>7</v>
      </c>
      <c r="J151" t="s">
        <v>30</v>
      </c>
      <c r="K151" t="s">
        <v>29</v>
      </c>
    </row>
    <row r="152" spans="1:11" x14ac:dyDescent="0.25">
      <c r="A152">
        <v>389</v>
      </c>
      <c r="B152" t="s">
        <v>17</v>
      </c>
      <c r="C152">
        <v>21</v>
      </c>
      <c r="D152">
        <v>30</v>
      </c>
      <c r="E152">
        <v>93.59</v>
      </c>
      <c r="F152">
        <f t="shared" si="4"/>
        <v>3.0596200000000002</v>
      </c>
      <c r="G152">
        <v>3.79</v>
      </c>
      <c r="H152">
        <f t="shared" si="5"/>
        <v>19.27124010554089</v>
      </c>
      <c r="I152" t="s">
        <v>14</v>
      </c>
      <c r="J152" t="s">
        <v>30</v>
      </c>
      <c r="K152" t="s">
        <v>29</v>
      </c>
    </row>
    <row r="153" spans="1:11" x14ac:dyDescent="0.25">
      <c r="A153">
        <v>467</v>
      </c>
      <c r="B153" t="s">
        <v>5</v>
      </c>
      <c r="C153">
        <v>18</v>
      </c>
      <c r="D153">
        <v>20</v>
      </c>
      <c r="E153">
        <v>76.680000000000007</v>
      </c>
      <c r="F153">
        <f t="shared" si="4"/>
        <v>2.4102399999999999</v>
      </c>
      <c r="G153">
        <v>2.02</v>
      </c>
      <c r="H153">
        <f t="shared" si="5"/>
        <v>19.318811881188115</v>
      </c>
      <c r="I153" t="s">
        <v>7</v>
      </c>
      <c r="J153" t="s">
        <v>30</v>
      </c>
      <c r="K153" t="s">
        <v>29</v>
      </c>
    </row>
    <row r="154" spans="1:11" x14ac:dyDescent="0.25">
      <c r="A154">
        <v>143</v>
      </c>
      <c r="B154" t="s">
        <v>5</v>
      </c>
      <c r="C154">
        <v>23</v>
      </c>
      <c r="D154">
        <v>18</v>
      </c>
      <c r="E154">
        <v>62.95</v>
      </c>
      <c r="F154">
        <f t="shared" si="4"/>
        <v>2.0221</v>
      </c>
      <c r="G154">
        <v>2.5099999999999998</v>
      </c>
      <c r="H154">
        <f t="shared" si="5"/>
        <v>19.438247011952186</v>
      </c>
      <c r="I154" t="s">
        <v>16</v>
      </c>
      <c r="J154" t="s">
        <v>30</v>
      </c>
      <c r="K154" t="s">
        <v>29</v>
      </c>
    </row>
    <row r="155" spans="1:11" x14ac:dyDescent="0.25">
      <c r="A155">
        <v>12</v>
      </c>
      <c r="B155" t="s">
        <v>17</v>
      </c>
      <c r="C155">
        <v>19</v>
      </c>
      <c r="D155">
        <v>4</v>
      </c>
      <c r="E155">
        <v>62.54</v>
      </c>
      <c r="F155">
        <f t="shared" si="4"/>
        <v>1.6427199999999997</v>
      </c>
      <c r="G155">
        <v>2.04</v>
      </c>
      <c r="H155">
        <f t="shared" si="5"/>
        <v>19.474509803921585</v>
      </c>
      <c r="I155" t="s">
        <v>16</v>
      </c>
      <c r="J155" t="s">
        <v>30</v>
      </c>
      <c r="K155" t="s">
        <v>29</v>
      </c>
    </row>
    <row r="156" spans="1:11" x14ac:dyDescent="0.25">
      <c r="A156">
        <v>304</v>
      </c>
      <c r="B156" t="s">
        <v>5</v>
      </c>
      <c r="C156">
        <v>24</v>
      </c>
      <c r="D156">
        <v>29</v>
      </c>
      <c r="E156">
        <v>57.68</v>
      </c>
      <c r="F156">
        <f t="shared" si="4"/>
        <v>2.2302399999999998</v>
      </c>
      <c r="G156">
        <v>2.77</v>
      </c>
      <c r="H156">
        <f t="shared" si="5"/>
        <v>19.485920577617339</v>
      </c>
      <c r="I156" t="s">
        <v>16</v>
      </c>
      <c r="J156" t="s">
        <v>30</v>
      </c>
      <c r="K156" t="s">
        <v>29</v>
      </c>
    </row>
    <row r="157" spans="1:11" x14ac:dyDescent="0.25">
      <c r="A157">
        <v>297</v>
      </c>
      <c r="B157" t="s">
        <v>5</v>
      </c>
      <c r="C157">
        <v>24</v>
      </c>
      <c r="D157">
        <v>31</v>
      </c>
      <c r="E157">
        <v>85.75</v>
      </c>
      <c r="F157">
        <f t="shared" si="4"/>
        <v>2.8814999999999995</v>
      </c>
      <c r="G157">
        <v>3.58</v>
      </c>
      <c r="H157">
        <f t="shared" si="5"/>
        <v>19.51117318435756</v>
      </c>
      <c r="I157" t="s">
        <v>13</v>
      </c>
      <c r="J157" t="s">
        <v>29</v>
      </c>
      <c r="K157" t="s">
        <v>29</v>
      </c>
    </row>
    <row r="158" spans="1:11" x14ac:dyDescent="0.25">
      <c r="A158">
        <v>375</v>
      </c>
      <c r="B158" t="s">
        <v>17</v>
      </c>
      <c r="C158">
        <v>20</v>
      </c>
      <c r="D158">
        <v>22</v>
      </c>
      <c r="E158">
        <v>79.87</v>
      </c>
      <c r="F158">
        <f t="shared" si="4"/>
        <v>2.2936599999999996</v>
      </c>
      <c r="G158">
        <v>2.85</v>
      </c>
      <c r="H158">
        <f t="shared" si="5"/>
        <v>19.520701754385982</v>
      </c>
      <c r="I158" t="s">
        <v>14</v>
      </c>
      <c r="J158" t="s">
        <v>30</v>
      </c>
      <c r="K158" t="s">
        <v>30</v>
      </c>
    </row>
    <row r="159" spans="1:11" x14ac:dyDescent="0.25">
      <c r="A159">
        <v>336</v>
      </c>
      <c r="B159" t="s">
        <v>5</v>
      </c>
      <c r="C159">
        <v>22</v>
      </c>
      <c r="D159">
        <v>31</v>
      </c>
      <c r="E159">
        <v>86.21</v>
      </c>
      <c r="F159">
        <f t="shared" si="4"/>
        <v>2.6297799999999998</v>
      </c>
      <c r="G159">
        <v>2.2000000000000002</v>
      </c>
      <c r="H159">
        <f t="shared" si="5"/>
        <v>19.535454545454524</v>
      </c>
      <c r="I159" t="s">
        <v>15</v>
      </c>
      <c r="J159" t="s">
        <v>29</v>
      </c>
      <c r="K159" t="s">
        <v>29</v>
      </c>
    </row>
    <row r="160" spans="1:11" x14ac:dyDescent="0.25">
      <c r="A160">
        <v>281</v>
      </c>
      <c r="B160" t="s">
        <v>5</v>
      </c>
      <c r="C160">
        <v>21</v>
      </c>
      <c r="D160">
        <v>36</v>
      </c>
      <c r="E160">
        <v>56.57</v>
      </c>
      <c r="F160">
        <f t="shared" si="4"/>
        <v>2.3012599999999996</v>
      </c>
      <c r="G160">
        <v>2.86</v>
      </c>
      <c r="H160">
        <f t="shared" si="5"/>
        <v>19.536363636363646</v>
      </c>
      <c r="I160" t="s">
        <v>16</v>
      </c>
      <c r="J160" t="s">
        <v>29</v>
      </c>
      <c r="K160" t="s">
        <v>29</v>
      </c>
    </row>
    <row r="161" spans="1:11" x14ac:dyDescent="0.25">
      <c r="A161">
        <v>348</v>
      </c>
      <c r="B161" t="s">
        <v>5</v>
      </c>
      <c r="C161">
        <v>21</v>
      </c>
      <c r="D161">
        <v>23</v>
      </c>
      <c r="E161">
        <v>76.709999999999994</v>
      </c>
      <c r="F161">
        <f t="shared" si="4"/>
        <v>2.3297799999999995</v>
      </c>
      <c r="G161">
        <v>2.9</v>
      </c>
      <c r="H161">
        <f t="shared" si="5"/>
        <v>19.662758620689669</v>
      </c>
      <c r="I161" t="s">
        <v>13</v>
      </c>
      <c r="J161" t="s">
        <v>30</v>
      </c>
      <c r="K161" t="s">
        <v>30</v>
      </c>
    </row>
    <row r="162" spans="1:11" x14ac:dyDescent="0.25">
      <c r="A162">
        <v>275</v>
      </c>
      <c r="B162" t="s">
        <v>17</v>
      </c>
      <c r="C162">
        <v>21</v>
      </c>
      <c r="D162">
        <v>15</v>
      </c>
      <c r="E162">
        <v>76.349999999999994</v>
      </c>
      <c r="F162">
        <f t="shared" si="4"/>
        <v>1.9092999999999996</v>
      </c>
      <c r="G162">
        <v>2.38</v>
      </c>
      <c r="H162">
        <f t="shared" si="5"/>
        <v>19.777310924369761</v>
      </c>
      <c r="I162" t="s">
        <v>14</v>
      </c>
      <c r="J162" t="s">
        <v>29</v>
      </c>
      <c r="K162" t="s">
        <v>30</v>
      </c>
    </row>
    <row r="163" spans="1:11" x14ac:dyDescent="0.25">
      <c r="A163">
        <v>443</v>
      </c>
      <c r="B163" t="s">
        <v>17</v>
      </c>
      <c r="C163">
        <v>18</v>
      </c>
      <c r="D163">
        <v>21</v>
      </c>
      <c r="E163">
        <v>82.61</v>
      </c>
      <c r="F163">
        <f t="shared" si="4"/>
        <v>2.6249799999999999</v>
      </c>
      <c r="G163">
        <v>2.19</v>
      </c>
      <c r="H163">
        <f t="shared" si="5"/>
        <v>19.862100456621</v>
      </c>
      <c r="I163" t="s">
        <v>14</v>
      </c>
      <c r="J163" t="s">
        <v>30</v>
      </c>
      <c r="K163" t="s">
        <v>29</v>
      </c>
    </row>
    <row r="164" spans="1:11" x14ac:dyDescent="0.25">
      <c r="A164">
        <v>219</v>
      </c>
      <c r="B164" t="s">
        <v>5</v>
      </c>
      <c r="C164">
        <v>19</v>
      </c>
      <c r="D164">
        <v>17</v>
      </c>
      <c r="E164">
        <v>94.08</v>
      </c>
      <c r="F164">
        <f t="shared" si="4"/>
        <v>2.4144399999999995</v>
      </c>
      <c r="G164">
        <v>3.02</v>
      </c>
      <c r="H164">
        <f t="shared" si="5"/>
        <v>20.051655629139091</v>
      </c>
      <c r="I164" t="s">
        <v>14</v>
      </c>
      <c r="J164" t="s">
        <v>30</v>
      </c>
      <c r="K164" t="s">
        <v>30</v>
      </c>
    </row>
    <row r="165" spans="1:11" x14ac:dyDescent="0.25">
      <c r="A165">
        <v>346</v>
      </c>
      <c r="B165" t="s">
        <v>17</v>
      </c>
      <c r="C165">
        <v>21</v>
      </c>
      <c r="D165">
        <v>26</v>
      </c>
      <c r="E165">
        <v>97.06</v>
      </c>
      <c r="F165">
        <f t="shared" si="4"/>
        <v>2.3900799999999998</v>
      </c>
      <c r="G165">
        <v>2.99</v>
      </c>
      <c r="H165">
        <f t="shared" si="5"/>
        <v>20.064214046822755</v>
      </c>
      <c r="I165" t="s">
        <v>15</v>
      </c>
      <c r="J165" t="s">
        <v>29</v>
      </c>
      <c r="K165" t="s">
        <v>30</v>
      </c>
    </row>
    <row r="166" spans="1:11" x14ac:dyDescent="0.25">
      <c r="A166">
        <v>377</v>
      </c>
      <c r="B166" t="s">
        <v>5</v>
      </c>
      <c r="C166">
        <v>21</v>
      </c>
      <c r="D166">
        <v>28</v>
      </c>
      <c r="E166">
        <v>74.05</v>
      </c>
      <c r="F166">
        <f t="shared" si="4"/>
        <v>2.4218999999999995</v>
      </c>
      <c r="G166">
        <v>3.03</v>
      </c>
      <c r="H166">
        <f t="shared" si="5"/>
        <v>20.069306930693081</v>
      </c>
      <c r="I166" t="s">
        <v>13</v>
      </c>
      <c r="J166" t="s">
        <v>30</v>
      </c>
      <c r="K166" t="s">
        <v>30</v>
      </c>
    </row>
    <row r="167" spans="1:11" x14ac:dyDescent="0.25">
      <c r="A167">
        <v>161</v>
      </c>
      <c r="B167" t="s">
        <v>17</v>
      </c>
      <c r="C167">
        <v>23</v>
      </c>
      <c r="D167">
        <v>30</v>
      </c>
      <c r="E167">
        <v>91.31</v>
      </c>
      <c r="F167">
        <f t="shared" si="4"/>
        <v>2.6285799999999995</v>
      </c>
      <c r="G167">
        <v>3.29</v>
      </c>
      <c r="H167">
        <f t="shared" si="5"/>
        <v>20.103951367781171</v>
      </c>
      <c r="I167" t="s">
        <v>7</v>
      </c>
      <c r="J167" t="s">
        <v>30</v>
      </c>
      <c r="K167" t="s">
        <v>30</v>
      </c>
    </row>
    <row r="168" spans="1:11" x14ac:dyDescent="0.25">
      <c r="A168">
        <v>165</v>
      </c>
      <c r="B168" t="s">
        <v>5</v>
      </c>
      <c r="C168">
        <v>19</v>
      </c>
      <c r="D168">
        <v>24</v>
      </c>
      <c r="E168">
        <v>75.91</v>
      </c>
      <c r="F168">
        <f t="shared" si="4"/>
        <v>2.1433800000000001</v>
      </c>
      <c r="G168">
        <v>2.69</v>
      </c>
      <c r="H168">
        <f t="shared" si="5"/>
        <v>20.320446096654273</v>
      </c>
      <c r="I168" t="s">
        <v>16</v>
      </c>
      <c r="J168" t="s">
        <v>30</v>
      </c>
      <c r="K168" t="s">
        <v>30</v>
      </c>
    </row>
    <row r="169" spans="1:11" x14ac:dyDescent="0.25">
      <c r="A169">
        <v>398</v>
      </c>
      <c r="B169" t="s">
        <v>5</v>
      </c>
      <c r="C169">
        <v>21</v>
      </c>
      <c r="D169">
        <v>19</v>
      </c>
      <c r="E169">
        <v>54.08</v>
      </c>
      <c r="F169">
        <f t="shared" si="4"/>
        <v>1.8404399999999996</v>
      </c>
      <c r="G169">
        <v>2.31</v>
      </c>
      <c r="H169">
        <f t="shared" si="5"/>
        <v>20.327272727272742</v>
      </c>
      <c r="I169" t="s">
        <v>15</v>
      </c>
      <c r="J169" t="s">
        <v>30</v>
      </c>
      <c r="K169" t="s">
        <v>29</v>
      </c>
    </row>
    <row r="170" spans="1:11" x14ac:dyDescent="0.25">
      <c r="A170">
        <v>409</v>
      </c>
      <c r="B170" t="s">
        <v>5</v>
      </c>
      <c r="C170">
        <v>23</v>
      </c>
      <c r="D170">
        <v>29</v>
      </c>
      <c r="E170">
        <v>86.77</v>
      </c>
      <c r="F170">
        <f t="shared" si="4"/>
        <v>2.6688599999999991</v>
      </c>
      <c r="G170">
        <v>3.35</v>
      </c>
      <c r="H170">
        <f t="shared" si="5"/>
        <v>20.332537313432862</v>
      </c>
      <c r="I170" t="s">
        <v>13</v>
      </c>
      <c r="J170" t="s">
        <v>30</v>
      </c>
      <c r="K170" t="s">
        <v>30</v>
      </c>
    </row>
    <row r="171" spans="1:11" x14ac:dyDescent="0.25">
      <c r="A171">
        <v>446</v>
      </c>
      <c r="B171" t="s">
        <v>17</v>
      </c>
      <c r="C171">
        <v>22</v>
      </c>
      <c r="D171">
        <v>18</v>
      </c>
      <c r="E171">
        <v>92.9</v>
      </c>
      <c r="F171">
        <f t="shared" si="4"/>
        <v>2.2861999999999996</v>
      </c>
      <c r="G171">
        <v>2.87</v>
      </c>
      <c r="H171">
        <f t="shared" si="5"/>
        <v>20.341463414634163</v>
      </c>
      <c r="I171" t="s">
        <v>14</v>
      </c>
      <c r="J171" t="s">
        <v>29</v>
      </c>
      <c r="K171" t="s">
        <v>30</v>
      </c>
    </row>
    <row r="172" spans="1:11" x14ac:dyDescent="0.25">
      <c r="A172">
        <v>57</v>
      </c>
      <c r="B172" t="s">
        <v>5</v>
      </c>
      <c r="C172">
        <v>24</v>
      </c>
      <c r="D172">
        <v>10</v>
      </c>
      <c r="E172">
        <v>65.73</v>
      </c>
      <c r="F172">
        <f t="shared" si="4"/>
        <v>1.8631399999999998</v>
      </c>
      <c r="G172">
        <v>2.34</v>
      </c>
      <c r="H172">
        <f t="shared" si="5"/>
        <v>20.378632478632483</v>
      </c>
      <c r="I172" t="s">
        <v>14</v>
      </c>
      <c r="J172" t="s">
        <v>29</v>
      </c>
      <c r="K172" t="s">
        <v>29</v>
      </c>
    </row>
    <row r="173" spans="1:11" x14ac:dyDescent="0.25">
      <c r="A173">
        <v>355</v>
      </c>
      <c r="B173" t="s">
        <v>5</v>
      </c>
      <c r="C173">
        <v>20</v>
      </c>
      <c r="D173">
        <v>26</v>
      </c>
      <c r="E173">
        <v>60.04</v>
      </c>
      <c r="F173">
        <f t="shared" si="4"/>
        <v>2.2987199999999994</v>
      </c>
      <c r="G173">
        <v>2.89</v>
      </c>
      <c r="H173">
        <f t="shared" si="5"/>
        <v>20.459515570934279</v>
      </c>
      <c r="I173" t="s">
        <v>13</v>
      </c>
      <c r="J173" t="s">
        <v>29</v>
      </c>
      <c r="K173" t="s">
        <v>29</v>
      </c>
    </row>
    <row r="174" spans="1:11" x14ac:dyDescent="0.25">
      <c r="A174">
        <v>112</v>
      </c>
      <c r="B174" t="s">
        <v>17</v>
      </c>
      <c r="C174">
        <v>24</v>
      </c>
      <c r="D174">
        <v>28</v>
      </c>
      <c r="E174">
        <v>50.01</v>
      </c>
      <c r="F174">
        <f t="shared" si="4"/>
        <v>1.7641799999999996</v>
      </c>
      <c r="G174">
        <v>2.2200000000000002</v>
      </c>
      <c r="H174">
        <f t="shared" si="5"/>
        <v>20.532432432432458</v>
      </c>
      <c r="I174" t="s">
        <v>16</v>
      </c>
      <c r="J174" t="s">
        <v>30</v>
      </c>
      <c r="K174" t="s">
        <v>30</v>
      </c>
    </row>
    <row r="175" spans="1:11" x14ac:dyDescent="0.25">
      <c r="A175">
        <v>87</v>
      </c>
      <c r="B175" t="s">
        <v>5</v>
      </c>
      <c r="C175">
        <v>22</v>
      </c>
      <c r="D175">
        <v>22</v>
      </c>
      <c r="E175">
        <v>89.77</v>
      </c>
      <c r="F175">
        <f t="shared" si="4"/>
        <v>2.5618599999999998</v>
      </c>
      <c r="G175">
        <v>3.23</v>
      </c>
      <c r="H175">
        <f t="shared" si="5"/>
        <v>20.685448916408674</v>
      </c>
      <c r="I175" t="s">
        <v>15</v>
      </c>
      <c r="J175" t="s">
        <v>30</v>
      </c>
      <c r="K175" t="s">
        <v>29</v>
      </c>
    </row>
    <row r="176" spans="1:11" x14ac:dyDescent="0.25">
      <c r="A176">
        <v>431</v>
      </c>
      <c r="B176" t="s">
        <v>17</v>
      </c>
      <c r="C176">
        <v>21</v>
      </c>
      <c r="D176">
        <v>33</v>
      </c>
      <c r="E176">
        <v>81.63</v>
      </c>
      <c r="F176">
        <f t="shared" si="4"/>
        <v>2.6683399999999997</v>
      </c>
      <c r="G176">
        <v>3.37</v>
      </c>
      <c r="H176">
        <f t="shared" si="5"/>
        <v>20.820771513353126</v>
      </c>
      <c r="I176" t="s">
        <v>16</v>
      </c>
      <c r="J176" t="s">
        <v>29</v>
      </c>
      <c r="K176" t="s">
        <v>29</v>
      </c>
    </row>
    <row r="177" spans="1:11" x14ac:dyDescent="0.25">
      <c r="A177">
        <v>363</v>
      </c>
      <c r="B177" t="s">
        <v>17</v>
      </c>
      <c r="C177">
        <v>22</v>
      </c>
      <c r="D177">
        <v>18</v>
      </c>
      <c r="E177">
        <v>79.739999999999995</v>
      </c>
      <c r="F177">
        <f t="shared" si="4"/>
        <v>2.3893199999999997</v>
      </c>
      <c r="G177">
        <v>3.02</v>
      </c>
      <c r="H177">
        <f t="shared" si="5"/>
        <v>20.883443708609285</v>
      </c>
      <c r="I177" t="s">
        <v>7</v>
      </c>
      <c r="J177" t="s">
        <v>30</v>
      </c>
      <c r="K177" t="s">
        <v>29</v>
      </c>
    </row>
    <row r="178" spans="1:11" x14ac:dyDescent="0.25">
      <c r="A178">
        <v>276</v>
      </c>
      <c r="B178" t="s">
        <v>5</v>
      </c>
      <c r="C178">
        <v>18</v>
      </c>
      <c r="D178">
        <v>29</v>
      </c>
      <c r="E178">
        <v>91.3</v>
      </c>
      <c r="F178">
        <f t="shared" si="4"/>
        <v>2.9254000000000002</v>
      </c>
      <c r="G178">
        <v>2.42</v>
      </c>
      <c r="H178">
        <f t="shared" si="5"/>
        <v>20.884297520661168</v>
      </c>
      <c r="I178" t="s">
        <v>7</v>
      </c>
      <c r="J178" t="s">
        <v>30</v>
      </c>
      <c r="K178" t="s">
        <v>29</v>
      </c>
    </row>
    <row r="179" spans="1:11" x14ac:dyDescent="0.25">
      <c r="A179">
        <v>278</v>
      </c>
      <c r="B179" t="s">
        <v>5</v>
      </c>
      <c r="C179">
        <v>21</v>
      </c>
      <c r="D179">
        <v>30</v>
      </c>
      <c r="E179">
        <v>92</v>
      </c>
      <c r="F179">
        <f t="shared" si="4"/>
        <v>2.7709999999999999</v>
      </c>
      <c r="G179">
        <v>3.51</v>
      </c>
      <c r="H179">
        <f t="shared" si="5"/>
        <v>21.054131054131055</v>
      </c>
      <c r="I179" t="s">
        <v>16</v>
      </c>
      <c r="J179" t="s">
        <v>29</v>
      </c>
      <c r="K179" t="s">
        <v>29</v>
      </c>
    </row>
    <row r="180" spans="1:11" x14ac:dyDescent="0.25">
      <c r="A180">
        <v>429</v>
      </c>
      <c r="B180" t="s">
        <v>17</v>
      </c>
      <c r="C180">
        <v>19</v>
      </c>
      <c r="D180">
        <v>37</v>
      </c>
      <c r="E180">
        <v>70.27</v>
      </c>
      <c r="F180">
        <f t="shared" si="4"/>
        <v>2.7258599999999999</v>
      </c>
      <c r="G180">
        <v>3.46</v>
      </c>
      <c r="H180">
        <f t="shared" si="5"/>
        <v>21.217919075144508</v>
      </c>
      <c r="I180" t="s">
        <v>14</v>
      </c>
      <c r="J180" t="s">
        <v>29</v>
      </c>
      <c r="K180" t="s">
        <v>29</v>
      </c>
    </row>
    <row r="181" spans="1:11" x14ac:dyDescent="0.25">
      <c r="A181">
        <v>88</v>
      </c>
      <c r="B181" t="s">
        <v>17</v>
      </c>
      <c r="C181">
        <v>21</v>
      </c>
      <c r="D181">
        <v>21</v>
      </c>
      <c r="E181">
        <v>87.25</v>
      </c>
      <c r="F181">
        <f t="shared" si="4"/>
        <v>2.3934999999999995</v>
      </c>
      <c r="G181">
        <v>3.05</v>
      </c>
      <c r="H181">
        <f t="shared" si="5"/>
        <v>21.524590163934437</v>
      </c>
      <c r="I181" t="s">
        <v>14</v>
      </c>
      <c r="J181" t="s">
        <v>30</v>
      </c>
      <c r="K181" t="s">
        <v>30</v>
      </c>
    </row>
    <row r="182" spans="1:11" x14ac:dyDescent="0.25">
      <c r="A182">
        <v>349</v>
      </c>
      <c r="B182" t="s">
        <v>5</v>
      </c>
      <c r="C182">
        <v>24</v>
      </c>
      <c r="D182">
        <v>1</v>
      </c>
      <c r="E182">
        <v>94.13</v>
      </c>
      <c r="F182">
        <f t="shared" si="4"/>
        <v>1.9223399999999997</v>
      </c>
      <c r="G182">
        <v>2.4500000000000002</v>
      </c>
      <c r="H182">
        <f t="shared" si="5"/>
        <v>21.537142857142875</v>
      </c>
      <c r="I182" t="s">
        <v>15</v>
      </c>
      <c r="J182" t="s">
        <v>29</v>
      </c>
      <c r="K182" t="s">
        <v>29</v>
      </c>
    </row>
    <row r="183" spans="1:11" x14ac:dyDescent="0.25">
      <c r="A183">
        <v>299</v>
      </c>
      <c r="B183" t="s">
        <v>17</v>
      </c>
      <c r="C183">
        <v>22</v>
      </c>
      <c r="D183">
        <v>24</v>
      </c>
      <c r="E183">
        <v>73.58</v>
      </c>
      <c r="F183">
        <f t="shared" si="4"/>
        <v>2.5964399999999994</v>
      </c>
      <c r="G183">
        <v>3.31</v>
      </c>
      <c r="H183">
        <f t="shared" si="5"/>
        <v>21.557703927492465</v>
      </c>
      <c r="I183" t="s">
        <v>13</v>
      </c>
      <c r="J183" t="s">
        <v>30</v>
      </c>
      <c r="K183" t="s">
        <v>29</v>
      </c>
    </row>
    <row r="184" spans="1:11" x14ac:dyDescent="0.25">
      <c r="A184">
        <v>300</v>
      </c>
      <c r="B184" t="s">
        <v>5</v>
      </c>
      <c r="C184">
        <v>19</v>
      </c>
      <c r="D184">
        <v>15</v>
      </c>
      <c r="E184">
        <v>77.16</v>
      </c>
      <c r="F184">
        <f t="shared" si="4"/>
        <v>2.1238799999999998</v>
      </c>
      <c r="G184">
        <v>2.71</v>
      </c>
      <c r="H184">
        <f t="shared" si="5"/>
        <v>21.628044280442811</v>
      </c>
      <c r="I184" t="s">
        <v>13</v>
      </c>
      <c r="J184" t="s">
        <v>30</v>
      </c>
      <c r="K184" t="s">
        <v>30</v>
      </c>
    </row>
    <row r="185" spans="1:11" x14ac:dyDescent="0.25">
      <c r="A185">
        <v>482</v>
      </c>
      <c r="B185" t="s">
        <v>5</v>
      </c>
      <c r="C185">
        <v>22</v>
      </c>
      <c r="D185">
        <v>17</v>
      </c>
      <c r="E185">
        <v>54.43</v>
      </c>
      <c r="F185">
        <f t="shared" si="4"/>
        <v>1.5657399999999999</v>
      </c>
      <c r="G185">
        <v>2</v>
      </c>
      <c r="H185">
        <f t="shared" si="5"/>
        <v>21.713000000000005</v>
      </c>
      <c r="I185" t="s">
        <v>14</v>
      </c>
      <c r="J185" t="s">
        <v>29</v>
      </c>
      <c r="K185" t="s">
        <v>30</v>
      </c>
    </row>
    <row r="186" spans="1:11" x14ac:dyDescent="0.25">
      <c r="A186">
        <v>294</v>
      </c>
      <c r="B186" t="s">
        <v>5</v>
      </c>
      <c r="C186">
        <v>22</v>
      </c>
      <c r="D186">
        <v>33</v>
      </c>
      <c r="E186">
        <v>87.29</v>
      </c>
      <c r="F186">
        <f t="shared" si="4"/>
        <v>2.5852200000000001</v>
      </c>
      <c r="G186">
        <v>3.31</v>
      </c>
      <c r="H186">
        <f t="shared" si="5"/>
        <v>21.896676737160121</v>
      </c>
      <c r="I186" t="s">
        <v>16</v>
      </c>
      <c r="J186" t="s">
        <v>30</v>
      </c>
      <c r="K186" t="s">
        <v>30</v>
      </c>
    </row>
    <row r="187" spans="1:11" x14ac:dyDescent="0.25">
      <c r="A187">
        <v>242</v>
      </c>
      <c r="B187" t="s">
        <v>17</v>
      </c>
      <c r="C187">
        <v>18</v>
      </c>
      <c r="D187">
        <v>14</v>
      </c>
      <c r="E187">
        <v>71.61</v>
      </c>
      <c r="F187">
        <f t="shared" si="4"/>
        <v>1.9109799999999995</v>
      </c>
      <c r="G187">
        <v>2.4500000000000002</v>
      </c>
      <c r="H187">
        <f t="shared" si="5"/>
        <v>22.000816326530639</v>
      </c>
      <c r="I187" t="s">
        <v>15</v>
      </c>
      <c r="J187" t="s">
        <v>29</v>
      </c>
      <c r="K187" t="s">
        <v>29</v>
      </c>
    </row>
    <row r="188" spans="1:11" x14ac:dyDescent="0.25">
      <c r="A188">
        <v>252</v>
      </c>
      <c r="B188" t="s">
        <v>17</v>
      </c>
      <c r="C188">
        <v>18</v>
      </c>
      <c r="D188">
        <v>25</v>
      </c>
      <c r="E188">
        <v>88.55</v>
      </c>
      <c r="F188">
        <f t="shared" si="4"/>
        <v>2.8439000000000001</v>
      </c>
      <c r="G188">
        <v>3.66</v>
      </c>
      <c r="H188">
        <f t="shared" si="5"/>
        <v>22.297814207650273</v>
      </c>
      <c r="I188" t="s">
        <v>14</v>
      </c>
      <c r="J188" t="s">
        <v>30</v>
      </c>
      <c r="K188" t="s">
        <v>29</v>
      </c>
    </row>
    <row r="189" spans="1:11" x14ac:dyDescent="0.25">
      <c r="A189">
        <v>144</v>
      </c>
      <c r="B189" t="s">
        <v>5</v>
      </c>
      <c r="C189">
        <v>21</v>
      </c>
      <c r="D189">
        <v>36</v>
      </c>
      <c r="E189">
        <v>79.430000000000007</v>
      </c>
      <c r="F189">
        <f t="shared" si="4"/>
        <v>2.5327399999999995</v>
      </c>
      <c r="G189">
        <v>3.26</v>
      </c>
      <c r="H189">
        <f t="shared" si="5"/>
        <v>22.308588957055221</v>
      </c>
      <c r="I189" t="s">
        <v>16</v>
      </c>
      <c r="J189" t="s">
        <v>30</v>
      </c>
      <c r="K189" t="s">
        <v>30</v>
      </c>
    </row>
    <row r="190" spans="1:11" x14ac:dyDescent="0.25">
      <c r="A190">
        <v>206</v>
      </c>
      <c r="B190" t="s">
        <v>17</v>
      </c>
      <c r="C190">
        <v>24</v>
      </c>
      <c r="D190">
        <v>33</v>
      </c>
      <c r="E190">
        <v>93.22</v>
      </c>
      <c r="F190">
        <f t="shared" si="4"/>
        <v>3.0719599999999998</v>
      </c>
      <c r="G190">
        <v>2.5099999999999998</v>
      </c>
      <c r="H190">
        <f t="shared" si="5"/>
        <v>22.388844621513947</v>
      </c>
      <c r="I190" t="s">
        <v>13</v>
      </c>
      <c r="J190" t="s">
        <v>29</v>
      </c>
      <c r="K190" t="s">
        <v>29</v>
      </c>
    </row>
    <row r="191" spans="1:11" x14ac:dyDescent="0.25">
      <c r="A191">
        <v>369</v>
      </c>
      <c r="B191" t="s">
        <v>17</v>
      </c>
      <c r="C191">
        <v>21</v>
      </c>
      <c r="D191">
        <v>25</v>
      </c>
      <c r="E191">
        <v>81.27</v>
      </c>
      <c r="F191">
        <f t="shared" si="4"/>
        <v>2.7678599999999998</v>
      </c>
      <c r="G191">
        <v>3.57</v>
      </c>
      <c r="H191">
        <f t="shared" si="5"/>
        <v>22.468907563025216</v>
      </c>
      <c r="I191" t="s">
        <v>13</v>
      </c>
      <c r="J191" t="s">
        <v>30</v>
      </c>
      <c r="K191" t="s">
        <v>29</v>
      </c>
    </row>
    <row r="192" spans="1:11" x14ac:dyDescent="0.25">
      <c r="A192">
        <v>370</v>
      </c>
      <c r="B192" t="s">
        <v>17</v>
      </c>
      <c r="C192">
        <v>22</v>
      </c>
      <c r="D192">
        <v>7</v>
      </c>
      <c r="E192">
        <v>89.17</v>
      </c>
      <c r="F192">
        <f t="shared" si="4"/>
        <v>2.1010599999999995</v>
      </c>
      <c r="G192">
        <v>2.71</v>
      </c>
      <c r="H192">
        <f t="shared" si="5"/>
        <v>22.470110701107028</v>
      </c>
      <c r="I192" t="s">
        <v>13</v>
      </c>
      <c r="J192" t="s">
        <v>30</v>
      </c>
      <c r="K192" t="s">
        <v>30</v>
      </c>
    </row>
    <row r="193" spans="1:11" x14ac:dyDescent="0.25">
      <c r="A193">
        <v>1</v>
      </c>
      <c r="B193" t="s">
        <v>17</v>
      </c>
      <c r="C193">
        <v>24</v>
      </c>
      <c r="D193">
        <v>37</v>
      </c>
      <c r="E193">
        <v>90.75</v>
      </c>
      <c r="F193">
        <f t="shared" si="4"/>
        <v>2.6894999999999998</v>
      </c>
      <c r="G193">
        <v>3.47</v>
      </c>
      <c r="H193">
        <f t="shared" si="5"/>
        <v>22.492795389049004</v>
      </c>
      <c r="I193" t="s">
        <v>7</v>
      </c>
      <c r="J193" t="s">
        <v>29</v>
      </c>
      <c r="K193" t="s">
        <v>30</v>
      </c>
    </row>
    <row r="194" spans="1:11" x14ac:dyDescent="0.25">
      <c r="A194">
        <v>335</v>
      </c>
      <c r="B194" t="s">
        <v>5</v>
      </c>
      <c r="C194">
        <v>20</v>
      </c>
      <c r="D194">
        <v>28</v>
      </c>
      <c r="E194">
        <v>95.39</v>
      </c>
      <c r="F194">
        <f t="shared" ref="F194:F257" si="6">(0.028 * D194) + (0.018 * E194) - (0.005 * C194) +
IF(TRIM(B194)="Faemale", 0.12, -0.08) +
IF(TRIM(J194)="Yes", -0.08, 0.04) +
IF(TRIM(K194)="Yes", 0.18, -0.12) +
IF(TRIM(I194)="Business", 0.15,
 IF(TRIM(I194)="Education", 0.08,
 IF(TRIM(I194)="Engineering", -0.12,
 IF(TRIM(I194)="Science", -0.06, 0)
))) + 0.42</f>
        <v>2.7810199999999998</v>
      </c>
      <c r="G194">
        <v>2.27</v>
      </c>
      <c r="H194">
        <f t="shared" ref="H194:H257" si="7">ABS(G194 - F194) / G194 * 100</f>
        <v>22.511894273127744</v>
      </c>
      <c r="I194" t="s">
        <v>16</v>
      </c>
      <c r="J194" t="s">
        <v>29</v>
      </c>
      <c r="K194" t="s">
        <v>29</v>
      </c>
    </row>
    <row r="195" spans="1:11" x14ac:dyDescent="0.25">
      <c r="A195">
        <v>81</v>
      </c>
      <c r="B195" t="s">
        <v>17</v>
      </c>
      <c r="C195">
        <v>21</v>
      </c>
      <c r="D195">
        <v>32</v>
      </c>
      <c r="E195">
        <v>65.64</v>
      </c>
      <c r="F195">
        <f t="shared" si="6"/>
        <v>2.5625199999999997</v>
      </c>
      <c r="G195">
        <v>3.31</v>
      </c>
      <c r="H195">
        <f t="shared" si="7"/>
        <v>22.58247734138974</v>
      </c>
      <c r="I195" t="s">
        <v>13</v>
      </c>
      <c r="J195" t="s">
        <v>29</v>
      </c>
      <c r="K195" t="s">
        <v>29</v>
      </c>
    </row>
    <row r="196" spans="1:11" x14ac:dyDescent="0.25">
      <c r="A196">
        <v>474</v>
      </c>
      <c r="B196" t="s">
        <v>5</v>
      </c>
      <c r="C196">
        <v>22</v>
      </c>
      <c r="D196">
        <v>35</v>
      </c>
      <c r="E196">
        <v>51.71</v>
      </c>
      <c r="F196">
        <f t="shared" si="6"/>
        <v>2.3207799999999996</v>
      </c>
      <c r="G196">
        <v>3</v>
      </c>
      <c r="H196">
        <f t="shared" si="7"/>
        <v>22.640666666666679</v>
      </c>
      <c r="I196" t="s">
        <v>14</v>
      </c>
      <c r="J196" t="s">
        <v>29</v>
      </c>
      <c r="K196" t="s">
        <v>29</v>
      </c>
    </row>
    <row r="197" spans="1:11" x14ac:dyDescent="0.25">
      <c r="A197">
        <v>280</v>
      </c>
      <c r="B197" t="s">
        <v>5</v>
      </c>
      <c r="C197">
        <v>24</v>
      </c>
      <c r="D197">
        <v>27</v>
      </c>
      <c r="E197">
        <v>61.5</v>
      </c>
      <c r="F197">
        <f t="shared" si="6"/>
        <v>2.0029999999999997</v>
      </c>
      <c r="G197">
        <v>2.59</v>
      </c>
      <c r="H197">
        <f t="shared" si="7"/>
        <v>22.664092664092671</v>
      </c>
      <c r="I197" t="s">
        <v>7</v>
      </c>
      <c r="J197" t="s">
        <v>30</v>
      </c>
      <c r="K197" t="s">
        <v>30</v>
      </c>
    </row>
    <row r="198" spans="1:11" x14ac:dyDescent="0.25">
      <c r="A198">
        <v>50</v>
      </c>
      <c r="B198" t="s">
        <v>5</v>
      </c>
      <c r="C198">
        <v>20</v>
      </c>
      <c r="D198">
        <v>30</v>
      </c>
      <c r="E198">
        <v>72.98</v>
      </c>
      <c r="F198">
        <f t="shared" si="6"/>
        <v>2.1336399999999993</v>
      </c>
      <c r="G198">
        <v>2.76</v>
      </c>
      <c r="H198">
        <f t="shared" si="7"/>
        <v>22.694202898550746</v>
      </c>
      <c r="I198" t="s">
        <v>16</v>
      </c>
      <c r="J198" t="s">
        <v>29</v>
      </c>
      <c r="K198" t="s">
        <v>30</v>
      </c>
    </row>
    <row r="199" spans="1:11" x14ac:dyDescent="0.25">
      <c r="A199">
        <v>193</v>
      </c>
      <c r="B199" t="s">
        <v>17</v>
      </c>
      <c r="C199">
        <v>20</v>
      </c>
      <c r="D199">
        <v>20</v>
      </c>
      <c r="E199">
        <v>52.44</v>
      </c>
      <c r="F199">
        <f t="shared" si="6"/>
        <v>1.5439199999999995</v>
      </c>
      <c r="G199">
        <v>2</v>
      </c>
      <c r="H199">
        <f t="shared" si="7"/>
        <v>22.804000000000023</v>
      </c>
      <c r="I199" t="s">
        <v>7</v>
      </c>
      <c r="J199" t="s">
        <v>29</v>
      </c>
      <c r="K199" t="s">
        <v>30</v>
      </c>
    </row>
    <row r="200" spans="1:11" x14ac:dyDescent="0.25">
      <c r="A200">
        <v>388</v>
      </c>
      <c r="B200" t="s">
        <v>17</v>
      </c>
      <c r="C200">
        <v>19</v>
      </c>
      <c r="D200">
        <v>13</v>
      </c>
      <c r="E200">
        <v>87.21</v>
      </c>
      <c r="F200">
        <f t="shared" si="6"/>
        <v>2.2787799999999994</v>
      </c>
      <c r="G200">
        <v>2.96</v>
      </c>
      <c r="H200">
        <f t="shared" si="7"/>
        <v>23.01418918918921</v>
      </c>
      <c r="I200" t="s">
        <v>15</v>
      </c>
      <c r="J200" t="s">
        <v>30</v>
      </c>
      <c r="K200" t="s">
        <v>29</v>
      </c>
    </row>
    <row r="201" spans="1:11" x14ac:dyDescent="0.25">
      <c r="A201">
        <v>66</v>
      </c>
      <c r="B201" t="s">
        <v>5</v>
      </c>
      <c r="C201">
        <v>19</v>
      </c>
      <c r="D201">
        <v>11</v>
      </c>
      <c r="E201">
        <v>81.95</v>
      </c>
      <c r="F201">
        <f t="shared" si="6"/>
        <v>1.7080999999999995</v>
      </c>
      <c r="G201">
        <v>2.2200000000000002</v>
      </c>
      <c r="H201">
        <f t="shared" si="7"/>
        <v>23.058558558558587</v>
      </c>
      <c r="I201" t="s">
        <v>15</v>
      </c>
      <c r="J201" t="s">
        <v>29</v>
      </c>
      <c r="K201" t="s">
        <v>30</v>
      </c>
    </row>
    <row r="202" spans="1:11" x14ac:dyDescent="0.25">
      <c r="A202">
        <v>238</v>
      </c>
      <c r="B202" t="s">
        <v>5</v>
      </c>
      <c r="C202">
        <v>19</v>
      </c>
      <c r="D202">
        <v>29</v>
      </c>
      <c r="E202">
        <v>90.93</v>
      </c>
      <c r="F202">
        <f t="shared" si="6"/>
        <v>2.7937399999999997</v>
      </c>
      <c r="G202">
        <v>3.64</v>
      </c>
      <c r="H202">
        <f t="shared" si="7"/>
        <v>23.248901098901111</v>
      </c>
      <c r="I202" t="s">
        <v>7</v>
      </c>
      <c r="J202" t="s">
        <v>29</v>
      </c>
      <c r="K202" t="s">
        <v>29</v>
      </c>
    </row>
    <row r="203" spans="1:11" x14ac:dyDescent="0.25">
      <c r="A203">
        <v>344</v>
      </c>
      <c r="B203" t="s">
        <v>5</v>
      </c>
      <c r="C203">
        <v>22</v>
      </c>
      <c r="D203">
        <v>37</v>
      </c>
      <c r="E203">
        <v>67.3</v>
      </c>
      <c r="F203">
        <f t="shared" si="6"/>
        <v>2.7273999999999998</v>
      </c>
      <c r="G203">
        <v>3.56</v>
      </c>
      <c r="H203">
        <f t="shared" si="7"/>
        <v>23.387640449438209</v>
      </c>
      <c r="I203" t="s">
        <v>13</v>
      </c>
      <c r="J203" t="s">
        <v>29</v>
      </c>
      <c r="K203" t="s">
        <v>29</v>
      </c>
    </row>
    <row r="204" spans="1:11" x14ac:dyDescent="0.25">
      <c r="A204">
        <v>347</v>
      </c>
      <c r="B204" t="s">
        <v>17</v>
      </c>
      <c r="C204">
        <v>23</v>
      </c>
      <c r="D204">
        <v>36</v>
      </c>
      <c r="E204">
        <v>53.62</v>
      </c>
      <c r="F204">
        <f t="shared" si="6"/>
        <v>2.11816</v>
      </c>
      <c r="G204">
        <v>2.77</v>
      </c>
      <c r="H204">
        <f t="shared" si="7"/>
        <v>23.532129963898914</v>
      </c>
      <c r="I204" t="s">
        <v>7</v>
      </c>
      <c r="J204" t="s">
        <v>30</v>
      </c>
      <c r="K204" t="s">
        <v>30</v>
      </c>
    </row>
    <row r="205" spans="1:11" x14ac:dyDescent="0.25">
      <c r="A205">
        <v>27</v>
      </c>
      <c r="B205" t="s">
        <v>5</v>
      </c>
      <c r="C205">
        <v>18</v>
      </c>
      <c r="D205">
        <v>30</v>
      </c>
      <c r="E205">
        <v>71.86</v>
      </c>
      <c r="F205">
        <f t="shared" si="6"/>
        <v>2.4534799999999999</v>
      </c>
      <c r="G205">
        <v>3.21</v>
      </c>
      <c r="H205">
        <f t="shared" si="7"/>
        <v>23.567601246105919</v>
      </c>
      <c r="I205" t="s">
        <v>13</v>
      </c>
      <c r="J205" t="s">
        <v>30</v>
      </c>
      <c r="K205" t="s">
        <v>30</v>
      </c>
    </row>
    <row r="206" spans="1:11" x14ac:dyDescent="0.25">
      <c r="A206">
        <v>382</v>
      </c>
      <c r="B206" t="s">
        <v>5</v>
      </c>
      <c r="C206">
        <v>18</v>
      </c>
      <c r="D206">
        <v>20</v>
      </c>
      <c r="E206">
        <v>79.66</v>
      </c>
      <c r="F206">
        <f t="shared" si="6"/>
        <v>2.5438799999999997</v>
      </c>
      <c r="G206">
        <v>3.33</v>
      </c>
      <c r="H206">
        <f t="shared" si="7"/>
        <v>23.607207207207217</v>
      </c>
      <c r="I206" t="s">
        <v>14</v>
      </c>
      <c r="J206" t="s">
        <v>30</v>
      </c>
      <c r="K206" t="s">
        <v>29</v>
      </c>
    </row>
    <row r="207" spans="1:11" x14ac:dyDescent="0.25">
      <c r="A207">
        <v>282</v>
      </c>
      <c r="B207" t="s">
        <v>5</v>
      </c>
      <c r="C207">
        <v>20</v>
      </c>
      <c r="D207">
        <v>29</v>
      </c>
      <c r="E207">
        <v>93.4</v>
      </c>
      <c r="F207">
        <f t="shared" si="6"/>
        <v>2.8931999999999998</v>
      </c>
      <c r="G207">
        <v>2.34</v>
      </c>
      <c r="H207">
        <f t="shared" si="7"/>
        <v>23.641025641025639</v>
      </c>
      <c r="I207" t="s">
        <v>16</v>
      </c>
      <c r="J207" t="s">
        <v>30</v>
      </c>
      <c r="K207" t="s">
        <v>29</v>
      </c>
    </row>
    <row r="208" spans="1:11" x14ac:dyDescent="0.25">
      <c r="A208">
        <v>277</v>
      </c>
      <c r="B208" t="s">
        <v>17</v>
      </c>
      <c r="C208">
        <v>24</v>
      </c>
      <c r="D208">
        <v>33</v>
      </c>
      <c r="E208">
        <v>64.92</v>
      </c>
      <c r="F208">
        <f t="shared" si="6"/>
        <v>2.2625599999999997</v>
      </c>
      <c r="G208">
        <v>2.97</v>
      </c>
      <c r="H208">
        <f t="shared" si="7"/>
        <v>23.819528619528636</v>
      </c>
      <c r="I208" t="s">
        <v>13</v>
      </c>
      <c r="J208" t="s">
        <v>29</v>
      </c>
      <c r="K208" t="s">
        <v>30</v>
      </c>
    </row>
    <row r="209" spans="1:11" x14ac:dyDescent="0.25">
      <c r="A209">
        <v>263</v>
      </c>
      <c r="B209" t="s">
        <v>17</v>
      </c>
      <c r="C209">
        <v>21</v>
      </c>
      <c r="D209">
        <v>33</v>
      </c>
      <c r="E209">
        <v>69.180000000000007</v>
      </c>
      <c r="F209">
        <f t="shared" si="6"/>
        <v>2.7742400000000003</v>
      </c>
      <c r="G209">
        <v>2.2400000000000002</v>
      </c>
      <c r="H209">
        <f t="shared" si="7"/>
        <v>23.849999999999998</v>
      </c>
      <c r="I209" t="s">
        <v>13</v>
      </c>
      <c r="J209" t="s">
        <v>30</v>
      </c>
      <c r="K209" t="s">
        <v>29</v>
      </c>
    </row>
    <row r="210" spans="1:11" x14ac:dyDescent="0.25">
      <c r="A210">
        <v>405</v>
      </c>
      <c r="B210" t="s">
        <v>5</v>
      </c>
      <c r="C210">
        <v>19</v>
      </c>
      <c r="D210">
        <v>38</v>
      </c>
      <c r="E210">
        <v>98.04</v>
      </c>
      <c r="F210">
        <f t="shared" si="6"/>
        <v>3.4437199999999999</v>
      </c>
      <c r="G210">
        <v>2.78</v>
      </c>
      <c r="H210">
        <f t="shared" si="7"/>
        <v>23.874820143884897</v>
      </c>
      <c r="I210" t="s">
        <v>13</v>
      </c>
      <c r="J210" t="s">
        <v>30</v>
      </c>
      <c r="K210" t="s">
        <v>29</v>
      </c>
    </row>
    <row r="211" spans="1:11" x14ac:dyDescent="0.25">
      <c r="A211">
        <v>127</v>
      </c>
      <c r="B211" t="s">
        <v>5</v>
      </c>
      <c r="C211">
        <v>18</v>
      </c>
      <c r="D211">
        <v>37</v>
      </c>
      <c r="E211">
        <v>76.13</v>
      </c>
      <c r="F211">
        <f t="shared" si="6"/>
        <v>2.8163400000000003</v>
      </c>
      <c r="G211">
        <v>3.7</v>
      </c>
      <c r="H211">
        <f t="shared" si="7"/>
        <v>23.882702702702698</v>
      </c>
      <c r="I211" t="s">
        <v>16</v>
      </c>
      <c r="J211" t="s">
        <v>30</v>
      </c>
      <c r="K211" t="s">
        <v>29</v>
      </c>
    </row>
    <row r="212" spans="1:11" x14ac:dyDescent="0.25">
      <c r="A212">
        <v>110</v>
      </c>
      <c r="B212" t="s">
        <v>17</v>
      </c>
      <c r="C212">
        <v>23</v>
      </c>
      <c r="D212">
        <v>14</v>
      </c>
      <c r="E212">
        <v>73.099999999999994</v>
      </c>
      <c r="F212">
        <f t="shared" si="6"/>
        <v>2.0927999999999995</v>
      </c>
      <c r="G212">
        <v>2.75</v>
      </c>
      <c r="H212">
        <f t="shared" si="7"/>
        <v>23.898181818181836</v>
      </c>
      <c r="I212" t="s">
        <v>16</v>
      </c>
      <c r="J212" t="s">
        <v>30</v>
      </c>
      <c r="K212" t="s">
        <v>29</v>
      </c>
    </row>
    <row r="213" spans="1:11" x14ac:dyDescent="0.25">
      <c r="A213">
        <v>213</v>
      </c>
      <c r="B213" t="s">
        <v>17</v>
      </c>
      <c r="C213">
        <v>24</v>
      </c>
      <c r="D213">
        <v>13</v>
      </c>
      <c r="E213">
        <v>66.7</v>
      </c>
      <c r="F213">
        <f t="shared" si="6"/>
        <v>1.7045999999999997</v>
      </c>
      <c r="G213">
        <v>2.2400000000000002</v>
      </c>
      <c r="H213">
        <f t="shared" si="7"/>
        <v>23.901785714285737</v>
      </c>
      <c r="I213" t="s">
        <v>7</v>
      </c>
      <c r="J213" t="s">
        <v>30</v>
      </c>
      <c r="K213" t="s">
        <v>30</v>
      </c>
    </row>
    <row r="214" spans="1:11" x14ac:dyDescent="0.25">
      <c r="A214">
        <v>37</v>
      </c>
      <c r="B214" t="s">
        <v>5</v>
      </c>
      <c r="C214">
        <v>18</v>
      </c>
      <c r="D214">
        <v>38</v>
      </c>
      <c r="E214">
        <v>76.989999999999995</v>
      </c>
      <c r="F214">
        <f t="shared" si="6"/>
        <v>2.9198200000000001</v>
      </c>
      <c r="G214">
        <v>3.85</v>
      </c>
      <c r="H214">
        <f t="shared" si="7"/>
        <v>24.160519480519479</v>
      </c>
      <c r="I214" t="s">
        <v>7</v>
      </c>
      <c r="J214" t="s">
        <v>30</v>
      </c>
      <c r="K214" t="s">
        <v>29</v>
      </c>
    </row>
    <row r="215" spans="1:11" x14ac:dyDescent="0.25">
      <c r="A215">
        <v>411</v>
      </c>
      <c r="B215" t="s">
        <v>17</v>
      </c>
      <c r="C215">
        <v>24</v>
      </c>
      <c r="D215">
        <v>3</v>
      </c>
      <c r="E215">
        <v>75.239999999999995</v>
      </c>
      <c r="F215">
        <f t="shared" si="6"/>
        <v>1.5383199999999997</v>
      </c>
      <c r="G215">
        <v>2.0299999999999998</v>
      </c>
      <c r="H215">
        <f t="shared" si="7"/>
        <v>24.220689655172421</v>
      </c>
      <c r="I215" t="s">
        <v>14</v>
      </c>
      <c r="J215" t="s">
        <v>29</v>
      </c>
      <c r="K215" t="s">
        <v>30</v>
      </c>
    </row>
    <row r="216" spans="1:11" x14ac:dyDescent="0.25">
      <c r="A216">
        <v>360</v>
      </c>
      <c r="B216" t="s">
        <v>17</v>
      </c>
      <c r="C216">
        <v>23</v>
      </c>
      <c r="D216">
        <v>38</v>
      </c>
      <c r="E216">
        <v>97.58</v>
      </c>
      <c r="F216">
        <f t="shared" si="6"/>
        <v>2.725439999999999</v>
      </c>
      <c r="G216">
        <v>3.6</v>
      </c>
      <c r="H216">
        <f t="shared" si="7"/>
        <v>24.293333333333365</v>
      </c>
      <c r="I216" t="s">
        <v>15</v>
      </c>
      <c r="J216" t="s">
        <v>29</v>
      </c>
      <c r="K216" t="s">
        <v>30</v>
      </c>
    </row>
    <row r="217" spans="1:11" x14ac:dyDescent="0.25">
      <c r="A217">
        <v>139</v>
      </c>
      <c r="B217" t="s">
        <v>17</v>
      </c>
      <c r="C217">
        <v>22</v>
      </c>
      <c r="D217">
        <v>25</v>
      </c>
      <c r="E217">
        <v>69.58</v>
      </c>
      <c r="F217">
        <f t="shared" si="6"/>
        <v>1.9824399999999995</v>
      </c>
      <c r="G217">
        <v>2.62</v>
      </c>
      <c r="H217">
        <f t="shared" si="7"/>
        <v>24.334351145038188</v>
      </c>
      <c r="I217" t="s">
        <v>7</v>
      </c>
      <c r="J217" t="s">
        <v>29</v>
      </c>
      <c r="K217" t="s">
        <v>30</v>
      </c>
    </row>
    <row r="218" spans="1:11" x14ac:dyDescent="0.25">
      <c r="A218">
        <v>248</v>
      </c>
      <c r="B218" t="s">
        <v>17</v>
      </c>
      <c r="C218">
        <v>24</v>
      </c>
      <c r="D218">
        <v>19</v>
      </c>
      <c r="E218">
        <v>58.69</v>
      </c>
      <c r="F218">
        <f t="shared" si="6"/>
        <v>1.9884199999999999</v>
      </c>
      <c r="G218">
        <v>2.63</v>
      </c>
      <c r="H218">
        <f t="shared" si="7"/>
        <v>24.394676806083655</v>
      </c>
      <c r="I218" t="s">
        <v>14</v>
      </c>
      <c r="J218" t="s">
        <v>29</v>
      </c>
      <c r="K218" t="s">
        <v>29</v>
      </c>
    </row>
    <row r="219" spans="1:11" x14ac:dyDescent="0.25">
      <c r="A219">
        <v>420</v>
      </c>
      <c r="B219" t="s">
        <v>5</v>
      </c>
      <c r="C219">
        <v>21</v>
      </c>
      <c r="D219">
        <v>32</v>
      </c>
      <c r="E219">
        <v>82.75</v>
      </c>
      <c r="F219">
        <f t="shared" si="6"/>
        <v>2.9904999999999999</v>
      </c>
      <c r="G219">
        <v>3.96</v>
      </c>
      <c r="H219">
        <f t="shared" si="7"/>
        <v>24.482323232323232</v>
      </c>
      <c r="I219" t="s">
        <v>13</v>
      </c>
      <c r="J219" t="s">
        <v>30</v>
      </c>
      <c r="K219" t="s">
        <v>29</v>
      </c>
    </row>
    <row r="220" spans="1:11" x14ac:dyDescent="0.25">
      <c r="A220">
        <v>40</v>
      </c>
      <c r="B220" t="s">
        <v>17</v>
      </c>
      <c r="C220">
        <v>19</v>
      </c>
      <c r="D220">
        <v>34</v>
      </c>
      <c r="E220">
        <v>92.32</v>
      </c>
      <c r="F220">
        <f t="shared" si="6"/>
        <v>2.8387599999999993</v>
      </c>
      <c r="G220">
        <v>3.76</v>
      </c>
      <c r="H220">
        <f t="shared" si="7"/>
        <v>24.501063829787249</v>
      </c>
      <c r="I220" t="s">
        <v>15</v>
      </c>
      <c r="J220" t="s">
        <v>29</v>
      </c>
      <c r="K220" t="s">
        <v>29</v>
      </c>
    </row>
    <row r="221" spans="1:11" x14ac:dyDescent="0.25">
      <c r="A221">
        <v>269</v>
      </c>
      <c r="B221" t="s">
        <v>17</v>
      </c>
      <c r="C221">
        <v>18</v>
      </c>
      <c r="D221">
        <v>39</v>
      </c>
      <c r="E221">
        <v>50.05</v>
      </c>
      <c r="F221">
        <f t="shared" si="6"/>
        <v>2.4928999999999997</v>
      </c>
      <c r="G221">
        <v>2</v>
      </c>
      <c r="H221">
        <f t="shared" si="7"/>
        <v>24.644999999999982</v>
      </c>
      <c r="I221" t="s">
        <v>13</v>
      </c>
      <c r="J221" t="s">
        <v>29</v>
      </c>
      <c r="K221" t="s">
        <v>29</v>
      </c>
    </row>
    <row r="222" spans="1:11" x14ac:dyDescent="0.25">
      <c r="A222">
        <v>157</v>
      </c>
      <c r="B222" t="s">
        <v>17</v>
      </c>
      <c r="C222">
        <v>24</v>
      </c>
      <c r="D222">
        <v>21</v>
      </c>
      <c r="E222">
        <v>52.35</v>
      </c>
      <c r="F222">
        <f t="shared" si="6"/>
        <v>2.0002999999999997</v>
      </c>
      <c r="G222">
        <v>2.67</v>
      </c>
      <c r="H222">
        <f t="shared" si="7"/>
        <v>25.082397003745328</v>
      </c>
      <c r="I222" t="s">
        <v>13</v>
      </c>
      <c r="J222" t="s">
        <v>29</v>
      </c>
      <c r="K222" t="s">
        <v>29</v>
      </c>
    </row>
    <row r="223" spans="1:11" x14ac:dyDescent="0.25">
      <c r="A223">
        <v>391</v>
      </c>
      <c r="B223" t="s">
        <v>17</v>
      </c>
      <c r="C223">
        <v>22</v>
      </c>
      <c r="D223">
        <v>19</v>
      </c>
      <c r="E223">
        <v>52.18</v>
      </c>
      <c r="F223">
        <f t="shared" si="6"/>
        <v>1.6812399999999994</v>
      </c>
      <c r="G223">
        <v>2.25</v>
      </c>
      <c r="H223">
        <f t="shared" si="7"/>
        <v>25.278222222222247</v>
      </c>
      <c r="I223" t="s">
        <v>15</v>
      </c>
      <c r="J223" t="s">
        <v>29</v>
      </c>
      <c r="K223" t="s">
        <v>29</v>
      </c>
    </row>
    <row r="224" spans="1:11" x14ac:dyDescent="0.25">
      <c r="A224">
        <v>62</v>
      </c>
      <c r="B224" t="s">
        <v>17</v>
      </c>
      <c r="C224">
        <v>24</v>
      </c>
      <c r="D224">
        <v>34</v>
      </c>
      <c r="E224">
        <v>76.069999999999993</v>
      </c>
      <c r="F224">
        <f t="shared" si="6"/>
        <v>2.9112599999999995</v>
      </c>
      <c r="G224">
        <v>3.9</v>
      </c>
      <c r="H224">
        <f t="shared" si="7"/>
        <v>25.352307692307701</v>
      </c>
      <c r="I224" t="s">
        <v>13</v>
      </c>
      <c r="J224" t="s">
        <v>30</v>
      </c>
      <c r="K224" t="s">
        <v>29</v>
      </c>
    </row>
    <row r="225" spans="1:11" x14ac:dyDescent="0.25">
      <c r="A225">
        <v>469</v>
      </c>
      <c r="B225" t="s">
        <v>17</v>
      </c>
      <c r="C225">
        <v>18</v>
      </c>
      <c r="D225">
        <v>37</v>
      </c>
      <c r="E225">
        <v>85.27</v>
      </c>
      <c r="F225">
        <f t="shared" si="6"/>
        <v>2.6208599999999995</v>
      </c>
      <c r="G225">
        <v>3.52</v>
      </c>
      <c r="H225">
        <f t="shared" si="7"/>
        <v>25.543750000000014</v>
      </c>
      <c r="I225" t="s">
        <v>15</v>
      </c>
      <c r="J225" t="s">
        <v>30</v>
      </c>
      <c r="K225" t="s">
        <v>30</v>
      </c>
    </row>
    <row r="226" spans="1:11" x14ac:dyDescent="0.25">
      <c r="A226">
        <v>393</v>
      </c>
      <c r="B226" t="s">
        <v>5</v>
      </c>
      <c r="C226">
        <v>24</v>
      </c>
      <c r="D226">
        <v>30</v>
      </c>
      <c r="E226">
        <v>51.04</v>
      </c>
      <c r="F226">
        <f t="shared" si="6"/>
        <v>1.6587199999999993</v>
      </c>
      <c r="G226">
        <v>2.23</v>
      </c>
      <c r="H226">
        <f t="shared" si="7"/>
        <v>25.617937219730972</v>
      </c>
      <c r="I226" t="s">
        <v>15</v>
      </c>
      <c r="J226" t="s">
        <v>29</v>
      </c>
      <c r="K226" t="s">
        <v>30</v>
      </c>
    </row>
    <row r="227" spans="1:11" x14ac:dyDescent="0.25">
      <c r="A227">
        <v>470</v>
      </c>
      <c r="B227" t="s">
        <v>5</v>
      </c>
      <c r="C227">
        <v>19</v>
      </c>
      <c r="D227">
        <v>38</v>
      </c>
      <c r="E227">
        <v>72.319999999999993</v>
      </c>
      <c r="F227">
        <f t="shared" si="6"/>
        <v>2.4907599999999994</v>
      </c>
      <c r="G227">
        <v>3.36</v>
      </c>
      <c r="H227">
        <f t="shared" si="7"/>
        <v>25.870238095238108</v>
      </c>
      <c r="I227" t="s">
        <v>14</v>
      </c>
      <c r="J227" t="s">
        <v>29</v>
      </c>
      <c r="K227" t="s">
        <v>30</v>
      </c>
    </row>
    <row r="228" spans="1:11" x14ac:dyDescent="0.25">
      <c r="A228">
        <v>43</v>
      </c>
      <c r="B228" t="s">
        <v>5</v>
      </c>
      <c r="C228">
        <v>21</v>
      </c>
      <c r="D228">
        <v>15</v>
      </c>
      <c r="E228">
        <v>81.17</v>
      </c>
      <c r="F228">
        <f t="shared" si="6"/>
        <v>2.03606</v>
      </c>
      <c r="G228">
        <v>2.75</v>
      </c>
      <c r="H228">
        <f t="shared" si="7"/>
        <v>25.961454545454547</v>
      </c>
      <c r="I228" t="s">
        <v>7</v>
      </c>
      <c r="J228" t="s">
        <v>30</v>
      </c>
      <c r="K228" t="s">
        <v>30</v>
      </c>
    </row>
    <row r="229" spans="1:11" x14ac:dyDescent="0.25">
      <c r="A229">
        <v>16</v>
      </c>
      <c r="B229" t="s">
        <v>17</v>
      </c>
      <c r="C229">
        <v>24</v>
      </c>
      <c r="D229">
        <v>28</v>
      </c>
      <c r="E229">
        <v>91.91</v>
      </c>
      <c r="F229">
        <f t="shared" si="6"/>
        <v>2.608379999999999</v>
      </c>
      <c r="G229">
        <v>3.54</v>
      </c>
      <c r="H229">
        <f t="shared" si="7"/>
        <v>26.316949152542403</v>
      </c>
      <c r="I229" t="s">
        <v>13</v>
      </c>
      <c r="J229" t="s">
        <v>29</v>
      </c>
      <c r="K229" t="s">
        <v>30</v>
      </c>
    </row>
    <row r="230" spans="1:11" x14ac:dyDescent="0.25">
      <c r="A230">
        <v>148</v>
      </c>
      <c r="B230" t="s">
        <v>17</v>
      </c>
      <c r="C230">
        <v>23</v>
      </c>
      <c r="D230">
        <v>19</v>
      </c>
      <c r="E230">
        <v>95.19</v>
      </c>
      <c r="F230">
        <f t="shared" si="6"/>
        <v>2.3504199999999993</v>
      </c>
      <c r="G230">
        <v>3.19</v>
      </c>
      <c r="H230">
        <f t="shared" si="7"/>
        <v>26.319122257053312</v>
      </c>
      <c r="I230" t="s">
        <v>14</v>
      </c>
      <c r="J230" t="s">
        <v>29</v>
      </c>
      <c r="K230" t="s">
        <v>30</v>
      </c>
    </row>
    <row r="231" spans="1:11" x14ac:dyDescent="0.25">
      <c r="A231">
        <v>486</v>
      </c>
      <c r="B231" t="s">
        <v>5</v>
      </c>
      <c r="C231">
        <v>20</v>
      </c>
      <c r="D231">
        <v>2</v>
      </c>
      <c r="E231">
        <v>69.87</v>
      </c>
      <c r="F231">
        <f t="shared" si="6"/>
        <v>1.7336599999999998</v>
      </c>
      <c r="G231">
        <v>2.36</v>
      </c>
      <c r="H231">
        <f t="shared" si="7"/>
        <v>26.539830508474584</v>
      </c>
      <c r="I231" t="s">
        <v>14</v>
      </c>
      <c r="J231" t="s">
        <v>29</v>
      </c>
      <c r="K231" t="s">
        <v>29</v>
      </c>
    </row>
    <row r="232" spans="1:11" x14ac:dyDescent="0.25">
      <c r="A232">
        <v>128</v>
      </c>
      <c r="B232" t="s">
        <v>17</v>
      </c>
      <c r="C232">
        <v>22</v>
      </c>
      <c r="D232">
        <v>28</v>
      </c>
      <c r="E232">
        <v>86.61</v>
      </c>
      <c r="F232">
        <f t="shared" si="6"/>
        <v>2.4529799999999997</v>
      </c>
      <c r="G232">
        <v>3.34</v>
      </c>
      <c r="H232">
        <f t="shared" si="7"/>
        <v>26.557485029940125</v>
      </c>
      <c r="I232" t="s">
        <v>14</v>
      </c>
      <c r="J232" t="s">
        <v>29</v>
      </c>
      <c r="K232" t="s">
        <v>30</v>
      </c>
    </row>
    <row r="233" spans="1:11" x14ac:dyDescent="0.25">
      <c r="A233">
        <v>229</v>
      </c>
      <c r="B233" t="s">
        <v>17</v>
      </c>
      <c r="C233">
        <v>22</v>
      </c>
      <c r="D233">
        <v>14</v>
      </c>
      <c r="E233">
        <v>87.83</v>
      </c>
      <c r="F233">
        <f t="shared" si="6"/>
        <v>2.2029399999999999</v>
      </c>
      <c r="G233">
        <v>3</v>
      </c>
      <c r="H233">
        <f t="shared" si="7"/>
        <v>26.568666666666669</v>
      </c>
      <c r="I233" t="s">
        <v>14</v>
      </c>
      <c r="J233" t="s">
        <v>30</v>
      </c>
      <c r="K233" t="s">
        <v>30</v>
      </c>
    </row>
    <row r="234" spans="1:11" x14ac:dyDescent="0.25">
      <c r="A234">
        <v>250</v>
      </c>
      <c r="B234" t="s">
        <v>17</v>
      </c>
      <c r="C234">
        <v>22</v>
      </c>
      <c r="D234">
        <v>26</v>
      </c>
      <c r="E234">
        <v>97.36</v>
      </c>
      <c r="F234">
        <f t="shared" si="6"/>
        <v>2.8904800000000002</v>
      </c>
      <c r="G234">
        <v>2.2799999999999998</v>
      </c>
      <c r="H234">
        <f t="shared" si="7"/>
        <v>26.775438596491245</v>
      </c>
      <c r="I234" t="s">
        <v>14</v>
      </c>
      <c r="J234" t="s">
        <v>29</v>
      </c>
      <c r="K234" t="s">
        <v>29</v>
      </c>
    </row>
    <row r="235" spans="1:11" x14ac:dyDescent="0.25">
      <c r="A235">
        <v>198</v>
      </c>
      <c r="B235" t="s">
        <v>5</v>
      </c>
      <c r="C235">
        <v>18</v>
      </c>
      <c r="D235">
        <v>26</v>
      </c>
      <c r="E235">
        <v>99.57</v>
      </c>
      <c r="F235">
        <f t="shared" si="6"/>
        <v>2.8402599999999993</v>
      </c>
      <c r="G235">
        <v>2.2400000000000002</v>
      </c>
      <c r="H235">
        <f t="shared" si="7"/>
        <v>26.797321428571387</v>
      </c>
      <c r="I235" t="s">
        <v>13</v>
      </c>
      <c r="J235" t="s">
        <v>30</v>
      </c>
      <c r="K235" t="s">
        <v>30</v>
      </c>
    </row>
    <row r="236" spans="1:11" x14ac:dyDescent="0.25">
      <c r="A236">
        <v>101</v>
      </c>
      <c r="B236" t="s">
        <v>17</v>
      </c>
      <c r="C236">
        <v>24</v>
      </c>
      <c r="D236">
        <v>30</v>
      </c>
      <c r="E236">
        <v>78.62</v>
      </c>
      <c r="F236">
        <f t="shared" si="6"/>
        <v>2.6351599999999999</v>
      </c>
      <c r="G236">
        <v>3.6</v>
      </c>
      <c r="H236">
        <f t="shared" si="7"/>
        <v>26.801111111111116</v>
      </c>
      <c r="I236" t="s">
        <v>16</v>
      </c>
      <c r="J236" t="s">
        <v>30</v>
      </c>
      <c r="K236" t="s">
        <v>29</v>
      </c>
    </row>
    <row r="237" spans="1:11" x14ac:dyDescent="0.25">
      <c r="A237">
        <v>187</v>
      </c>
      <c r="B237" t="s">
        <v>5</v>
      </c>
      <c r="C237">
        <v>19</v>
      </c>
      <c r="D237">
        <v>26</v>
      </c>
      <c r="E237">
        <v>96.58</v>
      </c>
      <c r="F237">
        <f t="shared" si="6"/>
        <v>2.3914399999999989</v>
      </c>
      <c r="G237">
        <v>3.27</v>
      </c>
      <c r="H237">
        <f t="shared" si="7"/>
        <v>26.867278287461811</v>
      </c>
      <c r="I237" t="s">
        <v>15</v>
      </c>
      <c r="J237" t="s">
        <v>29</v>
      </c>
      <c r="K237" t="s">
        <v>30</v>
      </c>
    </row>
    <row r="238" spans="1:11" x14ac:dyDescent="0.25">
      <c r="A238">
        <v>21</v>
      </c>
      <c r="B238" t="s">
        <v>5</v>
      </c>
      <c r="C238">
        <v>20</v>
      </c>
      <c r="D238">
        <v>34</v>
      </c>
      <c r="E238">
        <v>97.93</v>
      </c>
      <c r="F238">
        <f t="shared" si="6"/>
        <v>2.8347399999999996</v>
      </c>
      <c r="G238">
        <v>3.88</v>
      </c>
      <c r="H238">
        <f t="shared" si="7"/>
        <v>26.939690721649495</v>
      </c>
      <c r="I238" t="s">
        <v>14</v>
      </c>
      <c r="J238" t="s">
        <v>29</v>
      </c>
      <c r="K238" t="s">
        <v>30</v>
      </c>
    </row>
    <row r="239" spans="1:11" x14ac:dyDescent="0.25">
      <c r="A239">
        <v>94</v>
      </c>
      <c r="B239" t="s">
        <v>5</v>
      </c>
      <c r="C239">
        <v>22</v>
      </c>
      <c r="D239">
        <v>34</v>
      </c>
      <c r="E239">
        <v>68.23</v>
      </c>
      <c r="F239">
        <f t="shared" si="6"/>
        <v>2.5101400000000003</v>
      </c>
      <c r="G239">
        <v>3.44</v>
      </c>
      <c r="H239">
        <f t="shared" si="7"/>
        <v>27.030813953488362</v>
      </c>
      <c r="I239" t="s">
        <v>7</v>
      </c>
      <c r="J239" t="s">
        <v>29</v>
      </c>
      <c r="K239" t="s">
        <v>29</v>
      </c>
    </row>
    <row r="240" spans="1:11" x14ac:dyDescent="0.25">
      <c r="A240">
        <v>306</v>
      </c>
      <c r="B240" t="s">
        <v>17</v>
      </c>
      <c r="C240">
        <v>22</v>
      </c>
      <c r="D240">
        <v>12</v>
      </c>
      <c r="E240">
        <v>76.52</v>
      </c>
      <c r="F240">
        <f t="shared" si="6"/>
        <v>1.8233599999999996</v>
      </c>
      <c r="G240">
        <v>2.5</v>
      </c>
      <c r="H240">
        <f t="shared" si="7"/>
        <v>27.065600000000011</v>
      </c>
      <c r="I240" t="s">
        <v>14</v>
      </c>
      <c r="J240" t="s">
        <v>29</v>
      </c>
      <c r="K240" t="s">
        <v>30</v>
      </c>
    </row>
    <row r="241" spans="1:11" x14ac:dyDescent="0.25">
      <c r="A241">
        <v>85</v>
      </c>
      <c r="B241" t="s">
        <v>17</v>
      </c>
      <c r="C241">
        <v>21</v>
      </c>
      <c r="D241">
        <v>18</v>
      </c>
      <c r="E241">
        <v>55.76</v>
      </c>
      <c r="F241">
        <f t="shared" si="6"/>
        <v>1.74268</v>
      </c>
      <c r="G241">
        <v>2.39</v>
      </c>
      <c r="H241">
        <f t="shared" si="7"/>
        <v>27.084518828451888</v>
      </c>
      <c r="I241" t="s">
        <v>14</v>
      </c>
      <c r="J241" t="s">
        <v>30</v>
      </c>
      <c r="K241" t="s">
        <v>30</v>
      </c>
    </row>
    <row r="242" spans="1:11" x14ac:dyDescent="0.25">
      <c r="A242">
        <v>291</v>
      </c>
      <c r="B242" t="s">
        <v>17</v>
      </c>
      <c r="C242">
        <v>20</v>
      </c>
      <c r="D242">
        <v>10</v>
      </c>
      <c r="E242">
        <v>65.599999999999994</v>
      </c>
      <c r="F242">
        <f t="shared" si="6"/>
        <v>1.8007999999999997</v>
      </c>
      <c r="G242">
        <v>2.4700000000000002</v>
      </c>
      <c r="H242">
        <f t="shared" si="7"/>
        <v>27.093117408906899</v>
      </c>
      <c r="I242" t="s">
        <v>15</v>
      </c>
      <c r="J242" t="s">
        <v>30</v>
      </c>
      <c r="K242" t="s">
        <v>29</v>
      </c>
    </row>
    <row r="243" spans="1:11" x14ac:dyDescent="0.25">
      <c r="A243">
        <v>313</v>
      </c>
      <c r="B243" t="s">
        <v>5</v>
      </c>
      <c r="C243">
        <v>24</v>
      </c>
      <c r="D243">
        <v>27</v>
      </c>
      <c r="E243">
        <v>73.099999999999994</v>
      </c>
      <c r="F243">
        <f t="shared" si="6"/>
        <v>2.3617999999999992</v>
      </c>
      <c r="G243">
        <v>3.24</v>
      </c>
      <c r="H243">
        <f t="shared" si="7"/>
        <v>27.104938271604968</v>
      </c>
      <c r="I243" t="s">
        <v>13</v>
      </c>
      <c r="J243" t="s">
        <v>30</v>
      </c>
      <c r="K243" t="s">
        <v>30</v>
      </c>
    </row>
    <row r="244" spans="1:11" x14ac:dyDescent="0.25">
      <c r="A244">
        <v>427</v>
      </c>
      <c r="B244" t="s">
        <v>17</v>
      </c>
      <c r="C244">
        <v>21</v>
      </c>
      <c r="D244">
        <v>23</v>
      </c>
      <c r="E244">
        <v>61.79</v>
      </c>
      <c r="F244">
        <f t="shared" si="6"/>
        <v>1.8512199999999996</v>
      </c>
      <c r="G244">
        <v>2.54</v>
      </c>
      <c r="H244">
        <f t="shared" si="7"/>
        <v>27.117322834645684</v>
      </c>
      <c r="I244" t="s">
        <v>16</v>
      </c>
      <c r="J244" t="s">
        <v>30</v>
      </c>
      <c r="K244" t="s">
        <v>30</v>
      </c>
    </row>
    <row r="245" spans="1:11" x14ac:dyDescent="0.25">
      <c r="A245">
        <v>15</v>
      </c>
      <c r="B245" t="s">
        <v>5</v>
      </c>
      <c r="C245">
        <v>19</v>
      </c>
      <c r="D245">
        <v>34</v>
      </c>
      <c r="E245">
        <v>78.66</v>
      </c>
      <c r="F245">
        <f t="shared" si="6"/>
        <v>2.7128799999999997</v>
      </c>
      <c r="G245">
        <v>3.73</v>
      </c>
      <c r="H245">
        <f t="shared" si="7"/>
        <v>27.268632707774803</v>
      </c>
      <c r="I245" t="s">
        <v>7</v>
      </c>
      <c r="J245" t="s">
        <v>29</v>
      </c>
      <c r="K245" t="s">
        <v>29</v>
      </c>
    </row>
    <row r="246" spans="1:11" x14ac:dyDescent="0.25">
      <c r="A246">
        <v>201</v>
      </c>
      <c r="B246" t="s">
        <v>17</v>
      </c>
      <c r="C246">
        <v>20</v>
      </c>
      <c r="D246">
        <v>37</v>
      </c>
      <c r="E246">
        <v>75.8</v>
      </c>
      <c r="F246">
        <f t="shared" si="6"/>
        <v>2.5203999999999995</v>
      </c>
      <c r="G246">
        <v>3.47</v>
      </c>
      <c r="H246">
        <f t="shared" si="7"/>
        <v>27.365994236311259</v>
      </c>
      <c r="I246" t="s">
        <v>14</v>
      </c>
      <c r="J246" t="s">
        <v>29</v>
      </c>
      <c r="K246" t="s">
        <v>30</v>
      </c>
    </row>
    <row r="247" spans="1:11" x14ac:dyDescent="0.25">
      <c r="A247">
        <v>13</v>
      </c>
      <c r="B247" t="s">
        <v>17</v>
      </c>
      <c r="C247">
        <v>20</v>
      </c>
      <c r="D247">
        <v>1</v>
      </c>
      <c r="E247">
        <v>81.650000000000006</v>
      </c>
      <c r="F247">
        <f t="shared" si="6"/>
        <v>1.8076999999999996</v>
      </c>
      <c r="G247">
        <v>2.4900000000000002</v>
      </c>
      <c r="H247">
        <f t="shared" si="7"/>
        <v>27.401606425702834</v>
      </c>
      <c r="I247" t="s">
        <v>13</v>
      </c>
      <c r="J247" t="s">
        <v>30</v>
      </c>
      <c r="K247" t="s">
        <v>30</v>
      </c>
    </row>
    <row r="248" spans="1:11" x14ac:dyDescent="0.25">
      <c r="A248">
        <v>39</v>
      </c>
      <c r="B248" t="s">
        <v>17</v>
      </c>
      <c r="C248">
        <v>21</v>
      </c>
      <c r="D248">
        <v>38</v>
      </c>
      <c r="E248">
        <v>92.08</v>
      </c>
      <c r="F248">
        <f t="shared" si="6"/>
        <v>2.7564399999999996</v>
      </c>
      <c r="G248">
        <v>3.8</v>
      </c>
      <c r="H248">
        <f t="shared" si="7"/>
        <v>27.462105263157905</v>
      </c>
      <c r="I248" t="s">
        <v>7</v>
      </c>
      <c r="J248" t="s">
        <v>29</v>
      </c>
      <c r="K248" t="s">
        <v>30</v>
      </c>
    </row>
    <row r="249" spans="1:11" x14ac:dyDescent="0.25">
      <c r="A249">
        <v>471</v>
      </c>
      <c r="B249" t="s">
        <v>17</v>
      </c>
      <c r="C249">
        <v>24</v>
      </c>
      <c r="D249">
        <v>30</v>
      </c>
      <c r="E249">
        <v>93.21</v>
      </c>
      <c r="F249">
        <f t="shared" si="6"/>
        <v>2.5377799999999993</v>
      </c>
      <c r="G249">
        <v>3.51</v>
      </c>
      <c r="H249">
        <f t="shared" si="7"/>
        <v>27.698575498575519</v>
      </c>
      <c r="I249" t="s">
        <v>7</v>
      </c>
      <c r="J249" t="s">
        <v>29</v>
      </c>
      <c r="K249" t="s">
        <v>30</v>
      </c>
    </row>
    <row r="250" spans="1:11" x14ac:dyDescent="0.25">
      <c r="A250">
        <v>95</v>
      </c>
      <c r="B250" t="s">
        <v>5</v>
      </c>
      <c r="C250">
        <v>19</v>
      </c>
      <c r="D250">
        <v>14</v>
      </c>
      <c r="E250">
        <v>78.03</v>
      </c>
      <c r="F250">
        <f t="shared" si="6"/>
        <v>2.0215399999999994</v>
      </c>
      <c r="G250">
        <v>2.8</v>
      </c>
      <c r="H250">
        <f t="shared" si="7"/>
        <v>27.802142857142869</v>
      </c>
      <c r="I250" t="s">
        <v>15</v>
      </c>
      <c r="J250" t="s">
        <v>29</v>
      </c>
      <c r="K250" t="s">
        <v>29</v>
      </c>
    </row>
    <row r="251" spans="1:11" x14ac:dyDescent="0.25">
      <c r="A251">
        <v>373</v>
      </c>
      <c r="B251" t="s">
        <v>5</v>
      </c>
      <c r="C251">
        <v>24</v>
      </c>
      <c r="D251">
        <v>33</v>
      </c>
      <c r="E251">
        <v>83.04</v>
      </c>
      <c r="F251">
        <f t="shared" si="6"/>
        <v>2.6387199999999997</v>
      </c>
      <c r="G251">
        <v>3.66</v>
      </c>
      <c r="H251">
        <f t="shared" si="7"/>
        <v>27.903825136612031</v>
      </c>
      <c r="I251" t="s">
        <v>14</v>
      </c>
      <c r="J251" t="s">
        <v>30</v>
      </c>
      <c r="K251" t="s">
        <v>30</v>
      </c>
    </row>
    <row r="252" spans="1:11" x14ac:dyDescent="0.25">
      <c r="A252">
        <v>288</v>
      </c>
      <c r="B252" t="s">
        <v>17</v>
      </c>
      <c r="C252">
        <v>21</v>
      </c>
      <c r="D252">
        <v>4</v>
      </c>
      <c r="E252">
        <v>98.23</v>
      </c>
      <c r="F252">
        <f t="shared" si="6"/>
        <v>2.33514</v>
      </c>
      <c r="G252">
        <v>3.24</v>
      </c>
      <c r="H252">
        <f t="shared" si="7"/>
        <v>27.927777777777784</v>
      </c>
      <c r="I252" t="s">
        <v>7</v>
      </c>
      <c r="J252" t="s">
        <v>30</v>
      </c>
      <c r="K252" t="s">
        <v>29</v>
      </c>
    </row>
    <row r="253" spans="1:11" x14ac:dyDescent="0.25">
      <c r="A253">
        <v>249</v>
      </c>
      <c r="B253" t="s">
        <v>17</v>
      </c>
      <c r="C253">
        <v>23</v>
      </c>
      <c r="D253">
        <v>14</v>
      </c>
      <c r="E253">
        <v>88.54</v>
      </c>
      <c r="F253">
        <f t="shared" si="6"/>
        <v>2.3107199999999999</v>
      </c>
      <c r="G253">
        <v>3.21</v>
      </c>
      <c r="H253">
        <f t="shared" si="7"/>
        <v>28.014953271028041</v>
      </c>
      <c r="I253" t="s">
        <v>7</v>
      </c>
      <c r="J253" t="s">
        <v>29</v>
      </c>
      <c r="K253" t="s">
        <v>29</v>
      </c>
    </row>
    <row r="254" spans="1:11" x14ac:dyDescent="0.25">
      <c r="A254">
        <v>414</v>
      </c>
      <c r="B254" t="s">
        <v>17</v>
      </c>
      <c r="C254">
        <v>23</v>
      </c>
      <c r="D254">
        <v>10</v>
      </c>
      <c r="E254">
        <v>79.400000000000006</v>
      </c>
      <c r="F254">
        <f t="shared" si="6"/>
        <v>1.8841999999999999</v>
      </c>
      <c r="G254">
        <v>2.63</v>
      </c>
      <c r="H254">
        <f t="shared" si="7"/>
        <v>28.357414448669203</v>
      </c>
      <c r="I254" t="s">
        <v>13</v>
      </c>
      <c r="J254" t="s">
        <v>29</v>
      </c>
      <c r="K254" t="s">
        <v>30</v>
      </c>
    </row>
    <row r="255" spans="1:11" x14ac:dyDescent="0.25">
      <c r="A255">
        <v>235</v>
      </c>
      <c r="B255" t="s">
        <v>5</v>
      </c>
      <c r="C255">
        <v>22</v>
      </c>
      <c r="D255">
        <v>35</v>
      </c>
      <c r="E255">
        <v>55.79</v>
      </c>
      <c r="F255">
        <f t="shared" si="6"/>
        <v>2.4642199999999996</v>
      </c>
      <c r="G255">
        <v>3.44</v>
      </c>
      <c r="H255">
        <f t="shared" si="7"/>
        <v>28.365697674418616</v>
      </c>
      <c r="I255" t="s">
        <v>13</v>
      </c>
      <c r="J255" t="s">
        <v>29</v>
      </c>
      <c r="K255" t="s">
        <v>29</v>
      </c>
    </row>
    <row r="256" spans="1:11" x14ac:dyDescent="0.25">
      <c r="A256">
        <v>309</v>
      </c>
      <c r="B256" t="s">
        <v>5</v>
      </c>
      <c r="C256">
        <v>22</v>
      </c>
      <c r="D256">
        <v>31</v>
      </c>
      <c r="E256">
        <v>64.709999999999994</v>
      </c>
      <c r="F256">
        <f t="shared" si="6"/>
        <v>2.5627799999999996</v>
      </c>
      <c r="G256">
        <v>3.58</v>
      </c>
      <c r="H256">
        <f t="shared" si="7"/>
        <v>28.413966480446938</v>
      </c>
      <c r="I256" t="s">
        <v>14</v>
      </c>
      <c r="J256" t="s">
        <v>30</v>
      </c>
      <c r="K256" t="s">
        <v>29</v>
      </c>
    </row>
    <row r="257" spans="1:11" x14ac:dyDescent="0.25">
      <c r="A257">
        <v>36</v>
      </c>
      <c r="B257" t="s">
        <v>17</v>
      </c>
      <c r="C257">
        <v>19</v>
      </c>
      <c r="D257">
        <v>39</v>
      </c>
      <c r="E257">
        <v>63.5</v>
      </c>
      <c r="F257">
        <f t="shared" si="6"/>
        <v>2.52</v>
      </c>
      <c r="G257">
        <v>3.53</v>
      </c>
      <c r="H257">
        <f t="shared" si="7"/>
        <v>28.611898016997163</v>
      </c>
      <c r="I257" t="s">
        <v>16</v>
      </c>
      <c r="J257" t="s">
        <v>29</v>
      </c>
      <c r="K257" t="s">
        <v>29</v>
      </c>
    </row>
    <row r="258" spans="1:11" x14ac:dyDescent="0.25">
      <c r="A258">
        <v>407</v>
      </c>
      <c r="B258" t="s">
        <v>5</v>
      </c>
      <c r="C258">
        <v>18</v>
      </c>
      <c r="D258">
        <v>1</v>
      </c>
      <c r="E258">
        <v>92.31</v>
      </c>
      <c r="F258">
        <f t="shared" ref="F258:F321" si="8">(0.028 * D258) + (0.018 * E258) - (0.005 * C258) +
IF(TRIM(B258)="Faemale", 0.12, -0.08) +
IF(TRIM(J258)="Yes", -0.08, 0.04) +
IF(TRIM(K258)="Yes", 0.18, -0.12) +
IF(TRIM(I258)="Business", 0.15,
 IF(TRIM(I258)="Education", 0.08,
 IF(TRIM(I258)="Engineering", -0.12,
 IF(TRIM(I258)="Science", -0.06, 0)
))) + 0.42</f>
        <v>1.8195799999999998</v>
      </c>
      <c r="G258">
        <v>2.5499999999999998</v>
      </c>
      <c r="H258">
        <f t="shared" ref="H258:H321" si="9">ABS(G258 - F258) / G258 * 100</f>
        <v>28.643921568627455</v>
      </c>
      <c r="I258" t="s">
        <v>14</v>
      </c>
      <c r="J258" t="s">
        <v>29</v>
      </c>
      <c r="K258" t="s">
        <v>30</v>
      </c>
    </row>
    <row r="259" spans="1:11" x14ac:dyDescent="0.25">
      <c r="A259">
        <v>345</v>
      </c>
      <c r="B259" t="s">
        <v>17</v>
      </c>
      <c r="C259">
        <v>21</v>
      </c>
      <c r="D259">
        <v>21</v>
      </c>
      <c r="E259">
        <v>88.79</v>
      </c>
      <c r="F259">
        <f t="shared" si="8"/>
        <v>2.6012200000000001</v>
      </c>
      <c r="G259">
        <v>3.65</v>
      </c>
      <c r="H259">
        <f t="shared" si="9"/>
        <v>28.733698630136985</v>
      </c>
      <c r="I259" t="s">
        <v>14</v>
      </c>
      <c r="J259" t="s">
        <v>29</v>
      </c>
      <c r="K259" t="s">
        <v>29</v>
      </c>
    </row>
    <row r="260" spans="1:11" x14ac:dyDescent="0.25">
      <c r="A260">
        <v>48</v>
      </c>
      <c r="B260" t="s">
        <v>17</v>
      </c>
      <c r="C260">
        <v>23</v>
      </c>
      <c r="D260">
        <v>24</v>
      </c>
      <c r="E260">
        <v>85.25</v>
      </c>
      <c r="F260">
        <f t="shared" si="8"/>
        <v>2.2914999999999996</v>
      </c>
      <c r="G260">
        <v>3.22</v>
      </c>
      <c r="H260">
        <f t="shared" si="9"/>
        <v>28.83540372670809</v>
      </c>
      <c r="I260" t="s">
        <v>16</v>
      </c>
      <c r="J260" t="s">
        <v>30</v>
      </c>
      <c r="K260" t="s">
        <v>30</v>
      </c>
    </row>
    <row r="261" spans="1:11" x14ac:dyDescent="0.25">
      <c r="A261">
        <v>227</v>
      </c>
      <c r="B261" t="s">
        <v>17</v>
      </c>
      <c r="C261">
        <v>22</v>
      </c>
      <c r="D261">
        <v>31</v>
      </c>
      <c r="E261">
        <v>50.06</v>
      </c>
      <c r="F261">
        <f t="shared" si="8"/>
        <v>2.2190799999999999</v>
      </c>
      <c r="G261">
        <v>3.13</v>
      </c>
      <c r="H261">
        <f t="shared" si="9"/>
        <v>29.102875399361022</v>
      </c>
      <c r="I261" t="s">
        <v>7</v>
      </c>
      <c r="J261" t="s">
        <v>30</v>
      </c>
      <c r="K261" t="s">
        <v>29</v>
      </c>
    </row>
    <row r="262" spans="1:11" x14ac:dyDescent="0.25">
      <c r="A262">
        <v>195</v>
      </c>
      <c r="B262" t="s">
        <v>17</v>
      </c>
      <c r="C262">
        <v>22</v>
      </c>
      <c r="D262">
        <v>20</v>
      </c>
      <c r="E262">
        <v>98.11</v>
      </c>
      <c r="F262">
        <f t="shared" si="8"/>
        <v>2.8059799999999999</v>
      </c>
      <c r="G262">
        <v>3.96</v>
      </c>
      <c r="H262">
        <f t="shared" si="9"/>
        <v>29.14191919191919</v>
      </c>
      <c r="I262" t="s">
        <v>13</v>
      </c>
      <c r="J262" t="s">
        <v>29</v>
      </c>
      <c r="K262" t="s">
        <v>29</v>
      </c>
    </row>
    <row r="263" spans="1:11" x14ac:dyDescent="0.25">
      <c r="A263">
        <v>437</v>
      </c>
      <c r="B263" t="s">
        <v>5</v>
      </c>
      <c r="C263">
        <v>21</v>
      </c>
      <c r="D263">
        <v>24</v>
      </c>
      <c r="E263">
        <v>54.87</v>
      </c>
      <c r="F263">
        <f t="shared" si="8"/>
        <v>1.9946599999999997</v>
      </c>
      <c r="G263">
        <v>2.83</v>
      </c>
      <c r="H263">
        <f t="shared" si="9"/>
        <v>29.517314487632522</v>
      </c>
      <c r="I263" t="s">
        <v>15</v>
      </c>
      <c r="J263" t="s">
        <v>30</v>
      </c>
      <c r="K263" t="s">
        <v>29</v>
      </c>
    </row>
    <row r="264" spans="1:11" x14ac:dyDescent="0.25">
      <c r="A264">
        <v>396</v>
      </c>
      <c r="B264" t="s">
        <v>5</v>
      </c>
      <c r="C264">
        <v>22</v>
      </c>
      <c r="D264">
        <v>30</v>
      </c>
      <c r="E264">
        <v>77.12</v>
      </c>
      <c r="F264">
        <f t="shared" si="8"/>
        <v>2.1381599999999996</v>
      </c>
      <c r="G264">
        <v>3.04</v>
      </c>
      <c r="H264">
        <f t="shared" si="9"/>
        <v>29.665789473684224</v>
      </c>
      <c r="I264" t="s">
        <v>15</v>
      </c>
      <c r="J264" t="s">
        <v>29</v>
      </c>
      <c r="K264" t="s">
        <v>30</v>
      </c>
    </row>
    <row r="265" spans="1:11" x14ac:dyDescent="0.25">
      <c r="A265">
        <v>45</v>
      </c>
      <c r="B265" t="s">
        <v>5</v>
      </c>
      <c r="C265">
        <v>21</v>
      </c>
      <c r="D265">
        <v>34</v>
      </c>
      <c r="E265">
        <v>67.22</v>
      </c>
      <c r="F265">
        <f t="shared" si="8"/>
        <v>2.3169599999999999</v>
      </c>
      <c r="G265">
        <v>3.3</v>
      </c>
      <c r="H265">
        <f t="shared" si="9"/>
        <v>29.789090909090909</v>
      </c>
      <c r="I265" t="s">
        <v>7</v>
      </c>
      <c r="J265" t="s">
        <v>30</v>
      </c>
      <c r="K265" t="s">
        <v>30</v>
      </c>
    </row>
    <row r="266" spans="1:11" x14ac:dyDescent="0.25">
      <c r="A266">
        <v>82</v>
      </c>
      <c r="B266" t="s">
        <v>5</v>
      </c>
      <c r="C266">
        <v>21</v>
      </c>
      <c r="D266">
        <v>19</v>
      </c>
      <c r="E266">
        <v>56.03</v>
      </c>
      <c r="F266">
        <f t="shared" si="8"/>
        <v>1.9355399999999998</v>
      </c>
      <c r="G266">
        <v>2.76</v>
      </c>
      <c r="H266">
        <f t="shared" si="9"/>
        <v>29.871739130434783</v>
      </c>
      <c r="I266" t="s">
        <v>16</v>
      </c>
      <c r="J266" t="s">
        <v>30</v>
      </c>
      <c r="K266" t="s">
        <v>29</v>
      </c>
    </row>
    <row r="267" spans="1:11" x14ac:dyDescent="0.25">
      <c r="A267">
        <v>221</v>
      </c>
      <c r="B267" t="s">
        <v>17</v>
      </c>
      <c r="C267">
        <v>19</v>
      </c>
      <c r="D267">
        <v>11</v>
      </c>
      <c r="E267">
        <v>73.27</v>
      </c>
      <c r="F267">
        <f t="shared" si="8"/>
        <v>1.7918599999999998</v>
      </c>
      <c r="G267">
        <v>2.56</v>
      </c>
      <c r="H267">
        <f t="shared" si="9"/>
        <v>30.005468750000009</v>
      </c>
      <c r="I267" t="s">
        <v>7</v>
      </c>
      <c r="J267" t="s">
        <v>30</v>
      </c>
      <c r="K267" t="s">
        <v>30</v>
      </c>
    </row>
    <row r="268" spans="1:11" x14ac:dyDescent="0.25">
      <c r="A268">
        <v>353</v>
      </c>
      <c r="B268" t="s">
        <v>17</v>
      </c>
      <c r="C268">
        <v>23</v>
      </c>
      <c r="D268">
        <v>9</v>
      </c>
      <c r="E268">
        <v>66.099999999999994</v>
      </c>
      <c r="F268">
        <f t="shared" si="8"/>
        <v>1.5467999999999997</v>
      </c>
      <c r="G268">
        <v>2.21</v>
      </c>
      <c r="H268">
        <f t="shared" si="9"/>
        <v>30.00904977375567</v>
      </c>
      <c r="I268" t="s">
        <v>14</v>
      </c>
      <c r="J268" t="s">
        <v>29</v>
      </c>
      <c r="K268" t="s">
        <v>30</v>
      </c>
    </row>
    <row r="269" spans="1:11" x14ac:dyDescent="0.25">
      <c r="A269">
        <v>439</v>
      </c>
      <c r="B269" t="s">
        <v>17</v>
      </c>
      <c r="C269">
        <v>23</v>
      </c>
      <c r="D269">
        <v>32</v>
      </c>
      <c r="E269">
        <v>79.650000000000006</v>
      </c>
      <c r="F269">
        <f t="shared" si="8"/>
        <v>2.4346999999999994</v>
      </c>
      <c r="G269">
        <v>3.49</v>
      </c>
      <c r="H269">
        <f t="shared" si="9"/>
        <v>30.237822349570219</v>
      </c>
      <c r="I269" t="s">
        <v>14</v>
      </c>
      <c r="J269" t="s">
        <v>29</v>
      </c>
      <c r="K269" t="s">
        <v>30</v>
      </c>
    </row>
    <row r="270" spans="1:11" x14ac:dyDescent="0.25">
      <c r="A270">
        <v>323</v>
      </c>
      <c r="B270" t="s">
        <v>5</v>
      </c>
      <c r="C270">
        <v>23</v>
      </c>
      <c r="D270">
        <v>12</v>
      </c>
      <c r="E270">
        <v>79.510000000000005</v>
      </c>
      <c r="F270">
        <f t="shared" si="8"/>
        <v>2.0921799999999999</v>
      </c>
      <c r="G270">
        <v>3</v>
      </c>
      <c r="H270">
        <f t="shared" si="9"/>
        <v>30.260666666666669</v>
      </c>
      <c r="I270" t="s">
        <v>7</v>
      </c>
      <c r="J270" t="s">
        <v>29</v>
      </c>
      <c r="K270" t="s">
        <v>29</v>
      </c>
    </row>
    <row r="271" spans="1:11" x14ac:dyDescent="0.25">
      <c r="A271">
        <v>92</v>
      </c>
      <c r="B271" t="s">
        <v>5</v>
      </c>
      <c r="C271">
        <v>24</v>
      </c>
      <c r="D271">
        <v>12</v>
      </c>
      <c r="E271">
        <v>82.23</v>
      </c>
      <c r="F271">
        <f t="shared" si="8"/>
        <v>2.1961400000000002</v>
      </c>
      <c r="G271">
        <v>3.16</v>
      </c>
      <c r="H271">
        <f t="shared" si="9"/>
        <v>30.501898734177214</v>
      </c>
      <c r="I271" t="s">
        <v>16</v>
      </c>
      <c r="J271" t="s">
        <v>30</v>
      </c>
      <c r="K271" t="s">
        <v>29</v>
      </c>
    </row>
    <row r="272" spans="1:11" x14ac:dyDescent="0.25">
      <c r="A272">
        <v>54</v>
      </c>
      <c r="B272" t="s">
        <v>5</v>
      </c>
      <c r="C272">
        <v>19</v>
      </c>
      <c r="D272">
        <v>4</v>
      </c>
      <c r="E272">
        <v>98.38</v>
      </c>
      <c r="F272">
        <f t="shared" si="8"/>
        <v>2.0078399999999998</v>
      </c>
      <c r="G272">
        <v>2.89</v>
      </c>
      <c r="H272">
        <f t="shared" si="9"/>
        <v>30.524567474048453</v>
      </c>
      <c r="I272" t="s">
        <v>14</v>
      </c>
      <c r="J272" t="s">
        <v>29</v>
      </c>
      <c r="K272" t="s">
        <v>30</v>
      </c>
    </row>
    <row r="273" spans="1:11" x14ac:dyDescent="0.25">
      <c r="A273">
        <v>197</v>
      </c>
      <c r="B273" t="s">
        <v>5</v>
      </c>
      <c r="C273">
        <v>20</v>
      </c>
      <c r="D273">
        <v>1</v>
      </c>
      <c r="E273">
        <v>94.72</v>
      </c>
      <c r="F273">
        <f t="shared" si="8"/>
        <v>1.9229599999999993</v>
      </c>
      <c r="G273">
        <v>2.77</v>
      </c>
      <c r="H273">
        <f t="shared" si="9"/>
        <v>30.579061371841181</v>
      </c>
      <c r="I273" t="s">
        <v>13</v>
      </c>
      <c r="J273" t="s">
        <v>29</v>
      </c>
      <c r="K273" t="s">
        <v>30</v>
      </c>
    </row>
    <row r="274" spans="1:11" x14ac:dyDescent="0.25">
      <c r="A274">
        <v>156</v>
      </c>
      <c r="B274" t="s">
        <v>5</v>
      </c>
      <c r="C274">
        <v>22</v>
      </c>
      <c r="D274">
        <v>22</v>
      </c>
      <c r="E274">
        <v>56.02</v>
      </c>
      <c r="F274">
        <f t="shared" si="8"/>
        <v>2.2243599999999994</v>
      </c>
      <c r="G274">
        <v>3.21</v>
      </c>
      <c r="H274">
        <f t="shared" si="9"/>
        <v>30.705295950155779</v>
      </c>
      <c r="I274" t="s">
        <v>13</v>
      </c>
      <c r="J274" t="s">
        <v>30</v>
      </c>
      <c r="K274" t="s">
        <v>29</v>
      </c>
    </row>
    <row r="275" spans="1:11" x14ac:dyDescent="0.25">
      <c r="A275">
        <v>361</v>
      </c>
      <c r="B275" t="s">
        <v>5</v>
      </c>
      <c r="C275">
        <v>20</v>
      </c>
      <c r="D275">
        <v>2</v>
      </c>
      <c r="E275">
        <v>56.21</v>
      </c>
      <c r="F275">
        <f t="shared" si="8"/>
        <v>1.5277799999999999</v>
      </c>
      <c r="G275">
        <v>2.21</v>
      </c>
      <c r="H275">
        <f t="shared" si="9"/>
        <v>30.869683257918556</v>
      </c>
      <c r="I275" t="s">
        <v>7</v>
      </c>
      <c r="J275" t="s">
        <v>30</v>
      </c>
      <c r="K275" t="s">
        <v>29</v>
      </c>
    </row>
    <row r="276" spans="1:11" x14ac:dyDescent="0.25">
      <c r="A276">
        <v>262</v>
      </c>
      <c r="B276" t="s">
        <v>5</v>
      </c>
      <c r="C276">
        <v>23</v>
      </c>
      <c r="D276">
        <v>15</v>
      </c>
      <c r="E276">
        <v>79.72</v>
      </c>
      <c r="F276">
        <f t="shared" si="8"/>
        <v>2.4499599999999995</v>
      </c>
      <c r="G276">
        <v>3.55</v>
      </c>
      <c r="H276">
        <f t="shared" si="9"/>
        <v>30.987042253521142</v>
      </c>
      <c r="I276" t="s">
        <v>13</v>
      </c>
      <c r="J276" t="s">
        <v>30</v>
      </c>
      <c r="K276" t="s">
        <v>29</v>
      </c>
    </row>
    <row r="277" spans="1:11" x14ac:dyDescent="0.25">
      <c r="A277">
        <v>494</v>
      </c>
      <c r="B277" t="s">
        <v>5</v>
      </c>
      <c r="C277">
        <v>22</v>
      </c>
      <c r="D277">
        <v>34</v>
      </c>
      <c r="E277">
        <v>76.09</v>
      </c>
      <c r="F277">
        <f t="shared" si="8"/>
        <v>2.35162</v>
      </c>
      <c r="G277">
        <v>3.41</v>
      </c>
      <c r="H277">
        <f t="shared" si="9"/>
        <v>31.037536656891497</v>
      </c>
      <c r="I277" t="s">
        <v>15</v>
      </c>
      <c r="J277" t="s">
        <v>30</v>
      </c>
      <c r="K277" t="s">
        <v>30</v>
      </c>
    </row>
    <row r="278" spans="1:11" x14ac:dyDescent="0.25">
      <c r="A278">
        <v>406</v>
      </c>
      <c r="B278" t="s">
        <v>5</v>
      </c>
      <c r="C278">
        <v>24</v>
      </c>
      <c r="D278">
        <v>4</v>
      </c>
      <c r="E278">
        <v>70.8</v>
      </c>
      <c r="F278">
        <f t="shared" si="8"/>
        <v>1.6063999999999998</v>
      </c>
      <c r="G278">
        <v>2.33</v>
      </c>
      <c r="H278">
        <f t="shared" si="9"/>
        <v>31.055793991416319</v>
      </c>
      <c r="I278" t="s">
        <v>14</v>
      </c>
      <c r="J278" t="s">
        <v>30</v>
      </c>
      <c r="K278" t="s">
        <v>30</v>
      </c>
    </row>
    <row r="279" spans="1:11" x14ac:dyDescent="0.25">
      <c r="A279">
        <v>176</v>
      </c>
      <c r="B279" t="s">
        <v>5</v>
      </c>
      <c r="C279">
        <v>18</v>
      </c>
      <c r="D279">
        <v>28</v>
      </c>
      <c r="E279">
        <v>51.74</v>
      </c>
      <c r="F279">
        <f t="shared" si="8"/>
        <v>2.0053199999999998</v>
      </c>
      <c r="G279">
        <v>2.91</v>
      </c>
      <c r="H279">
        <f t="shared" si="9"/>
        <v>31.088659793814443</v>
      </c>
      <c r="I279" t="s">
        <v>16</v>
      </c>
      <c r="J279" t="s">
        <v>29</v>
      </c>
      <c r="K279" t="s">
        <v>29</v>
      </c>
    </row>
    <row r="280" spans="1:11" x14ac:dyDescent="0.25">
      <c r="A280">
        <v>53</v>
      </c>
      <c r="B280" t="s">
        <v>17</v>
      </c>
      <c r="C280">
        <v>21</v>
      </c>
      <c r="D280">
        <v>29</v>
      </c>
      <c r="E280">
        <v>50.12</v>
      </c>
      <c r="F280">
        <f t="shared" si="8"/>
        <v>2.1291599999999997</v>
      </c>
      <c r="G280">
        <v>3.09</v>
      </c>
      <c r="H280">
        <f t="shared" si="9"/>
        <v>31.095145631067965</v>
      </c>
      <c r="I280" t="s">
        <v>14</v>
      </c>
      <c r="J280" t="s">
        <v>29</v>
      </c>
      <c r="K280" t="s">
        <v>29</v>
      </c>
    </row>
    <row r="281" spans="1:11" x14ac:dyDescent="0.25">
      <c r="A281">
        <v>367</v>
      </c>
      <c r="B281" t="s">
        <v>5</v>
      </c>
      <c r="C281">
        <v>19</v>
      </c>
      <c r="D281">
        <v>17</v>
      </c>
      <c r="E281">
        <v>96.76</v>
      </c>
      <c r="F281">
        <f t="shared" si="8"/>
        <v>2.7126799999999998</v>
      </c>
      <c r="G281">
        <v>3.94</v>
      </c>
      <c r="H281">
        <f t="shared" si="9"/>
        <v>31.150253807106605</v>
      </c>
      <c r="I281" t="s">
        <v>13</v>
      </c>
      <c r="J281" t="s">
        <v>29</v>
      </c>
      <c r="K281" t="s">
        <v>29</v>
      </c>
    </row>
    <row r="282" spans="1:11" x14ac:dyDescent="0.25">
      <c r="A282">
        <v>243</v>
      </c>
      <c r="B282" t="s">
        <v>5</v>
      </c>
      <c r="C282">
        <v>20</v>
      </c>
      <c r="D282">
        <v>30</v>
      </c>
      <c r="E282">
        <v>92.01</v>
      </c>
      <c r="F282">
        <f t="shared" si="8"/>
        <v>2.6861799999999993</v>
      </c>
      <c r="G282">
        <v>3.91</v>
      </c>
      <c r="H282">
        <f t="shared" si="9"/>
        <v>31.299744245524312</v>
      </c>
      <c r="I282" t="s">
        <v>13</v>
      </c>
      <c r="J282" t="s">
        <v>29</v>
      </c>
      <c r="K282" t="s">
        <v>30</v>
      </c>
    </row>
    <row r="283" spans="1:11" x14ac:dyDescent="0.25">
      <c r="A283">
        <v>421</v>
      </c>
      <c r="B283" t="s">
        <v>5</v>
      </c>
      <c r="C283">
        <v>19</v>
      </c>
      <c r="D283">
        <v>7</v>
      </c>
      <c r="E283">
        <v>99.61</v>
      </c>
      <c r="F283">
        <f t="shared" si="8"/>
        <v>2.3939799999999996</v>
      </c>
      <c r="G283">
        <v>3.5</v>
      </c>
      <c r="H283">
        <f t="shared" si="9"/>
        <v>31.600571428571438</v>
      </c>
      <c r="I283" t="s">
        <v>16</v>
      </c>
      <c r="J283" t="s">
        <v>30</v>
      </c>
      <c r="K283" t="s">
        <v>29</v>
      </c>
    </row>
    <row r="284" spans="1:11" x14ac:dyDescent="0.25">
      <c r="A284">
        <v>180</v>
      </c>
      <c r="B284" t="s">
        <v>17</v>
      </c>
      <c r="C284">
        <v>24</v>
      </c>
      <c r="D284">
        <v>6</v>
      </c>
      <c r="E284">
        <v>69.56</v>
      </c>
      <c r="F284">
        <f t="shared" si="8"/>
        <v>1.8600799999999997</v>
      </c>
      <c r="G284">
        <v>2.73</v>
      </c>
      <c r="H284">
        <f t="shared" si="9"/>
        <v>31.865201465201476</v>
      </c>
      <c r="I284" t="s">
        <v>7</v>
      </c>
      <c r="J284" t="s">
        <v>30</v>
      </c>
      <c r="K284" t="s">
        <v>29</v>
      </c>
    </row>
    <row r="285" spans="1:11" x14ac:dyDescent="0.25">
      <c r="A285">
        <v>322</v>
      </c>
      <c r="B285" t="s">
        <v>17</v>
      </c>
      <c r="C285">
        <v>24</v>
      </c>
      <c r="D285">
        <v>26</v>
      </c>
      <c r="E285">
        <v>66.3</v>
      </c>
      <c r="F285">
        <f t="shared" si="8"/>
        <v>2.2413999999999996</v>
      </c>
      <c r="G285">
        <v>3.29</v>
      </c>
      <c r="H285">
        <f t="shared" si="9"/>
        <v>31.872340425531924</v>
      </c>
      <c r="I285" t="s">
        <v>7</v>
      </c>
      <c r="J285" t="s">
        <v>29</v>
      </c>
      <c r="K285" t="s">
        <v>29</v>
      </c>
    </row>
    <row r="286" spans="1:11" x14ac:dyDescent="0.25">
      <c r="A286">
        <v>123</v>
      </c>
      <c r="B286" t="s">
        <v>5</v>
      </c>
      <c r="C286">
        <v>23</v>
      </c>
      <c r="D286">
        <v>38</v>
      </c>
      <c r="E286">
        <v>63.58</v>
      </c>
      <c r="F286">
        <f t="shared" si="8"/>
        <v>2.1134399999999993</v>
      </c>
      <c r="G286">
        <v>3.11</v>
      </c>
      <c r="H286">
        <f t="shared" si="9"/>
        <v>32.043729903536999</v>
      </c>
      <c r="I286" t="s">
        <v>15</v>
      </c>
      <c r="J286" t="s">
        <v>29</v>
      </c>
      <c r="K286" t="s">
        <v>30</v>
      </c>
    </row>
    <row r="287" spans="1:11" x14ac:dyDescent="0.25">
      <c r="A287">
        <v>326</v>
      </c>
      <c r="B287" t="s">
        <v>5</v>
      </c>
      <c r="C287">
        <v>18</v>
      </c>
      <c r="D287">
        <v>18</v>
      </c>
      <c r="E287">
        <v>57.48</v>
      </c>
      <c r="F287">
        <f t="shared" si="8"/>
        <v>1.5286399999999993</v>
      </c>
      <c r="G287">
        <v>2.25</v>
      </c>
      <c r="H287">
        <f t="shared" si="9"/>
        <v>32.060444444444478</v>
      </c>
      <c r="I287" t="s">
        <v>16</v>
      </c>
      <c r="J287" t="s">
        <v>29</v>
      </c>
      <c r="K287" t="s">
        <v>30</v>
      </c>
    </row>
    <row r="288" spans="1:11" x14ac:dyDescent="0.25">
      <c r="A288">
        <v>247</v>
      </c>
      <c r="B288" t="s">
        <v>17</v>
      </c>
      <c r="C288">
        <v>24</v>
      </c>
      <c r="D288">
        <v>5</v>
      </c>
      <c r="E288">
        <v>89.44</v>
      </c>
      <c r="F288">
        <f t="shared" si="8"/>
        <v>2.0099199999999997</v>
      </c>
      <c r="G288">
        <v>2.96</v>
      </c>
      <c r="H288">
        <f t="shared" si="9"/>
        <v>32.097297297297303</v>
      </c>
      <c r="I288" t="s">
        <v>16</v>
      </c>
      <c r="J288" t="s">
        <v>29</v>
      </c>
      <c r="K288" t="s">
        <v>29</v>
      </c>
    </row>
    <row r="289" spans="1:11" x14ac:dyDescent="0.25">
      <c r="A289">
        <v>423</v>
      </c>
      <c r="B289" t="s">
        <v>5</v>
      </c>
      <c r="C289">
        <v>21</v>
      </c>
      <c r="D289">
        <v>8</v>
      </c>
      <c r="E289">
        <v>67.959999999999994</v>
      </c>
      <c r="F289">
        <f t="shared" si="8"/>
        <v>1.6022799999999995</v>
      </c>
      <c r="G289">
        <v>2.36</v>
      </c>
      <c r="H289">
        <f t="shared" si="9"/>
        <v>32.106779661016965</v>
      </c>
      <c r="I289" t="s">
        <v>7</v>
      </c>
      <c r="J289" t="s">
        <v>30</v>
      </c>
      <c r="K289" t="s">
        <v>30</v>
      </c>
    </row>
    <row r="290" spans="1:11" x14ac:dyDescent="0.25">
      <c r="A290">
        <v>122</v>
      </c>
      <c r="B290" t="s">
        <v>17</v>
      </c>
      <c r="C290">
        <v>23</v>
      </c>
      <c r="D290">
        <v>18</v>
      </c>
      <c r="E290">
        <v>79.040000000000006</v>
      </c>
      <c r="F290">
        <f t="shared" si="8"/>
        <v>2.4017199999999996</v>
      </c>
      <c r="G290">
        <v>3.54</v>
      </c>
      <c r="H290">
        <f t="shared" si="9"/>
        <v>32.154802259887013</v>
      </c>
      <c r="I290" t="s">
        <v>13</v>
      </c>
      <c r="J290" t="s">
        <v>29</v>
      </c>
      <c r="K290" t="s">
        <v>29</v>
      </c>
    </row>
    <row r="291" spans="1:11" x14ac:dyDescent="0.25">
      <c r="A291">
        <v>34</v>
      </c>
      <c r="B291" t="s">
        <v>5</v>
      </c>
      <c r="C291">
        <v>19</v>
      </c>
      <c r="D291">
        <v>2</v>
      </c>
      <c r="E291">
        <v>56.75</v>
      </c>
      <c r="F291">
        <f t="shared" si="8"/>
        <v>1.5024999999999999</v>
      </c>
      <c r="G291">
        <v>2.2200000000000002</v>
      </c>
      <c r="H291">
        <f t="shared" si="9"/>
        <v>32.319819819819827</v>
      </c>
      <c r="I291" t="s">
        <v>14</v>
      </c>
      <c r="J291" t="s">
        <v>29</v>
      </c>
      <c r="K291" t="s">
        <v>29</v>
      </c>
    </row>
    <row r="292" spans="1:11" x14ac:dyDescent="0.25">
      <c r="A292">
        <v>418</v>
      </c>
      <c r="B292" t="s">
        <v>5</v>
      </c>
      <c r="C292">
        <v>18</v>
      </c>
      <c r="D292">
        <v>23</v>
      </c>
      <c r="E292">
        <v>79.89</v>
      </c>
      <c r="F292">
        <f t="shared" si="8"/>
        <v>2.2120199999999999</v>
      </c>
      <c r="G292">
        <v>3.27</v>
      </c>
      <c r="H292">
        <f t="shared" si="9"/>
        <v>32.354128440366978</v>
      </c>
      <c r="I292" t="s">
        <v>14</v>
      </c>
      <c r="J292" t="s">
        <v>29</v>
      </c>
      <c r="K292" t="s">
        <v>30</v>
      </c>
    </row>
    <row r="293" spans="1:11" x14ac:dyDescent="0.25">
      <c r="A293">
        <v>19</v>
      </c>
      <c r="B293" t="s">
        <v>5</v>
      </c>
      <c r="C293">
        <v>19</v>
      </c>
      <c r="D293">
        <v>39</v>
      </c>
      <c r="E293">
        <v>71.099999999999994</v>
      </c>
      <c r="F293">
        <f t="shared" si="8"/>
        <v>2.5967999999999996</v>
      </c>
      <c r="G293">
        <v>3.84</v>
      </c>
      <c r="H293">
        <f t="shared" si="9"/>
        <v>32.375000000000007</v>
      </c>
      <c r="I293" t="s">
        <v>15</v>
      </c>
      <c r="J293" t="s">
        <v>29</v>
      </c>
      <c r="K293" t="s">
        <v>29</v>
      </c>
    </row>
    <row r="294" spans="1:11" x14ac:dyDescent="0.25">
      <c r="A294">
        <v>131</v>
      </c>
      <c r="B294" t="s">
        <v>5</v>
      </c>
      <c r="C294">
        <v>22</v>
      </c>
      <c r="D294">
        <v>17</v>
      </c>
      <c r="E294">
        <v>64.849999999999994</v>
      </c>
      <c r="F294">
        <f t="shared" si="8"/>
        <v>1.5532999999999992</v>
      </c>
      <c r="G294">
        <v>2.2999999999999998</v>
      </c>
      <c r="H294">
        <f t="shared" si="9"/>
        <v>32.465217391304371</v>
      </c>
      <c r="I294" t="s">
        <v>15</v>
      </c>
      <c r="J294" t="s">
        <v>29</v>
      </c>
      <c r="K294" t="s">
        <v>30</v>
      </c>
    </row>
    <row r="295" spans="1:11" x14ac:dyDescent="0.25">
      <c r="A295">
        <v>211</v>
      </c>
      <c r="B295" t="s">
        <v>17</v>
      </c>
      <c r="C295">
        <v>19</v>
      </c>
      <c r="D295">
        <v>10</v>
      </c>
      <c r="E295">
        <v>57.87</v>
      </c>
      <c r="F295">
        <f t="shared" si="8"/>
        <v>1.5666599999999997</v>
      </c>
      <c r="G295">
        <v>2.3199999999999998</v>
      </c>
      <c r="H295">
        <f t="shared" si="9"/>
        <v>32.471551724137939</v>
      </c>
      <c r="I295" t="s">
        <v>14</v>
      </c>
      <c r="J295" t="s">
        <v>30</v>
      </c>
      <c r="K295" t="s">
        <v>30</v>
      </c>
    </row>
    <row r="296" spans="1:11" x14ac:dyDescent="0.25">
      <c r="A296">
        <v>204</v>
      </c>
      <c r="B296" t="s">
        <v>17</v>
      </c>
      <c r="C296">
        <v>22</v>
      </c>
      <c r="D296">
        <v>13</v>
      </c>
      <c r="E296">
        <v>83.11</v>
      </c>
      <c r="F296">
        <f t="shared" si="8"/>
        <v>2.2499799999999994</v>
      </c>
      <c r="G296">
        <v>3.34</v>
      </c>
      <c r="H296">
        <f t="shared" si="9"/>
        <v>32.63532934131738</v>
      </c>
      <c r="I296" t="s">
        <v>16</v>
      </c>
      <c r="J296" t="s">
        <v>30</v>
      </c>
      <c r="K296" t="s">
        <v>29</v>
      </c>
    </row>
    <row r="297" spans="1:11" x14ac:dyDescent="0.25">
      <c r="A297">
        <v>130</v>
      </c>
      <c r="B297" t="s">
        <v>5</v>
      </c>
      <c r="C297">
        <v>24</v>
      </c>
      <c r="D297">
        <v>39</v>
      </c>
      <c r="E297">
        <v>73.37</v>
      </c>
      <c r="F297">
        <f t="shared" si="8"/>
        <v>2.3726599999999993</v>
      </c>
      <c r="G297">
        <v>3.53</v>
      </c>
      <c r="H297">
        <f t="shared" si="9"/>
        <v>32.785835694051009</v>
      </c>
      <c r="I297" t="s">
        <v>16</v>
      </c>
      <c r="J297" t="s">
        <v>29</v>
      </c>
      <c r="K297" t="s">
        <v>30</v>
      </c>
    </row>
    <row r="298" spans="1:11" x14ac:dyDescent="0.25">
      <c r="A298">
        <v>24</v>
      </c>
      <c r="B298" t="s">
        <v>5</v>
      </c>
      <c r="C298">
        <v>19</v>
      </c>
      <c r="D298">
        <v>1</v>
      </c>
      <c r="E298">
        <v>88.55</v>
      </c>
      <c r="F298">
        <f t="shared" si="8"/>
        <v>2.1168999999999998</v>
      </c>
      <c r="G298">
        <v>3.15</v>
      </c>
      <c r="H298">
        <f t="shared" si="9"/>
        <v>32.796825396825405</v>
      </c>
      <c r="I298" t="s">
        <v>13</v>
      </c>
      <c r="J298" t="s">
        <v>29</v>
      </c>
      <c r="K298" t="s">
        <v>29</v>
      </c>
    </row>
    <row r="299" spans="1:11" x14ac:dyDescent="0.25">
      <c r="A299">
        <v>146</v>
      </c>
      <c r="B299" t="s">
        <v>17</v>
      </c>
      <c r="C299">
        <v>24</v>
      </c>
      <c r="D299">
        <v>34</v>
      </c>
      <c r="E299">
        <v>94.21</v>
      </c>
      <c r="F299">
        <f t="shared" si="8"/>
        <v>3.0277799999999999</v>
      </c>
      <c r="G299">
        <v>2.2799999999999998</v>
      </c>
      <c r="H299">
        <f t="shared" si="9"/>
        <v>32.797368421052639</v>
      </c>
      <c r="I299" t="s">
        <v>16</v>
      </c>
      <c r="J299" t="s">
        <v>30</v>
      </c>
      <c r="K299" t="s">
        <v>29</v>
      </c>
    </row>
    <row r="300" spans="1:11" x14ac:dyDescent="0.25">
      <c r="A300">
        <v>413</v>
      </c>
      <c r="B300" t="s">
        <v>5</v>
      </c>
      <c r="C300">
        <v>22</v>
      </c>
      <c r="D300">
        <v>10</v>
      </c>
      <c r="E300">
        <v>75.7</v>
      </c>
      <c r="F300">
        <f t="shared" si="8"/>
        <v>2.2425999999999999</v>
      </c>
      <c r="G300">
        <v>3.34</v>
      </c>
      <c r="H300">
        <f t="shared" si="9"/>
        <v>32.856287425149702</v>
      </c>
      <c r="I300" t="s">
        <v>13</v>
      </c>
      <c r="J300" t="s">
        <v>30</v>
      </c>
      <c r="K300" t="s">
        <v>29</v>
      </c>
    </row>
    <row r="301" spans="1:11" x14ac:dyDescent="0.25">
      <c r="A301">
        <v>166</v>
      </c>
      <c r="B301" t="s">
        <v>17</v>
      </c>
      <c r="C301">
        <v>23</v>
      </c>
      <c r="D301">
        <v>9</v>
      </c>
      <c r="E301">
        <v>79.86</v>
      </c>
      <c r="F301">
        <f t="shared" si="8"/>
        <v>2.1644799999999997</v>
      </c>
      <c r="G301">
        <v>3.23</v>
      </c>
      <c r="H301">
        <f t="shared" si="9"/>
        <v>32.988235294117658</v>
      </c>
      <c r="I301" t="s">
        <v>13</v>
      </c>
      <c r="J301" t="s">
        <v>29</v>
      </c>
      <c r="K301" t="s">
        <v>29</v>
      </c>
    </row>
    <row r="302" spans="1:11" x14ac:dyDescent="0.25">
      <c r="A302">
        <v>256</v>
      </c>
      <c r="B302" t="s">
        <v>17</v>
      </c>
      <c r="C302">
        <v>18</v>
      </c>
      <c r="D302">
        <v>39</v>
      </c>
      <c r="E302">
        <v>53.73</v>
      </c>
      <c r="F302">
        <f t="shared" si="8"/>
        <v>2.2291400000000001</v>
      </c>
      <c r="G302">
        <v>3.33</v>
      </c>
      <c r="H302">
        <f t="shared" si="9"/>
        <v>33.058858858858855</v>
      </c>
      <c r="I302" t="s">
        <v>7</v>
      </c>
      <c r="J302" t="s">
        <v>30</v>
      </c>
      <c r="K302" t="s">
        <v>30</v>
      </c>
    </row>
    <row r="303" spans="1:11" x14ac:dyDescent="0.25">
      <c r="A303">
        <v>450</v>
      </c>
      <c r="B303" t="s">
        <v>5</v>
      </c>
      <c r="C303">
        <v>23</v>
      </c>
      <c r="D303">
        <v>33</v>
      </c>
      <c r="E303">
        <v>69.83</v>
      </c>
      <c r="F303">
        <f t="shared" si="8"/>
        <v>2.3259399999999997</v>
      </c>
      <c r="G303">
        <v>3.48</v>
      </c>
      <c r="H303">
        <f t="shared" si="9"/>
        <v>33.162643678160933</v>
      </c>
      <c r="I303" t="s">
        <v>7</v>
      </c>
      <c r="J303" t="s">
        <v>30</v>
      </c>
      <c r="K303" t="s">
        <v>30</v>
      </c>
    </row>
    <row r="304" spans="1:11" x14ac:dyDescent="0.25">
      <c r="A304">
        <v>152</v>
      </c>
      <c r="B304" t="s">
        <v>17</v>
      </c>
      <c r="C304">
        <v>22</v>
      </c>
      <c r="D304">
        <v>34</v>
      </c>
      <c r="E304">
        <v>70.08</v>
      </c>
      <c r="F304">
        <f t="shared" si="8"/>
        <v>2.3034399999999997</v>
      </c>
      <c r="G304">
        <v>3.45</v>
      </c>
      <c r="H304">
        <f t="shared" si="9"/>
        <v>33.233623188405808</v>
      </c>
      <c r="I304" t="s">
        <v>16</v>
      </c>
      <c r="J304" t="s">
        <v>30</v>
      </c>
      <c r="K304" t="s">
        <v>30</v>
      </c>
    </row>
    <row r="305" spans="1:11" x14ac:dyDescent="0.25">
      <c r="A305">
        <v>292</v>
      </c>
      <c r="B305" t="s">
        <v>17</v>
      </c>
      <c r="C305">
        <v>22</v>
      </c>
      <c r="D305">
        <v>5</v>
      </c>
      <c r="E305">
        <v>66.040000000000006</v>
      </c>
      <c r="F305">
        <f t="shared" si="8"/>
        <v>1.6287199999999999</v>
      </c>
      <c r="G305">
        <v>2.44</v>
      </c>
      <c r="H305">
        <f t="shared" si="9"/>
        <v>33.249180327868856</v>
      </c>
      <c r="I305" t="s">
        <v>13</v>
      </c>
      <c r="J305" t="s">
        <v>30</v>
      </c>
      <c r="K305" t="s">
        <v>30</v>
      </c>
    </row>
    <row r="306" spans="1:11" x14ac:dyDescent="0.25">
      <c r="A306">
        <v>125</v>
      </c>
      <c r="B306" t="s">
        <v>17</v>
      </c>
      <c r="C306">
        <v>22</v>
      </c>
      <c r="D306">
        <v>15</v>
      </c>
      <c r="E306">
        <v>54.58</v>
      </c>
      <c r="F306">
        <f t="shared" si="8"/>
        <v>1.7324399999999995</v>
      </c>
      <c r="G306">
        <v>2.6</v>
      </c>
      <c r="H306">
        <f t="shared" si="9"/>
        <v>33.367692307692323</v>
      </c>
      <c r="I306" t="s">
        <v>15</v>
      </c>
      <c r="J306" t="s">
        <v>30</v>
      </c>
      <c r="K306" t="s">
        <v>29</v>
      </c>
    </row>
    <row r="307" spans="1:11" x14ac:dyDescent="0.25">
      <c r="A307">
        <v>317</v>
      </c>
      <c r="B307" t="s">
        <v>17</v>
      </c>
      <c r="C307">
        <v>19</v>
      </c>
      <c r="D307">
        <v>10</v>
      </c>
      <c r="E307">
        <v>62.38</v>
      </c>
      <c r="F307">
        <f t="shared" si="8"/>
        <v>1.5978399999999997</v>
      </c>
      <c r="G307">
        <v>2.4</v>
      </c>
      <c r="H307">
        <f t="shared" si="9"/>
        <v>33.423333333333346</v>
      </c>
      <c r="I307" t="s">
        <v>13</v>
      </c>
      <c r="J307" t="s">
        <v>29</v>
      </c>
      <c r="K307" t="s">
        <v>30</v>
      </c>
    </row>
    <row r="308" spans="1:11" x14ac:dyDescent="0.25">
      <c r="A308">
        <v>11</v>
      </c>
      <c r="B308" t="s">
        <v>17</v>
      </c>
      <c r="C308">
        <v>23</v>
      </c>
      <c r="D308">
        <v>13</v>
      </c>
      <c r="E308">
        <v>86.61</v>
      </c>
      <c r="F308">
        <f t="shared" si="8"/>
        <v>1.8279799999999997</v>
      </c>
      <c r="G308">
        <v>2.75</v>
      </c>
      <c r="H308">
        <f t="shared" si="9"/>
        <v>33.528000000000006</v>
      </c>
      <c r="I308" t="s">
        <v>15</v>
      </c>
      <c r="J308" t="s">
        <v>29</v>
      </c>
      <c r="K308" t="s">
        <v>30</v>
      </c>
    </row>
    <row r="309" spans="1:11" x14ac:dyDescent="0.25">
      <c r="A309">
        <v>8</v>
      </c>
      <c r="B309" t="s">
        <v>17</v>
      </c>
      <c r="C309">
        <v>18</v>
      </c>
      <c r="D309">
        <v>14</v>
      </c>
      <c r="E309">
        <v>57</v>
      </c>
      <c r="F309">
        <f t="shared" si="8"/>
        <v>1.6680000000000001</v>
      </c>
      <c r="G309">
        <v>2.5099999999999998</v>
      </c>
      <c r="H309">
        <f t="shared" si="9"/>
        <v>33.545816733067717</v>
      </c>
      <c r="I309" t="s">
        <v>14</v>
      </c>
      <c r="J309" t="s">
        <v>30</v>
      </c>
      <c r="K309" t="s">
        <v>30</v>
      </c>
    </row>
    <row r="310" spans="1:11" x14ac:dyDescent="0.25">
      <c r="A310">
        <v>68</v>
      </c>
      <c r="B310" t="s">
        <v>17</v>
      </c>
      <c r="C310">
        <v>23</v>
      </c>
      <c r="D310">
        <v>16</v>
      </c>
      <c r="E310">
        <v>86.21</v>
      </c>
      <c r="F310">
        <f t="shared" si="8"/>
        <v>2.0247799999999994</v>
      </c>
      <c r="G310">
        <v>3.05</v>
      </c>
      <c r="H310">
        <f t="shared" si="9"/>
        <v>33.613770491803294</v>
      </c>
      <c r="I310" t="s">
        <v>15</v>
      </c>
      <c r="J310" t="s">
        <v>30</v>
      </c>
      <c r="K310" t="s">
        <v>30</v>
      </c>
    </row>
    <row r="311" spans="1:11" x14ac:dyDescent="0.25">
      <c r="A311">
        <v>372</v>
      </c>
      <c r="B311" t="s">
        <v>5</v>
      </c>
      <c r="C311">
        <v>18</v>
      </c>
      <c r="D311">
        <v>24</v>
      </c>
      <c r="E311">
        <v>74.22</v>
      </c>
      <c r="F311">
        <f t="shared" si="8"/>
        <v>2.0579599999999996</v>
      </c>
      <c r="G311">
        <v>3.1</v>
      </c>
      <c r="H311">
        <f t="shared" si="9"/>
        <v>33.614193548387114</v>
      </c>
      <c r="I311" t="s">
        <v>15</v>
      </c>
      <c r="J311" t="s">
        <v>30</v>
      </c>
      <c r="K311" t="s">
        <v>30</v>
      </c>
    </row>
    <row r="312" spans="1:11" x14ac:dyDescent="0.25">
      <c r="A312">
        <v>20</v>
      </c>
      <c r="B312" t="s">
        <v>17</v>
      </c>
      <c r="C312">
        <v>24</v>
      </c>
      <c r="D312">
        <v>26</v>
      </c>
      <c r="E312">
        <v>67.69</v>
      </c>
      <c r="F312">
        <f t="shared" si="8"/>
        <v>2.1164199999999993</v>
      </c>
      <c r="G312">
        <v>3.2</v>
      </c>
      <c r="H312">
        <f t="shared" si="9"/>
        <v>33.861875000000026</v>
      </c>
      <c r="I312" t="s">
        <v>13</v>
      </c>
      <c r="J312" t="s">
        <v>29</v>
      </c>
      <c r="K312" t="s">
        <v>30</v>
      </c>
    </row>
    <row r="313" spans="1:11" x14ac:dyDescent="0.25">
      <c r="A313">
        <v>422</v>
      </c>
      <c r="B313" t="s">
        <v>5</v>
      </c>
      <c r="C313">
        <v>23</v>
      </c>
      <c r="D313">
        <v>29</v>
      </c>
      <c r="E313">
        <v>64.19</v>
      </c>
      <c r="F313">
        <f t="shared" si="8"/>
        <v>2.0524199999999997</v>
      </c>
      <c r="G313">
        <v>3.12</v>
      </c>
      <c r="H313">
        <f t="shared" si="9"/>
        <v>34.217307692307699</v>
      </c>
      <c r="I313" t="s">
        <v>16</v>
      </c>
      <c r="J313" t="s">
        <v>30</v>
      </c>
      <c r="K313" t="s">
        <v>30</v>
      </c>
    </row>
    <row r="314" spans="1:11" x14ac:dyDescent="0.25">
      <c r="A314">
        <v>222</v>
      </c>
      <c r="B314" t="s">
        <v>17</v>
      </c>
      <c r="C314">
        <v>20</v>
      </c>
      <c r="D314">
        <v>15</v>
      </c>
      <c r="E314">
        <v>93.95</v>
      </c>
      <c r="F314">
        <f t="shared" si="8"/>
        <v>2.5310999999999999</v>
      </c>
      <c r="G314">
        <v>3.88</v>
      </c>
      <c r="H314">
        <f t="shared" si="9"/>
        <v>34.765463917525771</v>
      </c>
      <c r="I314" t="s">
        <v>14</v>
      </c>
      <c r="J314" t="s">
        <v>29</v>
      </c>
      <c r="K314" t="s">
        <v>29</v>
      </c>
    </row>
    <row r="315" spans="1:11" x14ac:dyDescent="0.25">
      <c r="A315">
        <v>265</v>
      </c>
      <c r="B315" t="s">
        <v>17</v>
      </c>
      <c r="C315">
        <v>23</v>
      </c>
      <c r="D315">
        <v>17</v>
      </c>
      <c r="E315">
        <v>91.08</v>
      </c>
      <c r="F315">
        <f t="shared" si="8"/>
        <v>2.5204399999999998</v>
      </c>
      <c r="G315">
        <v>3.87</v>
      </c>
      <c r="H315">
        <f t="shared" si="9"/>
        <v>34.872351421188633</v>
      </c>
      <c r="I315" t="s">
        <v>14</v>
      </c>
      <c r="J315" t="s">
        <v>29</v>
      </c>
      <c r="K315" t="s">
        <v>29</v>
      </c>
    </row>
    <row r="316" spans="1:11" x14ac:dyDescent="0.25">
      <c r="A316">
        <v>209</v>
      </c>
      <c r="B316" t="s">
        <v>5</v>
      </c>
      <c r="C316">
        <v>22</v>
      </c>
      <c r="D316">
        <v>5</v>
      </c>
      <c r="E316">
        <v>93.41</v>
      </c>
      <c r="F316">
        <f t="shared" si="8"/>
        <v>2.0913799999999996</v>
      </c>
      <c r="G316">
        <v>3.22</v>
      </c>
      <c r="H316">
        <f t="shared" si="9"/>
        <v>35.050310559006228</v>
      </c>
      <c r="I316" t="s">
        <v>16</v>
      </c>
      <c r="J316" t="s">
        <v>29</v>
      </c>
      <c r="K316" t="s">
        <v>29</v>
      </c>
    </row>
    <row r="317" spans="1:11" x14ac:dyDescent="0.25">
      <c r="A317">
        <v>119</v>
      </c>
      <c r="B317" t="s">
        <v>5</v>
      </c>
      <c r="C317">
        <v>18</v>
      </c>
      <c r="D317">
        <v>7</v>
      </c>
      <c r="E317">
        <v>54.43</v>
      </c>
      <c r="F317">
        <f t="shared" si="8"/>
        <v>1.5257399999999999</v>
      </c>
      <c r="G317">
        <v>2.35</v>
      </c>
      <c r="H317">
        <f t="shared" si="9"/>
        <v>35.074893617021289</v>
      </c>
      <c r="I317" t="s">
        <v>7</v>
      </c>
      <c r="J317" t="s">
        <v>29</v>
      </c>
      <c r="K317" t="s">
        <v>29</v>
      </c>
    </row>
    <row r="318" spans="1:11" x14ac:dyDescent="0.25">
      <c r="A318">
        <v>266</v>
      </c>
      <c r="B318" t="s">
        <v>5</v>
      </c>
      <c r="C318">
        <v>22</v>
      </c>
      <c r="D318">
        <v>33</v>
      </c>
      <c r="E318">
        <v>68.59</v>
      </c>
      <c r="F318">
        <f t="shared" si="8"/>
        <v>2.42862</v>
      </c>
      <c r="G318">
        <v>3.75</v>
      </c>
      <c r="H318">
        <f t="shared" si="9"/>
        <v>35.236800000000002</v>
      </c>
      <c r="I318" t="s">
        <v>16</v>
      </c>
      <c r="J318" t="s">
        <v>29</v>
      </c>
      <c r="K318" t="s">
        <v>29</v>
      </c>
    </row>
    <row r="319" spans="1:11" x14ac:dyDescent="0.25">
      <c r="A319">
        <v>3</v>
      </c>
      <c r="B319" t="s">
        <v>17</v>
      </c>
      <c r="C319">
        <v>22</v>
      </c>
      <c r="D319">
        <v>10</v>
      </c>
      <c r="E319">
        <v>53.36</v>
      </c>
      <c r="F319">
        <f t="shared" si="8"/>
        <v>1.5404799999999996</v>
      </c>
      <c r="G319">
        <v>2.38</v>
      </c>
      <c r="H319">
        <f t="shared" si="9"/>
        <v>35.27394957983195</v>
      </c>
      <c r="I319" t="s">
        <v>13</v>
      </c>
      <c r="J319" t="s">
        <v>30</v>
      </c>
      <c r="K319" t="s">
        <v>30</v>
      </c>
    </row>
    <row r="320" spans="1:11" x14ac:dyDescent="0.25">
      <c r="A320">
        <v>224</v>
      </c>
      <c r="B320" t="s">
        <v>5</v>
      </c>
      <c r="C320">
        <v>24</v>
      </c>
      <c r="D320">
        <v>38</v>
      </c>
      <c r="E320">
        <v>91</v>
      </c>
      <c r="F320">
        <f t="shared" si="8"/>
        <v>3.1419999999999999</v>
      </c>
      <c r="G320">
        <v>2.3199999999999998</v>
      </c>
      <c r="H320">
        <f t="shared" si="9"/>
        <v>35.431034482758626</v>
      </c>
      <c r="I320" t="s">
        <v>7</v>
      </c>
      <c r="J320" t="s">
        <v>30</v>
      </c>
      <c r="K320" t="s">
        <v>29</v>
      </c>
    </row>
    <row r="321" spans="1:11" x14ac:dyDescent="0.25">
      <c r="A321">
        <v>126</v>
      </c>
      <c r="B321" t="s">
        <v>5</v>
      </c>
      <c r="C321">
        <v>22</v>
      </c>
      <c r="D321">
        <v>25</v>
      </c>
      <c r="E321">
        <v>66.819999999999993</v>
      </c>
      <c r="F321">
        <f t="shared" si="8"/>
        <v>2.2327599999999994</v>
      </c>
      <c r="G321">
        <v>3.46</v>
      </c>
      <c r="H321">
        <f t="shared" si="9"/>
        <v>35.469364161849725</v>
      </c>
      <c r="I321" t="s">
        <v>15</v>
      </c>
      <c r="J321" t="s">
        <v>30</v>
      </c>
      <c r="K321" t="s">
        <v>29</v>
      </c>
    </row>
    <row r="322" spans="1:11" x14ac:dyDescent="0.25">
      <c r="A322">
        <v>343</v>
      </c>
      <c r="B322" t="s">
        <v>17</v>
      </c>
      <c r="C322">
        <v>18</v>
      </c>
      <c r="D322">
        <v>1</v>
      </c>
      <c r="E322">
        <v>60.52</v>
      </c>
      <c r="F322">
        <f t="shared" ref="F322:F385" si="10">(0.028 * D322) + (0.018 * E322) - (0.005 * C322) +
IF(TRIM(B322)="Faemale", 0.12, -0.08) +
IF(TRIM(J322)="Yes", -0.08, 0.04) +
IF(TRIM(K322)="Yes", 0.18, -0.12) +
IF(TRIM(I322)="Business", 0.15,
 IF(TRIM(I322)="Education", 0.08,
 IF(TRIM(I322)="Engineering", -0.12,
 IF(TRIM(I322)="Science", -0.06, 0)
))) + 0.42</f>
        <v>1.6173599999999997</v>
      </c>
      <c r="G322">
        <v>2.5099999999999998</v>
      </c>
      <c r="H322">
        <f t="shared" ref="H322:H385" si="11">ABS(G322 - F322) / G322 * 100</f>
        <v>35.563346613545825</v>
      </c>
      <c r="I322" t="s">
        <v>13</v>
      </c>
      <c r="J322" t="s">
        <v>29</v>
      </c>
      <c r="K322" t="s">
        <v>29</v>
      </c>
    </row>
    <row r="323" spans="1:11" x14ac:dyDescent="0.25">
      <c r="A323">
        <v>316</v>
      </c>
      <c r="B323" t="s">
        <v>5</v>
      </c>
      <c r="C323">
        <v>19</v>
      </c>
      <c r="D323">
        <v>11</v>
      </c>
      <c r="E323">
        <v>80.37</v>
      </c>
      <c r="F323">
        <f t="shared" si="10"/>
        <v>2.0996600000000001</v>
      </c>
      <c r="G323">
        <v>3.26</v>
      </c>
      <c r="H323">
        <f t="shared" si="11"/>
        <v>35.593251533742325</v>
      </c>
      <c r="I323" t="s">
        <v>7</v>
      </c>
      <c r="J323" t="s">
        <v>29</v>
      </c>
      <c r="K323" t="s">
        <v>29</v>
      </c>
    </row>
    <row r="324" spans="1:11" x14ac:dyDescent="0.25">
      <c r="A324">
        <v>397</v>
      </c>
      <c r="B324" t="s">
        <v>5</v>
      </c>
      <c r="C324">
        <v>20</v>
      </c>
      <c r="D324">
        <v>16</v>
      </c>
      <c r="E324">
        <v>74.66</v>
      </c>
      <c r="F324">
        <f t="shared" si="10"/>
        <v>2.0718799999999993</v>
      </c>
      <c r="G324">
        <v>3.23</v>
      </c>
      <c r="H324">
        <f t="shared" si="11"/>
        <v>35.855108359133148</v>
      </c>
      <c r="I324" t="s">
        <v>16</v>
      </c>
      <c r="J324" t="s">
        <v>29</v>
      </c>
      <c r="K324" t="s">
        <v>29</v>
      </c>
    </row>
    <row r="325" spans="1:11" x14ac:dyDescent="0.25">
      <c r="A325">
        <v>426</v>
      </c>
      <c r="B325" t="s">
        <v>17</v>
      </c>
      <c r="C325">
        <v>19</v>
      </c>
      <c r="D325">
        <v>24</v>
      </c>
      <c r="E325">
        <v>91.8</v>
      </c>
      <c r="F325">
        <f t="shared" si="10"/>
        <v>2.2493999999999992</v>
      </c>
      <c r="G325">
        <v>3.51</v>
      </c>
      <c r="H325">
        <f t="shared" si="11"/>
        <v>35.914529914529936</v>
      </c>
      <c r="I325" t="s">
        <v>15</v>
      </c>
      <c r="J325" t="s">
        <v>29</v>
      </c>
      <c r="K325" t="s">
        <v>30</v>
      </c>
    </row>
    <row r="326" spans="1:11" x14ac:dyDescent="0.25">
      <c r="A326">
        <v>202</v>
      </c>
      <c r="B326" t="s">
        <v>5</v>
      </c>
      <c r="C326">
        <v>21</v>
      </c>
      <c r="D326">
        <v>11</v>
      </c>
      <c r="E326">
        <v>95.33</v>
      </c>
      <c r="F326">
        <f t="shared" si="10"/>
        <v>2.2589399999999995</v>
      </c>
      <c r="G326">
        <v>3.54</v>
      </c>
      <c r="H326">
        <f t="shared" si="11"/>
        <v>36.188135593220352</v>
      </c>
      <c r="I326" t="s">
        <v>14</v>
      </c>
      <c r="J326" t="s">
        <v>30</v>
      </c>
      <c r="K326" t="s">
        <v>30</v>
      </c>
    </row>
    <row r="327" spans="1:11" x14ac:dyDescent="0.25">
      <c r="A327">
        <v>73</v>
      </c>
      <c r="B327" t="s">
        <v>17</v>
      </c>
      <c r="C327">
        <v>24</v>
      </c>
      <c r="D327">
        <v>4</v>
      </c>
      <c r="E327">
        <v>84.66</v>
      </c>
      <c r="F327">
        <f t="shared" si="10"/>
        <v>2.2258800000000001</v>
      </c>
      <c r="G327">
        <v>3.49</v>
      </c>
      <c r="H327">
        <f t="shared" si="11"/>
        <v>36.221203438395413</v>
      </c>
      <c r="I327" t="s">
        <v>13</v>
      </c>
      <c r="J327" t="s">
        <v>30</v>
      </c>
      <c r="K327" t="s">
        <v>29</v>
      </c>
    </row>
    <row r="328" spans="1:11" x14ac:dyDescent="0.25">
      <c r="A328">
        <v>228</v>
      </c>
      <c r="B328" t="s">
        <v>5</v>
      </c>
      <c r="C328">
        <v>19</v>
      </c>
      <c r="D328">
        <v>5</v>
      </c>
      <c r="E328">
        <v>77.81</v>
      </c>
      <c r="F328">
        <f t="shared" si="10"/>
        <v>1.7655799999999995</v>
      </c>
      <c r="G328">
        <v>2.78</v>
      </c>
      <c r="H328">
        <f t="shared" si="11"/>
        <v>36.489928057553975</v>
      </c>
      <c r="I328" t="s">
        <v>15</v>
      </c>
      <c r="J328" t="s">
        <v>29</v>
      </c>
      <c r="K328" t="s">
        <v>29</v>
      </c>
    </row>
    <row r="329" spans="1:11" x14ac:dyDescent="0.25">
      <c r="A329">
        <v>368</v>
      </c>
      <c r="B329" t="s">
        <v>5</v>
      </c>
      <c r="C329">
        <v>21</v>
      </c>
      <c r="D329">
        <v>24</v>
      </c>
      <c r="E329">
        <v>97.37</v>
      </c>
      <c r="F329">
        <f t="shared" si="10"/>
        <v>2.4596599999999995</v>
      </c>
      <c r="G329">
        <v>3.88</v>
      </c>
      <c r="H329">
        <f t="shared" si="11"/>
        <v>36.606701030927844</v>
      </c>
      <c r="I329" t="s">
        <v>7</v>
      </c>
      <c r="J329" t="s">
        <v>29</v>
      </c>
      <c r="K329" t="s">
        <v>30</v>
      </c>
    </row>
    <row r="330" spans="1:11" x14ac:dyDescent="0.25">
      <c r="A330">
        <v>220</v>
      </c>
      <c r="B330" t="s">
        <v>17</v>
      </c>
      <c r="C330">
        <v>23</v>
      </c>
      <c r="D330">
        <v>9</v>
      </c>
      <c r="E330">
        <v>98.07</v>
      </c>
      <c r="F330">
        <f t="shared" si="10"/>
        <v>2.3122599999999998</v>
      </c>
      <c r="G330">
        <v>3.65</v>
      </c>
      <c r="H330">
        <f t="shared" si="11"/>
        <v>36.650410958904118</v>
      </c>
      <c r="I330" t="s">
        <v>13</v>
      </c>
      <c r="J330" t="s">
        <v>30</v>
      </c>
      <c r="K330" t="s">
        <v>30</v>
      </c>
    </row>
    <row r="331" spans="1:11" x14ac:dyDescent="0.25">
      <c r="A331">
        <v>80</v>
      </c>
      <c r="B331" t="s">
        <v>5</v>
      </c>
      <c r="C331">
        <v>21</v>
      </c>
      <c r="D331">
        <v>29</v>
      </c>
      <c r="E331">
        <v>73.66</v>
      </c>
      <c r="F331">
        <f t="shared" si="10"/>
        <v>2.47288</v>
      </c>
      <c r="G331">
        <v>3.91</v>
      </c>
      <c r="H331">
        <f t="shared" si="11"/>
        <v>36.75498721227622</v>
      </c>
      <c r="I331" t="s">
        <v>7</v>
      </c>
      <c r="J331" t="s">
        <v>29</v>
      </c>
      <c r="K331" t="s">
        <v>29</v>
      </c>
    </row>
    <row r="332" spans="1:11" x14ac:dyDescent="0.25">
      <c r="A332">
        <v>61</v>
      </c>
      <c r="B332" t="s">
        <v>17</v>
      </c>
      <c r="C332">
        <v>19</v>
      </c>
      <c r="D332">
        <v>5</v>
      </c>
      <c r="E332">
        <v>84.53</v>
      </c>
      <c r="F332">
        <f t="shared" si="10"/>
        <v>1.9465399999999997</v>
      </c>
      <c r="G332">
        <v>3.08</v>
      </c>
      <c r="H332">
        <f t="shared" si="11"/>
        <v>36.800649350649358</v>
      </c>
      <c r="I332" t="s">
        <v>16</v>
      </c>
      <c r="J332" t="s">
        <v>29</v>
      </c>
      <c r="K332" t="s">
        <v>29</v>
      </c>
    </row>
    <row r="333" spans="1:11" x14ac:dyDescent="0.25">
      <c r="A333">
        <v>100</v>
      </c>
      <c r="B333" t="s">
        <v>17</v>
      </c>
      <c r="C333">
        <v>18</v>
      </c>
      <c r="D333">
        <v>22</v>
      </c>
      <c r="E333">
        <v>70.22</v>
      </c>
      <c r="F333">
        <f t="shared" si="10"/>
        <v>2.3499599999999998</v>
      </c>
      <c r="G333">
        <v>3.72</v>
      </c>
      <c r="H333">
        <f t="shared" si="11"/>
        <v>36.829032258064522</v>
      </c>
      <c r="I333" t="s">
        <v>7</v>
      </c>
      <c r="J333" t="s">
        <v>30</v>
      </c>
      <c r="K333" t="s">
        <v>29</v>
      </c>
    </row>
    <row r="334" spans="1:11" x14ac:dyDescent="0.25">
      <c r="A334">
        <v>490</v>
      </c>
      <c r="B334" t="s">
        <v>17</v>
      </c>
      <c r="C334">
        <v>24</v>
      </c>
      <c r="D334">
        <v>22</v>
      </c>
      <c r="E334">
        <v>66.16</v>
      </c>
      <c r="F334">
        <f t="shared" si="10"/>
        <v>1.9068799999999997</v>
      </c>
      <c r="G334">
        <v>3.02</v>
      </c>
      <c r="H334">
        <f t="shared" si="11"/>
        <v>36.858278145695373</v>
      </c>
      <c r="I334" t="s">
        <v>14</v>
      </c>
      <c r="J334" t="s">
        <v>29</v>
      </c>
      <c r="K334" t="s">
        <v>30</v>
      </c>
    </row>
    <row r="335" spans="1:11" x14ac:dyDescent="0.25">
      <c r="A335">
        <v>271</v>
      </c>
      <c r="B335" t="s">
        <v>5</v>
      </c>
      <c r="C335">
        <v>21</v>
      </c>
      <c r="D335">
        <v>6</v>
      </c>
      <c r="E335">
        <v>73.430000000000007</v>
      </c>
      <c r="F335">
        <f t="shared" si="10"/>
        <v>2.02474</v>
      </c>
      <c r="G335">
        <v>3.21</v>
      </c>
      <c r="H335">
        <f t="shared" si="11"/>
        <v>36.923987538940814</v>
      </c>
      <c r="I335" t="s">
        <v>14</v>
      </c>
      <c r="J335" t="s">
        <v>30</v>
      </c>
      <c r="K335" t="s">
        <v>29</v>
      </c>
    </row>
    <row r="336" spans="1:11" x14ac:dyDescent="0.25">
      <c r="A336">
        <v>451</v>
      </c>
      <c r="B336" t="s">
        <v>5</v>
      </c>
      <c r="C336">
        <v>20</v>
      </c>
      <c r="D336">
        <v>23</v>
      </c>
      <c r="E336">
        <v>61.85</v>
      </c>
      <c r="F336">
        <f t="shared" si="10"/>
        <v>2.3672999999999997</v>
      </c>
      <c r="G336">
        <v>3.76</v>
      </c>
      <c r="H336">
        <f t="shared" si="11"/>
        <v>37.039893617021278</v>
      </c>
      <c r="I336" t="s">
        <v>13</v>
      </c>
      <c r="J336" t="s">
        <v>30</v>
      </c>
      <c r="K336" t="s">
        <v>29</v>
      </c>
    </row>
    <row r="337" spans="1:11" x14ac:dyDescent="0.25">
      <c r="A337">
        <v>18</v>
      </c>
      <c r="B337" t="s">
        <v>5</v>
      </c>
      <c r="C337">
        <v>24</v>
      </c>
      <c r="D337">
        <v>8</v>
      </c>
      <c r="E337">
        <v>88.55</v>
      </c>
      <c r="F337">
        <f t="shared" si="10"/>
        <v>2.2578999999999998</v>
      </c>
      <c r="G337">
        <v>3.59</v>
      </c>
      <c r="H337">
        <f t="shared" si="11"/>
        <v>37.105849582172709</v>
      </c>
      <c r="I337" t="s">
        <v>7</v>
      </c>
      <c r="J337" t="s">
        <v>30</v>
      </c>
      <c r="K337" t="s">
        <v>29</v>
      </c>
    </row>
    <row r="338" spans="1:11" x14ac:dyDescent="0.25">
      <c r="A338">
        <v>58</v>
      </c>
      <c r="B338" t="s">
        <v>17</v>
      </c>
      <c r="C338">
        <v>23</v>
      </c>
      <c r="D338">
        <v>17</v>
      </c>
      <c r="E338">
        <v>90.37</v>
      </c>
      <c r="F338">
        <f t="shared" si="10"/>
        <v>2.0676600000000001</v>
      </c>
      <c r="G338">
        <v>3.29</v>
      </c>
      <c r="H338">
        <f t="shared" si="11"/>
        <v>37.153191489361703</v>
      </c>
      <c r="I338" t="s">
        <v>16</v>
      </c>
      <c r="J338" t="s">
        <v>29</v>
      </c>
      <c r="K338" t="s">
        <v>30</v>
      </c>
    </row>
    <row r="339" spans="1:11" x14ac:dyDescent="0.25">
      <c r="A339">
        <v>481</v>
      </c>
      <c r="B339" t="s">
        <v>5</v>
      </c>
      <c r="C339">
        <v>18</v>
      </c>
      <c r="D339">
        <v>32</v>
      </c>
      <c r="E339">
        <v>59</v>
      </c>
      <c r="F339">
        <f t="shared" si="10"/>
        <v>2.0879999999999996</v>
      </c>
      <c r="G339">
        <v>3.33</v>
      </c>
      <c r="H339">
        <f t="shared" si="11"/>
        <v>37.297297297297312</v>
      </c>
      <c r="I339" t="s">
        <v>14</v>
      </c>
      <c r="J339" t="s">
        <v>29</v>
      </c>
      <c r="K339" t="s">
        <v>30</v>
      </c>
    </row>
    <row r="340" spans="1:11" x14ac:dyDescent="0.25">
      <c r="A340">
        <v>96</v>
      </c>
      <c r="B340" t="s">
        <v>5</v>
      </c>
      <c r="C340">
        <v>21</v>
      </c>
      <c r="D340">
        <v>26</v>
      </c>
      <c r="E340">
        <v>74.05</v>
      </c>
      <c r="F340">
        <f t="shared" si="10"/>
        <v>2.4758999999999993</v>
      </c>
      <c r="G340">
        <v>3.95</v>
      </c>
      <c r="H340">
        <f t="shared" si="11"/>
        <v>37.318987341772171</v>
      </c>
      <c r="I340" t="s">
        <v>14</v>
      </c>
      <c r="J340" t="s">
        <v>29</v>
      </c>
      <c r="K340" t="s">
        <v>29</v>
      </c>
    </row>
    <row r="341" spans="1:11" x14ac:dyDescent="0.25">
      <c r="A341">
        <v>232</v>
      </c>
      <c r="B341" t="s">
        <v>5</v>
      </c>
      <c r="C341">
        <v>21</v>
      </c>
      <c r="D341">
        <v>34</v>
      </c>
      <c r="E341">
        <v>54.2</v>
      </c>
      <c r="F341">
        <f t="shared" si="10"/>
        <v>2.0425999999999997</v>
      </c>
      <c r="G341">
        <v>3.26</v>
      </c>
      <c r="H341">
        <f t="shared" si="11"/>
        <v>37.343558282208598</v>
      </c>
      <c r="I341" t="s">
        <v>14</v>
      </c>
      <c r="J341" t="s">
        <v>29</v>
      </c>
      <c r="K341" t="s">
        <v>30</v>
      </c>
    </row>
    <row r="342" spans="1:11" x14ac:dyDescent="0.25">
      <c r="A342">
        <v>327</v>
      </c>
      <c r="B342" t="s">
        <v>17</v>
      </c>
      <c r="C342">
        <v>19</v>
      </c>
      <c r="D342">
        <v>25</v>
      </c>
      <c r="E342">
        <v>73.23</v>
      </c>
      <c r="F342">
        <f t="shared" si="10"/>
        <v>2.3331399999999998</v>
      </c>
      <c r="G342">
        <v>3.73</v>
      </c>
      <c r="H342">
        <f t="shared" si="11"/>
        <v>37.449329758713141</v>
      </c>
      <c r="I342" t="s">
        <v>13</v>
      </c>
      <c r="J342" t="s">
        <v>30</v>
      </c>
      <c r="K342" t="s">
        <v>30</v>
      </c>
    </row>
    <row r="343" spans="1:11" x14ac:dyDescent="0.25">
      <c r="A343">
        <v>137</v>
      </c>
      <c r="B343" t="s">
        <v>17</v>
      </c>
      <c r="C343">
        <v>19</v>
      </c>
      <c r="D343">
        <v>13</v>
      </c>
      <c r="E343">
        <v>52.26</v>
      </c>
      <c r="F343">
        <f t="shared" si="10"/>
        <v>1.9196799999999996</v>
      </c>
      <c r="G343">
        <v>3.07</v>
      </c>
      <c r="H343">
        <f t="shared" si="11"/>
        <v>37.469706840390884</v>
      </c>
      <c r="I343" t="s">
        <v>13</v>
      </c>
      <c r="J343" t="s">
        <v>30</v>
      </c>
      <c r="K343" t="s">
        <v>29</v>
      </c>
    </row>
    <row r="344" spans="1:11" x14ac:dyDescent="0.25">
      <c r="A344">
        <v>98</v>
      </c>
      <c r="B344" t="s">
        <v>5</v>
      </c>
      <c r="C344">
        <v>23</v>
      </c>
      <c r="D344">
        <v>9</v>
      </c>
      <c r="E344">
        <v>76.510000000000005</v>
      </c>
      <c r="F344">
        <f t="shared" si="10"/>
        <v>1.8941799999999998</v>
      </c>
      <c r="G344">
        <v>3.04</v>
      </c>
      <c r="H344">
        <f t="shared" si="11"/>
        <v>37.691447368421059</v>
      </c>
      <c r="I344" t="s">
        <v>16</v>
      </c>
      <c r="J344" t="s">
        <v>29</v>
      </c>
      <c r="K344" t="s">
        <v>29</v>
      </c>
    </row>
    <row r="345" spans="1:11" x14ac:dyDescent="0.25">
      <c r="A345">
        <v>301</v>
      </c>
      <c r="B345" t="s">
        <v>17</v>
      </c>
      <c r="C345">
        <v>19</v>
      </c>
      <c r="D345">
        <v>29</v>
      </c>
      <c r="E345">
        <v>57.96</v>
      </c>
      <c r="F345">
        <f t="shared" si="10"/>
        <v>1.90028</v>
      </c>
      <c r="G345">
        <v>3.05</v>
      </c>
      <c r="H345">
        <f t="shared" si="11"/>
        <v>37.695737704918031</v>
      </c>
      <c r="I345" t="s">
        <v>15</v>
      </c>
      <c r="J345" t="s">
        <v>30</v>
      </c>
      <c r="K345" t="s">
        <v>30</v>
      </c>
    </row>
    <row r="346" spans="1:11" x14ac:dyDescent="0.25">
      <c r="A346">
        <v>181</v>
      </c>
      <c r="B346" t="s">
        <v>17</v>
      </c>
      <c r="C346">
        <v>19</v>
      </c>
      <c r="D346">
        <v>30</v>
      </c>
      <c r="E346">
        <v>63.65</v>
      </c>
      <c r="F346">
        <f t="shared" si="10"/>
        <v>2.4806999999999997</v>
      </c>
      <c r="G346">
        <v>3.99</v>
      </c>
      <c r="H346">
        <f t="shared" si="11"/>
        <v>37.827067669172941</v>
      </c>
      <c r="I346" t="s">
        <v>13</v>
      </c>
      <c r="J346" t="s">
        <v>29</v>
      </c>
      <c r="K346" t="s">
        <v>29</v>
      </c>
    </row>
    <row r="347" spans="1:11" x14ac:dyDescent="0.25">
      <c r="A347">
        <v>254</v>
      </c>
      <c r="B347" t="s">
        <v>17</v>
      </c>
      <c r="C347">
        <v>22</v>
      </c>
      <c r="D347">
        <v>18</v>
      </c>
      <c r="E347">
        <v>73.680000000000007</v>
      </c>
      <c r="F347">
        <f t="shared" si="10"/>
        <v>2.43024</v>
      </c>
      <c r="G347">
        <v>3.91</v>
      </c>
      <c r="H347">
        <f t="shared" si="11"/>
        <v>37.845524296675194</v>
      </c>
      <c r="I347" t="s">
        <v>13</v>
      </c>
      <c r="J347" t="s">
        <v>30</v>
      </c>
      <c r="K347" t="s">
        <v>29</v>
      </c>
    </row>
    <row r="348" spans="1:11" x14ac:dyDescent="0.25">
      <c r="A348">
        <v>402</v>
      </c>
      <c r="B348" t="s">
        <v>5</v>
      </c>
      <c r="C348">
        <v>20</v>
      </c>
      <c r="D348">
        <v>2</v>
      </c>
      <c r="E348">
        <v>60.18</v>
      </c>
      <c r="F348">
        <f t="shared" si="10"/>
        <v>1.35924</v>
      </c>
      <c r="G348">
        <v>2.19</v>
      </c>
      <c r="H348">
        <f t="shared" si="11"/>
        <v>37.934246575342463</v>
      </c>
      <c r="I348" t="s">
        <v>15</v>
      </c>
      <c r="J348" t="s">
        <v>29</v>
      </c>
      <c r="K348" t="s">
        <v>29</v>
      </c>
    </row>
    <row r="349" spans="1:11" x14ac:dyDescent="0.25">
      <c r="A349">
        <v>424</v>
      </c>
      <c r="B349" t="s">
        <v>17</v>
      </c>
      <c r="C349">
        <v>21</v>
      </c>
      <c r="D349">
        <v>1</v>
      </c>
      <c r="E349">
        <v>69.19</v>
      </c>
      <c r="F349">
        <f t="shared" si="10"/>
        <v>1.3084200000000001</v>
      </c>
      <c r="G349">
        <v>2.11</v>
      </c>
      <c r="H349">
        <f t="shared" si="11"/>
        <v>37.989573459715629</v>
      </c>
      <c r="I349" t="s">
        <v>15</v>
      </c>
      <c r="J349" t="s">
        <v>30</v>
      </c>
      <c r="K349" t="s">
        <v>30</v>
      </c>
    </row>
    <row r="350" spans="1:11" x14ac:dyDescent="0.25">
      <c r="A350">
        <v>35</v>
      </c>
      <c r="B350" t="s">
        <v>5</v>
      </c>
      <c r="C350">
        <v>20</v>
      </c>
      <c r="D350">
        <v>11</v>
      </c>
      <c r="E350">
        <v>74.19</v>
      </c>
      <c r="F350">
        <f t="shared" si="10"/>
        <v>2.0434199999999998</v>
      </c>
      <c r="G350">
        <v>3.3</v>
      </c>
      <c r="H350">
        <f t="shared" si="11"/>
        <v>38.078181818181825</v>
      </c>
      <c r="I350" t="s">
        <v>16</v>
      </c>
      <c r="J350" t="s">
        <v>30</v>
      </c>
      <c r="K350" t="s">
        <v>29</v>
      </c>
    </row>
    <row r="351" spans="1:11" x14ac:dyDescent="0.25">
      <c r="A351">
        <v>354</v>
      </c>
      <c r="B351" t="s">
        <v>5</v>
      </c>
      <c r="C351">
        <v>24</v>
      </c>
      <c r="D351">
        <v>10</v>
      </c>
      <c r="E351">
        <v>98.87</v>
      </c>
      <c r="F351">
        <f t="shared" si="10"/>
        <v>2.4596599999999995</v>
      </c>
      <c r="G351">
        <v>3.98</v>
      </c>
      <c r="H351">
        <f t="shared" si="11"/>
        <v>38.199497487437199</v>
      </c>
      <c r="I351" t="s">
        <v>14</v>
      </c>
      <c r="J351" t="s">
        <v>29</v>
      </c>
      <c r="K351" t="s">
        <v>29</v>
      </c>
    </row>
    <row r="352" spans="1:11" x14ac:dyDescent="0.25">
      <c r="A352">
        <v>274</v>
      </c>
      <c r="B352" t="s">
        <v>5</v>
      </c>
      <c r="C352">
        <v>20</v>
      </c>
      <c r="D352">
        <v>8</v>
      </c>
      <c r="E352">
        <v>92.71</v>
      </c>
      <c r="F352">
        <f t="shared" si="10"/>
        <v>1.9327799999999993</v>
      </c>
      <c r="G352">
        <v>3.13</v>
      </c>
      <c r="H352">
        <f t="shared" si="11"/>
        <v>38.249840255591074</v>
      </c>
      <c r="I352" t="s">
        <v>15</v>
      </c>
      <c r="J352" t="s">
        <v>30</v>
      </c>
      <c r="K352" t="s">
        <v>30</v>
      </c>
    </row>
    <row r="353" spans="1:11" x14ac:dyDescent="0.25">
      <c r="A353">
        <v>72</v>
      </c>
      <c r="B353" t="s">
        <v>5</v>
      </c>
      <c r="C353">
        <v>23</v>
      </c>
      <c r="D353">
        <v>8</v>
      </c>
      <c r="E353">
        <v>82.33</v>
      </c>
      <c r="F353">
        <f t="shared" si="10"/>
        <v>1.9109399999999996</v>
      </c>
      <c r="G353">
        <v>3.1</v>
      </c>
      <c r="H353">
        <f t="shared" si="11"/>
        <v>38.356774193548397</v>
      </c>
      <c r="I353" t="s">
        <v>15</v>
      </c>
      <c r="J353" t="s">
        <v>29</v>
      </c>
      <c r="K353" t="s">
        <v>29</v>
      </c>
    </row>
    <row r="354" spans="1:11" x14ac:dyDescent="0.25">
      <c r="A354">
        <v>188</v>
      </c>
      <c r="B354" t="s">
        <v>17</v>
      </c>
      <c r="C354">
        <v>20</v>
      </c>
      <c r="D354">
        <v>5</v>
      </c>
      <c r="E354">
        <v>86.76</v>
      </c>
      <c r="F354">
        <f t="shared" si="10"/>
        <v>2.16168</v>
      </c>
      <c r="G354">
        <v>3.51</v>
      </c>
      <c r="H354">
        <f t="shared" si="11"/>
        <v>38.413675213675205</v>
      </c>
      <c r="I354" t="s">
        <v>7</v>
      </c>
      <c r="J354" t="s">
        <v>30</v>
      </c>
      <c r="K354" t="s">
        <v>29</v>
      </c>
    </row>
    <row r="355" spans="1:11" x14ac:dyDescent="0.25">
      <c r="A355">
        <v>207</v>
      </c>
      <c r="B355" t="s">
        <v>5</v>
      </c>
      <c r="C355">
        <v>23</v>
      </c>
      <c r="D355">
        <v>6</v>
      </c>
      <c r="E355">
        <v>86.7</v>
      </c>
      <c r="F355">
        <f t="shared" si="10"/>
        <v>2.2035999999999998</v>
      </c>
      <c r="G355">
        <v>3.58</v>
      </c>
      <c r="H355">
        <f t="shared" si="11"/>
        <v>38.44692737430168</v>
      </c>
      <c r="I355" t="s">
        <v>13</v>
      </c>
      <c r="J355" t="s">
        <v>29</v>
      </c>
      <c r="K355" t="s">
        <v>29</v>
      </c>
    </row>
    <row r="356" spans="1:11" x14ac:dyDescent="0.25">
      <c r="A356">
        <v>162</v>
      </c>
      <c r="B356" t="s">
        <v>17</v>
      </c>
      <c r="C356">
        <v>22</v>
      </c>
      <c r="D356">
        <v>11</v>
      </c>
      <c r="E356">
        <v>90.04</v>
      </c>
      <c r="F356">
        <f t="shared" si="10"/>
        <v>1.9587199999999996</v>
      </c>
      <c r="G356">
        <v>3.19</v>
      </c>
      <c r="H356">
        <f t="shared" si="11"/>
        <v>38.59811912225706</v>
      </c>
      <c r="I356" t="s">
        <v>15</v>
      </c>
      <c r="J356" t="s">
        <v>30</v>
      </c>
      <c r="K356" t="s">
        <v>30</v>
      </c>
    </row>
    <row r="357" spans="1:11" x14ac:dyDescent="0.25">
      <c r="A357">
        <v>387</v>
      </c>
      <c r="B357" t="s">
        <v>17</v>
      </c>
      <c r="C357">
        <v>23</v>
      </c>
      <c r="D357">
        <v>32</v>
      </c>
      <c r="E357">
        <v>73.510000000000005</v>
      </c>
      <c r="F357">
        <f t="shared" si="10"/>
        <v>2.3941799999999995</v>
      </c>
      <c r="G357">
        <v>3.92</v>
      </c>
      <c r="H357">
        <f t="shared" si="11"/>
        <v>38.923979591836741</v>
      </c>
      <c r="I357" t="s">
        <v>13</v>
      </c>
      <c r="J357" t="s">
        <v>29</v>
      </c>
      <c r="K357" t="s">
        <v>30</v>
      </c>
    </row>
    <row r="358" spans="1:11" x14ac:dyDescent="0.25">
      <c r="A358">
        <v>167</v>
      </c>
      <c r="B358" t="s">
        <v>5</v>
      </c>
      <c r="C358">
        <v>22</v>
      </c>
      <c r="D358">
        <v>3</v>
      </c>
      <c r="E358">
        <v>76.25</v>
      </c>
      <c r="F358">
        <f t="shared" si="10"/>
        <v>1.7564999999999995</v>
      </c>
      <c r="G358">
        <v>2.88</v>
      </c>
      <c r="H358">
        <f t="shared" si="11"/>
        <v>39.010416666666679</v>
      </c>
      <c r="I358" t="s">
        <v>13</v>
      </c>
      <c r="J358" t="s">
        <v>30</v>
      </c>
      <c r="K358" t="s">
        <v>30</v>
      </c>
    </row>
    <row r="359" spans="1:11" x14ac:dyDescent="0.25">
      <c r="A359">
        <v>404</v>
      </c>
      <c r="B359" t="s">
        <v>17</v>
      </c>
      <c r="C359">
        <v>18</v>
      </c>
      <c r="D359">
        <v>30</v>
      </c>
      <c r="E359">
        <v>58.71</v>
      </c>
      <c r="F359">
        <f t="shared" si="10"/>
        <v>1.8867799999999995</v>
      </c>
      <c r="G359">
        <v>3.1</v>
      </c>
      <c r="H359">
        <f t="shared" si="11"/>
        <v>39.136129032258083</v>
      </c>
      <c r="I359" t="s">
        <v>16</v>
      </c>
      <c r="J359" t="s">
        <v>29</v>
      </c>
      <c r="K359" t="s">
        <v>30</v>
      </c>
    </row>
    <row r="360" spans="1:11" x14ac:dyDescent="0.25">
      <c r="A360">
        <v>395</v>
      </c>
      <c r="B360" t="s">
        <v>17</v>
      </c>
      <c r="C360">
        <v>23</v>
      </c>
      <c r="D360">
        <v>29</v>
      </c>
      <c r="E360">
        <v>66.62</v>
      </c>
      <c r="F360">
        <f t="shared" si="10"/>
        <v>2.33616</v>
      </c>
      <c r="G360">
        <v>3.84</v>
      </c>
      <c r="H360">
        <f t="shared" si="11"/>
        <v>39.162500000000001</v>
      </c>
      <c r="I360" t="s">
        <v>7</v>
      </c>
      <c r="J360" t="s">
        <v>29</v>
      </c>
      <c r="K360" t="s">
        <v>29</v>
      </c>
    </row>
    <row r="361" spans="1:11" x14ac:dyDescent="0.25">
      <c r="A361">
        <v>51</v>
      </c>
      <c r="B361" t="s">
        <v>17</v>
      </c>
      <c r="C361">
        <v>24</v>
      </c>
      <c r="D361">
        <v>17</v>
      </c>
      <c r="E361">
        <v>53.8</v>
      </c>
      <c r="F361">
        <f t="shared" si="10"/>
        <v>1.8843999999999996</v>
      </c>
      <c r="G361">
        <v>3.1</v>
      </c>
      <c r="H361">
        <f t="shared" si="11"/>
        <v>39.212903225806464</v>
      </c>
      <c r="I361" t="s">
        <v>7</v>
      </c>
      <c r="J361" t="s">
        <v>30</v>
      </c>
      <c r="K361" t="s">
        <v>29</v>
      </c>
    </row>
    <row r="362" spans="1:11" x14ac:dyDescent="0.25">
      <c r="A362">
        <v>296</v>
      </c>
      <c r="B362" t="s">
        <v>5</v>
      </c>
      <c r="C362">
        <v>18</v>
      </c>
      <c r="D362">
        <v>13</v>
      </c>
      <c r="E362">
        <v>93.41</v>
      </c>
      <c r="F362">
        <f t="shared" si="10"/>
        <v>2.0953799999999996</v>
      </c>
      <c r="G362">
        <v>3.45</v>
      </c>
      <c r="H362">
        <f t="shared" si="11"/>
        <v>39.264347826086968</v>
      </c>
      <c r="I362" t="s">
        <v>7</v>
      </c>
      <c r="J362" t="s">
        <v>29</v>
      </c>
      <c r="K362" t="s">
        <v>30</v>
      </c>
    </row>
    <row r="363" spans="1:11" x14ac:dyDescent="0.25">
      <c r="A363">
        <v>491</v>
      </c>
      <c r="B363" t="s">
        <v>5</v>
      </c>
      <c r="C363">
        <v>23</v>
      </c>
      <c r="D363">
        <v>4</v>
      </c>
      <c r="E363">
        <v>98.65</v>
      </c>
      <c r="F363">
        <f t="shared" si="10"/>
        <v>2.0926999999999998</v>
      </c>
      <c r="G363">
        <v>3.45</v>
      </c>
      <c r="H363">
        <f t="shared" si="11"/>
        <v>39.342028985507255</v>
      </c>
      <c r="I363" t="s">
        <v>15</v>
      </c>
      <c r="J363" t="s">
        <v>29</v>
      </c>
      <c r="K363" t="s">
        <v>29</v>
      </c>
    </row>
    <row r="364" spans="1:11" x14ac:dyDescent="0.25">
      <c r="A364">
        <v>189</v>
      </c>
      <c r="B364" t="s">
        <v>17</v>
      </c>
      <c r="C364">
        <v>21</v>
      </c>
      <c r="D364">
        <v>6</v>
      </c>
      <c r="E364">
        <v>64.069999999999993</v>
      </c>
      <c r="F364">
        <f t="shared" si="10"/>
        <v>1.4162599999999994</v>
      </c>
      <c r="G364">
        <v>2.34</v>
      </c>
      <c r="H364">
        <f t="shared" si="11"/>
        <v>39.476068376068397</v>
      </c>
      <c r="I364" t="s">
        <v>16</v>
      </c>
      <c r="J364" t="s">
        <v>30</v>
      </c>
      <c r="K364" t="s">
        <v>30</v>
      </c>
    </row>
    <row r="365" spans="1:11" x14ac:dyDescent="0.25">
      <c r="A365">
        <v>49</v>
      </c>
      <c r="B365" t="s">
        <v>5</v>
      </c>
      <c r="C365">
        <v>21</v>
      </c>
      <c r="D365">
        <v>15</v>
      </c>
      <c r="E365">
        <v>79.91</v>
      </c>
      <c r="F365">
        <f t="shared" si="10"/>
        <v>1.8933799999999996</v>
      </c>
      <c r="G365">
        <v>3.13</v>
      </c>
      <c r="H365">
        <f t="shared" si="11"/>
        <v>39.508626198083078</v>
      </c>
      <c r="I365" t="s">
        <v>7</v>
      </c>
      <c r="J365" t="s">
        <v>29</v>
      </c>
      <c r="K365" t="s">
        <v>30</v>
      </c>
    </row>
    <row r="366" spans="1:11" x14ac:dyDescent="0.25">
      <c r="A366">
        <v>319</v>
      </c>
      <c r="B366" t="s">
        <v>17</v>
      </c>
      <c r="C366">
        <v>18</v>
      </c>
      <c r="D366">
        <v>6</v>
      </c>
      <c r="E366">
        <v>61.28</v>
      </c>
      <c r="F366">
        <f t="shared" si="10"/>
        <v>1.2610399999999997</v>
      </c>
      <c r="G366">
        <v>2.09</v>
      </c>
      <c r="H366">
        <f t="shared" si="11"/>
        <v>39.663157894736848</v>
      </c>
      <c r="I366" t="s">
        <v>16</v>
      </c>
      <c r="J366" t="s">
        <v>29</v>
      </c>
      <c r="K366" t="s">
        <v>30</v>
      </c>
    </row>
    <row r="367" spans="1:11" x14ac:dyDescent="0.25">
      <c r="A367">
        <v>303</v>
      </c>
      <c r="B367" t="s">
        <v>17</v>
      </c>
      <c r="C367">
        <v>23</v>
      </c>
      <c r="D367">
        <v>5</v>
      </c>
      <c r="E367">
        <v>54.56</v>
      </c>
      <c r="F367">
        <f t="shared" si="10"/>
        <v>1.4170800000000001</v>
      </c>
      <c r="G367">
        <v>2.35</v>
      </c>
      <c r="H367">
        <f t="shared" si="11"/>
        <v>39.698723404255318</v>
      </c>
      <c r="I367" t="s">
        <v>13</v>
      </c>
      <c r="J367" t="s">
        <v>30</v>
      </c>
      <c r="K367" t="s">
        <v>30</v>
      </c>
    </row>
    <row r="368" spans="1:11" x14ac:dyDescent="0.25">
      <c r="A368">
        <v>371</v>
      </c>
      <c r="B368" t="s">
        <v>5</v>
      </c>
      <c r="C368">
        <v>24</v>
      </c>
      <c r="D368">
        <v>6</v>
      </c>
      <c r="E368">
        <v>80.61</v>
      </c>
      <c r="F368">
        <f t="shared" si="10"/>
        <v>1.6989799999999997</v>
      </c>
      <c r="G368">
        <v>2.82</v>
      </c>
      <c r="H368">
        <f t="shared" si="11"/>
        <v>39.752482269503552</v>
      </c>
      <c r="I368" t="s">
        <v>16</v>
      </c>
      <c r="J368" t="s">
        <v>30</v>
      </c>
      <c r="K368" t="s">
        <v>30</v>
      </c>
    </row>
    <row r="369" spans="1:11" x14ac:dyDescent="0.25">
      <c r="A369">
        <v>114</v>
      </c>
      <c r="B369" t="s">
        <v>5</v>
      </c>
      <c r="C369">
        <v>21</v>
      </c>
      <c r="D369">
        <v>14</v>
      </c>
      <c r="E369">
        <v>69.2</v>
      </c>
      <c r="F369">
        <f t="shared" si="10"/>
        <v>1.9725999999999997</v>
      </c>
      <c r="G369">
        <v>3.28</v>
      </c>
      <c r="H369">
        <f t="shared" si="11"/>
        <v>39.859756097560982</v>
      </c>
      <c r="I369" t="s">
        <v>7</v>
      </c>
      <c r="J369" t="s">
        <v>29</v>
      </c>
      <c r="K369" t="s">
        <v>29</v>
      </c>
    </row>
    <row r="370" spans="1:11" x14ac:dyDescent="0.25">
      <c r="A370">
        <v>337</v>
      </c>
      <c r="B370" t="s">
        <v>17</v>
      </c>
      <c r="C370">
        <v>18</v>
      </c>
      <c r="D370">
        <v>9</v>
      </c>
      <c r="E370">
        <v>87.46</v>
      </c>
      <c r="F370">
        <f t="shared" si="10"/>
        <v>1.9962799999999996</v>
      </c>
      <c r="G370">
        <v>3.32</v>
      </c>
      <c r="H370">
        <f t="shared" si="11"/>
        <v>39.871084337349401</v>
      </c>
      <c r="I370" t="s">
        <v>7</v>
      </c>
      <c r="J370" t="s">
        <v>30</v>
      </c>
      <c r="K370" t="s">
        <v>30</v>
      </c>
    </row>
    <row r="371" spans="1:11" x14ac:dyDescent="0.25">
      <c r="A371">
        <v>210</v>
      </c>
      <c r="B371" t="s">
        <v>17</v>
      </c>
      <c r="C371">
        <v>20</v>
      </c>
      <c r="D371">
        <v>23</v>
      </c>
      <c r="E371">
        <v>62.26</v>
      </c>
      <c r="F371">
        <f t="shared" si="10"/>
        <v>1.8046799999999994</v>
      </c>
      <c r="G371">
        <v>3.01</v>
      </c>
      <c r="H371">
        <f t="shared" si="11"/>
        <v>40.043853820598024</v>
      </c>
      <c r="I371" t="s">
        <v>7</v>
      </c>
      <c r="J371" t="s">
        <v>29</v>
      </c>
      <c r="K371" t="s">
        <v>30</v>
      </c>
    </row>
    <row r="372" spans="1:11" x14ac:dyDescent="0.25">
      <c r="A372">
        <v>359</v>
      </c>
      <c r="B372" t="s">
        <v>17</v>
      </c>
      <c r="C372">
        <v>24</v>
      </c>
      <c r="D372">
        <v>11</v>
      </c>
      <c r="E372">
        <v>83.52</v>
      </c>
      <c r="F372">
        <f t="shared" si="10"/>
        <v>1.9813599999999996</v>
      </c>
      <c r="G372">
        <v>3.32</v>
      </c>
      <c r="H372">
        <f t="shared" si="11"/>
        <v>40.320481927710858</v>
      </c>
      <c r="I372" t="s">
        <v>13</v>
      </c>
      <c r="J372" t="s">
        <v>29</v>
      </c>
      <c r="K372" t="s">
        <v>30</v>
      </c>
    </row>
    <row r="373" spans="1:11" x14ac:dyDescent="0.25">
      <c r="A373">
        <v>179</v>
      </c>
      <c r="B373" t="s">
        <v>17</v>
      </c>
      <c r="C373">
        <v>21</v>
      </c>
      <c r="D373">
        <v>15</v>
      </c>
      <c r="E373">
        <v>72.87</v>
      </c>
      <c r="F373">
        <f t="shared" si="10"/>
        <v>1.6466599999999998</v>
      </c>
      <c r="G373">
        <v>2.76</v>
      </c>
      <c r="H373">
        <f t="shared" si="11"/>
        <v>40.338405797101451</v>
      </c>
      <c r="I373" t="s">
        <v>15</v>
      </c>
      <c r="J373" t="s">
        <v>29</v>
      </c>
      <c r="K373" t="s">
        <v>30</v>
      </c>
    </row>
    <row r="374" spans="1:11" x14ac:dyDescent="0.25">
      <c r="A374">
        <v>214</v>
      </c>
      <c r="B374" t="s">
        <v>17</v>
      </c>
      <c r="C374">
        <v>18</v>
      </c>
      <c r="D374">
        <v>2</v>
      </c>
      <c r="E374">
        <v>61.93</v>
      </c>
      <c r="F374">
        <f t="shared" si="10"/>
        <v>1.4607399999999997</v>
      </c>
      <c r="G374">
        <v>2.4500000000000002</v>
      </c>
      <c r="H374">
        <f t="shared" si="11"/>
        <v>40.377959183673482</v>
      </c>
      <c r="I374" t="s">
        <v>16</v>
      </c>
      <c r="J374" t="s">
        <v>29</v>
      </c>
      <c r="K374" t="s">
        <v>29</v>
      </c>
    </row>
    <row r="375" spans="1:11" x14ac:dyDescent="0.25">
      <c r="A375">
        <v>192</v>
      </c>
      <c r="B375" t="s">
        <v>17</v>
      </c>
      <c r="C375">
        <v>22</v>
      </c>
      <c r="D375">
        <v>19</v>
      </c>
      <c r="E375">
        <v>84.79</v>
      </c>
      <c r="F375">
        <f t="shared" si="10"/>
        <v>2.1682199999999998</v>
      </c>
      <c r="G375">
        <v>3.64</v>
      </c>
      <c r="H375">
        <f t="shared" si="11"/>
        <v>40.433516483516492</v>
      </c>
      <c r="I375" t="s">
        <v>14</v>
      </c>
      <c r="J375" t="s">
        <v>29</v>
      </c>
      <c r="K375" t="s">
        <v>30</v>
      </c>
    </row>
    <row r="376" spans="1:11" x14ac:dyDescent="0.25">
      <c r="A376">
        <v>91</v>
      </c>
      <c r="B376" t="s">
        <v>5</v>
      </c>
      <c r="C376">
        <v>20</v>
      </c>
      <c r="D376">
        <v>5</v>
      </c>
      <c r="E376">
        <v>76.12</v>
      </c>
      <c r="F376">
        <f t="shared" si="10"/>
        <v>1.8201599999999996</v>
      </c>
      <c r="G376">
        <v>3.06</v>
      </c>
      <c r="H376">
        <f t="shared" si="11"/>
        <v>40.517647058823549</v>
      </c>
      <c r="I376" t="s">
        <v>13</v>
      </c>
      <c r="J376" t="s">
        <v>30</v>
      </c>
      <c r="K376" t="s">
        <v>30</v>
      </c>
    </row>
    <row r="377" spans="1:11" x14ac:dyDescent="0.25">
      <c r="A377">
        <v>29</v>
      </c>
      <c r="B377" t="s">
        <v>5</v>
      </c>
      <c r="C377">
        <v>23</v>
      </c>
      <c r="D377">
        <v>23</v>
      </c>
      <c r="E377">
        <v>86.08</v>
      </c>
      <c r="F377">
        <f t="shared" si="10"/>
        <v>2.2184399999999993</v>
      </c>
      <c r="G377">
        <v>3.73</v>
      </c>
      <c r="H377">
        <f t="shared" si="11"/>
        <v>40.524396782841841</v>
      </c>
      <c r="I377" t="s">
        <v>15</v>
      </c>
      <c r="J377" t="s">
        <v>30</v>
      </c>
      <c r="K377" t="s">
        <v>30</v>
      </c>
    </row>
    <row r="378" spans="1:11" x14ac:dyDescent="0.25">
      <c r="A378">
        <v>444</v>
      </c>
      <c r="B378" t="s">
        <v>5</v>
      </c>
      <c r="C378">
        <v>22</v>
      </c>
      <c r="D378">
        <v>14</v>
      </c>
      <c r="E378">
        <v>65.61</v>
      </c>
      <c r="F378">
        <f t="shared" si="10"/>
        <v>1.8729799999999996</v>
      </c>
      <c r="G378">
        <v>3.15</v>
      </c>
      <c r="H378">
        <f t="shared" si="11"/>
        <v>40.540317460317468</v>
      </c>
      <c r="I378" t="s">
        <v>13</v>
      </c>
      <c r="J378" t="s">
        <v>30</v>
      </c>
      <c r="K378" t="s">
        <v>30</v>
      </c>
    </row>
    <row r="379" spans="1:11" x14ac:dyDescent="0.25">
      <c r="A379">
        <v>454</v>
      </c>
      <c r="B379" t="s">
        <v>5</v>
      </c>
      <c r="C379">
        <v>19</v>
      </c>
      <c r="D379">
        <v>19</v>
      </c>
      <c r="E379">
        <v>72.099999999999994</v>
      </c>
      <c r="F379">
        <f t="shared" si="10"/>
        <v>2.2347999999999999</v>
      </c>
      <c r="G379">
        <v>3.76</v>
      </c>
      <c r="H379">
        <f t="shared" si="11"/>
        <v>40.563829787234042</v>
      </c>
      <c r="I379" t="s">
        <v>16</v>
      </c>
      <c r="J379" t="s">
        <v>30</v>
      </c>
      <c r="K379" t="s">
        <v>29</v>
      </c>
    </row>
    <row r="380" spans="1:11" x14ac:dyDescent="0.25">
      <c r="A380">
        <v>381</v>
      </c>
      <c r="B380" t="s">
        <v>5</v>
      </c>
      <c r="C380">
        <v>21</v>
      </c>
      <c r="D380">
        <v>20</v>
      </c>
      <c r="E380">
        <v>86.24</v>
      </c>
      <c r="F380">
        <f t="shared" si="10"/>
        <v>2.3473199999999994</v>
      </c>
      <c r="G380">
        <v>3.95</v>
      </c>
      <c r="H380">
        <f t="shared" si="11"/>
        <v>40.574177215189891</v>
      </c>
      <c r="I380" t="s">
        <v>14</v>
      </c>
      <c r="J380" t="s">
        <v>30</v>
      </c>
      <c r="K380" t="s">
        <v>30</v>
      </c>
    </row>
    <row r="381" spans="1:11" x14ac:dyDescent="0.25">
      <c r="A381">
        <v>65</v>
      </c>
      <c r="B381" t="s">
        <v>17</v>
      </c>
      <c r="C381">
        <v>23</v>
      </c>
      <c r="D381">
        <v>13</v>
      </c>
      <c r="E381">
        <v>87.92</v>
      </c>
      <c r="F381">
        <f t="shared" si="10"/>
        <v>2.1515599999999995</v>
      </c>
      <c r="G381">
        <v>3.63</v>
      </c>
      <c r="H381">
        <f t="shared" si="11"/>
        <v>40.7283746556474</v>
      </c>
      <c r="I381" t="s">
        <v>15</v>
      </c>
      <c r="J381" t="s">
        <v>29</v>
      </c>
      <c r="K381" t="s">
        <v>29</v>
      </c>
    </row>
    <row r="382" spans="1:11" x14ac:dyDescent="0.25">
      <c r="A382">
        <v>318</v>
      </c>
      <c r="B382" t="s">
        <v>17</v>
      </c>
      <c r="C382">
        <v>21</v>
      </c>
      <c r="D382">
        <v>38</v>
      </c>
      <c r="E382">
        <v>77.92</v>
      </c>
      <c r="F382">
        <f t="shared" si="10"/>
        <v>3.0015600000000004</v>
      </c>
      <c r="G382">
        <v>2.13</v>
      </c>
      <c r="H382">
        <f t="shared" si="11"/>
        <v>40.918309859154952</v>
      </c>
      <c r="I382" t="s">
        <v>14</v>
      </c>
      <c r="J382" t="s">
        <v>30</v>
      </c>
      <c r="K382" t="s">
        <v>29</v>
      </c>
    </row>
    <row r="383" spans="1:11" x14ac:dyDescent="0.25">
      <c r="A383">
        <v>400</v>
      </c>
      <c r="B383" t="s">
        <v>17</v>
      </c>
      <c r="C383">
        <v>21</v>
      </c>
      <c r="D383">
        <v>1</v>
      </c>
      <c r="E383">
        <v>61.03</v>
      </c>
      <c r="F383">
        <f t="shared" si="10"/>
        <v>1.3115399999999999</v>
      </c>
      <c r="G383">
        <v>2.2200000000000002</v>
      </c>
      <c r="H383">
        <f t="shared" si="11"/>
        <v>40.921621621621625</v>
      </c>
      <c r="I383" t="s">
        <v>13</v>
      </c>
      <c r="J383" t="s">
        <v>29</v>
      </c>
      <c r="K383" t="s">
        <v>30</v>
      </c>
    </row>
    <row r="384" spans="1:11" x14ac:dyDescent="0.25">
      <c r="A384">
        <v>140</v>
      </c>
      <c r="B384" t="s">
        <v>17</v>
      </c>
      <c r="C384">
        <v>23</v>
      </c>
      <c r="D384">
        <v>4</v>
      </c>
      <c r="E384">
        <v>56.22</v>
      </c>
      <c r="F384">
        <f t="shared" si="10"/>
        <v>1.44896</v>
      </c>
      <c r="G384">
        <v>2.46</v>
      </c>
      <c r="H384">
        <f t="shared" si="11"/>
        <v>41.099186991869921</v>
      </c>
      <c r="I384" t="s">
        <v>15</v>
      </c>
      <c r="J384" t="s">
        <v>30</v>
      </c>
      <c r="K384" t="s">
        <v>29</v>
      </c>
    </row>
    <row r="385" spans="1:11" x14ac:dyDescent="0.25">
      <c r="A385">
        <v>329</v>
      </c>
      <c r="B385" t="s">
        <v>5</v>
      </c>
      <c r="C385">
        <v>19</v>
      </c>
      <c r="D385">
        <v>12</v>
      </c>
      <c r="E385">
        <v>69.78</v>
      </c>
      <c r="F385">
        <f t="shared" si="10"/>
        <v>1.9370399999999997</v>
      </c>
      <c r="G385">
        <v>3.3</v>
      </c>
      <c r="H385">
        <f t="shared" si="11"/>
        <v>41.301818181818192</v>
      </c>
      <c r="I385" t="s">
        <v>7</v>
      </c>
      <c r="J385" t="s">
        <v>29</v>
      </c>
      <c r="K385" t="s">
        <v>29</v>
      </c>
    </row>
    <row r="386" spans="1:11" x14ac:dyDescent="0.25">
      <c r="A386">
        <v>412</v>
      </c>
      <c r="B386" t="s">
        <v>5</v>
      </c>
      <c r="C386">
        <v>18</v>
      </c>
      <c r="D386">
        <v>32</v>
      </c>
      <c r="E386">
        <v>77.17</v>
      </c>
      <c r="F386">
        <f t="shared" ref="F386:F449" si="12">(0.028 * D386) + (0.018 * E386) - (0.005 * C386) +
IF(TRIM(B386)="Faemale", 0.12, -0.08) +
IF(TRIM(J386)="Yes", -0.08, 0.04) +
IF(TRIM(K386)="Yes", 0.18, -0.12) +
IF(TRIM(I386)="Business", 0.15,
 IF(TRIM(I386)="Education", 0.08,
 IF(TRIM(I386)="Engineering", -0.12,
 IF(TRIM(I386)="Science", -0.06, 0)
))) + 0.42</f>
        <v>2.3350599999999999</v>
      </c>
      <c r="G386">
        <v>3.98</v>
      </c>
      <c r="H386">
        <f t="shared" ref="H386:H449" si="13">ABS(G386 - F386) / G386 * 100</f>
        <v>41.330150753768848</v>
      </c>
      <c r="I386" t="s">
        <v>7</v>
      </c>
      <c r="J386" t="s">
        <v>29</v>
      </c>
      <c r="K386" t="s">
        <v>30</v>
      </c>
    </row>
    <row r="387" spans="1:11" x14ac:dyDescent="0.25">
      <c r="A387">
        <v>14</v>
      </c>
      <c r="B387" t="s">
        <v>17</v>
      </c>
      <c r="C387">
        <v>23</v>
      </c>
      <c r="D387">
        <v>32</v>
      </c>
      <c r="E387">
        <v>74.709999999999994</v>
      </c>
      <c r="F387">
        <f t="shared" si="12"/>
        <v>2.1457799999999994</v>
      </c>
      <c r="G387">
        <v>3.66</v>
      </c>
      <c r="H387">
        <f t="shared" si="13"/>
        <v>41.372131147541005</v>
      </c>
      <c r="I387" t="s">
        <v>15</v>
      </c>
      <c r="J387" t="s">
        <v>29</v>
      </c>
      <c r="K387" t="s">
        <v>30</v>
      </c>
    </row>
    <row r="388" spans="1:11" x14ac:dyDescent="0.25">
      <c r="A388">
        <v>386</v>
      </c>
      <c r="B388" t="s">
        <v>5</v>
      </c>
      <c r="C388">
        <v>22</v>
      </c>
      <c r="D388">
        <v>1</v>
      </c>
      <c r="E388">
        <v>66.45</v>
      </c>
      <c r="F388">
        <f t="shared" si="12"/>
        <v>1.2540999999999998</v>
      </c>
      <c r="G388">
        <v>2.14</v>
      </c>
      <c r="H388">
        <f t="shared" si="13"/>
        <v>41.397196261682254</v>
      </c>
      <c r="I388" t="s">
        <v>7</v>
      </c>
      <c r="J388" t="s">
        <v>29</v>
      </c>
      <c r="K388" t="s">
        <v>30</v>
      </c>
    </row>
    <row r="389" spans="1:11" x14ac:dyDescent="0.25">
      <c r="A389">
        <v>185</v>
      </c>
      <c r="B389" t="s">
        <v>17</v>
      </c>
      <c r="C389">
        <v>21</v>
      </c>
      <c r="D389">
        <v>11</v>
      </c>
      <c r="E389">
        <v>51.77</v>
      </c>
      <c r="F389">
        <f t="shared" si="12"/>
        <v>1.2748599999999999</v>
      </c>
      <c r="G389">
        <v>2.1800000000000002</v>
      </c>
      <c r="H389">
        <f t="shared" si="13"/>
        <v>41.520183486238544</v>
      </c>
      <c r="I389" t="s">
        <v>7</v>
      </c>
      <c r="J389" t="s">
        <v>29</v>
      </c>
      <c r="K389" t="s">
        <v>30</v>
      </c>
    </row>
    <row r="390" spans="1:11" x14ac:dyDescent="0.25">
      <c r="A390">
        <v>320</v>
      </c>
      <c r="B390" t="s">
        <v>5</v>
      </c>
      <c r="C390">
        <v>22</v>
      </c>
      <c r="D390">
        <v>8</v>
      </c>
      <c r="E390">
        <v>58.04</v>
      </c>
      <c r="F390">
        <f t="shared" si="12"/>
        <v>1.5987199999999997</v>
      </c>
      <c r="G390">
        <v>2.74</v>
      </c>
      <c r="H390">
        <f t="shared" si="13"/>
        <v>41.65255474452556</v>
      </c>
      <c r="I390" t="s">
        <v>7</v>
      </c>
      <c r="J390" t="s">
        <v>29</v>
      </c>
      <c r="K390" t="s">
        <v>29</v>
      </c>
    </row>
    <row r="391" spans="1:11" x14ac:dyDescent="0.25">
      <c r="A391">
        <v>121</v>
      </c>
      <c r="B391" t="s">
        <v>5</v>
      </c>
      <c r="C391">
        <v>19</v>
      </c>
      <c r="D391">
        <v>23</v>
      </c>
      <c r="E391">
        <v>73.989999999999995</v>
      </c>
      <c r="F391">
        <f t="shared" si="12"/>
        <v>2.2208199999999998</v>
      </c>
      <c r="G391">
        <v>3.81</v>
      </c>
      <c r="H391">
        <f t="shared" si="13"/>
        <v>41.710761154855646</v>
      </c>
      <c r="I391" t="s">
        <v>14</v>
      </c>
      <c r="J391" t="s">
        <v>30</v>
      </c>
      <c r="K391" t="s">
        <v>30</v>
      </c>
    </row>
    <row r="392" spans="1:11" x14ac:dyDescent="0.25">
      <c r="A392">
        <v>270</v>
      </c>
      <c r="B392" t="s">
        <v>17</v>
      </c>
      <c r="C392">
        <v>21</v>
      </c>
      <c r="D392">
        <v>6</v>
      </c>
      <c r="E392">
        <v>57.95</v>
      </c>
      <c r="F392">
        <f t="shared" si="12"/>
        <v>1.1860999999999997</v>
      </c>
      <c r="G392">
        <v>2.04</v>
      </c>
      <c r="H392">
        <f t="shared" si="13"/>
        <v>41.857843137254918</v>
      </c>
      <c r="I392" t="s">
        <v>16</v>
      </c>
      <c r="J392" t="s">
        <v>29</v>
      </c>
      <c r="K392" t="s">
        <v>30</v>
      </c>
    </row>
    <row r="393" spans="1:11" x14ac:dyDescent="0.25">
      <c r="A393">
        <v>401</v>
      </c>
      <c r="B393" t="s">
        <v>5</v>
      </c>
      <c r="C393">
        <v>20</v>
      </c>
      <c r="D393">
        <v>14</v>
      </c>
      <c r="E393">
        <v>70.92</v>
      </c>
      <c r="F393">
        <f t="shared" si="12"/>
        <v>1.8585599999999993</v>
      </c>
      <c r="G393">
        <v>3.2</v>
      </c>
      <c r="H393">
        <f t="shared" si="13"/>
        <v>41.920000000000023</v>
      </c>
      <c r="I393" t="s">
        <v>13</v>
      </c>
      <c r="J393" t="s">
        <v>29</v>
      </c>
      <c r="K393" t="s">
        <v>30</v>
      </c>
    </row>
    <row r="394" spans="1:11" x14ac:dyDescent="0.25">
      <c r="A394">
        <v>168</v>
      </c>
      <c r="B394" t="s">
        <v>17</v>
      </c>
      <c r="C394">
        <v>21</v>
      </c>
      <c r="D394">
        <v>31</v>
      </c>
      <c r="E394">
        <v>63.01</v>
      </c>
      <c r="F394">
        <f t="shared" si="12"/>
        <v>2.1171799999999998</v>
      </c>
      <c r="G394">
        <v>3.66</v>
      </c>
      <c r="H394">
        <f t="shared" si="13"/>
        <v>42.153551912568311</v>
      </c>
      <c r="I394" t="s">
        <v>14</v>
      </c>
      <c r="J394" t="s">
        <v>29</v>
      </c>
      <c r="K394" t="s">
        <v>30</v>
      </c>
    </row>
    <row r="395" spans="1:11" x14ac:dyDescent="0.25">
      <c r="A395">
        <v>472</v>
      </c>
      <c r="B395" t="s">
        <v>5</v>
      </c>
      <c r="C395">
        <v>18</v>
      </c>
      <c r="D395">
        <v>9</v>
      </c>
      <c r="E395">
        <v>77.91</v>
      </c>
      <c r="F395">
        <f t="shared" si="12"/>
        <v>2.1243799999999995</v>
      </c>
      <c r="G395">
        <v>3.68</v>
      </c>
      <c r="H395">
        <f t="shared" si="13"/>
        <v>42.272282608695669</v>
      </c>
      <c r="I395" t="s">
        <v>7</v>
      </c>
      <c r="J395" t="s">
        <v>30</v>
      </c>
      <c r="K395" t="s">
        <v>29</v>
      </c>
    </row>
    <row r="396" spans="1:11" x14ac:dyDescent="0.25">
      <c r="A396">
        <v>445</v>
      </c>
      <c r="B396" t="s">
        <v>5</v>
      </c>
      <c r="C396">
        <v>21</v>
      </c>
      <c r="D396">
        <v>31</v>
      </c>
      <c r="E396">
        <v>69.95</v>
      </c>
      <c r="F396">
        <f t="shared" si="12"/>
        <v>2.1620999999999997</v>
      </c>
      <c r="G396">
        <v>3.75</v>
      </c>
      <c r="H396">
        <f t="shared" si="13"/>
        <v>42.344000000000008</v>
      </c>
      <c r="I396" t="s">
        <v>15</v>
      </c>
      <c r="J396" t="s">
        <v>30</v>
      </c>
      <c r="K396" t="s">
        <v>30</v>
      </c>
    </row>
    <row r="397" spans="1:11" x14ac:dyDescent="0.25">
      <c r="A397">
        <v>465</v>
      </c>
      <c r="B397" t="s">
        <v>5</v>
      </c>
      <c r="C397">
        <v>22</v>
      </c>
      <c r="D397">
        <v>23</v>
      </c>
      <c r="E397">
        <v>80.28</v>
      </c>
      <c r="F397">
        <f t="shared" si="12"/>
        <v>2.1190399999999996</v>
      </c>
      <c r="G397">
        <v>3.68</v>
      </c>
      <c r="H397">
        <f t="shared" si="13"/>
        <v>42.417391304347838</v>
      </c>
      <c r="I397" t="s">
        <v>15</v>
      </c>
      <c r="J397" t="s">
        <v>30</v>
      </c>
      <c r="K397" t="s">
        <v>30</v>
      </c>
    </row>
    <row r="398" spans="1:11" x14ac:dyDescent="0.25">
      <c r="A398">
        <v>151</v>
      </c>
      <c r="B398" t="s">
        <v>17</v>
      </c>
      <c r="C398">
        <v>21</v>
      </c>
      <c r="D398">
        <v>26</v>
      </c>
      <c r="E398">
        <v>53.25</v>
      </c>
      <c r="F398">
        <f t="shared" si="12"/>
        <v>1.6614999999999998</v>
      </c>
      <c r="G398">
        <v>2.89</v>
      </c>
      <c r="H398">
        <f t="shared" si="13"/>
        <v>42.508650519031157</v>
      </c>
      <c r="I398" t="s">
        <v>16</v>
      </c>
      <c r="J398" t="s">
        <v>29</v>
      </c>
      <c r="K398" t="s">
        <v>30</v>
      </c>
    </row>
    <row r="399" spans="1:11" x14ac:dyDescent="0.25">
      <c r="A399">
        <v>284</v>
      </c>
      <c r="B399" t="s">
        <v>17</v>
      </c>
      <c r="C399">
        <v>24</v>
      </c>
      <c r="D399">
        <v>33</v>
      </c>
      <c r="E399">
        <v>51.57</v>
      </c>
      <c r="F399">
        <f t="shared" si="12"/>
        <v>2.05226</v>
      </c>
      <c r="G399">
        <v>3.57</v>
      </c>
      <c r="H399">
        <f t="shared" si="13"/>
        <v>42.513725490196073</v>
      </c>
      <c r="I399" t="s">
        <v>15</v>
      </c>
      <c r="J399" t="s">
        <v>29</v>
      </c>
      <c r="K399" t="s">
        <v>29</v>
      </c>
    </row>
    <row r="400" spans="1:11" x14ac:dyDescent="0.25">
      <c r="A400">
        <v>476</v>
      </c>
      <c r="B400" t="s">
        <v>5</v>
      </c>
      <c r="C400">
        <v>24</v>
      </c>
      <c r="D400">
        <v>24</v>
      </c>
      <c r="E400">
        <v>56.15</v>
      </c>
      <c r="F400">
        <f t="shared" si="12"/>
        <v>1.5826999999999996</v>
      </c>
      <c r="G400">
        <v>2.77</v>
      </c>
      <c r="H400">
        <f t="shared" si="13"/>
        <v>42.862815884476554</v>
      </c>
      <c r="I400" t="s">
        <v>15</v>
      </c>
      <c r="J400" t="s">
        <v>29</v>
      </c>
      <c r="K400" t="s">
        <v>30</v>
      </c>
    </row>
    <row r="401" spans="1:11" x14ac:dyDescent="0.25">
      <c r="A401">
        <v>295</v>
      </c>
      <c r="B401" t="s">
        <v>5</v>
      </c>
      <c r="C401">
        <v>24</v>
      </c>
      <c r="D401">
        <v>38</v>
      </c>
      <c r="E401">
        <v>60.02</v>
      </c>
      <c r="F401">
        <f t="shared" si="12"/>
        <v>2.1043599999999993</v>
      </c>
      <c r="G401">
        <v>3.7</v>
      </c>
      <c r="H401">
        <f t="shared" si="13"/>
        <v>43.125405405405424</v>
      </c>
      <c r="I401" t="s">
        <v>16</v>
      </c>
      <c r="J401" t="s">
        <v>29</v>
      </c>
      <c r="K401" t="s">
        <v>30</v>
      </c>
    </row>
    <row r="402" spans="1:11" x14ac:dyDescent="0.25">
      <c r="A402">
        <v>150</v>
      </c>
      <c r="B402" t="s">
        <v>5</v>
      </c>
      <c r="C402">
        <v>23</v>
      </c>
      <c r="D402">
        <v>6</v>
      </c>
      <c r="E402">
        <v>87.17</v>
      </c>
      <c r="F402">
        <f t="shared" si="12"/>
        <v>1.6420599999999994</v>
      </c>
      <c r="G402">
        <v>2.89</v>
      </c>
      <c r="H402">
        <f t="shared" si="13"/>
        <v>43.181314878892756</v>
      </c>
      <c r="I402" t="s">
        <v>15</v>
      </c>
      <c r="J402" t="s">
        <v>29</v>
      </c>
      <c r="K402" t="s">
        <v>30</v>
      </c>
    </row>
    <row r="403" spans="1:11" x14ac:dyDescent="0.25">
      <c r="A403">
        <v>332</v>
      </c>
      <c r="B403" t="s">
        <v>17</v>
      </c>
      <c r="C403">
        <v>22</v>
      </c>
      <c r="D403">
        <v>5</v>
      </c>
      <c r="E403">
        <v>82.85</v>
      </c>
      <c r="F403">
        <f t="shared" si="12"/>
        <v>2.1112999999999995</v>
      </c>
      <c r="G403">
        <v>3.72</v>
      </c>
      <c r="H403">
        <f t="shared" si="13"/>
        <v>43.244623655913998</v>
      </c>
      <c r="I403" t="s">
        <v>13</v>
      </c>
      <c r="J403" t="s">
        <v>29</v>
      </c>
      <c r="K403" t="s">
        <v>29</v>
      </c>
    </row>
    <row r="404" spans="1:11" x14ac:dyDescent="0.25">
      <c r="A404">
        <v>290</v>
      </c>
      <c r="B404" t="s">
        <v>5</v>
      </c>
      <c r="C404">
        <v>21</v>
      </c>
      <c r="D404">
        <v>2</v>
      </c>
      <c r="E404">
        <v>72.11</v>
      </c>
      <c r="F404">
        <f t="shared" si="12"/>
        <v>1.3889799999999999</v>
      </c>
      <c r="G404">
        <v>2.46</v>
      </c>
      <c r="H404">
        <f t="shared" si="13"/>
        <v>43.537398373983741</v>
      </c>
      <c r="I404" t="s">
        <v>7</v>
      </c>
      <c r="J404" t="s">
        <v>29</v>
      </c>
      <c r="K404" t="s">
        <v>30</v>
      </c>
    </row>
    <row r="405" spans="1:11" x14ac:dyDescent="0.25">
      <c r="A405">
        <v>342</v>
      </c>
      <c r="B405" t="s">
        <v>5</v>
      </c>
      <c r="C405">
        <v>24</v>
      </c>
      <c r="D405">
        <v>23</v>
      </c>
      <c r="E405">
        <v>74.12</v>
      </c>
      <c r="F405">
        <f t="shared" si="12"/>
        <v>2.1781599999999997</v>
      </c>
      <c r="G405">
        <v>3.86</v>
      </c>
      <c r="H405">
        <f t="shared" si="13"/>
        <v>43.570984455958559</v>
      </c>
      <c r="I405" t="s">
        <v>15</v>
      </c>
      <c r="J405" t="s">
        <v>29</v>
      </c>
      <c r="K405" t="s">
        <v>29</v>
      </c>
    </row>
    <row r="406" spans="1:11" x14ac:dyDescent="0.25">
      <c r="A406">
        <v>428</v>
      </c>
      <c r="B406" t="s">
        <v>5</v>
      </c>
      <c r="C406">
        <v>21</v>
      </c>
      <c r="D406">
        <v>8</v>
      </c>
      <c r="E406">
        <v>88.8</v>
      </c>
      <c r="F406">
        <f t="shared" si="12"/>
        <v>1.7373999999999996</v>
      </c>
      <c r="G406">
        <v>3.08</v>
      </c>
      <c r="H406">
        <f t="shared" si="13"/>
        <v>43.590909090909101</v>
      </c>
      <c r="I406" t="s">
        <v>15</v>
      </c>
      <c r="J406" t="s">
        <v>29</v>
      </c>
      <c r="K406" t="s">
        <v>30</v>
      </c>
    </row>
    <row r="407" spans="1:11" x14ac:dyDescent="0.25">
      <c r="A407">
        <v>64</v>
      </c>
      <c r="B407" t="s">
        <v>17</v>
      </c>
      <c r="C407">
        <v>22</v>
      </c>
      <c r="D407">
        <v>2</v>
      </c>
      <c r="E407">
        <v>97.91</v>
      </c>
      <c r="F407">
        <f t="shared" si="12"/>
        <v>2.1483799999999995</v>
      </c>
      <c r="G407">
        <v>3.83</v>
      </c>
      <c r="H407">
        <f t="shared" si="13"/>
        <v>43.906527415143614</v>
      </c>
      <c r="I407" t="s">
        <v>7</v>
      </c>
      <c r="J407" t="s">
        <v>29</v>
      </c>
      <c r="K407" t="s">
        <v>29</v>
      </c>
    </row>
    <row r="408" spans="1:11" x14ac:dyDescent="0.25">
      <c r="A408">
        <v>225</v>
      </c>
      <c r="B408" t="s">
        <v>5</v>
      </c>
      <c r="C408">
        <v>21</v>
      </c>
      <c r="D408">
        <v>35</v>
      </c>
      <c r="E408">
        <v>61.43</v>
      </c>
      <c r="F408">
        <f t="shared" si="12"/>
        <v>2.0007399999999995</v>
      </c>
      <c r="G408">
        <v>3.57</v>
      </c>
      <c r="H408">
        <f t="shared" si="13"/>
        <v>43.95686274509805</v>
      </c>
      <c r="I408" t="s">
        <v>15</v>
      </c>
      <c r="J408" t="s">
        <v>29</v>
      </c>
      <c r="K408" t="s">
        <v>30</v>
      </c>
    </row>
    <row r="409" spans="1:11" x14ac:dyDescent="0.25">
      <c r="A409">
        <v>230</v>
      </c>
      <c r="B409" t="s">
        <v>17</v>
      </c>
      <c r="C409">
        <v>20</v>
      </c>
      <c r="D409">
        <v>11</v>
      </c>
      <c r="E409">
        <v>62.93</v>
      </c>
      <c r="F409">
        <f t="shared" si="12"/>
        <v>1.5607399999999996</v>
      </c>
      <c r="G409">
        <v>2.79</v>
      </c>
      <c r="H409">
        <f t="shared" si="13"/>
        <v>44.059498207885319</v>
      </c>
      <c r="I409" t="s">
        <v>14</v>
      </c>
      <c r="J409" t="s">
        <v>29</v>
      </c>
      <c r="K409" t="s">
        <v>30</v>
      </c>
    </row>
    <row r="410" spans="1:11" x14ac:dyDescent="0.25">
      <c r="A410">
        <v>334</v>
      </c>
      <c r="B410" t="s">
        <v>17</v>
      </c>
      <c r="C410">
        <v>23</v>
      </c>
      <c r="D410">
        <v>8</v>
      </c>
      <c r="E410">
        <v>97.63</v>
      </c>
      <c r="F410">
        <f t="shared" si="12"/>
        <v>2.1863399999999995</v>
      </c>
      <c r="G410">
        <v>3.91</v>
      </c>
      <c r="H410">
        <f t="shared" si="13"/>
        <v>44.083375959079298</v>
      </c>
      <c r="I410" t="s">
        <v>15</v>
      </c>
      <c r="J410" t="s">
        <v>29</v>
      </c>
      <c r="K410" t="s">
        <v>29</v>
      </c>
    </row>
    <row r="411" spans="1:11" x14ac:dyDescent="0.25">
      <c r="A411">
        <v>448</v>
      </c>
      <c r="B411" t="s">
        <v>5</v>
      </c>
      <c r="C411">
        <v>22</v>
      </c>
      <c r="D411">
        <v>10</v>
      </c>
      <c r="E411">
        <v>79.42</v>
      </c>
      <c r="F411">
        <f t="shared" si="12"/>
        <v>1.7395599999999996</v>
      </c>
      <c r="G411">
        <v>3.12</v>
      </c>
      <c r="H411">
        <f t="shared" si="13"/>
        <v>44.244871794871813</v>
      </c>
      <c r="I411" t="s">
        <v>15</v>
      </c>
      <c r="J411" t="s">
        <v>30</v>
      </c>
      <c r="K411" t="s">
        <v>30</v>
      </c>
    </row>
    <row r="412" spans="1:11" x14ac:dyDescent="0.25">
      <c r="A412">
        <v>239</v>
      </c>
      <c r="B412" t="s">
        <v>17</v>
      </c>
      <c r="C412">
        <v>22</v>
      </c>
      <c r="D412">
        <v>8</v>
      </c>
      <c r="E412">
        <v>56.42</v>
      </c>
      <c r="F412">
        <f t="shared" si="12"/>
        <v>1.4695599999999998</v>
      </c>
      <c r="G412">
        <v>2.65</v>
      </c>
      <c r="H412">
        <f t="shared" si="13"/>
        <v>44.544905660377367</v>
      </c>
      <c r="I412" t="s">
        <v>14</v>
      </c>
      <c r="J412" t="s">
        <v>30</v>
      </c>
      <c r="K412" t="s">
        <v>30</v>
      </c>
    </row>
    <row r="413" spans="1:11" x14ac:dyDescent="0.25">
      <c r="A413">
        <v>109</v>
      </c>
      <c r="B413" t="s">
        <v>5</v>
      </c>
      <c r="C413">
        <v>22</v>
      </c>
      <c r="D413">
        <v>22</v>
      </c>
      <c r="E413">
        <v>70.88</v>
      </c>
      <c r="F413">
        <f t="shared" si="12"/>
        <v>2.0018399999999996</v>
      </c>
      <c r="G413">
        <v>3.63</v>
      </c>
      <c r="H413">
        <f t="shared" si="13"/>
        <v>44.852892561983481</v>
      </c>
      <c r="I413" t="s">
        <v>14</v>
      </c>
      <c r="J413" t="s">
        <v>29</v>
      </c>
      <c r="K413" t="s">
        <v>30</v>
      </c>
    </row>
    <row r="414" spans="1:11" x14ac:dyDescent="0.25">
      <c r="A414">
        <v>236</v>
      </c>
      <c r="B414" t="s">
        <v>5</v>
      </c>
      <c r="C414">
        <v>18</v>
      </c>
      <c r="D414">
        <v>1</v>
      </c>
      <c r="E414">
        <v>68.83</v>
      </c>
      <c r="F414">
        <f t="shared" si="12"/>
        <v>1.2569399999999997</v>
      </c>
      <c r="G414">
        <v>2.2799999999999998</v>
      </c>
      <c r="H414">
        <f t="shared" si="13"/>
        <v>44.871052631578955</v>
      </c>
      <c r="I414" t="s">
        <v>16</v>
      </c>
      <c r="J414" t="s">
        <v>29</v>
      </c>
      <c r="K414" t="s">
        <v>30</v>
      </c>
    </row>
    <row r="415" spans="1:11" x14ac:dyDescent="0.25">
      <c r="A415">
        <v>440</v>
      </c>
      <c r="B415" t="s">
        <v>17</v>
      </c>
      <c r="C415">
        <v>24</v>
      </c>
      <c r="D415">
        <v>16</v>
      </c>
      <c r="E415">
        <v>78.97</v>
      </c>
      <c r="F415">
        <f t="shared" si="12"/>
        <v>1.7694599999999996</v>
      </c>
      <c r="G415">
        <v>3.22</v>
      </c>
      <c r="H415">
        <f t="shared" si="13"/>
        <v>45.04782608695654</v>
      </c>
      <c r="I415" t="s">
        <v>15</v>
      </c>
      <c r="J415" t="s">
        <v>29</v>
      </c>
      <c r="K415" t="s">
        <v>30</v>
      </c>
    </row>
    <row r="416" spans="1:11" x14ac:dyDescent="0.25">
      <c r="A416">
        <v>457</v>
      </c>
      <c r="B416" t="s">
        <v>5</v>
      </c>
      <c r="C416">
        <v>24</v>
      </c>
      <c r="D416">
        <v>18</v>
      </c>
      <c r="E416">
        <v>83.47</v>
      </c>
      <c r="F416">
        <f t="shared" si="12"/>
        <v>1.9064599999999992</v>
      </c>
      <c r="G416">
        <v>3.48</v>
      </c>
      <c r="H416">
        <f t="shared" si="13"/>
        <v>45.21666666666669</v>
      </c>
      <c r="I416" t="s">
        <v>15</v>
      </c>
      <c r="J416" t="s">
        <v>29</v>
      </c>
      <c r="K416" t="s">
        <v>30</v>
      </c>
    </row>
    <row r="417" spans="1:11" x14ac:dyDescent="0.25">
      <c r="A417">
        <v>415</v>
      </c>
      <c r="B417" t="s">
        <v>17</v>
      </c>
      <c r="C417">
        <v>23</v>
      </c>
      <c r="D417">
        <v>19</v>
      </c>
      <c r="E417">
        <v>51.47</v>
      </c>
      <c r="F417">
        <f t="shared" si="12"/>
        <v>2.0534599999999998</v>
      </c>
      <c r="G417">
        <v>3.76</v>
      </c>
      <c r="H417">
        <f t="shared" si="13"/>
        <v>45.386702127659575</v>
      </c>
      <c r="I417" t="s">
        <v>13</v>
      </c>
      <c r="J417" t="s">
        <v>30</v>
      </c>
      <c r="K417" t="s">
        <v>29</v>
      </c>
    </row>
    <row r="418" spans="1:11" x14ac:dyDescent="0.25">
      <c r="A418">
        <v>462</v>
      </c>
      <c r="B418" t="s">
        <v>17</v>
      </c>
      <c r="C418">
        <v>19</v>
      </c>
      <c r="D418">
        <v>11</v>
      </c>
      <c r="E418">
        <v>62.63</v>
      </c>
      <c r="F418">
        <f t="shared" si="12"/>
        <v>1.6803400000000002</v>
      </c>
      <c r="G418">
        <v>3.08</v>
      </c>
      <c r="H418">
        <f t="shared" si="13"/>
        <v>45.44350649350649</v>
      </c>
      <c r="I418" t="s">
        <v>14</v>
      </c>
      <c r="J418" t="s">
        <v>30</v>
      </c>
      <c r="K418" t="s">
        <v>30</v>
      </c>
    </row>
    <row r="419" spans="1:11" x14ac:dyDescent="0.25">
      <c r="A419">
        <v>233</v>
      </c>
      <c r="B419" t="s">
        <v>5</v>
      </c>
      <c r="C419">
        <v>18</v>
      </c>
      <c r="D419">
        <v>12</v>
      </c>
      <c r="E419">
        <v>66.319999999999993</v>
      </c>
      <c r="F419">
        <f t="shared" si="12"/>
        <v>1.8197599999999994</v>
      </c>
      <c r="G419">
        <v>3.35</v>
      </c>
      <c r="H419">
        <f t="shared" si="13"/>
        <v>45.67880597014927</v>
      </c>
      <c r="I419" t="s">
        <v>16</v>
      </c>
      <c r="J419" t="s">
        <v>29</v>
      </c>
      <c r="K419" t="s">
        <v>29</v>
      </c>
    </row>
    <row r="420" spans="1:11" x14ac:dyDescent="0.25">
      <c r="A420">
        <v>425</v>
      </c>
      <c r="B420" t="s">
        <v>5</v>
      </c>
      <c r="C420">
        <v>22</v>
      </c>
      <c r="D420">
        <v>3</v>
      </c>
      <c r="E420">
        <v>73.290000000000006</v>
      </c>
      <c r="F420">
        <f t="shared" si="12"/>
        <v>1.4332199999999999</v>
      </c>
      <c r="G420">
        <v>2.64</v>
      </c>
      <c r="H420">
        <f t="shared" si="13"/>
        <v>45.711363636363636</v>
      </c>
      <c r="I420" t="s">
        <v>15</v>
      </c>
      <c r="J420" t="s">
        <v>30</v>
      </c>
      <c r="K420" t="s">
        <v>30</v>
      </c>
    </row>
    <row r="421" spans="1:11" x14ac:dyDescent="0.25">
      <c r="A421">
        <v>449</v>
      </c>
      <c r="B421" t="s">
        <v>17</v>
      </c>
      <c r="C421">
        <v>22</v>
      </c>
      <c r="D421">
        <v>7</v>
      </c>
      <c r="E421">
        <v>79.94</v>
      </c>
      <c r="F421">
        <f t="shared" si="12"/>
        <v>1.9649199999999993</v>
      </c>
      <c r="G421">
        <v>3.62</v>
      </c>
      <c r="H421">
        <f t="shared" si="13"/>
        <v>45.720441988950292</v>
      </c>
      <c r="I421" t="s">
        <v>15</v>
      </c>
      <c r="J421" t="s">
        <v>30</v>
      </c>
      <c r="K421" t="s">
        <v>29</v>
      </c>
    </row>
    <row r="422" spans="1:11" x14ac:dyDescent="0.25">
      <c r="A422">
        <v>477</v>
      </c>
      <c r="B422" t="s">
        <v>17</v>
      </c>
      <c r="C422">
        <v>18</v>
      </c>
      <c r="D422">
        <v>17</v>
      </c>
      <c r="E422">
        <v>61.56</v>
      </c>
      <c r="F422">
        <f t="shared" si="12"/>
        <v>1.7840799999999994</v>
      </c>
      <c r="G422">
        <v>3.29</v>
      </c>
      <c r="H422">
        <f t="shared" si="13"/>
        <v>45.772644376899713</v>
      </c>
      <c r="I422" t="s">
        <v>13</v>
      </c>
      <c r="J422" t="s">
        <v>29</v>
      </c>
      <c r="K422" t="s">
        <v>30</v>
      </c>
    </row>
    <row r="423" spans="1:11" x14ac:dyDescent="0.25">
      <c r="A423">
        <v>358</v>
      </c>
      <c r="B423" t="s">
        <v>5</v>
      </c>
      <c r="C423">
        <v>20</v>
      </c>
      <c r="D423">
        <v>26</v>
      </c>
      <c r="E423">
        <v>52.06</v>
      </c>
      <c r="F423">
        <f t="shared" si="12"/>
        <v>1.8850799999999999</v>
      </c>
      <c r="G423">
        <v>3.49</v>
      </c>
      <c r="H423">
        <f t="shared" si="13"/>
        <v>45.986246418338119</v>
      </c>
      <c r="I423" t="s">
        <v>15</v>
      </c>
      <c r="J423" t="s">
        <v>29</v>
      </c>
      <c r="K423" t="s">
        <v>29</v>
      </c>
    </row>
    <row r="424" spans="1:11" x14ac:dyDescent="0.25">
      <c r="A424">
        <v>468</v>
      </c>
      <c r="B424" t="s">
        <v>17</v>
      </c>
      <c r="C424">
        <v>23</v>
      </c>
      <c r="D424">
        <v>5</v>
      </c>
      <c r="E424">
        <v>89.09</v>
      </c>
      <c r="F424">
        <f t="shared" si="12"/>
        <v>1.88862</v>
      </c>
      <c r="G424">
        <v>3.5</v>
      </c>
      <c r="H424">
        <f t="shared" si="13"/>
        <v>46.039428571428573</v>
      </c>
      <c r="I424" t="s">
        <v>7</v>
      </c>
      <c r="J424" t="s">
        <v>30</v>
      </c>
      <c r="K424" t="s">
        <v>30</v>
      </c>
    </row>
    <row r="425" spans="1:11" x14ac:dyDescent="0.25">
      <c r="A425">
        <v>212</v>
      </c>
      <c r="B425" t="s">
        <v>17</v>
      </c>
      <c r="C425">
        <v>20</v>
      </c>
      <c r="D425">
        <v>2</v>
      </c>
      <c r="E425">
        <v>58.02</v>
      </c>
      <c r="F425">
        <f t="shared" si="12"/>
        <v>1.14036</v>
      </c>
      <c r="G425">
        <v>2.13</v>
      </c>
      <c r="H425">
        <f t="shared" si="13"/>
        <v>46.46197183098591</v>
      </c>
      <c r="I425" t="s">
        <v>7</v>
      </c>
      <c r="J425" t="s">
        <v>29</v>
      </c>
      <c r="K425" t="s">
        <v>30</v>
      </c>
    </row>
    <row r="426" spans="1:11" x14ac:dyDescent="0.25">
      <c r="A426">
        <v>30</v>
      </c>
      <c r="B426" t="s">
        <v>5</v>
      </c>
      <c r="C426">
        <v>24</v>
      </c>
      <c r="D426">
        <v>15</v>
      </c>
      <c r="E426">
        <v>80.52</v>
      </c>
      <c r="F426">
        <f t="shared" si="12"/>
        <v>2.1293599999999997</v>
      </c>
      <c r="G426">
        <v>3.99</v>
      </c>
      <c r="H426">
        <f t="shared" si="13"/>
        <v>46.632581453634096</v>
      </c>
      <c r="I426" t="s">
        <v>16</v>
      </c>
      <c r="J426" t="s">
        <v>29</v>
      </c>
      <c r="K426" t="s">
        <v>29</v>
      </c>
    </row>
    <row r="427" spans="1:11" x14ac:dyDescent="0.25">
      <c r="A427">
        <v>273</v>
      </c>
      <c r="B427" t="s">
        <v>5</v>
      </c>
      <c r="C427">
        <v>18</v>
      </c>
      <c r="D427">
        <v>7</v>
      </c>
      <c r="E427">
        <v>55.11</v>
      </c>
      <c r="F427">
        <f t="shared" si="12"/>
        <v>1.4779799999999996</v>
      </c>
      <c r="G427">
        <v>2.77</v>
      </c>
      <c r="H427">
        <f t="shared" si="13"/>
        <v>46.643321299638998</v>
      </c>
      <c r="I427" t="s">
        <v>16</v>
      </c>
      <c r="J427" t="s">
        <v>29</v>
      </c>
      <c r="K427" t="s">
        <v>29</v>
      </c>
    </row>
    <row r="428" spans="1:11" x14ac:dyDescent="0.25">
      <c r="A428">
        <v>341</v>
      </c>
      <c r="B428" t="s">
        <v>17</v>
      </c>
      <c r="C428">
        <v>24</v>
      </c>
      <c r="D428">
        <v>11</v>
      </c>
      <c r="E428">
        <v>50.92</v>
      </c>
      <c r="F428">
        <f t="shared" si="12"/>
        <v>1.3645599999999998</v>
      </c>
      <c r="G428">
        <v>2.56</v>
      </c>
      <c r="H428">
        <f t="shared" si="13"/>
        <v>46.696875000000013</v>
      </c>
      <c r="I428" t="s">
        <v>7</v>
      </c>
      <c r="J428" t="s">
        <v>30</v>
      </c>
      <c r="K428" t="s">
        <v>30</v>
      </c>
    </row>
    <row r="429" spans="1:11" x14ac:dyDescent="0.25">
      <c r="A429">
        <v>460</v>
      </c>
      <c r="B429" t="s">
        <v>17</v>
      </c>
      <c r="C429">
        <v>19</v>
      </c>
      <c r="D429">
        <v>5</v>
      </c>
      <c r="E429">
        <v>79.39</v>
      </c>
      <c r="F429">
        <f t="shared" si="12"/>
        <v>1.7940199999999997</v>
      </c>
      <c r="G429">
        <v>3.38</v>
      </c>
      <c r="H429">
        <f t="shared" si="13"/>
        <v>46.9224852071006</v>
      </c>
      <c r="I429" t="s">
        <v>15</v>
      </c>
      <c r="J429" t="s">
        <v>29</v>
      </c>
      <c r="K429" t="s">
        <v>29</v>
      </c>
    </row>
    <row r="430" spans="1:11" x14ac:dyDescent="0.25">
      <c r="A430">
        <v>142</v>
      </c>
      <c r="B430" t="s">
        <v>17</v>
      </c>
      <c r="C430">
        <v>22</v>
      </c>
      <c r="D430">
        <v>3</v>
      </c>
      <c r="E430">
        <v>89.9</v>
      </c>
      <c r="F430">
        <f t="shared" si="12"/>
        <v>1.7321999999999997</v>
      </c>
      <c r="G430">
        <v>3.28</v>
      </c>
      <c r="H430">
        <f t="shared" si="13"/>
        <v>47.189024390243908</v>
      </c>
      <c r="I430" t="s">
        <v>15</v>
      </c>
      <c r="J430" t="s">
        <v>30</v>
      </c>
      <c r="K430" t="s">
        <v>30</v>
      </c>
    </row>
    <row r="431" spans="1:11" x14ac:dyDescent="0.25">
      <c r="A431">
        <v>135</v>
      </c>
      <c r="B431" t="s">
        <v>17</v>
      </c>
      <c r="C431">
        <v>20</v>
      </c>
      <c r="D431">
        <v>25</v>
      </c>
      <c r="E431">
        <v>63.86</v>
      </c>
      <c r="F431">
        <f t="shared" si="12"/>
        <v>1.9694799999999995</v>
      </c>
      <c r="G431">
        <v>3.74</v>
      </c>
      <c r="H431">
        <f t="shared" si="13"/>
        <v>47.340106951871675</v>
      </c>
      <c r="I431" t="s">
        <v>14</v>
      </c>
      <c r="J431" t="s">
        <v>29</v>
      </c>
      <c r="K431" t="s">
        <v>30</v>
      </c>
    </row>
    <row r="432" spans="1:11" x14ac:dyDescent="0.25">
      <c r="A432">
        <v>315</v>
      </c>
      <c r="B432" t="s">
        <v>17</v>
      </c>
      <c r="C432">
        <v>18</v>
      </c>
      <c r="D432">
        <v>20</v>
      </c>
      <c r="E432">
        <v>79.92</v>
      </c>
      <c r="F432">
        <f t="shared" si="12"/>
        <v>1.9285599999999996</v>
      </c>
      <c r="G432">
        <v>3.67</v>
      </c>
      <c r="H432">
        <f t="shared" si="13"/>
        <v>47.450681198910097</v>
      </c>
      <c r="I432" t="s">
        <v>15</v>
      </c>
      <c r="J432" t="s">
        <v>29</v>
      </c>
      <c r="K432" t="s">
        <v>30</v>
      </c>
    </row>
    <row r="433" spans="1:11" x14ac:dyDescent="0.25">
      <c r="A433">
        <v>447</v>
      </c>
      <c r="B433" t="s">
        <v>17</v>
      </c>
      <c r="C433">
        <v>21</v>
      </c>
      <c r="D433">
        <v>7</v>
      </c>
      <c r="E433">
        <v>50.45</v>
      </c>
      <c r="F433">
        <f t="shared" si="12"/>
        <v>1.2191000000000001</v>
      </c>
      <c r="G433">
        <v>2.3199999999999998</v>
      </c>
      <c r="H433">
        <f t="shared" si="13"/>
        <v>47.452586206896548</v>
      </c>
      <c r="I433" t="s">
        <v>14</v>
      </c>
      <c r="J433" t="s">
        <v>29</v>
      </c>
      <c r="K433" t="s">
        <v>30</v>
      </c>
    </row>
    <row r="434" spans="1:11" x14ac:dyDescent="0.25">
      <c r="A434">
        <v>331</v>
      </c>
      <c r="B434" t="s">
        <v>17</v>
      </c>
      <c r="C434">
        <v>22</v>
      </c>
      <c r="D434">
        <v>4</v>
      </c>
      <c r="E434">
        <v>86.09</v>
      </c>
      <c r="F434">
        <f t="shared" si="12"/>
        <v>1.6916199999999999</v>
      </c>
      <c r="G434">
        <v>3.23</v>
      </c>
      <c r="H434">
        <f t="shared" si="13"/>
        <v>47.627863777089786</v>
      </c>
      <c r="I434" t="s">
        <v>7</v>
      </c>
      <c r="J434" t="s">
        <v>29</v>
      </c>
      <c r="K434" t="s">
        <v>30</v>
      </c>
    </row>
    <row r="435" spans="1:11" x14ac:dyDescent="0.25">
      <c r="A435">
        <v>283</v>
      </c>
      <c r="B435" t="s">
        <v>5</v>
      </c>
      <c r="C435">
        <v>19</v>
      </c>
      <c r="D435">
        <v>38</v>
      </c>
      <c r="E435">
        <v>98.16</v>
      </c>
      <c r="F435">
        <f t="shared" si="12"/>
        <v>3.1758799999999994</v>
      </c>
      <c r="G435">
        <v>2.15</v>
      </c>
      <c r="H435">
        <f t="shared" si="13"/>
        <v>47.715348837209284</v>
      </c>
      <c r="I435" t="s">
        <v>7</v>
      </c>
      <c r="J435" t="s">
        <v>29</v>
      </c>
      <c r="K435" t="s">
        <v>29</v>
      </c>
    </row>
    <row r="436" spans="1:11" x14ac:dyDescent="0.25">
      <c r="A436">
        <v>191</v>
      </c>
      <c r="B436" t="s">
        <v>17</v>
      </c>
      <c r="C436">
        <v>18</v>
      </c>
      <c r="D436">
        <v>4</v>
      </c>
      <c r="E436">
        <v>50.25</v>
      </c>
      <c r="F436">
        <f t="shared" si="12"/>
        <v>1.4864999999999999</v>
      </c>
      <c r="G436">
        <v>2.85</v>
      </c>
      <c r="H436">
        <f t="shared" si="13"/>
        <v>47.842105263157897</v>
      </c>
      <c r="I436" t="s">
        <v>7</v>
      </c>
      <c r="J436" t="s">
        <v>30</v>
      </c>
      <c r="K436" t="s">
        <v>29</v>
      </c>
    </row>
    <row r="437" spans="1:11" x14ac:dyDescent="0.25">
      <c r="A437">
        <v>183</v>
      </c>
      <c r="B437" t="s">
        <v>5</v>
      </c>
      <c r="C437">
        <v>21</v>
      </c>
      <c r="D437">
        <v>2</v>
      </c>
      <c r="E437">
        <v>52.22</v>
      </c>
      <c r="F437">
        <f t="shared" si="12"/>
        <v>1.39096</v>
      </c>
      <c r="G437">
        <v>2.67</v>
      </c>
      <c r="H437">
        <f t="shared" si="13"/>
        <v>47.904119850187264</v>
      </c>
      <c r="I437" t="s">
        <v>16</v>
      </c>
      <c r="J437" t="s">
        <v>30</v>
      </c>
      <c r="K437" t="s">
        <v>29</v>
      </c>
    </row>
    <row r="438" spans="1:11" x14ac:dyDescent="0.25">
      <c r="A438">
        <v>84</v>
      </c>
      <c r="B438" t="s">
        <v>5</v>
      </c>
      <c r="C438">
        <v>24</v>
      </c>
      <c r="D438">
        <v>5</v>
      </c>
      <c r="E438">
        <v>59.63</v>
      </c>
      <c r="F438">
        <f t="shared" si="12"/>
        <v>1.5333399999999999</v>
      </c>
      <c r="G438">
        <v>2.96</v>
      </c>
      <c r="H438">
        <f t="shared" si="13"/>
        <v>48.197972972972977</v>
      </c>
      <c r="I438" t="s">
        <v>15</v>
      </c>
      <c r="J438" t="s">
        <v>30</v>
      </c>
      <c r="K438" t="s">
        <v>29</v>
      </c>
    </row>
    <row r="439" spans="1:11" x14ac:dyDescent="0.25">
      <c r="A439">
        <v>9</v>
      </c>
      <c r="B439" t="s">
        <v>17</v>
      </c>
      <c r="C439">
        <v>19</v>
      </c>
      <c r="D439">
        <v>9</v>
      </c>
      <c r="E439">
        <v>63.18</v>
      </c>
      <c r="F439">
        <f t="shared" si="12"/>
        <v>1.7042399999999995</v>
      </c>
      <c r="G439">
        <v>3.32</v>
      </c>
      <c r="H439">
        <f t="shared" si="13"/>
        <v>48.66746987951808</v>
      </c>
      <c r="I439" t="s">
        <v>13</v>
      </c>
      <c r="J439" t="s">
        <v>30</v>
      </c>
      <c r="K439" t="s">
        <v>30</v>
      </c>
    </row>
    <row r="440" spans="1:11" x14ac:dyDescent="0.25">
      <c r="A440">
        <v>118</v>
      </c>
      <c r="B440" t="s">
        <v>5</v>
      </c>
      <c r="C440">
        <v>19</v>
      </c>
      <c r="D440">
        <v>14</v>
      </c>
      <c r="E440">
        <v>52.63</v>
      </c>
      <c r="F440">
        <f t="shared" si="12"/>
        <v>1.6843399999999997</v>
      </c>
      <c r="G440">
        <v>3.29</v>
      </c>
      <c r="H440">
        <f t="shared" si="13"/>
        <v>48.804255319148943</v>
      </c>
      <c r="I440" t="s">
        <v>7</v>
      </c>
      <c r="J440" t="s">
        <v>29</v>
      </c>
      <c r="K440" t="s">
        <v>29</v>
      </c>
    </row>
    <row r="441" spans="1:11" x14ac:dyDescent="0.25">
      <c r="A441">
        <v>231</v>
      </c>
      <c r="B441" t="s">
        <v>5</v>
      </c>
      <c r="C441">
        <v>22</v>
      </c>
      <c r="D441">
        <v>9</v>
      </c>
      <c r="E441">
        <v>59.66</v>
      </c>
      <c r="F441">
        <f t="shared" si="12"/>
        <v>1.5558799999999997</v>
      </c>
      <c r="G441">
        <v>3.08</v>
      </c>
      <c r="H441">
        <f t="shared" si="13"/>
        <v>49.484415584415601</v>
      </c>
      <c r="I441" t="s">
        <v>14</v>
      </c>
      <c r="J441" t="s">
        <v>30</v>
      </c>
      <c r="K441" t="s">
        <v>30</v>
      </c>
    </row>
    <row r="442" spans="1:11" x14ac:dyDescent="0.25">
      <c r="A442">
        <v>438</v>
      </c>
      <c r="B442" t="s">
        <v>5</v>
      </c>
      <c r="C442">
        <v>20</v>
      </c>
      <c r="D442">
        <v>14</v>
      </c>
      <c r="E442">
        <v>70.25</v>
      </c>
      <c r="F442">
        <f t="shared" si="12"/>
        <v>1.7764999999999995</v>
      </c>
      <c r="G442">
        <v>3.52</v>
      </c>
      <c r="H442">
        <f t="shared" si="13"/>
        <v>49.531250000000014</v>
      </c>
      <c r="I442" t="s">
        <v>14</v>
      </c>
      <c r="J442" t="s">
        <v>29</v>
      </c>
      <c r="K442" t="s">
        <v>30</v>
      </c>
    </row>
    <row r="443" spans="1:11" x14ac:dyDescent="0.25">
      <c r="A443">
        <v>218</v>
      </c>
      <c r="B443" t="s">
        <v>17</v>
      </c>
      <c r="C443">
        <v>19</v>
      </c>
      <c r="D443">
        <v>9</v>
      </c>
      <c r="E443">
        <v>59.46</v>
      </c>
      <c r="F443">
        <f t="shared" si="12"/>
        <v>1.2472799999999997</v>
      </c>
      <c r="G443">
        <v>2.48</v>
      </c>
      <c r="H443">
        <f t="shared" si="13"/>
        <v>49.706451612903237</v>
      </c>
      <c r="I443" t="s">
        <v>15</v>
      </c>
      <c r="J443" t="s">
        <v>29</v>
      </c>
      <c r="K443" t="s">
        <v>30</v>
      </c>
    </row>
    <row r="444" spans="1:11" x14ac:dyDescent="0.25">
      <c r="A444">
        <v>23</v>
      </c>
      <c r="B444" t="s">
        <v>5</v>
      </c>
      <c r="C444">
        <v>19</v>
      </c>
      <c r="D444">
        <v>12</v>
      </c>
      <c r="E444">
        <v>54.52</v>
      </c>
      <c r="F444">
        <f t="shared" si="12"/>
        <v>1.6623600000000001</v>
      </c>
      <c r="G444">
        <v>3.33</v>
      </c>
      <c r="H444">
        <f t="shared" si="13"/>
        <v>50.079279279279277</v>
      </c>
      <c r="I444" t="s">
        <v>15</v>
      </c>
      <c r="J444" t="s">
        <v>30</v>
      </c>
      <c r="K444" t="s">
        <v>29</v>
      </c>
    </row>
    <row r="445" spans="1:11" x14ac:dyDescent="0.25">
      <c r="A445">
        <v>307</v>
      </c>
      <c r="B445" t="s">
        <v>5</v>
      </c>
      <c r="C445">
        <v>20</v>
      </c>
      <c r="D445">
        <v>2</v>
      </c>
      <c r="E445">
        <v>50.89</v>
      </c>
      <c r="F445">
        <f t="shared" si="12"/>
        <v>1.13202</v>
      </c>
      <c r="G445">
        <v>2.27</v>
      </c>
      <c r="H445">
        <f t="shared" si="13"/>
        <v>50.131277533039643</v>
      </c>
      <c r="I445" t="s">
        <v>7</v>
      </c>
      <c r="J445" t="s">
        <v>30</v>
      </c>
      <c r="K445" t="s">
        <v>30</v>
      </c>
    </row>
    <row r="446" spans="1:11" x14ac:dyDescent="0.25">
      <c r="A446">
        <v>264</v>
      </c>
      <c r="B446" t="s">
        <v>17</v>
      </c>
      <c r="C446">
        <v>18</v>
      </c>
      <c r="D446">
        <v>25</v>
      </c>
      <c r="E446">
        <v>53.28</v>
      </c>
      <c r="F446">
        <f t="shared" si="12"/>
        <v>1.5890399999999998</v>
      </c>
      <c r="G446">
        <v>3.19</v>
      </c>
      <c r="H446">
        <f t="shared" si="13"/>
        <v>50.186833855799385</v>
      </c>
      <c r="I446" t="s">
        <v>15</v>
      </c>
      <c r="J446" t="s">
        <v>29</v>
      </c>
      <c r="K446" t="s">
        <v>30</v>
      </c>
    </row>
    <row r="447" spans="1:11" x14ac:dyDescent="0.25">
      <c r="A447">
        <v>498</v>
      </c>
      <c r="B447" t="s">
        <v>5</v>
      </c>
      <c r="C447">
        <v>20</v>
      </c>
      <c r="D447">
        <v>6</v>
      </c>
      <c r="E447">
        <v>56.64</v>
      </c>
      <c r="F447">
        <f t="shared" si="12"/>
        <v>1.5875199999999996</v>
      </c>
      <c r="G447">
        <v>3.2</v>
      </c>
      <c r="H447">
        <f t="shared" si="13"/>
        <v>50.390000000000015</v>
      </c>
      <c r="I447" t="s">
        <v>16</v>
      </c>
      <c r="J447" t="s">
        <v>30</v>
      </c>
      <c r="K447" t="s">
        <v>29</v>
      </c>
    </row>
    <row r="448" spans="1:11" x14ac:dyDescent="0.25">
      <c r="A448">
        <v>268</v>
      </c>
      <c r="B448" t="s">
        <v>5</v>
      </c>
      <c r="C448">
        <v>20</v>
      </c>
      <c r="D448">
        <v>14</v>
      </c>
      <c r="E448">
        <v>62.63</v>
      </c>
      <c r="F448">
        <f t="shared" si="12"/>
        <v>1.8293399999999997</v>
      </c>
      <c r="G448">
        <v>3.7</v>
      </c>
      <c r="H448">
        <f t="shared" si="13"/>
        <v>50.558378378378386</v>
      </c>
      <c r="I448" t="s">
        <v>13</v>
      </c>
      <c r="J448" t="s">
        <v>30</v>
      </c>
      <c r="K448" t="s">
        <v>30</v>
      </c>
    </row>
    <row r="449" spans="1:11" x14ac:dyDescent="0.25">
      <c r="A449">
        <v>208</v>
      </c>
      <c r="B449" t="s">
        <v>5</v>
      </c>
      <c r="C449">
        <v>19</v>
      </c>
      <c r="D449">
        <v>10</v>
      </c>
      <c r="E449">
        <v>76.06</v>
      </c>
      <c r="F449">
        <f t="shared" si="12"/>
        <v>1.8440799999999995</v>
      </c>
      <c r="G449">
        <v>3.73</v>
      </c>
      <c r="H449">
        <f t="shared" si="13"/>
        <v>50.560857908847204</v>
      </c>
      <c r="I449" t="s">
        <v>13</v>
      </c>
      <c r="J449" t="s">
        <v>29</v>
      </c>
      <c r="K449" t="s">
        <v>30</v>
      </c>
    </row>
    <row r="450" spans="1:11" x14ac:dyDescent="0.25">
      <c r="A450">
        <v>78</v>
      </c>
      <c r="B450" t="s">
        <v>5</v>
      </c>
      <c r="C450">
        <v>18</v>
      </c>
      <c r="D450">
        <v>3</v>
      </c>
      <c r="E450">
        <v>99.97</v>
      </c>
      <c r="F450">
        <f t="shared" ref="F450:F501" si="14">(0.028 * D450) + (0.018 * E450) - (0.005 * C450) +
IF(TRIM(B450)="Faemale", 0.12, -0.08) +
IF(TRIM(J450)="Yes", -0.08, 0.04) +
IF(TRIM(K450)="Yes", 0.18, -0.12) +
IF(TRIM(I450)="Business", 0.15,
 IF(TRIM(I450)="Education", 0.08,
 IF(TRIM(I450)="Engineering", -0.12,
 IF(TRIM(I450)="Science", -0.06, 0)
))) + 0.42</f>
        <v>1.8734599999999997</v>
      </c>
      <c r="G450">
        <v>3.79</v>
      </c>
      <c r="H450">
        <f t="shared" ref="H450:H501" si="15">ABS(G450 - F450) / G450 * 100</f>
        <v>50.568337730870716</v>
      </c>
      <c r="I450" t="s">
        <v>16</v>
      </c>
      <c r="J450" t="s">
        <v>29</v>
      </c>
      <c r="K450" t="s">
        <v>30</v>
      </c>
    </row>
    <row r="451" spans="1:11" x14ac:dyDescent="0.25">
      <c r="A451">
        <v>463</v>
      </c>
      <c r="B451" t="s">
        <v>5</v>
      </c>
      <c r="C451">
        <v>20</v>
      </c>
      <c r="D451">
        <v>2</v>
      </c>
      <c r="E451">
        <v>67.959999999999994</v>
      </c>
      <c r="F451">
        <f t="shared" si="14"/>
        <v>1.4992799999999993</v>
      </c>
      <c r="G451">
        <v>3.05</v>
      </c>
      <c r="H451">
        <f t="shared" si="15"/>
        <v>50.843278688524606</v>
      </c>
      <c r="I451" t="s">
        <v>15</v>
      </c>
      <c r="J451" t="s">
        <v>29</v>
      </c>
      <c r="K451" t="s">
        <v>29</v>
      </c>
    </row>
    <row r="452" spans="1:11" x14ac:dyDescent="0.25">
      <c r="A452">
        <v>366</v>
      </c>
      <c r="B452" t="s">
        <v>17</v>
      </c>
      <c r="C452">
        <v>23</v>
      </c>
      <c r="D452">
        <v>27</v>
      </c>
      <c r="E452">
        <v>64.94</v>
      </c>
      <c r="F452">
        <f t="shared" si="14"/>
        <v>1.9499199999999997</v>
      </c>
      <c r="G452">
        <v>3.98</v>
      </c>
      <c r="H452">
        <f t="shared" si="15"/>
        <v>51.007035175879402</v>
      </c>
      <c r="I452" t="s">
        <v>15</v>
      </c>
      <c r="J452" t="s">
        <v>30</v>
      </c>
      <c r="K452" t="s">
        <v>30</v>
      </c>
    </row>
    <row r="453" spans="1:11" x14ac:dyDescent="0.25">
      <c r="A453">
        <v>302</v>
      </c>
      <c r="B453" t="s">
        <v>17</v>
      </c>
      <c r="C453">
        <v>24</v>
      </c>
      <c r="D453">
        <v>8</v>
      </c>
      <c r="E453">
        <v>60.19</v>
      </c>
      <c r="F453">
        <f t="shared" si="14"/>
        <v>1.4474199999999997</v>
      </c>
      <c r="G453">
        <v>2.96</v>
      </c>
      <c r="H453">
        <f t="shared" si="15"/>
        <v>51.100675675675689</v>
      </c>
      <c r="I453" t="s">
        <v>7</v>
      </c>
      <c r="J453" t="s">
        <v>30</v>
      </c>
      <c r="K453" t="s">
        <v>30</v>
      </c>
    </row>
    <row r="454" spans="1:11" x14ac:dyDescent="0.25">
      <c r="A454">
        <v>42</v>
      </c>
      <c r="B454" t="s">
        <v>17</v>
      </c>
      <c r="C454">
        <v>18</v>
      </c>
      <c r="D454">
        <v>30</v>
      </c>
      <c r="E454">
        <v>57.73</v>
      </c>
      <c r="F454">
        <f t="shared" si="14"/>
        <v>1.8091399999999997</v>
      </c>
      <c r="G454">
        <v>3.74</v>
      </c>
      <c r="H454">
        <f t="shared" si="15"/>
        <v>51.627272727272732</v>
      </c>
      <c r="I454" t="s">
        <v>15</v>
      </c>
      <c r="J454" t="s">
        <v>29</v>
      </c>
      <c r="K454" t="s">
        <v>30</v>
      </c>
    </row>
    <row r="455" spans="1:11" x14ac:dyDescent="0.25">
      <c r="A455">
        <v>25</v>
      </c>
      <c r="B455" t="s">
        <v>5</v>
      </c>
      <c r="C455">
        <v>18</v>
      </c>
      <c r="D455">
        <v>5</v>
      </c>
      <c r="E455">
        <v>53.41</v>
      </c>
      <c r="F455">
        <f t="shared" si="14"/>
        <v>1.3013799999999998</v>
      </c>
      <c r="G455">
        <v>2.7</v>
      </c>
      <c r="H455">
        <f t="shared" si="15"/>
        <v>51.800740740740757</v>
      </c>
      <c r="I455" t="s">
        <v>13</v>
      </c>
      <c r="J455" t="s">
        <v>29</v>
      </c>
      <c r="K455" t="s">
        <v>30</v>
      </c>
    </row>
    <row r="456" spans="1:11" x14ac:dyDescent="0.25">
      <c r="A456">
        <v>408</v>
      </c>
      <c r="B456" t="s">
        <v>5</v>
      </c>
      <c r="C456">
        <v>18</v>
      </c>
      <c r="D456">
        <v>8</v>
      </c>
      <c r="E456">
        <v>81.44</v>
      </c>
      <c r="F456">
        <f t="shared" si="14"/>
        <v>1.8599199999999998</v>
      </c>
      <c r="G456">
        <v>3.86</v>
      </c>
      <c r="H456">
        <f t="shared" si="15"/>
        <v>51.815544041450778</v>
      </c>
      <c r="I456" t="s">
        <v>7</v>
      </c>
      <c r="J456" t="s">
        <v>30</v>
      </c>
      <c r="K456" t="s">
        <v>30</v>
      </c>
    </row>
    <row r="457" spans="1:11" x14ac:dyDescent="0.25">
      <c r="A457">
        <v>379</v>
      </c>
      <c r="B457" t="s">
        <v>5</v>
      </c>
      <c r="C457">
        <v>18</v>
      </c>
      <c r="D457">
        <v>7</v>
      </c>
      <c r="E457">
        <v>58.2</v>
      </c>
      <c r="F457">
        <f t="shared" si="14"/>
        <v>1.7135999999999996</v>
      </c>
      <c r="G457">
        <v>3.56</v>
      </c>
      <c r="H457">
        <f t="shared" si="15"/>
        <v>51.865168539325857</v>
      </c>
      <c r="I457" t="s">
        <v>7</v>
      </c>
      <c r="J457" t="s">
        <v>30</v>
      </c>
      <c r="K457" t="s">
        <v>29</v>
      </c>
    </row>
    <row r="458" spans="1:11" x14ac:dyDescent="0.25">
      <c r="A458">
        <v>338</v>
      </c>
      <c r="B458" t="s">
        <v>17</v>
      </c>
      <c r="C458">
        <v>23</v>
      </c>
      <c r="D458">
        <v>29</v>
      </c>
      <c r="E458">
        <v>57.3</v>
      </c>
      <c r="F458">
        <f t="shared" si="14"/>
        <v>1.8683999999999998</v>
      </c>
      <c r="G458">
        <v>3.89</v>
      </c>
      <c r="H458">
        <f t="shared" si="15"/>
        <v>51.969151670951163</v>
      </c>
      <c r="I458" t="s">
        <v>7</v>
      </c>
      <c r="J458" t="s">
        <v>29</v>
      </c>
      <c r="K458" t="s">
        <v>30</v>
      </c>
    </row>
    <row r="459" spans="1:11" x14ac:dyDescent="0.25">
      <c r="A459">
        <v>89</v>
      </c>
      <c r="B459" t="s">
        <v>5</v>
      </c>
      <c r="C459">
        <v>23</v>
      </c>
      <c r="D459">
        <v>6</v>
      </c>
      <c r="E459">
        <v>52.74</v>
      </c>
      <c r="F459">
        <f t="shared" si="14"/>
        <v>1.5923199999999997</v>
      </c>
      <c r="G459">
        <v>3.34</v>
      </c>
      <c r="H459">
        <f t="shared" si="15"/>
        <v>52.325748502994017</v>
      </c>
      <c r="I459" t="s">
        <v>13</v>
      </c>
      <c r="J459" t="s">
        <v>29</v>
      </c>
      <c r="K459" t="s">
        <v>29</v>
      </c>
    </row>
    <row r="460" spans="1:11" x14ac:dyDescent="0.25">
      <c r="A460">
        <v>245</v>
      </c>
      <c r="B460" t="s">
        <v>17</v>
      </c>
      <c r="C460">
        <v>19</v>
      </c>
      <c r="D460">
        <v>21</v>
      </c>
      <c r="E460">
        <v>58.97</v>
      </c>
      <c r="F460">
        <f t="shared" si="14"/>
        <v>1.8444599999999998</v>
      </c>
      <c r="G460">
        <v>3.87</v>
      </c>
      <c r="H460">
        <f t="shared" si="15"/>
        <v>52.339534883720937</v>
      </c>
      <c r="I460" t="s">
        <v>13</v>
      </c>
      <c r="J460" t="s">
        <v>29</v>
      </c>
      <c r="K460" t="s">
        <v>30</v>
      </c>
    </row>
    <row r="461" spans="1:11" x14ac:dyDescent="0.25">
      <c r="A461">
        <v>314</v>
      </c>
      <c r="B461" t="s">
        <v>17</v>
      </c>
      <c r="C461">
        <v>21</v>
      </c>
      <c r="D461">
        <v>5</v>
      </c>
      <c r="E461">
        <v>50.06</v>
      </c>
      <c r="F461">
        <f t="shared" si="14"/>
        <v>1.2560800000000001</v>
      </c>
      <c r="G461">
        <v>2.65</v>
      </c>
      <c r="H461">
        <f t="shared" si="15"/>
        <v>52.600754716981122</v>
      </c>
      <c r="I461" t="s">
        <v>15</v>
      </c>
      <c r="J461" t="s">
        <v>29</v>
      </c>
      <c r="K461" t="s">
        <v>29</v>
      </c>
    </row>
    <row r="462" spans="1:11" x14ac:dyDescent="0.25">
      <c r="A462">
        <v>223</v>
      </c>
      <c r="B462" t="s">
        <v>5</v>
      </c>
      <c r="C462">
        <v>18</v>
      </c>
      <c r="D462">
        <v>24</v>
      </c>
      <c r="E462">
        <v>50.26</v>
      </c>
      <c r="F462">
        <f t="shared" si="14"/>
        <v>1.7766799999999998</v>
      </c>
      <c r="G462">
        <v>3.75</v>
      </c>
      <c r="H462">
        <f t="shared" si="15"/>
        <v>52.621866666666669</v>
      </c>
      <c r="I462" t="s">
        <v>13</v>
      </c>
      <c r="J462" t="s">
        <v>29</v>
      </c>
      <c r="K462" t="s">
        <v>30</v>
      </c>
    </row>
    <row r="463" spans="1:11" x14ac:dyDescent="0.25">
      <c r="A463">
        <v>117</v>
      </c>
      <c r="B463" t="s">
        <v>17</v>
      </c>
      <c r="C463">
        <v>19</v>
      </c>
      <c r="D463">
        <v>26</v>
      </c>
      <c r="E463">
        <v>50.47</v>
      </c>
      <c r="F463">
        <f t="shared" si="14"/>
        <v>1.68146</v>
      </c>
      <c r="G463">
        <v>3.59</v>
      </c>
      <c r="H463">
        <f t="shared" si="15"/>
        <v>53.162674094707519</v>
      </c>
      <c r="I463" t="s">
        <v>15</v>
      </c>
      <c r="J463" t="s">
        <v>30</v>
      </c>
      <c r="K463" t="s">
        <v>30</v>
      </c>
    </row>
    <row r="464" spans="1:11" x14ac:dyDescent="0.25">
      <c r="A464">
        <v>158</v>
      </c>
      <c r="B464" t="s">
        <v>5</v>
      </c>
      <c r="C464">
        <v>21</v>
      </c>
      <c r="D464">
        <v>6</v>
      </c>
      <c r="E464">
        <v>69.2</v>
      </c>
      <c r="F464">
        <f t="shared" si="14"/>
        <v>1.7485999999999997</v>
      </c>
      <c r="G464">
        <v>3.81</v>
      </c>
      <c r="H464">
        <f t="shared" si="15"/>
        <v>54.104986876640424</v>
      </c>
      <c r="I464" t="s">
        <v>7</v>
      </c>
      <c r="J464" t="s">
        <v>29</v>
      </c>
      <c r="K464" t="s">
        <v>29</v>
      </c>
    </row>
    <row r="465" spans="1:11" x14ac:dyDescent="0.25">
      <c r="A465">
        <v>116</v>
      </c>
      <c r="B465" t="s">
        <v>5</v>
      </c>
      <c r="C465">
        <v>18</v>
      </c>
      <c r="D465">
        <v>2</v>
      </c>
      <c r="E465">
        <v>53.5</v>
      </c>
      <c r="F465">
        <f t="shared" si="14"/>
        <v>1.4490000000000001</v>
      </c>
      <c r="G465">
        <v>3.19</v>
      </c>
      <c r="H465">
        <f t="shared" si="15"/>
        <v>54.576802507836987</v>
      </c>
      <c r="I465" t="s">
        <v>14</v>
      </c>
      <c r="J465" t="s">
        <v>29</v>
      </c>
      <c r="K465" t="s">
        <v>29</v>
      </c>
    </row>
    <row r="466" spans="1:11" x14ac:dyDescent="0.25">
      <c r="A466">
        <v>466</v>
      </c>
      <c r="B466" t="s">
        <v>17</v>
      </c>
      <c r="C466">
        <v>24</v>
      </c>
      <c r="D466">
        <v>12</v>
      </c>
      <c r="E466">
        <v>67.84</v>
      </c>
      <c r="F466">
        <f t="shared" si="14"/>
        <v>1.6571199999999999</v>
      </c>
      <c r="G466">
        <v>3.67</v>
      </c>
      <c r="H466">
        <f t="shared" si="15"/>
        <v>54.846866485013621</v>
      </c>
      <c r="I466" t="s">
        <v>14</v>
      </c>
      <c r="J466" t="s">
        <v>29</v>
      </c>
      <c r="K466" t="s">
        <v>30</v>
      </c>
    </row>
    <row r="467" spans="1:11" x14ac:dyDescent="0.25">
      <c r="A467">
        <v>216</v>
      </c>
      <c r="B467" t="s">
        <v>17</v>
      </c>
      <c r="C467">
        <v>22</v>
      </c>
      <c r="D467">
        <v>1</v>
      </c>
      <c r="E467">
        <v>55.29</v>
      </c>
      <c r="F467">
        <f t="shared" si="14"/>
        <v>1.23322</v>
      </c>
      <c r="G467">
        <v>2.76</v>
      </c>
      <c r="H467">
        <f t="shared" si="15"/>
        <v>55.318115942028982</v>
      </c>
      <c r="I467" t="s">
        <v>15</v>
      </c>
      <c r="J467" t="s">
        <v>29</v>
      </c>
      <c r="K467" t="s">
        <v>29</v>
      </c>
    </row>
    <row r="468" spans="1:11" x14ac:dyDescent="0.25">
      <c r="A468">
        <v>174</v>
      </c>
      <c r="B468" t="s">
        <v>5</v>
      </c>
      <c r="C468">
        <v>20</v>
      </c>
      <c r="D468">
        <v>2</v>
      </c>
      <c r="E468">
        <v>81.150000000000006</v>
      </c>
      <c r="F468">
        <f t="shared" si="14"/>
        <v>1.4966999999999997</v>
      </c>
      <c r="G468">
        <v>3.36</v>
      </c>
      <c r="H468">
        <f t="shared" si="15"/>
        <v>55.455357142857153</v>
      </c>
      <c r="I468" t="s">
        <v>16</v>
      </c>
      <c r="J468" t="s">
        <v>29</v>
      </c>
      <c r="K468" t="s">
        <v>30</v>
      </c>
    </row>
    <row r="469" spans="1:11" x14ac:dyDescent="0.25">
      <c r="A469">
        <v>7</v>
      </c>
      <c r="B469" t="s">
        <v>17</v>
      </c>
      <c r="C469">
        <v>19</v>
      </c>
      <c r="D469">
        <v>21</v>
      </c>
      <c r="E469">
        <v>55.33</v>
      </c>
      <c r="F469">
        <f t="shared" si="14"/>
        <v>1.7489399999999997</v>
      </c>
      <c r="G469">
        <v>3.93</v>
      </c>
      <c r="H469">
        <f t="shared" si="15"/>
        <v>55.497709923664132</v>
      </c>
      <c r="I469" t="s">
        <v>7</v>
      </c>
      <c r="J469" t="s">
        <v>30</v>
      </c>
      <c r="K469" t="s">
        <v>30</v>
      </c>
    </row>
    <row r="470" spans="1:11" x14ac:dyDescent="0.25">
      <c r="A470">
        <v>196</v>
      </c>
      <c r="B470" t="s">
        <v>5</v>
      </c>
      <c r="C470">
        <v>21</v>
      </c>
      <c r="D470">
        <v>12</v>
      </c>
      <c r="E470">
        <v>55.47</v>
      </c>
      <c r="F470">
        <f t="shared" si="14"/>
        <v>1.3094599999999998</v>
      </c>
      <c r="G470">
        <v>2.95</v>
      </c>
      <c r="H470">
        <f t="shared" si="15"/>
        <v>55.611525423728821</v>
      </c>
      <c r="I470" t="s">
        <v>16</v>
      </c>
      <c r="J470" t="s">
        <v>29</v>
      </c>
      <c r="K470" t="s">
        <v>30</v>
      </c>
    </row>
    <row r="471" spans="1:11" x14ac:dyDescent="0.25">
      <c r="A471">
        <v>433</v>
      </c>
      <c r="B471" t="s">
        <v>17</v>
      </c>
      <c r="C471">
        <v>21</v>
      </c>
      <c r="D471">
        <v>8</v>
      </c>
      <c r="E471">
        <v>75.63</v>
      </c>
      <c r="F471">
        <f t="shared" si="14"/>
        <v>1.7403399999999998</v>
      </c>
      <c r="G471">
        <v>3.93</v>
      </c>
      <c r="H471">
        <f t="shared" si="15"/>
        <v>55.716539440203569</v>
      </c>
      <c r="I471" t="s">
        <v>7</v>
      </c>
      <c r="J471" t="s">
        <v>30</v>
      </c>
      <c r="K471" t="s">
        <v>30</v>
      </c>
    </row>
    <row r="472" spans="1:11" x14ac:dyDescent="0.25">
      <c r="A472">
        <v>173</v>
      </c>
      <c r="B472" t="s">
        <v>17</v>
      </c>
      <c r="C472">
        <v>19</v>
      </c>
      <c r="D472">
        <v>6</v>
      </c>
      <c r="E472">
        <v>73.17</v>
      </c>
      <c r="F472">
        <f t="shared" si="14"/>
        <v>1.4100599999999999</v>
      </c>
      <c r="G472">
        <v>3.19</v>
      </c>
      <c r="H472">
        <f t="shared" si="15"/>
        <v>55.797492163009409</v>
      </c>
      <c r="I472" t="s">
        <v>15</v>
      </c>
      <c r="J472" t="s">
        <v>29</v>
      </c>
      <c r="K472" t="s">
        <v>30</v>
      </c>
    </row>
    <row r="473" spans="1:11" x14ac:dyDescent="0.25">
      <c r="A473">
        <v>106</v>
      </c>
      <c r="B473" t="s">
        <v>5</v>
      </c>
      <c r="C473">
        <v>19</v>
      </c>
      <c r="D473">
        <v>8</v>
      </c>
      <c r="E473">
        <v>76.010000000000005</v>
      </c>
      <c r="F473">
        <f t="shared" si="14"/>
        <v>1.6971799999999999</v>
      </c>
      <c r="G473">
        <v>3.84</v>
      </c>
      <c r="H473">
        <f t="shared" si="15"/>
        <v>55.802604166666669</v>
      </c>
      <c r="I473" t="s">
        <v>16</v>
      </c>
      <c r="J473" t="s">
        <v>30</v>
      </c>
      <c r="K473" t="s">
        <v>30</v>
      </c>
    </row>
    <row r="474" spans="1:11" x14ac:dyDescent="0.25">
      <c r="A474">
        <v>352</v>
      </c>
      <c r="B474" t="s">
        <v>17</v>
      </c>
      <c r="C474">
        <v>21</v>
      </c>
      <c r="D474">
        <v>9</v>
      </c>
      <c r="E474">
        <v>67.89</v>
      </c>
      <c r="F474">
        <f t="shared" si="14"/>
        <v>1.6590199999999995</v>
      </c>
      <c r="G474">
        <v>3.76</v>
      </c>
      <c r="H474">
        <f t="shared" si="15"/>
        <v>55.877127659574477</v>
      </c>
      <c r="I474" t="s">
        <v>13</v>
      </c>
      <c r="J474" t="s">
        <v>29</v>
      </c>
      <c r="K474" t="s">
        <v>30</v>
      </c>
    </row>
    <row r="475" spans="1:11" x14ac:dyDescent="0.25">
      <c r="A475">
        <v>497</v>
      </c>
      <c r="B475" t="s">
        <v>17</v>
      </c>
      <c r="C475">
        <v>23</v>
      </c>
      <c r="D475">
        <v>11</v>
      </c>
      <c r="E475">
        <v>56.29</v>
      </c>
      <c r="F475">
        <f t="shared" si="14"/>
        <v>1.4062199999999998</v>
      </c>
      <c r="G475">
        <v>3.2</v>
      </c>
      <c r="H475">
        <f t="shared" si="15"/>
        <v>56.055625000000006</v>
      </c>
      <c r="I475" t="s">
        <v>16</v>
      </c>
      <c r="J475" t="s">
        <v>30</v>
      </c>
      <c r="K475" t="s">
        <v>30</v>
      </c>
    </row>
    <row r="476" spans="1:11" x14ac:dyDescent="0.25">
      <c r="A476">
        <v>4</v>
      </c>
      <c r="B476" t="s">
        <v>17</v>
      </c>
      <c r="C476">
        <v>24</v>
      </c>
      <c r="D476">
        <v>10</v>
      </c>
      <c r="E476">
        <v>70.260000000000005</v>
      </c>
      <c r="F476">
        <f t="shared" si="14"/>
        <v>1.5046799999999996</v>
      </c>
      <c r="G476">
        <v>3.46</v>
      </c>
      <c r="H476">
        <f t="shared" si="15"/>
        <v>56.512138728323713</v>
      </c>
      <c r="I476" t="s">
        <v>16</v>
      </c>
      <c r="J476" t="s">
        <v>29</v>
      </c>
      <c r="K476" t="s">
        <v>30</v>
      </c>
    </row>
    <row r="477" spans="1:11" x14ac:dyDescent="0.25">
      <c r="A477">
        <v>56</v>
      </c>
      <c r="B477" t="s">
        <v>5</v>
      </c>
      <c r="C477">
        <v>24</v>
      </c>
      <c r="D477">
        <v>17</v>
      </c>
      <c r="E477">
        <v>55.15</v>
      </c>
      <c r="F477">
        <f t="shared" si="14"/>
        <v>1.3686999999999998</v>
      </c>
      <c r="G477">
        <v>3.17</v>
      </c>
      <c r="H477">
        <f t="shared" si="15"/>
        <v>56.823343848580443</v>
      </c>
      <c r="I477" t="s">
        <v>15</v>
      </c>
      <c r="J477" t="s">
        <v>29</v>
      </c>
      <c r="K477" t="s">
        <v>30</v>
      </c>
    </row>
    <row r="478" spans="1:11" x14ac:dyDescent="0.25">
      <c r="A478">
        <v>90</v>
      </c>
      <c r="B478" t="s">
        <v>5</v>
      </c>
      <c r="C478">
        <v>24</v>
      </c>
      <c r="D478">
        <v>1</v>
      </c>
      <c r="E478">
        <v>72.760000000000005</v>
      </c>
      <c r="F478">
        <f t="shared" si="14"/>
        <v>1.6576799999999998</v>
      </c>
      <c r="G478">
        <v>3.86</v>
      </c>
      <c r="H478">
        <f t="shared" si="15"/>
        <v>57.054922279792756</v>
      </c>
      <c r="I478" t="s">
        <v>7</v>
      </c>
      <c r="J478" t="s">
        <v>29</v>
      </c>
      <c r="K478" t="s">
        <v>29</v>
      </c>
    </row>
    <row r="479" spans="1:11" x14ac:dyDescent="0.25">
      <c r="A479">
        <v>459</v>
      </c>
      <c r="B479" t="s">
        <v>17</v>
      </c>
      <c r="C479">
        <v>19</v>
      </c>
      <c r="D479">
        <v>1</v>
      </c>
      <c r="E479">
        <v>72.47</v>
      </c>
      <c r="F479">
        <f t="shared" si="14"/>
        <v>1.3774599999999999</v>
      </c>
      <c r="G479">
        <v>3.23</v>
      </c>
      <c r="H479">
        <f t="shared" si="15"/>
        <v>57.354179566563467</v>
      </c>
      <c r="I479" t="s">
        <v>7</v>
      </c>
      <c r="J479" t="s">
        <v>29</v>
      </c>
      <c r="K479" t="s">
        <v>30</v>
      </c>
    </row>
    <row r="480" spans="1:11" x14ac:dyDescent="0.25">
      <c r="A480">
        <v>350</v>
      </c>
      <c r="B480" t="s">
        <v>17</v>
      </c>
      <c r="C480">
        <v>20</v>
      </c>
      <c r="D480">
        <v>15</v>
      </c>
      <c r="E480">
        <v>54.13</v>
      </c>
      <c r="F480">
        <f t="shared" si="14"/>
        <v>1.5843399999999996</v>
      </c>
      <c r="G480">
        <v>3.78</v>
      </c>
      <c r="H480">
        <f t="shared" si="15"/>
        <v>58.086243386243396</v>
      </c>
      <c r="I480" t="s">
        <v>13</v>
      </c>
      <c r="J480" t="s">
        <v>29</v>
      </c>
      <c r="K480" t="s">
        <v>30</v>
      </c>
    </row>
    <row r="481" spans="1:11" x14ac:dyDescent="0.25">
      <c r="A481">
        <v>305</v>
      </c>
      <c r="B481" t="s">
        <v>5</v>
      </c>
      <c r="C481">
        <v>19</v>
      </c>
      <c r="D481">
        <v>4</v>
      </c>
      <c r="E481">
        <v>72.680000000000007</v>
      </c>
      <c r="F481">
        <f t="shared" si="14"/>
        <v>1.6452399999999998</v>
      </c>
      <c r="G481">
        <v>3.93</v>
      </c>
      <c r="H481">
        <f t="shared" si="15"/>
        <v>58.136386768447842</v>
      </c>
      <c r="I481" t="s">
        <v>15</v>
      </c>
      <c r="J481" t="s">
        <v>29</v>
      </c>
      <c r="K481" t="s">
        <v>29</v>
      </c>
    </row>
    <row r="482" spans="1:11" x14ac:dyDescent="0.25">
      <c r="A482">
        <v>52</v>
      </c>
      <c r="B482" t="s">
        <v>5</v>
      </c>
      <c r="C482">
        <v>24</v>
      </c>
      <c r="D482">
        <v>5</v>
      </c>
      <c r="E482">
        <v>53.89</v>
      </c>
      <c r="F482">
        <f t="shared" si="14"/>
        <v>1.33002</v>
      </c>
      <c r="G482">
        <v>3.19</v>
      </c>
      <c r="H482">
        <f t="shared" si="15"/>
        <v>58.306583072100317</v>
      </c>
      <c r="I482" t="s">
        <v>14</v>
      </c>
      <c r="J482" t="s">
        <v>30</v>
      </c>
      <c r="K482" t="s">
        <v>30</v>
      </c>
    </row>
    <row r="483" spans="1:11" x14ac:dyDescent="0.25">
      <c r="A483">
        <v>489</v>
      </c>
      <c r="B483" t="s">
        <v>17</v>
      </c>
      <c r="C483">
        <v>22</v>
      </c>
      <c r="D483">
        <v>9</v>
      </c>
      <c r="E483">
        <v>50.87</v>
      </c>
      <c r="F483">
        <f t="shared" si="14"/>
        <v>1.5576599999999996</v>
      </c>
      <c r="G483">
        <v>3.75</v>
      </c>
      <c r="H483">
        <f t="shared" si="15"/>
        <v>58.462400000000017</v>
      </c>
      <c r="I483" t="s">
        <v>16</v>
      </c>
      <c r="J483" t="s">
        <v>30</v>
      </c>
      <c r="K483" t="s">
        <v>29</v>
      </c>
    </row>
    <row r="484" spans="1:11" x14ac:dyDescent="0.25">
      <c r="A484">
        <v>464</v>
      </c>
      <c r="B484" t="s">
        <v>17</v>
      </c>
      <c r="C484">
        <v>22</v>
      </c>
      <c r="D484">
        <v>3</v>
      </c>
      <c r="E484">
        <v>68.97</v>
      </c>
      <c r="F484">
        <f t="shared" si="14"/>
        <v>1.5354599999999996</v>
      </c>
      <c r="G484">
        <v>3.7</v>
      </c>
      <c r="H484">
        <f t="shared" si="15"/>
        <v>58.501081081081097</v>
      </c>
      <c r="I484" t="s">
        <v>15</v>
      </c>
      <c r="J484" t="s">
        <v>29</v>
      </c>
      <c r="K484" t="s">
        <v>29</v>
      </c>
    </row>
    <row r="485" spans="1:11" x14ac:dyDescent="0.25">
      <c r="A485">
        <v>186</v>
      </c>
      <c r="B485" t="s">
        <v>17</v>
      </c>
      <c r="C485">
        <v>21</v>
      </c>
      <c r="D485">
        <v>8</v>
      </c>
      <c r="E485">
        <v>66.45</v>
      </c>
      <c r="F485">
        <f t="shared" si="14"/>
        <v>1.6050999999999997</v>
      </c>
      <c r="G485">
        <v>3.92</v>
      </c>
      <c r="H485">
        <f t="shared" si="15"/>
        <v>59.053571428571438</v>
      </c>
      <c r="I485" t="s">
        <v>13</v>
      </c>
      <c r="J485" t="s">
        <v>29</v>
      </c>
      <c r="K485" t="s">
        <v>30</v>
      </c>
    </row>
    <row r="486" spans="1:11" x14ac:dyDescent="0.25">
      <c r="A486">
        <v>378</v>
      </c>
      <c r="B486" t="s">
        <v>17</v>
      </c>
      <c r="C486">
        <v>23</v>
      </c>
      <c r="D486">
        <v>21</v>
      </c>
      <c r="E486">
        <v>52.04</v>
      </c>
      <c r="F486">
        <f t="shared" si="14"/>
        <v>1.5497199999999998</v>
      </c>
      <c r="G486">
        <v>3.8</v>
      </c>
      <c r="H486">
        <f t="shared" si="15"/>
        <v>59.217894736842112</v>
      </c>
      <c r="I486" t="s">
        <v>7</v>
      </c>
      <c r="J486" t="s">
        <v>29</v>
      </c>
      <c r="K486" t="s">
        <v>30</v>
      </c>
    </row>
    <row r="487" spans="1:11" x14ac:dyDescent="0.25">
      <c r="A487">
        <v>200</v>
      </c>
      <c r="B487" t="s">
        <v>17</v>
      </c>
      <c r="C487">
        <v>19</v>
      </c>
      <c r="D487">
        <v>38</v>
      </c>
      <c r="E487">
        <v>94.15</v>
      </c>
      <c r="F487">
        <f t="shared" si="14"/>
        <v>3.2536999999999998</v>
      </c>
      <c r="G487">
        <v>2.04</v>
      </c>
      <c r="H487">
        <f t="shared" si="15"/>
        <v>59.495098039215677</v>
      </c>
      <c r="I487" t="s">
        <v>13</v>
      </c>
      <c r="J487" t="s">
        <v>29</v>
      </c>
      <c r="K487" t="s">
        <v>29</v>
      </c>
    </row>
    <row r="488" spans="1:11" x14ac:dyDescent="0.25">
      <c r="A488">
        <v>339</v>
      </c>
      <c r="B488" t="s">
        <v>5</v>
      </c>
      <c r="C488">
        <v>21</v>
      </c>
      <c r="D488">
        <v>14</v>
      </c>
      <c r="E488">
        <v>55.14</v>
      </c>
      <c r="F488">
        <f t="shared" si="14"/>
        <v>1.4195199999999999</v>
      </c>
      <c r="G488">
        <v>3.62</v>
      </c>
      <c r="H488">
        <f t="shared" si="15"/>
        <v>60.786740331491714</v>
      </c>
      <c r="I488" t="s">
        <v>7</v>
      </c>
      <c r="J488" t="s">
        <v>29</v>
      </c>
      <c r="K488" t="s">
        <v>30</v>
      </c>
    </row>
    <row r="489" spans="1:11" x14ac:dyDescent="0.25">
      <c r="A489">
        <v>251</v>
      </c>
      <c r="B489" t="s">
        <v>5</v>
      </c>
      <c r="C489">
        <v>21</v>
      </c>
      <c r="D489">
        <v>4</v>
      </c>
      <c r="E489">
        <v>58.32</v>
      </c>
      <c r="F489">
        <f t="shared" si="14"/>
        <v>1.4667600000000001</v>
      </c>
      <c r="G489">
        <v>3.8</v>
      </c>
      <c r="H489">
        <f t="shared" si="15"/>
        <v>61.401052631578942</v>
      </c>
      <c r="I489" t="s">
        <v>13</v>
      </c>
      <c r="J489" t="s">
        <v>30</v>
      </c>
      <c r="K489" t="s">
        <v>30</v>
      </c>
    </row>
    <row r="490" spans="1:11" x14ac:dyDescent="0.25">
      <c r="A490">
        <v>63</v>
      </c>
      <c r="B490" t="s">
        <v>17</v>
      </c>
      <c r="C490">
        <v>23</v>
      </c>
      <c r="D490">
        <v>6</v>
      </c>
      <c r="E490">
        <v>54.34</v>
      </c>
      <c r="F490">
        <f t="shared" si="14"/>
        <v>1.4111199999999999</v>
      </c>
      <c r="G490">
        <v>3.69</v>
      </c>
      <c r="H490">
        <f t="shared" si="15"/>
        <v>61.758265582655824</v>
      </c>
      <c r="I490" t="s">
        <v>16</v>
      </c>
      <c r="J490" t="s">
        <v>29</v>
      </c>
      <c r="K490" t="s">
        <v>29</v>
      </c>
    </row>
    <row r="491" spans="1:11" x14ac:dyDescent="0.25">
      <c r="A491">
        <v>129</v>
      </c>
      <c r="B491" t="s">
        <v>5</v>
      </c>
      <c r="C491">
        <v>24</v>
      </c>
      <c r="D491">
        <v>10</v>
      </c>
      <c r="E491">
        <v>50.17</v>
      </c>
      <c r="F491">
        <f t="shared" si="14"/>
        <v>1.3530600000000002</v>
      </c>
      <c r="G491">
        <v>3.62</v>
      </c>
      <c r="H491">
        <f t="shared" si="15"/>
        <v>62.622651933701654</v>
      </c>
      <c r="I491" t="s">
        <v>13</v>
      </c>
      <c r="J491" t="s">
        <v>29</v>
      </c>
      <c r="K491" t="s">
        <v>30</v>
      </c>
    </row>
    <row r="492" spans="1:11" x14ac:dyDescent="0.25">
      <c r="A492">
        <v>74</v>
      </c>
      <c r="B492" t="s">
        <v>5</v>
      </c>
      <c r="C492">
        <v>23</v>
      </c>
      <c r="D492">
        <v>4</v>
      </c>
      <c r="E492">
        <v>52.58</v>
      </c>
      <c r="F492">
        <f t="shared" si="14"/>
        <v>1.2634400000000001</v>
      </c>
      <c r="G492">
        <v>3.43</v>
      </c>
      <c r="H492">
        <f t="shared" si="15"/>
        <v>63.16501457725947</v>
      </c>
      <c r="I492" t="s">
        <v>15</v>
      </c>
      <c r="J492" t="s">
        <v>29</v>
      </c>
      <c r="K492" t="s">
        <v>29</v>
      </c>
    </row>
    <row r="493" spans="1:11" x14ac:dyDescent="0.25">
      <c r="A493">
        <v>199</v>
      </c>
      <c r="B493" t="s">
        <v>17</v>
      </c>
      <c r="C493">
        <v>18</v>
      </c>
      <c r="D493">
        <v>14</v>
      </c>
      <c r="E493">
        <v>53.08</v>
      </c>
      <c r="F493">
        <f t="shared" si="14"/>
        <v>1.3974399999999998</v>
      </c>
      <c r="G493">
        <v>3.95</v>
      </c>
      <c r="H493">
        <f t="shared" si="15"/>
        <v>64.621772151898753</v>
      </c>
      <c r="I493" t="s">
        <v>15</v>
      </c>
      <c r="J493" t="s">
        <v>30</v>
      </c>
      <c r="K493" t="s">
        <v>30</v>
      </c>
    </row>
    <row r="494" spans="1:11" x14ac:dyDescent="0.25">
      <c r="A494">
        <v>478</v>
      </c>
      <c r="B494" t="s">
        <v>5</v>
      </c>
      <c r="C494">
        <v>23</v>
      </c>
      <c r="D494">
        <v>10</v>
      </c>
      <c r="E494">
        <v>52.58</v>
      </c>
      <c r="F494">
        <f t="shared" si="14"/>
        <v>1.2514399999999999</v>
      </c>
      <c r="G494">
        <v>3.56</v>
      </c>
      <c r="H494">
        <f t="shared" si="15"/>
        <v>64.84719101123595</v>
      </c>
      <c r="I494" t="s">
        <v>7</v>
      </c>
      <c r="J494" t="s">
        <v>29</v>
      </c>
      <c r="K494" t="s">
        <v>30</v>
      </c>
    </row>
    <row r="495" spans="1:11" x14ac:dyDescent="0.25">
      <c r="A495">
        <v>76</v>
      </c>
      <c r="B495" t="s">
        <v>5</v>
      </c>
      <c r="C495">
        <v>21</v>
      </c>
      <c r="D495">
        <v>3</v>
      </c>
      <c r="E495">
        <v>52.21</v>
      </c>
      <c r="F495">
        <f t="shared" si="14"/>
        <v>1.25878</v>
      </c>
      <c r="G495">
        <v>3.64</v>
      </c>
      <c r="H495">
        <f t="shared" si="15"/>
        <v>65.418131868131866</v>
      </c>
      <c r="I495" t="s">
        <v>14</v>
      </c>
      <c r="J495" t="s">
        <v>30</v>
      </c>
      <c r="K495" t="s">
        <v>30</v>
      </c>
    </row>
    <row r="496" spans="1:11" x14ac:dyDescent="0.25">
      <c r="A496">
        <v>10</v>
      </c>
      <c r="B496" t="s">
        <v>5</v>
      </c>
      <c r="C496">
        <v>24</v>
      </c>
      <c r="D496">
        <v>1</v>
      </c>
      <c r="E496">
        <v>63.32</v>
      </c>
      <c r="F496">
        <f t="shared" si="14"/>
        <v>1.3677599999999999</v>
      </c>
      <c r="G496">
        <v>3.96</v>
      </c>
      <c r="H496">
        <f t="shared" si="15"/>
        <v>65.460606060606068</v>
      </c>
      <c r="I496" t="s">
        <v>15</v>
      </c>
      <c r="J496" t="s">
        <v>29</v>
      </c>
      <c r="K496" t="s">
        <v>29</v>
      </c>
    </row>
    <row r="497" spans="1:11" x14ac:dyDescent="0.25">
      <c r="A497">
        <v>120</v>
      </c>
      <c r="B497" t="s">
        <v>17</v>
      </c>
      <c r="C497">
        <v>24</v>
      </c>
      <c r="D497">
        <v>3</v>
      </c>
      <c r="E497">
        <v>51.88</v>
      </c>
      <c r="F497">
        <f t="shared" si="14"/>
        <v>0.91784000000000021</v>
      </c>
      <c r="G497">
        <v>2.72</v>
      </c>
      <c r="H497">
        <f t="shared" si="15"/>
        <v>66.255882352941171</v>
      </c>
      <c r="I497" t="s">
        <v>15</v>
      </c>
      <c r="J497" t="s">
        <v>29</v>
      </c>
      <c r="K497" t="s">
        <v>30</v>
      </c>
    </row>
    <row r="498" spans="1:11" x14ac:dyDescent="0.25">
      <c r="A498">
        <v>458</v>
      </c>
      <c r="B498" t="s">
        <v>5</v>
      </c>
      <c r="C498">
        <v>18</v>
      </c>
      <c r="D498">
        <v>2</v>
      </c>
      <c r="E498">
        <v>57.29</v>
      </c>
      <c r="F498">
        <f t="shared" si="14"/>
        <v>1.19722</v>
      </c>
      <c r="G498">
        <v>3.63</v>
      </c>
      <c r="H498">
        <f t="shared" si="15"/>
        <v>67.018732782369156</v>
      </c>
      <c r="I498" t="s">
        <v>16</v>
      </c>
      <c r="J498" t="s">
        <v>30</v>
      </c>
      <c r="K498" t="s">
        <v>30</v>
      </c>
    </row>
    <row r="499" spans="1:11" x14ac:dyDescent="0.25">
      <c r="A499">
        <v>22</v>
      </c>
      <c r="B499" t="s">
        <v>17</v>
      </c>
      <c r="C499">
        <v>19</v>
      </c>
      <c r="D499">
        <v>3</v>
      </c>
      <c r="E499">
        <v>59.22</v>
      </c>
      <c r="F499">
        <f t="shared" si="14"/>
        <v>1.1949599999999998</v>
      </c>
      <c r="G499">
        <v>3.65</v>
      </c>
      <c r="H499">
        <f t="shared" si="15"/>
        <v>67.261369863013712</v>
      </c>
      <c r="I499" t="s">
        <v>15</v>
      </c>
      <c r="J499" t="s">
        <v>30</v>
      </c>
      <c r="K499" t="s">
        <v>30</v>
      </c>
    </row>
    <row r="500" spans="1:11" x14ac:dyDescent="0.25">
      <c r="A500">
        <v>255</v>
      </c>
      <c r="B500" t="s">
        <v>17</v>
      </c>
      <c r="C500">
        <v>24</v>
      </c>
      <c r="D500">
        <v>8</v>
      </c>
      <c r="E500">
        <v>52.9</v>
      </c>
      <c r="F500">
        <f t="shared" si="14"/>
        <v>1.1362000000000001</v>
      </c>
      <c r="G500">
        <v>3.65</v>
      </c>
      <c r="H500">
        <f t="shared" si="15"/>
        <v>68.871232876712327</v>
      </c>
      <c r="I500" t="s">
        <v>16</v>
      </c>
      <c r="J500" t="s">
        <v>29</v>
      </c>
      <c r="K500" t="s">
        <v>30</v>
      </c>
    </row>
    <row r="501" spans="1:11" x14ac:dyDescent="0.25">
      <c r="A501">
        <v>159</v>
      </c>
      <c r="B501" t="s">
        <v>17</v>
      </c>
      <c r="C501">
        <v>18</v>
      </c>
      <c r="D501">
        <v>6</v>
      </c>
      <c r="E501">
        <v>51.84</v>
      </c>
      <c r="F501">
        <f t="shared" si="14"/>
        <v>1.0911199999999999</v>
      </c>
      <c r="G501">
        <v>3.55</v>
      </c>
      <c r="H501">
        <f t="shared" si="15"/>
        <v>69.264225352112675</v>
      </c>
      <c r="I501" t="s">
        <v>16</v>
      </c>
      <c r="J501" t="s">
        <v>29</v>
      </c>
      <c r="K501" t="s">
        <v>30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D3" sqref="D3"/>
    </sheetView>
  </sheetViews>
  <sheetFormatPr baseColWidth="10" defaultColWidth="8.85546875" defaultRowHeight="15" x14ac:dyDescent="0.25"/>
  <cols>
    <col min="3" max="3" width="14.7109375" customWidth="1"/>
    <col min="4" max="4" width="18.42578125" customWidth="1"/>
  </cols>
  <sheetData>
    <row r="1" spans="1:4" x14ac:dyDescent="0.25">
      <c r="A1" t="s">
        <v>31</v>
      </c>
      <c r="B1" t="s">
        <v>32</v>
      </c>
    </row>
    <row r="2" spans="1:4" x14ac:dyDescent="0.25">
      <c r="C2" t="s">
        <v>33</v>
      </c>
      <c r="D2">
        <v>74.990380000000002</v>
      </c>
    </row>
    <row r="3" spans="1:4" x14ac:dyDescent="0.25">
      <c r="C3" t="s">
        <v>34</v>
      </c>
      <c r="D3">
        <v>2.98516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tabSelected="1" workbookViewId="0">
      <selection activeCell="K24" sqref="K24"/>
    </sheetView>
  </sheetViews>
  <sheetFormatPr baseColWidth="10" defaultColWidth="8.85546875" defaultRowHeight="15" x14ac:dyDescent="0.25"/>
  <cols>
    <col min="11" max="13" width="12.28515625" customWidth="1"/>
  </cols>
  <sheetData>
    <row r="1" spans="1:13" x14ac:dyDescent="0.25">
      <c r="A1" t="s">
        <v>22</v>
      </c>
      <c r="B1" t="s">
        <v>35</v>
      </c>
    </row>
    <row r="2" spans="1:13" x14ac:dyDescent="0.25">
      <c r="C2" t="s">
        <v>5</v>
      </c>
      <c r="D2">
        <v>51.2</v>
      </c>
    </row>
    <row r="3" spans="1:13" x14ac:dyDescent="0.25">
      <c r="C3" t="s">
        <v>17</v>
      </c>
      <c r="D3">
        <v>48.8</v>
      </c>
    </row>
    <row r="8" spans="1:13" x14ac:dyDescent="0.25">
      <c r="K8" t="s">
        <v>134</v>
      </c>
      <c r="L8" t="s">
        <v>136</v>
      </c>
      <c r="M8" t="s">
        <v>135</v>
      </c>
    </row>
    <row r="9" spans="1:13" x14ac:dyDescent="0.25">
      <c r="K9" t="s">
        <v>133</v>
      </c>
      <c r="L9">
        <v>244</v>
      </c>
      <c r="M9">
        <v>256</v>
      </c>
    </row>
  </sheetData>
  <pageMargins left="0.75" right="0.75" top="1" bottom="1" header="0.5" footer="0.5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topLeftCell="A4" workbookViewId="0">
      <selection activeCell="M8" sqref="M8"/>
    </sheetView>
  </sheetViews>
  <sheetFormatPr baseColWidth="10" defaultColWidth="8.85546875" defaultRowHeight="15" x14ac:dyDescent="0.25"/>
  <sheetData>
    <row r="1" spans="1:4" x14ac:dyDescent="0.25">
      <c r="A1" t="s">
        <v>28</v>
      </c>
      <c r="B1" t="s">
        <v>35</v>
      </c>
    </row>
    <row r="2" spans="1:4" x14ac:dyDescent="0.25">
      <c r="C2" t="s">
        <v>29</v>
      </c>
      <c r="D2">
        <v>53.6</v>
      </c>
    </row>
    <row r="3" spans="1:4" x14ac:dyDescent="0.25">
      <c r="C3" t="s">
        <v>30</v>
      </c>
      <c r="D3">
        <v>46.4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topLeftCell="A4" workbookViewId="0">
      <selection activeCell="O7" sqref="O7"/>
    </sheetView>
  </sheetViews>
  <sheetFormatPr baseColWidth="10" defaultColWidth="8.85546875" defaultRowHeight="15" x14ac:dyDescent="0.25"/>
  <sheetData>
    <row r="1" spans="1:4" x14ac:dyDescent="0.25">
      <c r="A1" t="s">
        <v>11</v>
      </c>
      <c r="B1" t="s">
        <v>35</v>
      </c>
    </row>
    <row r="2" spans="1:4" x14ac:dyDescent="0.25">
      <c r="C2" t="s">
        <v>30</v>
      </c>
      <c r="D2">
        <v>52</v>
      </c>
    </row>
    <row r="3" spans="1:4" x14ac:dyDescent="0.25">
      <c r="C3" t="s">
        <v>29</v>
      </c>
      <c r="D3">
        <v>48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"/>
  <sheetViews>
    <sheetView workbookViewId="0"/>
  </sheetViews>
  <sheetFormatPr baseColWidth="10" defaultColWidth="8.85546875" defaultRowHeight="15" x14ac:dyDescent="0.25"/>
  <sheetData>
    <row r="1" spans="1:4" x14ac:dyDescent="0.25">
      <c r="A1" t="s">
        <v>31</v>
      </c>
      <c r="B1" t="s">
        <v>32</v>
      </c>
    </row>
    <row r="2" spans="1:4" x14ac:dyDescent="0.25">
      <c r="C2" t="s">
        <v>36</v>
      </c>
      <c r="D2">
        <v>-4.9695274796629718E-2</v>
      </c>
    </row>
    <row r="3" spans="1:4" x14ac:dyDescent="0.25">
      <c r="C3" t="s">
        <v>37</v>
      </c>
      <c r="D3">
        <v>0.53610100000000027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B0796-CD71-43DF-AE6E-46A6332CEA58}">
  <dimension ref="A1:L22"/>
  <sheetViews>
    <sheetView topLeftCell="A25" workbookViewId="0">
      <selection activeCell="F25" sqref="F25"/>
    </sheetView>
  </sheetViews>
  <sheetFormatPr baseColWidth="10" defaultRowHeight="15" x14ac:dyDescent="0.25"/>
  <cols>
    <col min="7" max="7" width="13.42578125" customWidth="1"/>
    <col min="8" max="8" width="14.5703125" customWidth="1"/>
  </cols>
  <sheetData>
    <row r="1" spans="1:12" x14ac:dyDescent="0.25">
      <c r="A1" s="6" t="s">
        <v>38</v>
      </c>
      <c r="B1" s="6" t="s">
        <v>39</v>
      </c>
      <c r="D1" s="6" t="s">
        <v>38</v>
      </c>
      <c r="E1" s="6" t="s">
        <v>39</v>
      </c>
      <c r="G1" s="6" t="s">
        <v>38</v>
      </c>
      <c r="H1" s="6" t="s">
        <v>39</v>
      </c>
      <c r="K1" s="8" t="s">
        <v>38</v>
      </c>
      <c r="L1" s="8" t="s">
        <v>39</v>
      </c>
    </row>
    <row r="2" spans="1:12" x14ac:dyDescent="0.25">
      <c r="A2" s="7" t="s">
        <v>40</v>
      </c>
      <c r="B2" s="7">
        <v>32</v>
      </c>
      <c r="D2" s="7" t="s">
        <v>60</v>
      </c>
      <c r="E2" s="7">
        <v>19</v>
      </c>
      <c r="G2" s="7" t="s">
        <v>80</v>
      </c>
      <c r="H2" s="7">
        <v>30</v>
      </c>
      <c r="K2" s="7" t="s">
        <v>100</v>
      </c>
      <c r="L2" s="7">
        <v>75</v>
      </c>
    </row>
    <row r="3" spans="1:12" x14ac:dyDescent="0.25">
      <c r="A3" s="7" t="s">
        <v>41</v>
      </c>
      <c r="B3" s="7">
        <v>27</v>
      </c>
      <c r="D3" s="7" t="s">
        <v>61</v>
      </c>
      <c r="E3" s="7">
        <v>23</v>
      </c>
      <c r="G3" s="7" t="s">
        <v>81</v>
      </c>
      <c r="H3" s="7">
        <v>27</v>
      </c>
      <c r="K3" s="7" t="s">
        <v>101</v>
      </c>
      <c r="L3" s="7">
        <v>0</v>
      </c>
    </row>
    <row r="4" spans="1:12" x14ac:dyDescent="0.25">
      <c r="A4" s="7" t="s">
        <v>42</v>
      </c>
      <c r="B4" s="7">
        <v>25</v>
      </c>
      <c r="D4" s="7" t="s">
        <v>62</v>
      </c>
      <c r="E4" s="7">
        <v>26</v>
      </c>
      <c r="G4" s="7" t="s">
        <v>82</v>
      </c>
      <c r="H4" s="7">
        <v>30</v>
      </c>
      <c r="K4" s="7" t="s">
        <v>102</v>
      </c>
      <c r="L4" s="7">
        <v>0</v>
      </c>
    </row>
    <row r="5" spans="1:12" x14ac:dyDescent="0.25">
      <c r="A5" s="7" t="s">
        <v>43</v>
      </c>
      <c r="B5" s="7">
        <v>21</v>
      </c>
      <c r="D5" s="7" t="s">
        <v>63</v>
      </c>
      <c r="E5" s="7">
        <v>37</v>
      </c>
      <c r="G5" s="7" t="s">
        <v>83</v>
      </c>
      <c r="H5" s="7">
        <v>24</v>
      </c>
      <c r="K5" s="7" t="s">
        <v>103</v>
      </c>
      <c r="L5" s="7">
        <v>78</v>
      </c>
    </row>
    <row r="6" spans="1:12" x14ac:dyDescent="0.25">
      <c r="A6" s="7" t="s">
        <v>44</v>
      </c>
      <c r="B6" s="7">
        <v>19</v>
      </c>
      <c r="D6" s="7" t="s">
        <v>64</v>
      </c>
      <c r="E6" s="7">
        <v>24</v>
      </c>
      <c r="G6" s="7" t="s">
        <v>84</v>
      </c>
      <c r="H6" s="7">
        <v>28</v>
      </c>
      <c r="K6" s="7" t="s">
        <v>104</v>
      </c>
      <c r="L6" s="7">
        <v>0</v>
      </c>
    </row>
    <row r="7" spans="1:12" x14ac:dyDescent="0.25">
      <c r="A7" s="7" t="s">
        <v>45</v>
      </c>
      <c r="B7" s="7">
        <v>21</v>
      </c>
      <c r="D7" s="7" t="s">
        <v>65</v>
      </c>
      <c r="E7" s="7">
        <v>25</v>
      </c>
      <c r="G7" s="7" t="s">
        <v>85</v>
      </c>
      <c r="H7" s="7">
        <v>23</v>
      </c>
      <c r="K7" s="7" t="s">
        <v>105</v>
      </c>
      <c r="L7" s="7">
        <v>0</v>
      </c>
    </row>
    <row r="8" spans="1:12" x14ac:dyDescent="0.25">
      <c r="A8" s="7" t="s">
        <v>46</v>
      </c>
      <c r="B8" s="7">
        <v>18</v>
      </c>
      <c r="D8" s="7" t="s">
        <v>66</v>
      </c>
      <c r="E8" s="7">
        <v>22</v>
      </c>
      <c r="G8" s="7" t="s">
        <v>86</v>
      </c>
      <c r="H8" s="7">
        <v>25</v>
      </c>
      <c r="K8" s="7" t="s">
        <v>106</v>
      </c>
      <c r="L8" s="7">
        <v>57</v>
      </c>
    </row>
    <row r="9" spans="1:12" x14ac:dyDescent="0.25">
      <c r="A9" s="7" t="s">
        <v>47</v>
      </c>
      <c r="B9" s="7">
        <v>25</v>
      </c>
      <c r="D9" s="7" t="s">
        <v>67</v>
      </c>
      <c r="E9" s="7">
        <v>29</v>
      </c>
      <c r="G9" s="7" t="s">
        <v>87</v>
      </c>
      <c r="H9" s="7">
        <v>16</v>
      </c>
      <c r="K9" s="7" t="s">
        <v>107</v>
      </c>
      <c r="L9" s="7">
        <v>0</v>
      </c>
    </row>
    <row r="10" spans="1:12" x14ac:dyDescent="0.25">
      <c r="A10" s="7" t="s">
        <v>48</v>
      </c>
      <c r="B10" s="7">
        <v>28</v>
      </c>
      <c r="D10" s="7" t="s">
        <v>68</v>
      </c>
      <c r="E10" s="7">
        <v>22</v>
      </c>
      <c r="G10" s="7" t="s">
        <v>88</v>
      </c>
      <c r="H10" s="7">
        <v>26</v>
      </c>
      <c r="K10" s="7" t="s">
        <v>108</v>
      </c>
      <c r="L10" s="7">
        <v>0</v>
      </c>
    </row>
    <row r="11" spans="1:12" x14ac:dyDescent="0.25">
      <c r="A11" s="7" t="s">
        <v>49</v>
      </c>
      <c r="B11" s="7">
        <v>31</v>
      </c>
      <c r="D11" s="7" t="s">
        <v>69</v>
      </c>
      <c r="E11" s="7">
        <v>20</v>
      </c>
      <c r="G11" s="7" t="s">
        <v>89</v>
      </c>
      <c r="H11" s="7">
        <v>10</v>
      </c>
      <c r="K11" s="7" t="s">
        <v>109</v>
      </c>
      <c r="L11" s="7">
        <v>0</v>
      </c>
    </row>
    <row r="12" spans="1:12" x14ac:dyDescent="0.25">
      <c r="A12" s="7" t="s">
        <v>50</v>
      </c>
      <c r="B12" s="7">
        <v>27</v>
      </c>
      <c r="D12" s="7" t="s">
        <v>70</v>
      </c>
      <c r="E12" s="7">
        <v>28</v>
      </c>
      <c r="G12" s="7" t="s">
        <v>90</v>
      </c>
      <c r="H12" s="7">
        <v>23</v>
      </c>
      <c r="K12" s="7" t="s">
        <v>110</v>
      </c>
      <c r="L12" s="7">
        <v>73</v>
      </c>
    </row>
    <row r="13" spans="1:12" x14ac:dyDescent="0.25">
      <c r="A13" s="7" t="s">
        <v>51</v>
      </c>
      <c r="B13" s="7">
        <v>33</v>
      </c>
      <c r="D13" s="7" t="s">
        <v>71</v>
      </c>
      <c r="E13" s="7">
        <v>25</v>
      </c>
      <c r="G13" s="7" t="s">
        <v>91</v>
      </c>
      <c r="H13" s="7">
        <v>29</v>
      </c>
      <c r="K13" s="7" t="s">
        <v>111</v>
      </c>
      <c r="L13" s="7">
        <v>0</v>
      </c>
    </row>
    <row r="14" spans="1:12" x14ac:dyDescent="0.25">
      <c r="A14" s="7" t="s">
        <v>52</v>
      </c>
      <c r="B14" s="7">
        <v>23</v>
      </c>
      <c r="D14" s="7" t="s">
        <v>72</v>
      </c>
      <c r="E14" s="7">
        <v>34</v>
      </c>
      <c r="G14" s="7" t="s">
        <v>92</v>
      </c>
      <c r="H14" s="7">
        <v>23</v>
      </c>
      <c r="K14" s="7" t="s">
        <v>112</v>
      </c>
      <c r="L14" s="7">
        <v>0</v>
      </c>
    </row>
    <row r="15" spans="1:12" x14ac:dyDescent="0.25">
      <c r="A15" s="7" t="s">
        <v>53</v>
      </c>
      <c r="B15" s="7">
        <v>23</v>
      </c>
      <c r="D15" s="7" t="s">
        <v>73</v>
      </c>
      <c r="E15" s="7">
        <v>28</v>
      </c>
      <c r="G15" s="7" t="s">
        <v>93</v>
      </c>
      <c r="H15" s="7">
        <v>30</v>
      </c>
      <c r="K15" s="7" t="s">
        <v>113</v>
      </c>
      <c r="L15" s="7">
        <v>88</v>
      </c>
    </row>
    <row r="16" spans="1:12" x14ac:dyDescent="0.25">
      <c r="A16" s="7" t="s">
        <v>54</v>
      </c>
      <c r="B16" s="7">
        <v>26</v>
      </c>
      <c r="D16" s="7" t="s">
        <v>74</v>
      </c>
      <c r="E16" s="7">
        <v>17</v>
      </c>
      <c r="G16" s="7" t="s">
        <v>94</v>
      </c>
      <c r="H16" s="7">
        <v>26</v>
      </c>
      <c r="K16" s="7" t="s">
        <v>114</v>
      </c>
      <c r="L16" s="7">
        <v>0</v>
      </c>
    </row>
    <row r="17" spans="1:12" x14ac:dyDescent="0.25">
      <c r="A17" s="7" t="s">
        <v>55</v>
      </c>
      <c r="B17" s="7">
        <v>23</v>
      </c>
      <c r="D17" s="7" t="s">
        <v>75</v>
      </c>
      <c r="E17" s="7">
        <v>29</v>
      </c>
      <c r="G17" s="7" t="s">
        <v>95</v>
      </c>
      <c r="H17" s="7">
        <v>27</v>
      </c>
      <c r="K17" s="7" t="s">
        <v>115</v>
      </c>
      <c r="L17" s="7">
        <v>0</v>
      </c>
    </row>
    <row r="18" spans="1:12" x14ac:dyDescent="0.25">
      <c r="A18" s="7" t="s">
        <v>56</v>
      </c>
      <c r="B18" s="7">
        <v>23</v>
      </c>
      <c r="D18" s="7" t="s">
        <v>76</v>
      </c>
      <c r="E18" s="7">
        <v>27</v>
      </c>
      <c r="G18" s="7" t="s">
        <v>96</v>
      </c>
      <c r="H18" s="7">
        <v>27</v>
      </c>
      <c r="K18" s="7" t="s">
        <v>116</v>
      </c>
      <c r="L18" s="7">
        <v>59</v>
      </c>
    </row>
    <row r="19" spans="1:12" x14ac:dyDescent="0.25">
      <c r="A19" s="7" t="s">
        <v>57</v>
      </c>
      <c r="B19" s="7">
        <v>25</v>
      </c>
      <c r="D19" s="7" t="s">
        <v>77</v>
      </c>
      <c r="E19" s="7">
        <v>24</v>
      </c>
      <c r="G19" s="7" t="s">
        <v>97</v>
      </c>
      <c r="H19" s="7">
        <v>24</v>
      </c>
      <c r="K19" s="7" t="s">
        <v>117</v>
      </c>
      <c r="L19" s="7">
        <v>0</v>
      </c>
    </row>
    <row r="20" spans="1:12" x14ac:dyDescent="0.25">
      <c r="A20" s="7" t="s">
        <v>58</v>
      </c>
      <c r="B20" s="7">
        <v>20</v>
      </c>
      <c r="D20" s="7" t="s">
        <v>78</v>
      </c>
      <c r="E20" s="7">
        <v>19</v>
      </c>
      <c r="G20" s="7" t="s">
        <v>98</v>
      </c>
      <c r="H20" s="7">
        <v>29</v>
      </c>
      <c r="K20" s="7" t="s">
        <v>118</v>
      </c>
      <c r="L20" s="7">
        <v>0</v>
      </c>
    </row>
    <row r="21" spans="1:12" x14ac:dyDescent="0.25">
      <c r="A21" s="7" t="s">
        <v>59</v>
      </c>
      <c r="B21" s="7">
        <v>30</v>
      </c>
      <c r="D21" s="7" t="s">
        <v>79</v>
      </c>
      <c r="E21" s="7">
        <v>22</v>
      </c>
      <c r="G21" s="7" t="s">
        <v>99</v>
      </c>
      <c r="H21" s="7">
        <v>23</v>
      </c>
      <c r="K21" s="7" t="s">
        <v>119</v>
      </c>
      <c r="L21" s="7">
        <v>70</v>
      </c>
    </row>
    <row r="22" spans="1:12" x14ac:dyDescent="0.25">
      <c r="A22" s="11" t="s">
        <v>120</v>
      </c>
      <c r="B22" s="11"/>
      <c r="D22" s="11" t="s">
        <v>26</v>
      </c>
      <c r="E22" s="11"/>
      <c r="G22" s="11" t="s">
        <v>121</v>
      </c>
      <c r="H22" s="11"/>
      <c r="K22" s="11" t="s">
        <v>122</v>
      </c>
      <c r="L22" s="11"/>
    </row>
  </sheetData>
  <mergeCells count="4">
    <mergeCell ref="A22:B22"/>
    <mergeCell ref="D22:E22"/>
    <mergeCell ref="G22:H22"/>
    <mergeCell ref="K22:L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24" zoomScaleNormal="24" workbookViewId="0">
      <selection activeCell="AP56" sqref="AP56"/>
    </sheetView>
  </sheetViews>
  <sheetFormatPr baseColWidth="10" defaultColWidth="8.85546875" defaultRowHeight="15" x14ac:dyDescent="0.2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Hoja7</vt:lpstr>
      <vt:lpstr>student_performance_data(2)</vt:lpstr>
      <vt:lpstr>Summary</vt:lpstr>
      <vt:lpstr>Gender %</vt:lpstr>
      <vt:lpstr>PartTimeJob %</vt:lpstr>
      <vt:lpstr>Extra %</vt:lpstr>
      <vt:lpstr>Model Performance</vt:lpstr>
      <vt:lpstr>Tabls de Frecuancias y Clases</vt:lpstr>
      <vt:lpstr>Histogramas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reyes</dc:creator>
  <cp:lastModifiedBy>JOSE MERCADO</cp:lastModifiedBy>
  <dcterms:created xsi:type="dcterms:W3CDTF">2025-07-12T21:20:40Z</dcterms:created>
  <dcterms:modified xsi:type="dcterms:W3CDTF">2025-07-31T04:15:44Z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0x010100FFA317250D95C54EBC09D32E0C4173C5</vt:lpwstr>
  </property>
</Properties>
</file>