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05298989L\Downloads\"/>
    </mc:Choice>
  </mc:AlternateContent>
  <xr:revisionPtr revIDLastSave="0" documentId="13_ncr:1_{2D208413-9A4A-42C4-A1C7-67B5F7CAFEBE}" xr6:coauthVersionLast="47" xr6:coauthVersionMax="47" xr10:uidLastSave="{00000000-0000-0000-0000-000000000000}"/>
  <bookViews>
    <workbookView xWindow="-110" yWindow="-110" windowWidth="19420" windowHeight="10420" xr2:uid="{CDFD7D38-BA26-4F2C-A37F-7F46997DFFCB}"/>
  </bookViews>
  <sheets>
    <sheet name="DASHBOARD" sheetId="14" r:id="rId1"/>
    <sheet name="SALA" sheetId="2" r:id="rId2"/>
    <sheet name="Hoja2" sheetId="13" state="hidden" r:id="rId3"/>
    <sheet name="COCINA" sheetId="3" r:id="rId4"/>
    <sheet name="Ingresos por servicio" sheetId="4" r:id="rId5"/>
    <sheet name="Método de pago" sheetId="5" r:id="rId6"/>
    <sheet name="Ingresos tipo de Servicio y día" sheetId="6" r:id="rId7"/>
    <sheet name="Desglose de Ingresos por País" sheetId="7" r:id="rId8"/>
    <sheet name="Impagos" sheetId="8" r:id="rId9"/>
    <sheet name="Propinas" sheetId="9" r:id="rId10"/>
    <sheet name="Ordenes por mesero" sheetId="10" r:id="rId11"/>
  </sheets>
  <calcPr calcId="191029"/>
  <pivotCaches>
    <pivotCache cacheId="0" r:id="rId12"/>
    <pivotCache cacheId="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2" l="1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615" i="2"/>
  <c r="Y616" i="2"/>
  <c r="Y617" i="2"/>
  <c r="Y618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56" i="2"/>
  <c r="Y657" i="2"/>
  <c r="Y658" i="2"/>
  <c r="Y659" i="2"/>
  <c r="Y660" i="2"/>
  <c r="Y661" i="2"/>
  <c r="Y662" i="2"/>
  <c r="Y663" i="2"/>
  <c r="Y664" i="2"/>
  <c r="Y665" i="2"/>
  <c r="Y666" i="2"/>
  <c r="Y667" i="2"/>
  <c r="Y668" i="2"/>
  <c r="Y669" i="2"/>
  <c r="Y670" i="2"/>
  <c r="Y671" i="2"/>
  <c r="Y672" i="2"/>
  <c r="Y673" i="2"/>
  <c r="Y674" i="2"/>
  <c r="Y675" i="2"/>
  <c r="Y676" i="2"/>
  <c r="Y677" i="2"/>
  <c r="Y678" i="2"/>
  <c r="Y679" i="2"/>
  <c r="Y680" i="2"/>
  <c r="Y681" i="2"/>
  <c r="Y682" i="2"/>
  <c r="Y683" i="2"/>
  <c r="Y684" i="2"/>
  <c r="Y685" i="2"/>
  <c r="Y686" i="2"/>
  <c r="Y687" i="2"/>
  <c r="Y688" i="2"/>
  <c r="Y689" i="2"/>
  <c r="Y690" i="2"/>
  <c r="Y691" i="2"/>
  <c r="Y692" i="2"/>
  <c r="Y693" i="2"/>
  <c r="Y694" i="2"/>
  <c r="Y695" i="2"/>
  <c r="Y696" i="2"/>
  <c r="Y697" i="2"/>
  <c r="Y698" i="2"/>
  <c r="Y699" i="2"/>
  <c r="Y700" i="2"/>
  <c r="Y701" i="2"/>
  <c r="Y702" i="2"/>
  <c r="Y703" i="2"/>
  <c r="Y704" i="2"/>
  <c r="Y705" i="2"/>
  <c r="Y706" i="2"/>
  <c r="Y707" i="2"/>
  <c r="Y708" i="2"/>
  <c r="Y709" i="2"/>
  <c r="Y710" i="2"/>
  <c r="Y711" i="2"/>
  <c r="Y712" i="2"/>
  <c r="Y713" i="2"/>
  <c r="Y714" i="2"/>
  <c r="Y715" i="2"/>
  <c r="Y716" i="2"/>
  <c r="Y717" i="2"/>
  <c r="Y718" i="2"/>
  <c r="Y719" i="2"/>
  <c r="Y720" i="2"/>
  <c r="Y721" i="2"/>
  <c r="Y722" i="2"/>
  <c r="Y723" i="2"/>
  <c r="Y724" i="2"/>
  <c r="Y725" i="2"/>
  <c r="Y726" i="2"/>
  <c r="Y727" i="2"/>
  <c r="Y728" i="2"/>
  <c r="Y729" i="2"/>
  <c r="Y730" i="2"/>
  <c r="Y731" i="2"/>
  <c r="Y732" i="2"/>
  <c r="Y733" i="2"/>
  <c r="Y734" i="2"/>
  <c r="Y735" i="2"/>
  <c r="Y736" i="2"/>
  <c r="Y737" i="2"/>
  <c r="Y738" i="2"/>
  <c r="Y739" i="2"/>
  <c r="Y740" i="2"/>
  <c r="Y741" i="2"/>
  <c r="Y742" i="2"/>
  <c r="Y743" i="2"/>
  <c r="Y744" i="2"/>
  <c r="Y745" i="2"/>
  <c r="Y746" i="2"/>
  <c r="Y747" i="2"/>
  <c r="Y748" i="2"/>
  <c r="Y749" i="2"/>
  <c r="Y750" i="2"/>
  <c r="Y751" i="2"/>
  <c r="Y752" i="2"/>
  <c r="Y753" i="2"/>
  <c r="Y754" i="2"/>
  <c r="Y755" i="2"/>
  <c r="Y756" i="2"/>
  <c r="Y757" i="2"/>
  <c r="Y758" i="2"/>
  <c r="Y759" i="2"/>
  <c r="Y760" i="2"/>
  <c r="Y761" i="2"/>
  <c r="Y762" i="2"/>
  <c r="Y763" i="2"/>
  <c r="Y764" i="2"/>
  <c r="Y765" i="2"/>
  <c r="Y766" i="2"/>
  <c r="Y767" i="2"/>
  <c r="Y768" i="2"/>
  <c r="Y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2" i="2"/>
  <c r="T3" i="2"/>
  <c r="T4" i="2"/>
  <c r="T5" i="2"/>
  <c r="T6" i="2"/>
  <c r="T7" i="2"/>
  <c r="U7" i="2" s="1"/>
  <c r="T8" i="2"/>
  <c r="U8" i="2" s="1"/>
  <c r="T9" i="2"/>
  <c r="T10" i="2"/>
  <c r="T11" i="2"/>
  <c r="T12" i="2"/>
  <c r="T13" i="2"/>
  <c r="T14" i="2"/>
  <c r="T15" i="2"/>
  <c r="U15" i="2" s="1"/>
  <c r="T16" i="2"/>
  <c r="U16" i="2" s="1"/>
  <c r="T17" i="2"/>
  <c r="T18" i="2"/>
  <c r="T19" i="2"/>
  <c r="T20" i="2"/>
  <c r="T21" i="2"/>
  <c r="T22" i="2"/>
  <c r="T23" i="2"/>
  <c r="U23" i="2" s="1"/>
  <c r="T24" i="2"/>
  <c r="U24" i="2" s="1"/>
  <c r="T25" i="2"/>
  <c r="T26" i="2"/>
  <c r="T27" i="2"/>
  <c r="T28" i="2"/>
  <c r="T29" i="2"/>
  <c r="T30" i="2"/>
  <c r="T31" i="2"/>
  <c r="U31" i="2" s="1"/>
  <c r="T32" i="2"/>
  <c r="U32" i="2" s="1"/>
  <c r="T33" i="2"/>
  <c r="T34" i="2"/>
  <c r="T35" i="2"/>
  <c r="T36" i="2"/>
  <c r="T37" i="2"/>
  <c r="T38" i="2"/>
  <c r="T39" i="2"/>
  <c r="U39" i="2" s="1"/>
  <c r="T40" i="2"/>
  <c r="U40" i="2" s="1"/>
  <c r="T41" i="2"/>
  <c r="T42" i="2"/>
  <c r="T43" i="2"/>
  <c r="T44" i="2"/>
  <c r="T45" i="2"/>
  <c r="T46" i="2"/>
  <c r="T47" i="2"/>
  <c r="U47" i="2" s="1"/>
  <c r="T48" i="2"/>
  <c r="U48" i="2" s="1"/>
  <c r="T49" i="2"/>
  <c r="T50" i="2"/>
  <c r="T51" i="2"/>
  <c r="T52" i="2"/>
  <c r="T53" i="2"/>
  <c r="T54" i="2"/>
  <c r="T55" i="2"/>
  <c r="U55" i="2" s="1"/>
  <c r="T56" i="2"/>
  <c r="U56" i="2" s="1"/>
  <c r="T57" i="2"/>
  <c r="T58" i="2"/>
  <c r="T59" i="2"/>
  <c r="T60" i="2"/>
  <c r="T61" i="2"/>
  <c r="T62" i="2"/>
  <c r="T63" i="2"/>
  <c r="U63" i="2" s="1"/>
  <c r="T64" i="2"/>
  <c r="U64" i="2" s="1"/>
  <c r="T65" i="2"/>
  <c r="T66" i="2"/>
  <c r="T67" i="2"/>
  <c r="T68" i="2"/>
  <c r="T69" i="2"/>
  <c r="T70" i="2"/>
  <c r="T71" i="2"/>
  <c r="U71" i="2" s="1"/>
  <c r="T72" i="2"/>
  <c r="U72" i="2" s="1"/>
  <c r="T73" i="2"/>
  <c r="T74" i="2"/>
  <c r="T75" i="2"/>
  <c r="T76" i="2"/>
  <c r="T77" i="2"/>
  <c r="T78" i="2"/>
  <c r="T79" i="2"/>
  <c r="U79" i="2" s="1"/>
  <c r="T80" i="2"/>
  <c r="U80" i="2" s="1"/>
  <c r="T81" i="2"/>
  <c r="T82" i="2"/>
  <c r="T83" i="2"/>
  <c r="T84" i="2"/>
  <c r="T85" i="2"/>
  <c r="T86" i="2"/>
  <c r="T87" i="2"/>
  <c r="U87" i="2" s="1"/>
  <c r="T88" i="2"/>
  <c r="U88" i="2" s="1"/>
  <c r="T89" i="2"/>
  <c r="T90" i="2"/>
  <c r="T91" i="2"/>
  <c r="T92" i="2"/>
  <c r="T93" i="2"/>
  <c r="T94" i="2"/>
  <c r="T95" i="2"/>
  <c r="U95" i="2" s="1"/>
  <c r="T96" i="2"/>
  <c r="U96" i="2" s="1"/>
  <c r="T97" i="2"/>
  <c r="T98" i="2"/>
  <c r="T99" i="2"/>
  <c r="T100" i="2"/>
  <c r="T101" i="2"/>
  <c r="T102" i="2"/>
  <c r="T103" i="2"/>
  <c r="U103" i="2" s="1"/>
  <c r="T104" i="2"/>
  <c r="U104" i="2" s="1"/>
  <c r="T105" i="2"/>
  <c r="T106" i="2"/>
  <c r="T107" i="2"/>
  <c r="T108" i="2"/>
  <c r="T109" i="2"/>
  <c r="T110" i="2"/>
  <c r="T111" i="2"/>
  <c r="U111" i="2" s="1"/>
  <c r="T112" i="2"/>
  <c r="U112" i="2" s="1"/>
  <c r="T113" i="2"/>
  <c r="T114" i="2"/>
  <c r="T115" i="2"/>
  <c r="T116" i="2"/>
  <c r="T117" i="2"/>
  <c r="T118" i="2"/>
  <c r="T119" i="2"/>
  <c r="U119" i="2" s="1"/>
  <c r="T120" i="2"/>
  <c r="U120" i="2" s="1"/>
  <c r="T121" i="2"/>
  <c r="T122" i="2"/>
  <c r="T123" i="2"/>
  <c r="T124" i="2"/>
  <c r="T125" i="2"/>
  <c r="T126" i="2"/>
  <c r="T127" i="2"/>
  <c r="U127" i="2" s="1"/>
  <c r="T128" i="2"/>
  <c r="U128" i="2" s="1"/>
  <c r="T129" i="2"/>
  <c r="T130" i="2"/>
  <c r="T131" i="2"/>
  <c r="T132" i="2"/>
  <c r="T133" i="2"/>
  <c r="T134" i="2"/>
  <c r="T135" i="2"/>
  <c r="U135" i="2" s="1"/>
  <c r="T136" i="2"/>
  <c r="U136" i="2" s="1"/>
  <c r="T137" i="2"/>
  <c r="T138" i="2"/>
  <c r="T139" i="2"/>
  <c r="T140" i="2"/>
  <c r="T141" i="2"/>
  <c r="T142" i="2"/>
  <c r="T143" i="2"/>
  <c r="U143" i="2" s="1"/>
  <c r="T144" i="2"/>
  <c r="U144" i="2" s="1"/>
  <c r="T145" i="2"/>
  <c r="T146" i="2"/>
  <c r="T147" i="2"/>
  <c r="T148" i="2"/>
  <c r="T149" i="2"/>
  <c r="T150" i="2"/>
  <c r="T151" i="2"/>
  <c r="U151" i="2" s="1"/>
  <c r="T152" i="2"/>
  <c r="U152" i="2" s="1"/>
  <c r="T153" i="2"/>
  <c r="T154" i="2"/>
  <c r="T155" i="2"/>
  <c r="T156" i="2"/>
  <c r="T157" i="2"/>
  <c r="T158" i="2"/>
  <c r="T159" i="2"/>
  <c r="U159" i="2" s="1"/>
  <c r="T160" i="2"/>
  <c r="U160" i="2" s="1"/>
  <c r="T161" i="2"/>
  <c r="T162" i="2"/>
  <c r="T163" i="2"/>
  <c r="T164" i="2"/>
  <c r="T165" i="2"/>
  <c r="T166" i="2"/>
  <c r="T167" i="2"/>
  <c r="U167" i="2" s="1"/>
  <c r="T168" i="2"/>
  <c r="U168" i="2" s="1"/>
  <c r="T169" i="2"/>
  <c r="T170" i="2"/>
  <c r="T171" i="2"/>
  <c r="T172" i="2"/>
  <c r="T173" i="2"/>
  <c r="T174" i="2"/>
  <c r="T175" i="2"/>
  <c r="U175" i="2" s="1"/>
  <c r="T176" i="2"/>
  <c r="U176" i="2" s="1"/>
  <c r="T177" i="2"/>
  <c r="T178" i="2"/>
  <c r="T179" i="2"/>
  <c r="T180" i="2"/>
  <c r="T181" i="2"/>
  <c r="T182" i="2"/>
  <c r="T183" i="2"/>
  <c r="U183" i="2" s="1"/>
  <c r="T184" i="2"/>
  <c r="U184" i="2" s="1"/>
  <c r="T185" i="2"/>
  <c r="T186" i="2"/>
  <c r="T187" i="2"/>
  <c r="T188" i="2"/>
  <c r="T189" i="2"/>
  <c r="T190" i="2"/>
  <c r="T191" i="2"/>
  <c r="U191" i="2" s="1"/>
  <c r="T192" i="2"/>
  <c r="U192" i="2" s="1"/>
  <c r="T193" i="2"/>
  <c r="T194" i="2"/>
  <c r="T195" i="2"/>
  <c r="T196" i="2"/>
  <c r="T197" i="2"/>
  <c r="T198" i="2"/>
  <c r="T199" i="2"/>
  <c r="U199" i="2" s="1"/>
  <c r="T200" i="2"/>
  <c r="U200" i="2" s="1"/>
  <c r="T201" i="2"/>
  <c r="T202" i="2"/>
  <c r="T203" i="2"/>
  <c r="T204" i="2"/>
  <c r="T205" i="2"/>
  <c r="T206" i="2"/>
  <c r="T207" i="2"/>
  <c r="U207" i="2" s="1"/>
  <c r="T208" i="2"/>
  <c r="U208" i="2" s="1"/>
  <c r="T209" i="2"/>
  <c r="T210" i="2"/>
  <c r="T211" i="2"/>
  <c r="T212" i="2"/>
  <c r="T213" i="2"/>
  <c r="T214" i="2"/>
  <c r="T215" i="2"/>
  <c r="U215" i="2" s="1"/>
  <c r="T216" i="2"/>
  <c r="U216" i="2" s="1"/>
  <c r="T217" i="2"/>
  <c r="T218" i="2"/>
  <c r="T219" i="2"/>
  <c r="T220" i="2"/>
  <c r="T221" i="2"/>
  <c r="T222" i="2"/>
  <c r="T223" i="2"/>
  <c r="U223" i="2" s="1"/>
  <c r="T224" i="2"/>
  <c r="U224" i="2" s="1"/>
  <c r="T225" i="2"/>
  <c r="T226" i="2"/>
  <c r="T227" i="2"/>
  <c r="T228" i="2"/>
  <c r="T229" i="2"/>
  <c r="T230" i="2"/>
  <c r="T231" i="2"/>
  <c r="U231" i="2" s="1"/>
  <c r="T232" i="2"/>
  <c r="U232" i="2" s="1"/>
  <c r="T233" i="2"/>
  <c r="T234" i="2"/>
  <c r="T235" i="2"/>
  <c r="T236" i="2"/>
  <c r="T237" i="2"/>
  <c r="T238" i="2"/>
  <c r="T239" i="2"/>
  <c r="U239" i="2" s="1"/>
  <c r="T240" i="2"/>
  <c r="U240" i="2" s="1"/>
  <c r="T241" i="2"/>
  <c r="T242" i="2"/>
  <c r="T243" i="2"/>
  <c r="T244" i="2"/>
  <c r="T245" i="2"/>
  <c r="T246" i="2"/>
  <c r="T247" i="2"/>
  <c r="U247" i="2" s="1"/>
  <c r="T248" i="2"/>
  <c r="U248" i="2" s="1"/>
  <c r="T249" i="2"/>
  <c r="T250" i="2"/>
  <c r="T251" i="2"/>
  <c r="T252" i="2"/>
  <c r="T253" i="2"/>
  <c r="T254" i="2"/>
  <c r="T255" i="2"/>
  <c r="U255" i="2" s="1"/>
  <c r="T256" i="2"/>
  <c r="U256" i="2" s="1"/>
  <c r="T257" i="2"/>
  <c r="T258" i="2"/>
  <c r="T259" i="2"/>
  <c r="T260" i="2"/>
  <c r="T261" i="2"/>
  <c r="T262" i="2"/>
  <c r="T263" i="2"/>
  <c r="U263" i="2" s="1"/>
  <c r="T264" i="2"/>
  <c r="U264" i="2" s="1"/>
  <c r="T265" i="2"/>
  <c r="T266" i="2"/>
  <c r="T267" i="2"/>
  <c r="T268" i="2"/>
  <c r="T269" i="2"/>
  <c r="T270" i="2"/>
  <c r="T271" i="2"/>
  <c r="U271" i="2" s="1"/>
  <c r="T272" i="2"/>
  <c r="U272" i="2" s="1"/>
  <c r="T273" i="2"/>
  <c r="T274" i="2"/>
  <c r="T275" i="2"/>
  <c r="T276" i="2"/>
  <c r="T277" i="2"/>
  <c r="T278" i="2"/>
  <c r="T279" i="2"/>
  <c r="U279" i="2" s="1"/>
  <c r="T280" i="2"/>
  <c r="U280" i="2" s="1"/>
  <c r="T281" i="2"/>
  <c r="T282" i="2"/>
  <c r="T283" i="2"/>
  <c r="T284" i="2"/>
  <c r="T285" i="2"/>
  <c r="T286" i="2"/>
  <c r="T287" i="2"/>
  <c r="U287" i="2" s="1"/>
  <c r="T288" i="2"/>
  <c r="U288" i="2" s="1"/>
  <c r="T289" i="2"/>
  <c r="T290" i="2"/>
  <c r="T291" i="2"/>
  <c r="T292" i="2"/>
  <c r="T293" i="2"/>
  <c r="T294" i="2"/>
  <c r="T295" i="2"/>
  <c r="U295" i="2" s="1"/>
  <c r="T296" i="2"/>
  <c r="U296" i="2" s="1"/>
  <c r="T297" i="2"/>
  <c r="T298" i="2"/>
  <c r="T299" i="2"/>
  <c r="T300" i="2"/>
  <c r="T301" i="2"/>
  <c r="T302" i="2"/>
  <c r="T303" i="2"/>
  <c r="U303" i="2" s="1"/>
  <c r="T304" i="2"/>
  <c r="U304" i="2" s="1"/>
  <c r="T305" i="2"/>
  <c r="T306" i="2"/>
  <c r="T307" i="2"/>
  <c r="T308" i="2"/>
  <c r="T309" i="2"/>
  <c r="T310" i="2"/>
  <c r="T311" i="2"/>
  <c r="U311" i="2" s="1"/>
  <c r="T312" i="2"/>
  <c r="U312" i="2" s="1"/>
  <c r="T313" i="2"/>
  <c r="T314" i="2"/>
  <c r="T315" i="2"/>
  <c r="T316" i="2"/>
  <c r="T317" i="2"/>
  <c r="T318" i="2"/>
  <c r="T319" i="2"/>
  <c r="U319" i="2" s="1"/>
  <c r="T320" i="2"/>
  <c r="U320" i="2" s="1"/>
  <c r="T321" i="2"/>
  <c r="T322" i="2"/>
  <c r="T323" i="2"/>
  <c r="T324" i="2"/>
  <c r="T325" i="2"/>
  <c r="T326" i="2"/>
  <c r="T327" i="2"/>
  <c r="U327" i="2" s="1"/>
  <c r="T328" i="2"/>
  <c r="U328" i="2" s="1"/>
  <c r="T329" i="2"/>
  <c r="T330" i="2"/>
  <c r="T331" i="2"/>
  <c r="T332" i="2"/>
  <c r="T333" i="2"/>
  <c r="T334" i="2"/>
  <c r="T335" i="2"/>
  <c r="U335" i="2" s="1"/>
  <c r="T336" i="2"/>
  <c r="U336" i="2" s="1"/>
  <c r="T337" i="2"/>
  <c r="T338" i="2"/>
  <c r="T339" i="2"/>
  <c r="T340" i="2"/>
  <c r="T341" i="2"/>
  <c r="T342" i="2"/>
  <c r="T343" i="2"/>
  <c r="U343" i="2" s="1"/>
  <c r="T344" i="2"/>
  <c r="U344" i="2" s="1"/>
  <c r="T345" i="2"/>
  <c r="T346" i="2"/>
  <c r="T347" i="2"/>
  <c r="T348" i="2"/>
  <c r="T349" i="2"/>
  <c r="T350" i="2"/>
  <c r="T351" i="2"/>
  <c r="U351" i="2" s="1"/>
  <c r="T352" i="2"/>
  <c r="U352" i="2" s="1"/>
  <c r="T353" i="2"/>
  <c r="T354" i="2"/>
  <c r="T355" i="2"/>
  <c r="T356" i="2"/>
  <c r="T357" i="2"/>
  <c r="T358" i="2"/>
  <c r="T359" i="2"/>
  <c r="U359" i="2" s="1"/>
  <c r="T360" i="2"/>
  <c r="U360" i="2" s="1"/>
  <c r="T361" i="2"/>
  <c r="T362" i="2"/>
  <c r="T363" i="2"/>
  <c r="T364" i="2"/>
  <c r="T365" i="2"/>
  <c r="T366" i="2"/>
  <c r="T367" i="2"/>
  <c r="U367" i="2" s="1"/>
  <c r="T368" i="2"/>
  <c r="U368" i="2" s="1"/>
  <c r="T369" i="2"/>
  <c r="T370" i="2"/>
  <c r="T371" i="2"/>
  <c r="T372" i="2"/>
  <c r="T373" i="2"/>
  <c r="T374" i="2"/>
  <c r="T375" i="2"/>
  <c r="U375" i="2" s="1"/>
  <c r="T376" i="2"/>
  <c r="U376" i="2" s="1"/>
  <c r="T377" i="2"/>
  <c r="T378" i="2"/>
  <c r="T379" i="2"/>
  <c r="T380" i="2"/>
  <c r="T381" i="2"/>
  <c r="T382" i="2"/>
  <c r="T383" i="2"/>
  <c r="U383" i="2" s="1"/>
  <c r="T384" i="2"/>
  <c r="U384" i="2" s="1"/>
  <c r="T385" i="2"/>
  <c r="T386" i="2"/>
  <c r="T387" i="2"/>
  <c r="T388" i="2"/>
  <c r="T389" i="2"/>
  <c r="T390" i="2"/>
  <c r="T391" i="2"/>
  <c r="U391" i="2" s="1"/>
  <c r="T392" i="2"/>
  <c r="U392" i="2" s="1"/>
  <c r="T393" i="2"/>
  <c r="T394" i="2"/>
  <c r="T395" i="2"/>
  <c r="T396" i="2"/>
  <c r="T397" i="2"/>
  <c r="T398" i="2"/>
  <c r="T399" i="2"/>
  <c r="U399" i="2" s="1"/>
  <c r="T400" i="2"/>
  <c r="U400" i="2" s="1"/>
  <c r="T401" i="2"/>
  <c r="T402" i="2"/>
  <c r="T403" i="2"/>
  <c r="T404" i="2"/>
  <c r="T405" i="2"/>
  <c r="T406" i="2"/>
  <c r="T407" i="2"/>
  <c r="U407" i="2" s="1"/>
  <c r="T408" i="2"/>
  <c r="U408" i="2" s="1"/>
  <c r="T409" i="2"/>
  <c r="T410" i="2"/>
  <c r="T411" i="2"/>
  <c r="T412" i="2"/>
  <c r="T413" i="2"/>
  <c r="T414" i="2"/>
  <c r="T415" i="2"/>
  <c r="U415" i="2" s="1"/>
  <c r="T416" i="2"/>
  <c r="U416" i="2" s="1"/>
  <c r="T417" i="2"/>
  <c r="T418" i="2"/>
  <c r="T419" i="2"/>
  <c r="T420" i="2"/>
  <c r="T421" i="2"/>
  <c r="T422" i="2"/>
  <c r="T423" i="2"/>
  <c r="U423" i="2" s="1"/>
  <c r="T424" i="2"/>
  <c r="U424" i="2" s="1"/>
  <c r="T425" i="2"/>
  <c r="T426" i="2"/>
  <c r="T427" i="2"/>
  <c r="T428" i="2"/>
  <c r="T429" i="2"/>
  <c r="T430" i="2"/>
  <c r="T431" i="2"/>
  <c r="U431" i="2" s="1"/>
  <c r="T432" i="2"/>
  <c r="U432" i="2" s="1"/>
  <c r="T433" i="2"/>
  <c r="T434" i="2"/>
  <c r="T435" i="2"/>
  <c r="T436" i="2"/>
  <c r="T437" i="2"/>
  <c r="T438" i="2"/>
  <c r="T439" i="2"/>
  <c r="U439" i="2" s="1"/>
  <c r="T440" i="2"/>
  <c r="U440" i="2" s="1"/>
  <c r="T441" i="2"/>
  <c r="T442" i="2"/>
  <c r="T443" i="2"/>
  <c r="T444" i="2"/>
  <c r="T445" i="2"/>
  <c r="T446" i="2"/>
  <c r="T447" i="2"/>
  <c r="U447" i="2" s="1"/>
  <c r="T448" i="2"/>
  <c r="U448" i="2" s="1"/>
  <c r="T449" i="2"/>
  <c r="T450" i="2"/>
  <c r="T451" i="2"/>
  <c r="U451" i="2" s="1"/>
  <c r="T452" i="2"/>
  <c r="T453" i="2"/>
  <c r="T454" i="2"/>
  <c r="T455" i="2"/>
  <c r="U455" i="2" s="1"/>
  <c r="T456" i="2"/>
  <c r="U456" i="2" s="1"/>
  <c r="T457" i="2"/>
  <c r="T458" i="2"/>
  <c r="T459" i="2"/>
  <c r="U459" i="2" s="1"/>
  <c r="T460" i="2"/>
  <c r="T461" i="2"/>
  <c r="T462" i="2"/>
  <c r="T463" i="2"/>
  <c r="T464" i="2"/>
  <c r="U464" i="2" s="1"/>
  <c r="T465" i="2"/>
  <c r="T466" i="2"/>
  <c r="T467" i="2"/>
  <c r="U467" i="2" s="1"/>
  <c r="T468" i="2"/>
  <c r="T469" i="2"/>
  <c r="T470" i="2"/>
  <c r="T471" i="2"/>
  <c r="T472" i="2"/>
  <c r="T473" i="2"/>
  <c r="T474" i="2"/>
  <c r="T475" i="2"/>
  <c r="U475" i="2" s="1"/>
  <c r="T476" i="2"/>
  <c r="T477" i="2"/>
  <c r="T478" i="2"/>
  <c r="T479" i="2"/>
  <c r="U479" i="2" s="1"/>
  <c r="T480" i="2"/>
  <c r="U480" i="2" s="1"/>
  <c r="T481" i="2"/>
  <c r="T482" i="2"/>
  <c r="T483" i="2"/>
  <c r="U483" i="2" s="1"/>
  <c r="T484" i="2"/>
  <c r="T485" i="2"/>
  <c r="T486" i="2"/>
  <c r="T487" i="2"/>
  <c r="U487" i="2" s="1"/>
  <c r="T488" i="2"/>
  <c r="U488" i="2" s="1"/>
  <c r="T489" i="2"/>
  <c r="T490" i="2"/>
  <c r="T491" i="2"/>
  <c r="U491" i="2" s="1"/>
  <c r="T492" i="2"/>
  <c r="T493" i="2"/>
  <c r="T494" i="2"/>
  <c r="T495" i="2"/>
  <c r="U495" i="2" s="1"/>
  <c r="T496" i="2"/>
  <c r="U496" i="2" s="1"/>
  <c r="T497" i="2"/>
  <c r="T498" i="2"/>
  <c r="T499" i="2"/>
  <c r="U499" i="2" s="1"/>
  <c r="T500" i="2"/>
  <c r="T501" i="2"/>
  <c r="T502" i="2"/>
  <c r="T503" i="2"/>
  <c r="U503" i="2" s="1"/>
  <c r="T504" i="2"/>
  <c r="U504" i="2" s="1"/>
  <c r="T505" i="2"/>
  <c r="T506" i="2"/>
  <c r="T507" i="2"/>
  <c r="U507" i="2" s="1"/>
  <c r="T508" i="2"/>
  <c r="T509" i="2"/>
  <c r="T510" i="2"/>
  <c r="T511" i="2"/>
  <c r="U511" i="2" s="1"/>
  <c r="T512" i="2"/>
  <c r="U512" i="2" s="1"/>
  <c r="T513" i="2"/>
  <c r="T514" i="2"/>
  <c r="T515" i="2"/>
  <c r="U515" i="2" s="1"/>
  <c r="T516" i="2"/>
  <c r="T517" i="2"/>
  <c r="T518" i="2"/>
  <c r="T519" i="2"/>
  <c r="U519" i="2" s="1"/>
  <c r="T520" i="2"/>
  <c r="U520" i="2" s="1"/>
  <c r="T521" i="2"/>
  <c r="T522" i="2"/>
  <c r="T523" i="2"/>
  <c r="U523" i="2" s="1"/>
  <c r="T524" i="2"/>
  <c r="T525" i="2"/>
  <c r="T526" i="2"/>
  <c r="T527" i="2"/>
  <c r="T528" i="2"/>
  <c r="T529" i="2"/>
  <c r="T530" i="2"/>
  <c r="T531" i="2"/>
  <c r="U531" i="2" s="1"/>
  <c r="T532" i="2"/>
  <c r="T533" i="2"/>
  <c r="T534" i="2"/>
  <c r="T535" i="2"/>
  <c r="U535" i="2" s="1"/>
  <c r="T536" i="2"/>
  <c r="U536" i="2" s="1"/>
  <c r="T537" i="2"/>
  <c r="T538" i="2"/>
  <c r="T539" i="2"/>
  <c r="U539" i="2" s="1"/>
  <c r="T540" i="2"/>
  <c r="T541" i="2"/>
  <c r="T542" i="2"/>
  <c r="T543" i="2"/>
  <c r="U543" i="2" s="1"/>
  <c r="T544" i="2"/>
  <c r="U544" i="2" s="1"/>
  <c r="T545" i="2"/>
  <c r="T546" i="2"/>
  <c r="T547" i="2"/>
  <c r="U547" i="2" s="1"/>
  <c r="T548" i="2"/>
  <c r="T549" i="2"/>
  <c r="T550" i="2"/>
  <c r="T551" i="2"/>
  <c r="U551" i="2" s="1"/>
  <c r="T552" i="2"/>
  <c r="U552" i="2" s="1"/>
  <c r="T553" i="2"/>
  <c r="T554" i="2"/>
  <c r="T555" i="2"/>
  <c r="U555" i="2" s="1"/>
  <c r="T556" i="2"/>
  <c r="T557" i="2"/>
  <c r="T558" i="2"/>
  <c r="T559" i="2"/>
  <c r="U559" i="2" s="1"/>
  <c r="T560" i="2"/>
  <c r="U560" i="2" s="1"/>
  <c r="T561" i="2"/>
  <c r="T562" i="2"/>
  <c r="T563" i="2"/>
  <c r="U563" i="2" s="1"/>
  <c r="T564" i="2"/>
  <c r="T565" i="2"/>
  <c r="T566" i="2"/>
  <c r="T567" i="2"/>
  <c r="U567" i="2" s="1"/>
  <c r="T568" i="2"/>
  <c r="U568" i="2" s="1"/>
  <c r="T569" i="2"/>
  <c r="T570" i="2"/>
  <c r="T571" i="2"/>
  <c r="U571" i="2" s="1"/>
  <c r="T572" i="2"/>
  <c r="T573" i="2"/>
  <c r="T574" i="2"/>
  <c r="T575" i="2"/>
  <c r="U575" i="2" s="1"/>
  <c r="T576" i="2"/>
  <c r="U576" i="2" s="1"/>
  <c r="T577" i="2"/>
  <c r="T578" i="2"/>
  <c r="T579" i="2"/>
  <c r="U579" i="2" s="1"/>
  <c r="T580" i="2"/>
  <c r="T581" i="2"/>
  <c r="T582" i="2"/>
  <c r="T583" i="2"/>
  <c r="T584" i="2"/>
  <c r="U584" i="2" s="1"/>
  <c r="T585" i="2"/>
  <c r="T586" i="2"/>
  <c r="T587" i="2"/>
  <c r="U587" i="2" s="1"/>
  <c r="T588" i="2"/>
  <c r="T589" i="2"/>
  <c r="T590" i="2"/>
  <c r="T591" i="2"/>
  <c r="T592" i="2"/>
  <c r="T593" i="2"/>
  <c r="T594" i="2"/>
  <c r="T595" i="2"/>
  <c r="U595" i="2" s="1"/>
  <c r="T596" i="2"/>
  <c r="T597" i="2"/>
  <c r="T598" i="2"/>
  <c r="T599" i="2"/>
  <c r="U599" i="2" s="1"/>
  <c r="T600" i="2"/>
  <c r="U600" i="2" s="1"/>
  <c r="T601" i="2"/>
  <c r="T602" i="2"/>
  <c r="T603" i="2"/>
  <c r="U603" i="2" s="1"/>
  <c r="T604" i="2"/>
  <c r="T605" i="2"/>
  <c r="T606" i="2"/>
  <c r="T607" i="2"/>
  <c r="U607" i="2" s="1"/>
  <c r="T608" i="2"/>
  <c r="U608" i="2" s="1"/>
  <c r="T609" i="2"/>
  <c r="T610" i="2"/>
  <c r="T611" i="2"/>
  <c r="U611" i="2" s="1"/>
  <c r="T612" i="2"/>
  <c r="T613" i="2"/>
  <c r="T614" i="2"/>
  <c r="T615" i="2"/>
  <c r="U615" i="2" s="1"/>
  <c r="T616" i="2"/>
  <c r="U616" i="2" s="1"/>
  <c r="T617" i="2"/>
  <c r="T618" i="2"/>
  <c r="T619" i="2"/>
  <c r="U619" i="2" s="1"/>
  <c r="T620" i="2"/>
  <c r="T621" i="2"/>
  <c r="T622" i="2"/>
  <c r="T623" i="2"/>
  <c r="U623" i="2" s="1"/>
  <c r="T624" i="2"/>
  <c r="U624" i="2" s="1"/>
  <c r="T625" i="2"/>
  <c r="T626" i="2"/>
  <c r="T627" i="2"/>
  <c r="U627" i="2" s="1"/>
  <c r="T628" i="2"/>
  <c r="T629" i="2"/>
  <c r="T630" i="2"/>
  <c r="T631" i="2"/>
  <c r="U631" i="2" s="1"/>
  <c r="T632" i="2"/>
  <c r="U632" i="2" s="1"/>
  <c r="T633" i="2"/>
  <c r="T634" i="2"/>
  <c r="T635" i="2"/>
  <c r="U635" i="2" s="1"/>
  <c r="T636" i="2"/>
  <c r="T637" i="2"/>
  <c r="T638" i="2"/>
  <c r="T639" i="2"/>
  <c r="U639" i="2" s="1"/>
  <c r="T640" i="2"/>
  <c r="U640" i="2" s="1"/>
  <c r="T641" i="2"/>
  <c r="T642" i="2"/>
  <c r="T643" i="2"/>
  <c r="U643" i="2" s="1"/>
  <c r="T644" i="2"/>
  <c r="T645" i="2"/>
  <c r="T646" i="2"/>
  <c r="T647" i="2"/>
  <c r="T648" i="2"/>
  <c r="U648" i="2" s="1"/>
  <c r="T649" i="2"/>
  <c r="T650" i="2"/>
  <c r="T651" i="2"/>
  <c r="U651" i="2" s="1"/>
  <c r="T652" i="2"/>
  <c r="T653" i="2"/>
  <c r="T654" i="2"/>
  <c r="T655" i="2"/>
  <c r="T656" i="2"/>
  <c r="T657" i="2"/>
  <c r="T658" i="2"/>
  <c r="T659" i="2"/>
  <c r="U659" i="2" s="1"/>
  <c r="T660" i="2"/>
  <c r="T661" i="2"/>
  <c r="T662" i="2"/>
  <c r="T663" i="2"/>
  <c r="U663" i="2" s="1"/>
  <c r="T664" i="2"/>
  <c r="U664" i="2" s="1"/>
  <c r="T665" i="2"/>
  <c r="T666" i="2"/>
  <c r="T667" i="2"/>
  <c r="U667" i="2" s="1"/>
  <c r="T668" i="2"/>
  <c r="T669" i="2"/>
  <c r="T670" i="2"/>
  <c r="T671" i="2"/>
  <c r="U671" i="2" s="1"/>
  <c r="T672" i="2"/>
  <c r="U672" i="2" s="1"/>
  <c r="T673" i="2"/>
  <c r="T674" i="2"/>
  <c r="T675" i="2"/>
  <c r="U675" i="2" s="1"/>
  <c r="T676" i="2"/>
  <c r="T677" i="2"/>
  <c r="T678" i="2"/>
  <c r="T679" i="2"/>
  <c r="U679" i="2" s="1"/>
  <c r="T680" i="2"/>
  <c r="U680" i="2" s="1"/>
  <c r="T681" i="2"/>
  <c r="T682" i="2"/>
  <c r="T683" i="2"/>
  <c r="U683" i="2" s="1"/>
  <c r="T684" i="2"/>
  <c r="T685" i="2"/>
  <c r="T686" i="2"/>
  <c r="T687" i="2"/>
  <c r="U687" i="2" s="1"/>
  <c r="T688" i="2"/>
  <c r="U688" i="2" s="1"/>
  <c r="T689" i="2"/>
  <c r="T690" i="2"/>
  <c r="T691" i="2"/>
  <c r="U691" i="2" s="1"/>
  <c r="T692" i="2"/>
  <c r="T693" i="2"/>
  <c r="T694" i="2"/>
  <c r="T695" i="2"/>
  <c r="U695" i="2" s="1"/>
  <c r="T696" i="2"/>
  <c r="U696" i="2" s="1"/>
  <c r="T697" i="2"/>
  <c r="T698" i="2"/>
  <c r="T699" i="2"/>
  <c r="U699" i="2" s="1"/>
  <c r="T700" i="2"/>
  <c r="T701" i="2"/>
  <c r="T702" i="2"/>
  <c r="T703" i="2"/>
  <c r="U703" i="2" s="1"/>
  <c r="T704" i="2"/>
  <c r="U704" i="2" s="1"/>
  <c r="T705" i="2"/>
  <c r="T706" i="2"/>
  <c r="T707" i="2"/>
  <c r="U707" i="2" s="1"/>
  <c r="T708" i="2"/>
  <c r="T709" i="2"/>
  <c r="T710" i="2"/>
  <c r="T711" i="2"/>
  <c r="T712" i="2"/>
  <c r="U712" i="2" s="1"/>
  <c r="T713" i="2"/>
  <c r="T714" i="2"/>
  <c r="T715" i="2"/>
  <c r="U715" i="2" s="1"/>
  <c r="T716" i="2"/>
  <c r="T717" i="2"/>
  <c r="T718" i="2"/>
  <c r="T719" i="2"/>
  <c r="T720" i="2"/>
  <c r="T721" i="2"/>
  <c r="T722" i="2"/>
  <c r="T723" i="2"/>
  <c r="U723" i="2" s="1"/>
  <c r="T724" i="2"/>
  <c r="T725" i="2"/>
  <c r="T726" i="2"/>
  <c r="T727" i="2"/>
  <c r="U727" i="2" s="1"/>
  <c r="T728" i="2"/>
  <c r="U728" i="2" s="1"/>
  <c r="T729" i="2"/>
  <c r="T730" i="2"/>
  <c r="T731" i="2"/>
  <c r="U731" i="2" s="1"/>
  <c r="T732" i="2"/>
  <c r="T733" i="2"/>
  <c r="T734" i="2"/>
  <c r="T735" i="2"/>
  <c r="U735" i="2" s="1"/>
  <c r="T736" i="2"/>
  <c r="U736" i="2" s="1"/>
  <c r="T737" i="2"/>
  <c r="T738" i="2"/>
  <c r="T739" i="2"/>
  <c r="U739" i="2" s="1"/>
  <c r="T740" i="2"/>
  <c r="T741" i="2"/>
  <c r="T742" i="2"/>
  <c r="T743" i="2"/>
  <c r="U743" i="2" s="1"/>
  <c r="T744" i="2"/>
  <c r="U744" i="2" s="1"/>
  <c r="T745" i="2"/>
  <c r="T746" i="2"/>
  <c r="T747" i="2"/>
  <c r="U747" i="2" s="1"/>
  <c r="T748" i="2"/>
  <c r="T749" i="2"/>
  <c r="T750" i="2"/>
  <c r="T751" i="2"/>
  <c r="U751" i="2" s="1"/>
  <c r="T752" i="2"/>
  <c r="U752" i="2" s="1"/>
  <c r="T753" i="2"/>
  <c r="T754" i="2"/>
  <c r="T755" i="2"/>
  <c r="U755" i="2" s="1"/>
  <c r="T756" i="2"/>
  <c r="T757" i="2"/>
  <c r="T758" i="2"/>
  <c r="T759" i="2"/>
  <c r="U759" i="2" s="1"/>
  <c r="T760" i="2"/>
  <c r="U760" i="2" s="1"/>
  <c r="T761" i="2"/>
  <c r="T762" i="2"/>
  <c r="T763" i="2"/>
  <c r="U763" i="2" s="1"/>
  <c r="T764" i="2"/>
  <c r="T765" i="2"/>
  <c r="T766" i="2"/>
  <c r="U766" i="2" s="1"/>
  <c r="T767" i="2"/>
  <c r="T768" i="2"/>
  <c r="U768" i="2" s="1"/>
  <c r="T2" i="2"/>
  <c r="U2" i="2" s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2" i="3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2" i="2"/>
  <c r="U4" i="2"/>
  <c r="U5" i="2"/>
  <c r="U6" i="2"/>
  <c r="U9" i="2"/>
  <c r="U10" i="2"/>
  <c r="U11" i="2"/>
  <c r="U12" i="2"/>
  <c r="U13" i="2"/>
  <c r="U14" i="2"/>
  <c r="U17" i="2"/>
  <c r="U18" i="2"/>
  <c r="U19" i="2"/>
  <c r="U20" i="2"/>
  <c r="U21" i="2"/>
  <c r="U22" i="2"/>
  <c r="U25" i="2"/>
  <c r="U26" i="2"/>
  <c r="U27" i="2"/>
  <c r="U28" i="2"/>
  <c r="U29" i="2"/>
  <c r="U30" i="2"/>
  <c r="U33" i="2"/>
  <c r="U34" i="2"/>
  <c r="U35" i="2"/>
  <c r="U36" i="2"/>
  <c r="U37" i="2"/>
  <c r="U38" i="2"/>
  <c r="U41" i="2"/>
  <c r="U42" i="2"/>
  <c r="U43" i="2"/>
  <c r="U44" i="2"/>
  <c r="U45" i="2"/>
  <c r="U46" i="2"/>
  <c r="U49" i="2"/>
  <c r="U50" i="2"/>
  <c r="U51" i="2"/>
  <c r="U52" i="2"/>
  <c r="U53" i="2"/>
  <c r="U54" i="2"/>
  <c r="U57" i="2"/>
  <c r="U58" i="2"/>
  <c r="U59" i="2"/>
  <c r="U60" i="2"/>
  <c r="U61" i="2"/>
  <c r="U62" i="2"/>
  <c r="U65" i="2"/>
  <c r="U66" i="2"/>
  <c r="U67" i="2"/>
  <c r="U68" i="2"/>
  <c r="U69" i="2"/>
  <c r="U70" i="2"/>
  <c r="U73" i="2"/>
  <c r="U74" i="2"/>
  <c r="U75" i="2"/>
  <c r="U76" i="2"/>
  <c r="U77" i="2"/>
  <c r="U78" i="2"/>
  <c r="U81" i="2"/>
  <c r="U82" i="2"/>
  <c r="U83" i="2"/>
  <c r="U84" i="2"/>
  <c r="U85" i="2"/>
  <c r="U86" i="2"/>
  <c r="U89" i="2"/>
  <c r="U90" i="2"/>
  <c r="U91" i="2"/>
  <c r="U92" i="2"/>
  <c r="U93" i="2"/>
  <c r="U94" i="2"/>
  <c r="U97" i="2"/>
  <c r="U98" i="2"/>
  <c r="U99" i="2"/>
  <c r="U100" i="2"/>
  <c r="U101" i="2"/>
  <c r="U102" i="2"/>
  <c r="U105" i="2"/>
  <c r="U106" i="2"/>
  <c r="U107" i="2"/>
  <c r="U108" i="2"/>
  <c r="U109" i="2"/>
  <c r="U110" i="2"/>
  <c r="U113" i="2"/>
  <c r="U114" i="2"/>
  <c r="U115" i="2"/>
  <c r="U116" i="2"/>
  <c r="U117" i="2"/>
  <c r="U118" i="2"/>
  <c r="U121" i="2"/>
  <c r="U122" i="2"/>
  <c r="U123" i="2"/>
  <c r="U124" i="2"/>
  <c r="U125" i="2"/>
  <c r="U126" i="2"/>
  <c r="U129" i="2"/>
  <c r="U130" i="2"/>
  <c r="U131" i="2"/>
  <c r="U132" i="2"/>
  <c r="U133" i="2"/>
  <c r="U134" i="2"/>
  <c r="U137" i="2"/>
  <c r="U138" i="2"/>
  <c r="U139" i="2"/>
  <c r="U140" i="2"/>
  <c r="U141" i="2"/>
  <c r="U142" i="2"/>
  <c r="U145" i="2"/>
  <c r="U146" i="2"/>
  <c r="U147" i="2"/>
  <c r="U148" i="2"/>
  <c r="U149" i="2"/>
  <c r="U150" i="2"/>
  <c r="U153" i="2"/>
  <c r="U154" i="2"/>
  <c r="U155" i="2"/>
  <c r="U156" i="2"/>
  <c r="U157" i="2"/>
  <c r="U158" i="2"/>
  <c r="U161" i="2"/>
  <c r="U162" i="2"/>
  <c r="U163" i="2"/>
  <c r="U164" i="2"/>
  <c r="U165" i="2"/>
  <c r="U166" i="2"/>
  <c r="U169" i="2"/>
  <c r="U170" i="2"/>
  <c r="U171" i="2"/>
  <c r="U172" i="2"/>
  <c r="U173" i="2"/>
  <c r="U174" i="2"/>
  <c r="U177" i="2"/>
  <c r="U178" i="2"/>
  <c r="U179" i="2"/>
  <c r="U180" i="2"/>
  <c r="U181" i="2"/>
  <c r="U182" i="2"/>
  <c r="U185" i="2"/>
  <c r="U186" i="2"/>
  <c r="U187" i="2"/>
  <c r="U188" i="2"/>
  <c r="U189" i="2"/>
  <c r="U190" i="2"/>
  <c r="U193" i="2"/>
  <c r="U194" i="2"/>
  <c r="U195" i="2"/>
  <c r="U196" i="2"/>
  <c r="U197" i="2"/>
  <c r="U198" i="2"/>
  <c r="U201" i="2"/>
  <c r="U202" i="2"/>
  <c r="U203" i="2"/>
  <c r="U204" i="2"/>
  <c r="U205" i="2"/>
  <c r="U206" i="2"/>
  <c r="U209" i="2"/>
  <c r="U210" i="2"/>
  <c r="U211" i="2"/>
  <c r="U212" i="2"/>
  <c r="U213" i="2"/>
  <c r="U214" i="2"/>
  <c r="U217" i="2"/>
  <c r="U218" i="2"/>
  <c r="U219" i="2"/>
  <c r="U220" i="2"/>
  <c r="U221" i="2"/>
  <c r="U222" i="2"/>
  <c r="U225" i="2"/>
  <c r="U226" i="2"/>
  <c r="U227" i="2"/>
  <c r="U228" i="2"/>
  <c r="U229" i="2"/>
  <c r="U230" i="2"/>
  <c r="U233" i="2"/>
  <c r="U234" i="2"/>
  <c r="U235" i="2"/>
  <c r="U236" i="2"/>
  <c r="U237" i="2"/>
  <c r="U238" i="2"/>
  <c r="U241" i="2"/>
  <c r="U242" i="2"/>
  <c r="U243" i="2"/>
  <c r="U244" i="2"/>
  <c r="U245" i="2"/>
  <c r="U246" i="2"/>
  <c r="U249" i="2"/>
  <c r="U250" i="2"/>
  <c r="U251" i="2"/>
  <c r="U252" i="2"/>
  <c r="U253" i="2"/>
  <c r="U254" i="2"/>
  <c r="U257" i="2"/>
  <c r="U258" i="2"/>
  <c r="U259" i="2"/>
  <c r="U260" i="2"/>
  <c r="U261" i="2"/>
  <c r="U262" i="2"/>
  <c r="U265" i="2"/>
  <c r="U266" i="2"/>
  <c r="U267" i="2"/>
  <c r="U268" i="2"/>
  <c r="U269" i="2"/>
  <c r="U270" i="2"/>
  <c r="U273" i="2"/>
  <c r="U274" i="2"/>
  <c r="U275" i="2"/>
  <c r="U276" i="2"/>
  <c r="U277" i="2"/>
  <c r="U278" i="2"/>
  <c r="U281" i="2"/>
  <c r="U282" i="2"/>
  <c r="U283" i="2"/>
  <c r="U284" i="2"/>
  <c r="U285" i="2"/>
  <c r="U286" i="2"/>
  <c r="U289" i="2"/>
  <c r="U290" i="2"/>
  <c r="U291" i="2"/>
  <c r="U292" i="2"/>
  <c r="U293" i="2"/>
  <c r="U294" i="2"/>
  <c r="U297" i="2"/>
  <c r="U298" i="2"/>
  <c r="U299" i="2"/>
  <c r="U300" i="2"/>
  <c r="U301" i="2"/>
  <c r="U302" i="2"/>
  <c r="U305" i="2"/>
  <c r="U306" i="2"/>
  <c r="U307" i="2"/>
  <c r="U308" i="2"/>
  <c r="U309" i="2"/>
  <c r="U310" i="2"/>
  <c r="U313" i="2"/>
  <c r="U314" i="2"/>
  <c r="U315" i="2"/>
  <c r="U316" i="2"/>
  <c r="U317" i="2"/>
  <c r="U318" i="2"/>
  <c r="U321" i="2"/>
  <c r="U322" i="2"/>
  <c r="U323" i="2"/>
  <c r="U324" i="2"/>
  <c r="U325" i="2"/>
  <c r="U326" i="2"/>
  <c r="U329" i="2"/>
  <c r="U330" i="2"/>
  <c r="U331" i="2"/>
  <c r="U332" i="2"/>
  <c r="U333" i="2"/>
  <c r="U334" i="2"/>
  <c r="U337" i="2"/>
  <c r="U338" i="2"/>
  <c r="U339" i="2"/>
  <c r="U340" i="2"/>
  <c r="U341" i="2"/>
  <c r="U342" i="2"/>
  <c r="U345" i="2"/>
  <c r="U346" i="2"/>
  <c r="U347" i="2"/>
  <c r="U348" i="2"/>
  <c r="U349" i="2"/>
  <c r="U350" i="2"/>
  <c r="U353" i="2"/>
  <c r="U354" i="2"/>
  <c r="U355" i="2"/>
  <c r="U356" i="2"/>
  <c r="U357" i="2"/>
  <c r="U358" i="2"/>
  <c r="U361" i="2"/>
  <c r="U362" i="2"/>
  <c r="U363" i="2"/>
  <c r="U364" i="2"/>
  <c r="U365" i="2"/>
  <c r="U366" i="2"/>
  <c r="U369" i="2"/>
  <c r="U370" i="2"/>
  <c r="U371" i="2"/>
  <c r="U372" i="2"/>
  <c r="U373" i="2"/>
  <c r="U374" i="2"/>
  <c r="U377" i="2"/>
  <c r="U378" i="2"/>
  <c r="U379" i="2"/>
  <c r="U380" i="2"/>
  <c r="U381" i="2"/>
  <c r="U382" i="2"/>
  <c r="U385" i="2"/>
  <c r="U386" i="2"/>
  <c r="U387" i="2"/>
  <c r="U388" i="2"/>
  <c r="U389" i="2"/>
  <c r="U390" i="2"/>
  <c r="U393" i="2"/>
  <c r="U394" i="2"/>
  <c r="U395" i="2"/>
  <c r="U396" i="2"/>
  <c r="U397" i="2"/>
  <c r="U398" i="2"/>
  <c r="U401" i="2"/>
  <c r="U402" i="2"/>
  <c r="U403" i="2"/>
  <c r="U404" i="2"/>
  <c r="U405" i="2"/>
  <c r="U406" i="2"/>
  <c r="U409" i="2"/>
  <c r="U410" i="2"/>
  <c r="U411" i="2"/>
  <c r="U412" i="2"/>
  <c r="U413" i="2"/>
  <c r="U414" i="2"/>
  <c r="U417" i="2"/>
  <c r="U418" i="2"/>
  <c r="U419" i="2"/>
  <c r="U420" i="2"/>
  <c r="U421" i="2"/>
  <c r="U422" i="2"/>
  <c r="U425" i="2"/>
  <c r="U426" i="2"/>
  <c r="U427" i="2"/>
  <c r="U428" i="2"/>
  <c r="U429" i="2"/>
  <c r="U430" i="2"/>
  <c r="U433" i="2"/>
  <c r="U434" i="2"/>
  <c r="U435" i="2"/>
  <c r="U436" i="2"/>
  <c r="U437" i="2"/>
  <c r="U438" i="2"/>
  <c r="U441" i="2"/>
  <c r="U442" i="2"/>
  <c r="U443" i="2"/>
  <c r="U444" i="2"/>
  <c r="U445" i="2"/>
  <c r="U446" i="2"/>
  <c r="U449" i="2"/>
  <c r="U450" i="2"/>
  <c r="U452" i="2"/>
  <c r="U453" i="2"/>
  <c r="U454" i="2"/>
  <c r="U457" i="2"/>
  <c r="U458" i="2"/>
  <c r="U460" i="2"/>
  <c r="U461" i="2"/>
  <c r="U462" i="2"/>
  <c r="U463" i="2"/>
  <c r="U465" i="2"/>
  <c r="U466" i="2"/>
  <c r="U468" i="2"/>
  <c r="U469" i="2"/>
  <c r="U470" i="2"/>
  <c r="U471" i="2"/>
  <c r="U472" i="2"/>
  <c r="U473" i="2"/>
  <c r="U474" i="2"/>
  <c r="U476" i="2"/>
  <c r="U477" i="2"/>
  <c r="U478" i="2"/>
  <c r="U481" i="2"/>
  <c r="U482" i="2"/>
  <c r="U484" i="2"/>
  <c r="U485" i="2"/>
  <c r="U486" i="2"/>
  <c r="U489" i="2"/>
  <c r="U490" i="2"/>
  <c r="U492" i="2"/>
  <c r="U493" i="2"/>
  <c r="U494" i="2"/>
  <c r="U497" i="2"/>
  <c r="U498" i="2"/>
  <c r="U500" i="2"/>
  <c r="U501" i="2"/>
  <c r="U502" i="2"/>
  <c r="U505" i="2"/>
  <c r="U506" i="2"/>
  <c r="U508" i="2"/>
  <c r="U509" i="2"/>
  <c r="U510" i="2"/>
  <c r="U513" i="2"/>
  <c r="U514" i="2"/>
  <c r="U516" i="2"/>
  <c r="U517" i="2"/>
  <c r="U518" i="2"/>
  <c r="U521" i="2"/>
  <c r="U522" i="2"/>
  <c r="U524" i="2"/>
  <c r="U525" i="2"/>
  <c r="U526" i="2"/>
  <c r="U527" i="2"/>
  <c r="U528" i="2"/>
  <c r="U529" i="2"/>
  <c r="U530" i="2"/>
  <c r="U532" i="2"/>
  <c r="U533" i="2"/>
  <c r="U534" i="2"/>
  <c r="U537" i="2"/>
  <c r="U538" i="2"/>
  <c r="U540" i="2"/>
  <c r="U541" i="2"/>
  <c r="U542" i="2"/>
  <c r="U545" i="2"/>
  <c r="U546" i="2"/>
  <c r="U548" i="2"/>
  <c r="U549" i="2"/>
  <c r="U550" i="2"/>
  <c r="U553" i="2"/>
  <c r="U554" i="2"/>
  <c r="U556" i="2"/>
  <c r="U557" i="2"/>
  <c r="U558" i="2"/>
  <c r="U561" i="2"/>
  <c r="U562" i="2"/>
  <c r="U564" i="2"/>
  <c r="U565" i="2"/>
  <c r="U566" i="2"/>
  <c r="U569" i="2"/>
  <c r="U570" i="2"/>
  <c r="U572" i="2"/>
  <c r="U573" i="2"/>
  <c r="U574" i="2"/>
  <c r="U577" i="2"/>
  <c r="U578" i="2"/>
  <c r="U580" i="2"/>
  <c r="U581" i="2"/>
  <c r="U582" i="2"/>
  <c r="U583" i="2"/>
  <c r="U585" i="2"/>
  <c r="U586" i="2"/>
  <c r="U588" i="2"/>
  <c r="U589" i="2"/>
  <c r="U590" i="2"/>
  <c r="U591" i="2"/>
  <c r="U592" i="2"/>
  <c r="U593" i="2"/>
  <c r="U594" i="2"/>
  <c r="U596" i="2"/>
  <c r="U597" i="2"/>
  <c r="U598" i="2"/>
  <c r="U601" i="2"/>
  <c r="U602" i="2"/>
  <c r="U604" i="2"/>
  <c r="U605" i="2"/>
  <c r="U606" i="2"/>
  <c r="U609" i="2"/>
  <c r="U610" i="2"/>
  <c r="U612" i="2"/>
  <c r="U613" i="2"/>
  <c r="U614" i="2"/>
  <c r="U617" i="2"/>
  <c r="U618" i="2"/>
  <c r="U620" i="2"/>
  <c r="U621" i="2"/>
  <c r="U622" i="2"/>
  <c r="U625" i="2"/>
  <c r="U626" i="2"/>
  <c r="U628" i="2"/>
  <c r="U629" i="2"/>
  <c r="U630" i="2"/>
  <c r="U633" i="2"/>
  <c r="U634" i="2"/>
  <c r="U636" i="2"/>
  <c r="U637" i="2"/>
  <c r="U638" i="2"/>
  <c r="U641" i="2"/>
  <c r="U642" i="2"/>
  <c r="U644" i="2"/>
  <c r="U645" i="2"/>
  <c r="U646" i="2"/>
  <c r="U647" i="2"/>
  <c r="U649" i="2"/>
  <c r="U650" i="2"/>
  <c r="U652" i="2"/>
  <c r="U653" i="2"/>
  <c r="U654" i="2"/>
  <c r="U655" i="2"/>
  <c r="U656" i="2"/>
  <c r="U657" i="2"/>
  <c r="U658" i="2"/>
  <c r="U660" i="2"/>
  <c r="U661" i="2"/>
  <c r="U662" i="2"/>
  <c r="U665" i="2"/>
  <c r="U666" i="2"/>
  <c r="U668" i="2"/>
  <c r="U669" i="2"/>
  <c r="U670" i="2"/>
  <c r="U673" i="2"/>
  <c r="U674" i="2"/>
  <c r="U676" i="2"/>
  <c r="U677" i="2"/>
  <c r="U678" i="2"/>
  <c r="U681" i="2"/>
  <c r="U682" i="2"/>
  <c r="U684" i="2"/>
  <c r="U685" i="2"/>
  <c r="U686" i="2"/>
  <c r="U689" i="2"/>
  <c r="U690" i="2"/>
  <c r="U692" i="2"/>
  <c r="U693" i="2"/>
  <c r="U694" i="2"/>
  <c r="U697" i="2"/>
  <c r="U698" i="2"/>
  <c r="U700" i="2"/>
  <c r="U701" i="2"/>
  <c r="U702" i="2"/>
  <c r="U705" i="2"/>
  <c r="U706" i="2"/>
  <c r="U708" i="2"/>
  <c r="U709" i="2"/>
  <c r="U710" i="2"/>
  <c r="U711" i="2"/>
  <c r="U713" i="2"/>
  <c r="U714" i="2"/>
  <c r="U716" i="2"/>
  <c r="U717" i="2"/>
  <c r="U718" i="2"/>
  <c r="U719" i="2"/>
  <c r="U720" i="2"/>
  <c r="U721" i="2"/>
  <c r="U722" i="2"/>
  <c r="U724" i="2"/>
  <c r="U725" i="2"/>
  <c r="U726" i="2"/>
  <c r="U729" i="2"/>
  <c r="U730" i="2"/>
  <c r="U732" i="2"/>
  <c r="U733" i="2"/>
  <c r="U734" i="2"/>
  <c r="U737" i="2"/>
  <c r="U738" i="2"/>
  <c r="U740" i="2"/>
  <c r="U741" i="2"/>
  <c r="U742" i="2"/>
  <c r="U745" i="2"/>
  <c r="U746" i="2"/>
  <c r="U748" i="2"/>
  <c r="U749" i="2"/>
  <c r="U750" i="2"/>
  <c r="U753" i="2"/>
  <c r="U754" i="2"/>
  <c r="U756" i="2"/>
  <c r="U757" i="2"/>
  <c r="U758" i="2"/>
  <c r="U761" i="2"/>
  <c r="U762" i="2"/>
  <c r="U764" i="2"/>
  <c r="U765" i="2"/>
  <c r="U767" i="2"/>
  <c r="U3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2" i="2"/>
  <c r="O3" i="2" a="1"/>
  <c r="O3" i="2" s="1"/>
  <c r="O4" i="2" a="1"/>
  <c r="O4" i="2" s="1"/>
  <c r="O5" i="2" a="1"/>
  <c r="O5" i="2" s="1"/>
  <c r="O6" i="2" a="1"/>
  <c r="O6" i="2"/>
  <c r="O7" i="2" a="1"/>
  <c r="O7" i="2" s="1"/>
  <c r="O8" i="2" a="1"/>
  <c r="O8" i="2" s="1"/>
  <c r="O9" i="2" a="1"/>
  <c r="O9" i="2" s="1"/>
  <c r="O10" i="2" a="1"/>
  <c r="O10" i="2" s="1"/>
  <c r="O11" i="2" a="1"/>
  <c r="O11" i="2" s="1"/>
  <c r="O12" i="2" a="1"/>
  <c r="O12" i="2" s="1"/>
  <c r="O13" i="2" a="1"/>
  <c r="O13" i="2"/>
  <c r="O14" i="2" a="1"/>
  <c r="O14" i="2" s="1"/>
  <c r="O15" i="2" a="1"/>
  <c r="O15" i="2" s="1"/>
  <c r="O16" i="2" a="1"/>
  <c r="O16" i="2" s="1"/>
  <c r="O17" i="2" a="1"/>
  <c r="O17" i="2"/>
  <c r="O18" i="2" a="1"/>
  <c r="O18" i="2"/>
  <c r="O19" i="2" a="1"/>
  <c r="O19" i="2" s="1"/>
  <c r="O20" i="2" a="1"/>
  <c r="O20" i="2" s="1"/>
  <c r="O21" i="2" a="1"/>
  <c r="O21" i="2" s="1"/>
  <c r="O22" i="2" a="1"/>
  <c r="O22" i="2" s="1"/>
  <c r="O23" i="2" a="1"/>
  <c r="O23" i="2" s="1"/>
  <c r="O24" i="2" a="1"/>
  <c r="O24" i="2" s="1"/>
  <c r="O25" i="2" a="1"/>
  <c r="O25" i="2" s="1"/>
  <c r="O26" i="2" a="1"/>
  <c r="O26" i="2" s="1"/>
  <c r="O27" i="2" a="1"/>
  <c r="O27" i="2" s="1"/>
  <c r="O28" i="2" a="1"/>
  <c r="O28" i="2" s="1"/>
  <c r="O29" i="2" a="1"/>
  <c r="O29" i="2" s="1"/>
  <c r="O30" i="2" a="1"/>
  <c r="O30" i="2" s="1"/>
  <c r="O31" i="2" a="1"/>
  <c r="O31" i="2" s="1"/>
  <c r="O32" i="2" a="1"/>
  <c r="O32" i="2" s="1"/>
  <c r="O33" i="2" a="1"/>
  <c r="O33" i="2" s="1"/>
  <c r="O34" i="2" a="1"/>
  <c r="O34" i="2" s="1"/>
  <c r="O35" i="2" a="1"/>
  <c r="O35" i="2" s="1"/>
  <c r="O36" i="2" a="1"/>
  <c r="O36" i="2" s="1"/>
  <c r="O37" i="2" a="1"/>
  <c r="O37" i="2" s="1"/>
  <c r="O38" i="2" a="1"/>
  <c r="O38" i="2" s="1"/>
  <c r="O39" i="2" a="1"/>
  <c r="O39" i="2" s="1"/>
  <c r="O40" i="2" a="1"/>
  <c r="O40" i="2" s="1"/>
  <c r="O41" i="2" a="1"/>
  <c r="O41" i="2" s="1"/>
  <c r="O42" i="2" a="1"/>
  <c r="O42" i="2" s="1"/>
  <c r="O43" i="2" a="1"/>
  <c r="O43" i="2" s="1"/>
  <c r="O44" i="2" a="1"/>
  <c r="O44" i="2" s="1"/>
  <c r="O45" i="2" a="1"/>
  <c r="O45" i="2" s="1"/>
  <c r="O46" i="2" a="1"/>
  <c r="O46" i="2" s="1"/>
  <c r="O47" i="2" a="1"/>
  <c r="O47" i="2" s="1"/>
  <c r="O48" i="2" a="1"/>
  <c r="O48" i="2" s="1"/>
  <c r="O49" i="2" a="1"/>
  <c r="O49" i="2" s="1"/>
  <c r="O50" i="2" a="1"/>
  <c r="O50" i="2" s="1"/>
  <c r="O51" i="2" a="1"/>
  <c r="O51" i="2" s="1"/>
  <c r="O52" i="2" a="1"/>
  <c r="O52" i="2" s="1"/>
  <c r="O53" i="2" a="1"/>
  <c r="O53" i="2" s="1"/>
  <c r="O54" i="2" a="1"/>
  <c r="O54" i="2" s="1"/>
  <c r="O55" i="2" a="1"/>
  <c r="O55" i="2" s="1"/>
  <c r="O56" i="2" a="1"/>
  <c r="O56" i="2" s="1"/>
  <c r="O57" i="2" a="1"/>
  <c r="O57" i="2" s="1"/>
  <c r="O58" i="2" a="1"/>
  <c r="O58" i="2" s="1"/>
  <c r="O59" i="2" a="1"/>
  <c r="O59" i="2" s="1"/>
  <c r="O60" i="2" a="1"/>
  <c r="O60" i="2" s="1"/>
  <c r="O61" i="2" a="1"/>
  <c r="O61" i="2"/>
  <c r="O62" i="2" a="1"/>
  <c r="O62" i="2" s="1"/>
  <c r="O63" i="2" a="1"/>
  <c r="O63" i="2" s="1"/>
  <c r="O64" i="2" a="1"/>
  <c r="O64" i="2" s="1"/>
  <c r="O65" i="2" a="1"/>
  <c r="O65" i="2" s="1"/>
  <c r="O66" i="2" a="1"/>
  <c r="O66" i="2" s="1"/>
  <c r="O67" i="2" a="1"/>
  <c r="O67" i="2" s="1"/>
  <c r="O68" i="2" a="1"/>
  <c r="O68" i="2" s="1"/>
  <c r="O69" i="2" a="1"/>
  <c r="O69" i="2" s="1"/>
  <c r="O70" i="2" a="1"/>
  <c r="O70" i="2" s="1"/>
  <c r="O71" i="2" a="1"/>
  <c r="O71" i="2" s="1"/>
  <c r="O72" i="2" a="1"/>
  <c r="O72" i="2" s="1"/>
  <c r="O73" i="2" a="1"/>
  <c r="O73" i="2" s="1"/>
  <c r="O74" i="2" a="1"/>
  <c r="O74" i="2" s="1"/>
  <c r="O75" i="2" a="1"/>
  <c r="O75" i="2" s="1"/>
  <c r="O76" i="2" a="1"/>
  <c r="O76" i="2" s="1"/>
  <c r="O77" i="2" a="1"/>
  <c r="O77" i="2"/>
  <c r="O78" i="2" a="1"/>
  <c r="O78" i="2" s="1"/>
  <c r="O79" i="2" a="1"/>
  <c r="O79" i="2" s="1"/>
  <c r="O80" i="2" a="1"/>
  <c r="O80" i="2" s="1"/>
  <c r="O81" i="2" a="1"/>
  <c r="O81" i="2" s="1"/>
  <c r="O82" i="2" a="1"/>
  <c r="O82" i="2"/>
  <c r="O83" i="2" a="1"/>
  <c r="O83" i="2" s="1"/>
  <c r="O84" i="2" a="1"/>
  <c r="O84" i="2" s="1"/>
  <c r="O85" i="2" a="1"/>
  <c r="O85" i="2" s="1"/>
  <c r="O86" i="2" a="1"/>
  <c r="O86" i="2" s="1"/>
  <c r="O87" i="2" a="1"/>
  <c r="O87" i="2" s="1"/>
  <c r="O88" i="2" a="1"/>
  <c r="O88" i="2" s="1"/>
  <c r="O89" i="2" a="1"/>
  <c r="O89" i="2" s="1"/>
  <c r="O90" i="2" a="1"/>
  <c r="O90" i="2" s="1"/>
  <c r="O91" i="2" a="1"/>
  <c r="O91" i="2" s="1"/>
  <c r="O92" i="2" a="1"/>
  <c r="O92" i="2" s="1"/>
  <c r="O93" i="2" a="1"/>
  <c r="O93" i="2" s="1"/>
  <c r="O94" i="2" a="1"/>
  <c r="O94" i="2" s="1"/>
  <c r="O95" i="2" a="1"/>
  <c r="O95" i="2" s="1"/>
  <c r="O96" i="2" a="1"/>
  <c r="O96" i="2" s="1"/>
  <c r="O97" i="2" a="1"/>
  <c r="O97" i="2" s="1"/>
  <c r="O98" i="2" a="1"/>
  <c r="O98" i="2"/>
  <c r="O99" i="2" a="1"/>
  <c r="O99" i="2" s="1"/>
  <c r="O100" i="2" a="1"/>
  <c r="O100" i="2" s="1"/>
  <c r="O101" i="2" a="1"/>
  <c r="O101" i="2" s="1"/>
  <c r="O102" i="2" a="1"/>
  <c r="O102" i="2" s="1"/>
  <c r="O103" i="2" a="1"/>
  <c r="O103" i="2" s="1"/>
  <c r="O104" i="2" a="1"/>
  <c r="O104" i="2" s="1"/>
  <c r="O105" i="2" a="1"/>
  <c r="O105" i="2" s="1"/>
  <c r="O106" i="2" a="1"/>
  <c r="O106" i="2" s="1"/>
  <c r="O107" i="2" a="1"/>
  <c r="O107" i="2" s="1"/>
  <c r="O108" i="2" a="1"/>
  <c r="O108" i="2" s="1"/>
  <c r="O109" i="2" a="1"/>
  <c r="O109" i="2" s="1"/>
  <c r="O110" i="2" a="1"/>
  <c r="O110" i="2" s="1"/>
  <c r="O111" i="2" a="1"/>
  <c r="O111" i="2" s="1"/>
  <c r="O112" i="2" a="1"/>
  <c r="O112" i="2" s="1"/>
  <c r="O113" i="2" a="1"/>
  <c r="O113" i="2" s="1"/>
  <c r="O114" i="2" a="1"/>
  <c r="O114" i="2"/>
  <c r="O115" i="2" a="1"/>
  <c r="O115" i="2" s="1"/>
  <c r="O116" i="2" a="1"/>
  <c r="O116" i="2" s="1"/>
  <c r="O117" i="2" a="1"/>
  <c r="O117" i="2" s="1"/>
  <c r="O118" i="2" a="1"/>
  <c r="O118" i="2"/>
  <c r="O119" i="2" a="1"/>
  <c r="O119" i="2" s="1"/>
  <c r="O120" i="2" a="1"/>
  <c r="O120" i="2" s="1"/>
  <c r="O121" i="2" a="1"/>
  <c r="O121" i="2" s="1"/>
  <c r="O122" i="2" a="1"/>
  <c r="O122" i="2" s="1"/>
  <c r="O123" i="2" a="1"/>
  <c r="O123" i="2" s="1"/>
  <c r="O124" i="2" a="1"/>
  <c r="O124" i="2" s="1"/>
  <c r="O125" i="2" a="1"/>
  <c r="O125" i="2"/>
  <c r="O126" i="2" a="1"/>
  <c r="O126" i="2" s="1"/>
  <c r="O127" i="2" a="1"/>
  <c r="O127" i="2" s="1"/>
  <c r="O128" i="2" a="1"/>
  <c r="O128" i="2" s="1"/>
  <c r="O129" i="2" a="1"/>
  <c r="O129" i="2" s="1"/>
  <c r="O130" i="2" a="1"/>
  <c r="O130" i="2"/>
  <c r="O131" i="2" a="1"/>
  <c r="O131" i="2" s="1"/>
  <c r="O132" i="2" a="1"/>
  <c r="O132" i="2" s="1"/>
  <c r="O133" i="2" a="1"/>
  <c r="O133" i="2" s="1"/>
  <c r="O134" i="2" a="1"/>
  <c r="O134" i="2" s="1"/>
  <c r="O135" i="2" a="1"/>
  <c r="O135" i="2" s="1"/>
  <c r="O136" i="2" a="1"/>
  <c r="O136" i="2" s="1"/>
  <c r="O137" i="2" a="1"/>
  <c r="O137" i="2" s="1"/>
  <c r="O138" i="2" a="1"/>
  <c r="O138" i="2" s="1"/>
  <c r="O139" i="2" a="1"/>
  <c r="O139" i="2" s="1"/>
  <c r="O140" i="2" a="1"/>
  <c r="O140" i="2" s="1"/>
  <c r="O141" i="2" a="1"/>
  <c r="O141" i="2" s="1"/>
  <c r="O142" i="2" a="1"/>
  <c r="O142" i="2" s="1"/>
  <c r="O143" i="2" a="1"/>
  <c r="O143" i="2" s="1"/>
  <c r="O144" i="2" a="1"/>
  <c r="O144" i="2" s="1"/>
  <c r="O145" i="2" a="1"/>
  <c r="O145" i="2"/>
  <c r="O146" i="2" a="1"/>
  <c r="O146" i="2" s="1"/>
  <c r="O147" i="2" a="1"/>
  <c r="O147" i="2" s="1"/>
  <c r="O148" i="2" a="1"/>
  <c r="O148" i="2" s="1"/>
  <c r="O149" i="2" a="1"/>
  <c r="O149" i="2" s="1"/>
  <c r="O150" i="2" a="1"/>
  <c r="O150" i="2" s="1"/>
  <c r="O151" i="2" a="1"/>
  <c r="O151" i="2" s="1"/>
  <c r="O152" i="2" a="1"/>
  <c r="O152" i="2" s="1"/>
  <c r="O153" i="2" a="1"/>
  <c r="O153" i="2" s="1"/>
  <c r="O154" i="2" a="1"/>
  <c r="O154" i="2" s="1"/>
  <c r="O155" i="2" a="1"/>
  <c r="O155" i="2" s="1"/>
  <c r="O156" i="2" a="1"/>
  <c r="O156" i="2" s="1"/>
  <c r="O157" i="2" a="1"/>
  <c r="O157" i="2" s="1"/>
  <c r="O158" i="2" a="1"/>
  <c r="O158" i="2" s="1"/>
  <c r="O159" i="2" a="1"/>
  <c r="O159" i="2" s="1"/>
  <c r="O160" i="2" a="1"/>
  <c r="O160" i="2" s="1"/>
  <c r="O161" i="2" a="1"/>
  <c r="O161" i="2" s="1"/>
  <c r="O162" i="2" a="1"/>
  <c r="O162" i="2"/>
  <c r="O163" i="2" a="1"/>
  <c r="O163" i="2" s="1"/>
  <c r="O164" i="2" a="1"/>
  <c r="O164" i="2" s="1"/>
  <c r="O165" i="2" a="1"/>
  <c r="O165" i="2" s="1"/>
  <c r="O166" i="2" a="1"/>
  <c r="O166" i="2" s="1"/>
  <c r="O167" i="2" a="1"/>
  <c r="O167" i="2" s="1"/>
  <c r="O168" i="2" a="1"/>
  <c r="O168" i="2" s="1"/>
  <c r="O169" i="2" a="1"/>
  <c r="O169" i="2" s="1"/>
  <c r="O170" i="2" a="1"/>
  <c r="O170" i="2" s="1"/>
  <c r="O171" i="2" a="1"/>
  <c r="O171" i="2" s="1"/>
  <c r="O172" i="2" a="1"/>
  <c r="O172" i="2" s="1"/>
  <c r="O173" i="2" a="1"/>
  <c r="O173" i="2" s="1"/>
  <c r="O174" i="2" a="1"/>
  <c r="O174" i="2" s="1"/>
  <c r="O175" i="2" a="1"/>
  <c r="O175" i="2" s="1"/>
  <c r="O176" i="2" a="1"/>
  <c r="O176" i="2" s="1"/>
  <c r="O177" i="2" a="1"/>
  <c r="O177" i="2"/>
  <c r="O178" i="2" a="1"/>
  <c r="O178" i="2" s="1"/>
  <c r="O179" i="2" a="1"/>
  <c r="O179" i="2" s="1"/>
  <c r="O180" i="2" a="1"/>
  <c r="O180" i="2" s="1"/>
  <c r="O181" i="2" a="1"/>
  <c r="O181" i="2" s="1"/>
  <c r="O182" i="2" a="1"/>
  <c r="O182" i="2" s="1"/>
  <c r="O183" i="2" a="1"/>
  <c r="O183" i="2" s="1"/>
  <c r="O184" i="2" a="1"/>
  <c r="O184" i="2" s="1"/>
  <c r="O185" i="2" a="1"/>
  <c r="O185" i="2" s="1"/>
  <c r="O186" i="2" a="1"/>
  <c r="O186" i="2" s="1"/>
  <c r="O187" i="2" a="1"/>
  <c r="O187" i="2" s="1"/>
  <c r="O188" i="2" a="1"/>
  <c r="O188" i="2" s="1"/>
  <c r="O189" i="2" a="1"/>
  <c r="O189" i="2" s="1"/>
  <c r="O190" i="2" a="1"/>
  <c r="O190" i="2" s="1"/>
  <c r="O191" i="2" a="1"/>
  <c r="O191" i="2" s="1"/>
  <c r="O192" i="2" a="1"/>
  <c r="O192" i="2" s="1"/>
  <c r="O193" i="2" a="1"/>
  <c r="O193" i="2"/>
  <c r="O194" i="2" a="1"/>
  <c r="O194" i="2"/>
  <c r="O195" i="2" a="1"/>
  <c r="O195" i="2" s="1"/>
  <c r="O196" i="2" a="1"/>
  <c r="O196" i="2" s="1"/>
  <c r="O197" i="2" a="1"/>
  <c r="O197" i="2" s="1"/>
  <c r="O198" i="2" a="1"/>
  <c r="O198" i="2" s="1"/>
  <c r="O199" i="2" a="1"/>
  <c r="O199" i="2" s="1"/>
  <c r="O200" i="2" a="1"/>
  <c r="O200" i="2" s="1"/>
  <c r="O201" i="2" a="1"/>
  <c r="O201" i="2" s="1"/>
  <c r="O202" i="2" a="1"/>
  <c r="O202" i="2" s="1"/>
  <c r="O203" i="2" a="1"/>
  <c r="O203" i="2" s="1"/>
  <c r="O204" i="2" a="1"/>
  <c r="O204" i="2" s="1"/>
  <c r="O205" i="2" a="1"/>
  <c r="O205" i="2" s="1"/>
  <c r="O206" i="2" a="1"/>
  <c r="O206" i="2" s="1"/>
  <c r="O207" i="2" a="1"/>
  <c r="O207" i="2" s="1"/>
  <c r="O208" i="2" a="1"/>
  <c r="O208" i="2" s="1"/>
  <c r="O209" i="2" a="1"/>
  <c r="O209" i="2"/>
  <c r="O210" i="2" a="1"/>
  <c r="O210" i="2" s="1"/>
  <c r="O211" i="2" a="1"/>
  <c r="O211" i="2" s="1"/>
  <c r="O212" i="2" a="1"/>
  <c r="O212" i="2" s="1"/>
  <c r="O213" i="2" a="1"/>
  <c r="O213" i="2" s="1"/>
  <c r="O214" i="2" a="1"/>
  <c r="O214" i="2" s="1"/>
  <c r="O215" i="2" a="1"/>
  <c r="O215" i="2" s="1"/>
  <c r="O216" i="2" a="1"/>
  <c r="O216" i="2" s="1"/>
  <c r="O217" i="2" a="1"/>
  <c r="O217" i="2" s="1"/>
  <c r="O218" i="2" a="1"/>
  <c r="O218" i="2" s="1"/>
  <c r="O219" i="2" a="1"/>
  <c r="O219" i="2" s="1"/>
  <c r="O220" i="2" a="1"/>
  <c r="O220" i="2" s="1"/>
  <c r="O221" i="2" a="1"/>
  <c r="O221" i="2" s="1"/>
  <c r="O222" i="2" a="1"/>
  <c r="O222" i="2" s="1"/>
  <c r="O223" i="2" a="1"/>
  <c r="O223" i="2" s="1"/>
  <c r="O224" i="2" a="1"/>
  <c r="O224" i="2" s="1"/>
  <c r="O225" i="2" a="1"/>
  <c r="O225" i="2"/>
  <c r="O226" i="2" a="1"/>
  <c r="O226" i="2"/>
  <c r="O227" i="2" a="1"/>
  <c r="O227" i="2" s="1"/>
  <c r="O228" i="2" a="1"/>
  <c r="O228" i="2" s="1"/>
  <c r="O229" i="2" a="1"/>
  <c r="O229" i="2" s="1"/>
  <c r="O230" i="2" a="1"/>
  <c r="O230" i="2" s="1"/>
  <c r="O231" i="2" a="1"/>
  <c r="O231" i="2" s="1"/>
  <c r="O232" i="2" a="1"/>
  <c r="O232" i="2" s="1"/>
  <c r="O233" i="2" a="1"/>
  <c r="O233" i="2" s="1"/>
  <c r="O234" i="2" a="1"/>
  <c r="O234" i="2" s="1"/>
  <c r="O235" i="2" a="1"/>
  <c r="O235" i="2" s="1"/>
  <c r="O236" i="2" a="1"/>
  <c r="O236" i="2" s="1"/>
  <c r="O237" i="2" a="1"/>
  <c r="O237" i="2" s="1"/>
  <c r="O238" i="2" a="1"/>
  <c r="O238" i="2" s="1"/>
  <c r="O239" i="2" a="1"/>
  <c r="O239" i="2" s="1"/>
  <c r="O240" i="2" a="1"/>
  <c r="O240" i="2" s="1"/>
  <c r="O241" i="2" a="1"/>
  <c r="O241" i="2"/>
  <c r="O242" i="2" a="1"/>
  <c r="O242" i="2" s="1"/>
  <c r="O243" i="2" a="1"/>
  <c r="O243" i="2" s="1"/>
  <c r="O244" i="2" a="1"/>
  <c r="O244" i="2" s="1"/>
  <c r="O245" i="2" a="1"/>
  <c r="O245" i="2" s="1"/>
  <c r="O246" i="2" a="1"/>
  <c r="O246" i="2" s="1"/>
  <c r="O247" i="2" a="1"/>
  <c r="O247" i="2" s="1"/>
  <c r="O248" i="2" a="1"/>
  <c r="O248" i="2" s="1"/>
  <c r="O249" i="2" a="1"/>
  <c r="O249" i="2" s="1"/>
  <c r="O250" i="2" a="1"/>
  <c r="O250" i="2" s="1"/>
  <c r="O251" i="2" a="1"/>
  <c r="O251" i="2" s="1"/>
  <c r="O252" i="2" a="1"/>
  <c r="O252" i="2" s="1"/>
  <c r="O253" i="2" a="1"/>
  <c r="O253" i="2" s="1"/>
  <c r="O254" i="2" a="1"/>
  <c r="O254" i="2" s="1"/>
  <c r="O255" i="2" a="1"/>
  <c r="O255" i="2" s="1"/>
  <c r="O256" i="2" a="1"/>
  <c r="O256" i="2" s="1"/>
  <c r="O257" i="2" a="1"/>
  <c r="O257" i="2"/>
  <c r="O258" i="2" a="1"/>
  <c r="O258" i="2"/>
  <c r="O259" i="2" a="1"/>
  <c r="O259" i="2" s="1"/>
  <c r="O260" i="2" a="1"/>
  <c r="O260" i="2" s="1"/>
  <c r="O261" i="2" a="1"/>
  <c r="O261" i="2" s="1"/>
  <c r="O262" i="2" a="1"/>
  <c r="O262" i="2" s="1"/>
  <c r="O263" i="2" a="1"/>
  <c r="O263" i="2" s="1"/>
  <c r="O264" i="2" a="1"/>
  <c r="O264" i="2" s="1"/>
  <c r="O265" i="2" a="1"/>
  <c r="O265" i="2" s="1"/>
  <c r="O266" i="2" a="1"/>
  <c r="O266" i="2" s="1"/>
  <c r="O267" i="2" a="1"/>
  <c r="O267" i="2" s="1"/>
  <c r="O268" i="2" a="1"/>
  <c r="O268" i="2" s="1"/>
  <c r="O269" i="2" a="1"/>
  <c r="O269" i="2" s="1"/>
  <c r="O270" i="2" a="1"/>
  <c r="O270" i="2" s="1"/>
  <c r="O271" i="2" a="1"/>
  <c r="O271" i="2" s="1"/>
  <c r="O272" i="2" a="1"/>
  <c r="O272" i="2" s="1"/>
  <c r="O273" i="2" a="1"/>
  <c r="O273" i="2"/>
  <c r="O274" i="2" a="1"/>
  <c r="O274" i="2" s="1"/>
  <c r="O275" i="2" a="1"/>
  <c r="O275" i="2" s="1"/>
  <c r="O276" i="2" a="1"/>
  <c r="O276" i="2" s="1"/>
  <c r="O277" i="2" a="1"/>
  <c r="O277" i="2" s="1"/>
  <c r="O278" i="2" a="1"/>
  <c r="O278" i="2" s="1"/>
  <c r="O279" i="2" a="1"/>
  <c r="O279" i="2" s="1"/>
  <c r="O280" i="2" a="1"/>
  <c r="O280" i="2" s="1"/>
  <c r="O281" i="2" a="1"/>
  <c r="O281" i="2" s="1"/>
  <c r="O282" i="2" a="1"/>
  <c r="O282" i="2" s="1"/>
  <c r="O283" i="2" a="1"/>
  <c r="O283" i="2" s="1"/>
  <c r="O284" i="2" a="1"/>
  <c r="O284" i="2" s="1"/>
  <c r="O285" i="2" a="1"/>
  <c r="O285" i="2" s="1"/>
  <c r="O286" i="2" a="1"/>
  <c r="O286" i="2" s="1"/>
  <c r="O287" i="2" a="1"/>
  <c r="O287" i="2" s="1"/>
  <c r="O288" i="2" a="1"/>
  <c r="O288" i="2" s="1"/>
  <c r="O289" i="2" a="1"/>
  <c r="O289" i="2"/>
  <c r="O290" i="2" a="1"/>
  <c r="O290" i="2"/>
  <c r="O291" i="2" a="1"/>
  <c r="O291" i="2" s="1"/>
  <c r="O292" i="2" a="1"/>
  <c r="O292" i="2" s="1"/>
  <c r="O293" i="2" a="1"/>
  <c r="O293" i="2" s="1"/>
  <c r="O294" i="2" a="1"/>
  <c r="O294" i="2" s="1"/>
  <c r="O295" i="2" a="1"/>
  <c r="O295" i="2" s="1"/>
  <c r="O296" i="2" a="1"/>
  <c r="O296" i="2" s="1"/>
  <c r="O297" i="2" a="1"/>
  <c r="O297" i="2" s="1"/>
  <c r="O298" i="2" a="1"/>
  <c r="O298" i="2" s="1"/>
  <c r="O299" i="2" a="1"/>
  <c r="O299" i="2" s="1"/>
  <c r="O300" i="2" a="1"/>
  <c r="O300" i="2" s="1"/>
  <c r="O301" i="2" a="1"/>
  <c r="O301" i="2" s="1"/>
  <c r="O302" i="2" a="1"/>
  <c r="O302" i="2" s="1"/>
  <c r="O303" i="2" a="1"/>
  <c r="O303" i="2" s="1"/>
  <c r="O304" i="2" a="1"/>
  <c r="O304" i="2" s="1"/>
  <c r="O305" i="2" a="1"/>
  <c r="O305" i="2"/>
  <c r="O306" i="2" a="1"/>
  <c r="O306" i="2" s="1"/>
  <c r="O307" i="2" a="1"/>
  <c r="O307" i="2" s="1"/>
  <c r="O308" i="2" a="1"/>
  <c r="O308" i="2" s="1"/>
  <c r="O309" i="2" a="1"/>
  <c r="O309" i="2" s="1"/>
  <c r="O310" i="2" a="1"/>
  <c r="O310" i="2" s="1"/>
  <c r="O311" i="2" a="1"/>
  <c r="O311" i="2" s="1"/>
  <c r="O312" i="2" a="1"/>
  <c r="O312" i="2" s="1"/>
  <c r="O313" i="2" a="1"/>
  <c r="O313" i="2" s="1"/>
  <c r="O314" i="2" a="1"/>
  <c r="O314" i="2" s="1"/>
  <c r="O315" i="2" a="1"/>
  <c r="O315" i="2" s="1"/>
  <c r="O316" i="2" a="1"/>
  <c r="O316" i="2" s="1"/>
  <c r="O317" i="2" a="1"/>
  <c r="O317" i="2" s="1"/>
  <c r="O318" i="2" a="1"/>
  <c r="O318" i="2" s="1"/>
  <c r="O319" i="2" a="1"/>
  <c r="O319" i="2" s="1"/>
  <c r="O320" i="2" a="1"/>
  <c r="O320" i="2" s="1"/>
  <c r="O321" i="2" a="1"/>
  <c r="O321" i="2"/>
  <c r="O322" i="2" a="1"/>
  <c r="O322" i="2"/>
  <c r="O323" i="2" a="1"/>
  <c r="O323" i="2" s="1"/>
  <c r="O324" i="2" a="1"/>
  <c r="O324" i="2" s="1"/>
  <c r="O325" i="2" a="1"/>
  <c r="O325" i="2" s="1"/>
  <c r="O326" i="2" a="1"/>
  <c r="O326" i="2" s="1"/>
  <c r="O327" i="2" a="1"/>
  <c r="O327" i="2" s="1"/>
  <c r="O328" i="2" a="1"/>
  <c r="O328" i="2" s="1"/>
  <c r="O329" i="2" a="1"/>
  <c r="O329" i="2" s="1"/>
  <c r="O330" i="2" a="1"/>
  <c r="O330" i="2" s="1"/>
  <c r="O331" i="2" a="1"/>
  <c r="O331" i="2" s="1"/>
  <c r="O332" i="2" a="1"/>
  <c r="O332" i="2" s="1"/>
  <c r="O333" i="2" a="1"/>
  <c r="O333" i="2" s="1"/>
  <c r="O334" i="2" a="1"/>
  <c r="O334" i="2" s="1"/>
  <c r="O335" i="2" a="1"/>
  <c r="O335" i="2" s="1"/>
  <c r="O336" i="2" a="1"/>
  <c r="O336" i="2" s="1"/>
  <c r="O337" i="2" a="1"/>
  <c r="O337" i="2"/>
  <c r="O338" i="2" a="1"/>
  <c r="O338" i="2" s="1"/>
  <c r="O339" i="2" a="1"/>
  <c r="O339" i="2" s="1"/>
  <c r="O340" i="2" a="1"/>
  <c r="O340" i="2" s="1"/>
  <c r="O341" i="2" a="1"/>
  <c r="O341" i="2" s="1"/>
  <c r="O342" i="2" a="1"/>
  <c r="O342" i="2" s="1"/>
  <c r="O343" i="2" a="1"/>
  <c r="O343" i="2" s="1"/>
  <c r="O344" i="2" a="1"/>
  <c r="O344" i="2" s="1"/>
  <c r="O345" i="2" a="1"/>
  <c r="O345" i="2" s="1"/>
  <c r="O346" i="2" a="1"/>
  <c r="O346" i="2"/>
  <c r="O347" i="2" a="1"/>
  <c r="O347" i="2" s="1"/>
  <c r="O348" i="2" a="1"/>
  <c r="O348" i="2" s="1"/>
  <c r="O349" i="2" a="1"/>
  <c r="O349" i="2" s="1"/>
  <c r="O350" i="2" a="1"/>
  <c r="O350" i="2" s="1"/>
  <c r="O351" i="2" a="1"/>
  <c r="O351" i="2"/>
  <c r="O352" i="2" a="1"/>
  <c r="O352" i="2" s="1"/>
  <c r="O353" i="2" a="1"/>
  <c r="O353" i="2" s="1"/>
  <c r="O354" i="2" a="1"/>
  <c r="O354" i="2" s="1"/>
  <c r="O355" i="2" a="1"/>
  <c r="O355" i="2" s="1"/>
  <c r="O356" i="2" a="1"/>
  <c r="O356" i="2" s="1"/>
  <c r="O357" i="2" a="1"/>
  <c r="O357" i="2" s="1"/>
  <c r="O358" i="2" a="1"/>
  <c r="O358" i="2" s="1"/>
  <c r="O359" i="2" a="1"/>
  <c r="O359" i="2" s="1"/>
  <c r="O360" i="2" a="1"/>
  <c r="O360" i="2" s="1"/>
  <c r="O361" i="2" a="1"/>
  <c r="O361" i="2" s="1"/>
  <c r="O362" i="2" a="1"/>
  <c r="O362" i="2"/>
  <c r="O363" i="2" a="1"/>
  <c r="O363" i="2" s="1"/>
  <c r="O364" i="2" a="1"/>
  <c r="O364" i="2" s="1"/>
  <c r="O365" i="2" a="1"/>
  <c r="O365" i="2" s="1"/>
  <c r="O366" i="2" a="1"/>
  <c r="O366" i="2" s="1"/>
  <c r="O367" i="2" a="1"/>
  <c r="O367" i="2"/>
  <c r="O368" i="2" a="1"/>
  <c r="O368" i="2" s="1"/>
  <c r="O369" i="2" a="1"/>
  <c r="O369" i="2" s="1"/>
  <c r="O370" i="2" a="1"/>
  <c r="O370" i="2" s="1"/>
  <c r="O371" i="2" a="1"/>
  <c r="O371" i="2" s="1"/>
  <c r="O372" i="2" a="1"/>
  <c r="O372" i="2" s="1"/>
  <c r="O373" i="2" a="1"/>
  <c r="O373" i="2" s="1"/>
  <c r="O374" i="2" a="1"/>
  <c r="O374" i="2" s="1"/>
  <c r="O375" i="2" a="1"/>
  <c r="O375" i="2" s="1"/>
  <c r="O376" i="2" a="1"/>
  <c r="O376" i="2" s="1"/>
  <c r="O377" i="2" a="1"/>
  <c r="O377" i="2" s="1"/>
  <c r="O378" i="2" a="1"/>
  <c r="O378" i="2"/>
  <c r="O379" i="2" a="1"/>
  <c r="O379" i="2" s="1"/>
  <c r="O380" i="2" a="1"/>
  <c r="O380" i="2" s="1"/>
  <c r="O381" i="2" a="1"/>
  <c r="O381" i="2" s="1"/>
  <c r="O382" i="2" a="1"/>
  <c r="O382" i="2" s="1"/>
  <c r="O383" i="2" a="1"/>
  <c r="O383" i="2"/>
  <c r="O384" i="2" a="1"/>
  <c r="O384" i="2" s="1"/>
  <c r="O385" i="2" a="1"/>
  <c r="O385" i="2" s="1"/>
  <c r="O386" i="2" a="1"/>
  <c r="O386" i="2" s="1"/>
  <c r="O387" i="2" a="1"/>
  <c r="O387" i="2" s="1"/>
  <c r="O388" i="2" a="1"/>
  <c r="O388" i="2" s="1"/>
  <c r="O389" i="2" a="1"/>
  <c r="O389" i="2" s="1"/>
  <c r="O390" i="2" a="1"/>
  <c r="O390" i="2" s="1"/>
  <c r="O391" i="2" a="1"/>
  <c r="O391" i="2" s="1"/>
  <c r="O392" i="2" a="1"/>
  <c r="O392" i="2" s="1"/>
  <c r="O393" i="2" a="1"/>
  <c r="O393" i="2" s="1"/>
  <c r="O394" i="2" a="1"/>
  <c r="O394" i="2"/>
  <c r="O395" i="2" a="1"/>
  <c r="O395" i="2" s="1"/>
  <c r="O396" i="2" a="1"/>
  <c r="O396" i="2" s="1"/>
  <c r="O397" i="2" a="1"/>
  <c r="O397" i="2" s="1"/>
  <c r="O398" i="2" a="1"/>
  <c r="O398" i="2" s="1"/>
  <c r="O399" i="2" a="1"/>
  <c r="O399" i="2"/>
  <c r="O400" i="2" a="1"/>
  <c r="O400" i="2" s="1"/>
  <c r="O401" i="2" a="1"/>
  <c r="O401" i="2" s="1"/>
  <c r="O402" i="2" a="1"/>
  <c r="O402" i="2" s="1"/>
  <c r="O403" i="2" a="1"/>
  <c r="O403" i="2" s="1"/>
  <c r="O404" i="2" a="1"/>
  <c r="O404" i="2" s="1"/>
  <c r="O405" i="2" a="1"/>
  <c r="O405" i="2" s="1"/>
  <c r="O406" i="2" a="1"/>
  <c r="O406" i="2" s="1"/>
  <c r="O407" i="2" a="1"/>
  <c r="O407" i="2" s="1"/>
  <c r="O408" i="2" a="1"/>
  <c r="O408" i="2" s="1"/>
  <c r="O409" i="2" a="1"/>
  <c r="O409" i="2" s="1"/>
  <c r="O410" i="2" a="1"/>
  <c r="O410" i="2"/>
  <c r="O411" i="2" a="1"/>
  <c r="O411" i="2" s="1"/>
  <c r="O412" i="2" a="1"/>
  <c r="O412" i="2" s="1"/>
  <c r="O413" i="2" a="1"/>
  <c r="O413" i="2" s="1"/>
  <c r="O414" i="2" a="1"/>
  <c r="O414" i="2" s="1"/>
  <c r="O415" i="2" a="1"/>
  <c r="O415" i="2"/>
  <c r="O416" i="2" a="1"/>
  <c r="O416" i="2" s="1"/>
  <c r="O417" i="2" a="1"/>
  <c r="O417" i="2" s="1"/>
  <c r="O418" i="2" a="1"/>
  <c r="O418" i="2" s="1"/>
  <c r="O419" i="2" a="1"/>
  <c r="O419" i="2" s="1"/>
  <c r="O420" i="2" a="1"/>
  <c r="O420" i="2" s="1"/>
  <c r="O421" i="2" a="1"/>
  <c r="O421" i="2" s="1"/>
  <c r="O422" i="2" a="1"/>
  <c r="O422" i="2" s="1"/>
  <c r="O423" i="2" a="1"/>
  <c r="O423" i="2" s="1"/>
  <c r="O424" i="2" a="1"/>
  <c r="O424" i="2" s="1"/>
  <c r="O425" i="2" a="1"/>
  <c r="O425" i="2" s="1"/>
  <c r="O426" i="2" a="1"/>
  <c r="O426" i="2"/>
  <c r="O427" i="2" a="1"/>
  <c r="O427" i="2" s="1"/>
  <c r="O428" i="2" a="1"/>
  <c r="O428" i="2" s="1"/>
  <c r="O429" i="2" a="1"/>
  <c r="O429" i="2" s="1"/>
  <c r="O430" i="2" a="1"/>
  <c r="O430" i="2" s="1"/>
  <c r="O431" i="2" a="1"/>
  <c r="O431" i="2"/>
  <c r="O432" i="2" a="1"/>
  <c r="O432" i="2" s="1"/>
  <c r="O433" i="2" a="1"/>
  <c r="O433" i="2" s="1"/>
  <c r="O434" i="2" a="1"/>
  <c r="O434" i="2" s="1"/>
  <c r="O435" i="2" a="1"/>
  <c r="O435" i="2" s="1"/>
  <c r="O436" i="2" a="1"/>
  <c r="O436" i="2" s="1"/>
  <c r="O437" i="2" a="1"/>
  <c r="O437" i="2" s="1"/>
  <c r="O438" i="2" a="1"/>
  <c r="O438" i="2" s="1"/>
  <c r="O439" i="2" a="1"/>
  <c r="O439" i="2" s="1"/>
  <c r="O440" i="2" a="1"/>
  <c r="O440" i="2" s="1"/>
  <c r="O441" i="2" a="1"/>
  <c r="O441" i="2" s="1"/>
  <c r="O442" i="2" a="1"/>
  <c r="O442" i="2" s="1"/>
  <c r="O443" i="2" a="1"/>
  <c r="O443" i="2" s="1"/>
  <c r="O444" i="2" a="1"/>
  <c r="O444" i="2" s="1"/>
  <c r="O445" i="2" a="1"/>
  <c r="O445" i="2" s="1"/>
  <c r="O446" i="2" a="1"/>
  <c r="O446" i="2" s="1"/>
  <c r="O447" i="2" a="1"/>
  <c r="O447" i="2" s="1"/>
  <c r="O448" i="2" a="1"/>
  <c r="O448" i="2" s="1"/>
  <c r="O449" i="2" a="1"/>
  <c r="O449" i="2" s="1"/>
  <c r="O450" i="2" a="1"/>
  <c r="O450" i="2" s="1"/>
  <c r="O451" i="2" a="1"/>
  <c r="O451" i="2" s="1"/>
  <c r="O452" i="2" a="1"/>
  <c r="O452" i="2" s="1"/>
  <c r="O453" i="2" a="1"/>
  <c r="O453" i="2" s="1"/>
  <c r="O454" i="2" a="1"/>
  <c r="O454" i="2" s="1"/>
  <c r="O455" i="2" a="1"/>
  <c r="O455" i="2" s="1"/>
  <c r="O456" i="2" a="1"/>
  <c r="O456" i="2" s="1"/>
  <c r="O457" i="2" a="1"/>
  <c r="O457" i="2" s="1"/>
  <c r="O458" i="2" a="1"/>
  <c r="O458" i="2" s="1"/>
  <c r="O459" i="2" a="1"/>
  <c r="O459" i="2" s="1"/>
  <c r="O460" i="2" a="1"/>
  <c r="O460" i="2" s="1"/>
  <c r="O461" i="2" a="1"/>
  <c r="O461" i="2" s="1"/>
  <c r="O462" i="2" a="1"/>
  <c r="O462" i="2" s="1"/>
  <c r="O463" i="2" a="1"/>
  <c r="O463" i="2" s="1"/>
  <c r="O464" i="2" a="1"/>
  <c r="O464" i="2" s="1"/>
  <c r="O465" i="2" a="1"/>
  <c r="O465" i="2" s="1"/>
  <c r="O466" i="2" a="1"/>
  <c r="O466" i="2" s="1"/>
  <c r="O467" i="2" a="1"/>
  <c r="O467" i="2" s="1"/>
  <c r="O468" i="2" a="1"/>
  <c r="O468" i="2" s="1"/>
  <c r="O469" i="2" a="1"/>
  <c r="O469" i="2" s="1"/>
  <c r="O470" i="2" a="1"/>
  <c r="O470" i="2" s="1"/>
  <c r="O471" i="2" a="1"/>
  <c r="O471" i="2" s="1"/>
  <c r="O472" i="2" a="1"/>
  <c r="O472" i="2" s="1"/>
  <c r="O473" i="2" a="1"/>
  <c r="O473" i="2" s="1"/>
  <c r="O474" i="2" a="1"/>
  <c r="O474" i="2" s="1"/>
  <c r="O475" i="2" a="1"/>
  <c r="O475" i="2" s="1"/>
  <c r="O476" i="2" a="1"/>
  <c r="O476" i="2" s="1"/>
  <c r="O477" i="2" a="1"/>
  <c r="O477" i="2" s="1"/>
  <c r="O478" i="2" a="1"/>
  <c r="O478" i="2" s="1"/>
  <c r="O479" i="2" a="1"/>
  <c r="O479" i="2" s="1"/>
  <c r="O480" i="2" a="1"/>
  <c r="O480" i="2" s="1"/>
  <c r="O481" i="2" a="1"/>
  <c r="O481" i="2" s="1"/>
  <c r="O482" i="2" a="1"/>
  <c r="O482" i="2" s="1"/>
  <c r="O483" i="2" a="1"/>
  <c r="O483" i="2" s="1"/>
  <c r="O484" i="2" a="1"/>
  <c r="O484" i="2" s="1"/>
  <c r="O485" i="2" a="1"/>
  <c r="O485" i="2" s="1"/>
  <c r="O486" i="2" a="1"/>
  <c r="O486" i="2" s="1"/>
  <c r="O487" i="2" a="1"/>
  <c r="O487" i="2" s="1"/>
  <c r="O488" i="2" a="1"/>
  <c r="O488" i="2" s="1"/>
  <c r="O489" i="2" a="1"/>
  <c r="O489" i="2" s="1"/>
  <c r="O490" i="2" a="1"/>
  <c r="O490" i="2" s="1"/>
  <c r="O491" i="2" a="1"/>
  <c r="O491" i="2" s="1"/>
  <c r="O492" i="2" a="1"/>
  <c r="O492" i="2" s="1"/>
  <c r="O493" i="2" a="1"/>
  <c r="O493" i="2" s="1"/>
  <c r="O494" i="2" a="1"/>
  <c r="O494" i="2" s="1"/>
  <c r="O495" i="2" a="1"/>
  <c r="O495" i="2" s="1"/>
  <c r="O496" i="2" a="1"/>
  <c r="O496" i="2" s="1"/>
  <c r="O497" i="2" a="1"/>
  <c r="O497" i="2" s="1"/>
  <c r="O498" i="2" a="1"/>
  <c r="O498" i="2" s="1"/>
  <c r="O499" i="2" a="1"/>
  <c r="O499" i="2" s="1"/>
  <c r="O500" i="2" a="1"/>
  <c r="O500" i="2" s="1"/>
  <c r="O501" i="2" a="1"/>
  <c r="O501" i="2" s="1"/>
  <c r="O502" i="2" a="1"/>
  <c r="O502" i="2" s="1"/>
  <c r="O503" i="2" a="1"/>
  <c r="O503" i="2" s="1"/>
  <c r="O504" i="2" a="1"/>
  <c r="O504" i="2" s="1"/>
  <c r="O505" i="2" a="1"/>
  <c r="O505" i="2" s="1"/>
  <c r="O506" i="2" a="1"/>
  <c r="O506" i="2" s="1"/>
  <c r="O507" i="2" a="1"/>
  <c r="O507" i="2" s="1"/>
  <c r="O508" i="2" a="1"/>
  <c r="O508" i="2" s="1"/>
  <c r="O509" i="2" a="1"/>
  <c r="O509" i="2" s="1"/>
  <c r="O510" i="2" a="1"/>
  <c r="O510" i="2" s="1"/>
  <c r="O511" i="2" a="1"/>
  <c r="O511" i="2" s="1"/>
  <c r="O512" i="2" a="1"/>
  <c r="O512" i="2" s="1"/>
  <c r="O513" i="2" a="1"/>
  <c r="O513" i="2" s="1"/>
  <c r="O514" i="2" a="1"/>
  <c r="O514" i="2" s="1"/>
  <c r="O515" i="2" a="1"/>
  <c r="O515" i="2" s="1"/>
  <c r="O516" i="2" a="1"/>
  <c r="O516" i="2" s="1"/>
  <c r="O517" i="2" a="1"/>
  <c r="O517" i="2" s="1"/>
  <c r="O518" i="2" a="1"/>
  <c r="O518" i="2" s="1"/>
  <c r="O519" i="2" a="1"/>
  <c r="O519" i="2" s="1"/>
  <c r="O520" i="2" a="1"/>
  <c r="O520" i="2" s="1"/>
  <c r="O521" i="2" a="1"/>
  <c r="O521" i="2" s="1"/>
  <c r="O522" i="2" a="1"/>
  <c r="O522" i="2" s="1"/>
  <c r="O523" i="2" a="1"/>
  <c r="O523" i="2" s="1"/>
  <c r="O524" i="2" a="1"/>
  <c r="O524" i="2" s="1"/>
  <c r="O525" i="2" a="1"/>
  <c r="O525" i="2" s="1"/>
  <c r="O526" i="2" a="1"/>
  <c r="O526" i="2" s="1"/>
  <c r="O527" i="2" a="1"/>
  <c r="O527" i="2" s="1"/>
  <c r="O528" i="2" a="1"/>
  <c r="O528" i="2" s="1"/>
  <c r="O529" i="2" a="1"/>
  <c r="O529" i="2" s="1"/>
  <c r="O530" i="2" a="1"/>
  <c r="O530" i="2" s="1"/>
  <c r="O531" i="2" a="1"/>
  <c r="O531" i="2" s="1"/>
  <c r="O532" i="2" a="1"/>
  <c r="O532" i="2" s="1"/>
  <c r="O533" i="2" a="1"/>
  <c r="O533" i="2" s="1"/>
  <c r="O534" i="2" a="1"/>
  <c r="O534" i="2" s="1"/>
  <c r="O535" i="2" a="1"/>
  <c r="O535" i="2" s="1"/>
  <c r="O536" i="2" a="1"/>
  <c r="O536" i="2" s="1"/>
  <c r="O537" i="2" a="1"/>
  <c r="O537" i="2" s="1"/>
  <c r="O538" i="2" a="1"/>
  <c r="O538" i="2" s="1"/>
  <c r="O539" i="2" a="1"/>
  <c r="O539" i="2" s="1"/>
  <c r="O540" i="2" a="1"/>
  <c r="O540" i="2" s="1"/>
  <c r="O541" i="2" a="1"/>
  <c r="O541" i="2" s="1"/>
  <c r="O542" i="2" a="1"/>
  <c r="O542" i="2" s="1"/>
  <c r="O543" i="2" a="1"/>
  <c r="O543" i="2" s="1"/>
  <c r="O544" i="2" a="1"/>
  <c r="O544" i="2" s="1"/>
  <c r="O545" i="2" a="1"/>
  <c r="O545" i="2" s="1"/>
  <c r="O546" i="2" a="1"/>
  <c r="O546" i="2" s="1"/>
  <c r="O547" i="2" a="1"/>
  <c r="O547" i="2" s="1"/>
  <c r="O548" i="2" a="1"/>
  <c r="O548" i="2" s="1"/>
  <c r="O549" i="2" a="1"/>
  <c r="O549" i="2" s="1"/>
  <c r="O550" i="2" a="1"/>
  <c r="O550" i="2" s="1"/>
  <c r="O551" i="2" a="1"/>
  <c r="O551" i="2" s="1"/>
  <c r="O552" i="2" a="1"/>
  <c r="O552" i="2" s="1"/>
  <c r="O553" i="2" a="1"/>
  <c r="O553" i="2" s="1"/>
  <c r="O554" i="2" a="1"/>
  <c r="O554" i="2" s="1"/>
  <c r="O555" i="2" a="1"/>
  <c r="O555" i="2" s="1"/>
  <c r="O556" i="2" a="1"/>
  <c r="O556" i="2" s="1"/>
  <c r="O557" i="2" a="1"/>
  <c r="O557" i="2" s="1"/>
  <c r="O558" i="2" a="1"/>
  <c r="O558" i="2" s="1"/>
  <c r="O559" i="2" a="1"/>
  <c r="O559" i="2" s="1"/>
  <c r="O560" i="2" a="1"/>
  <c r="O560" i="2" s="1"/>
  <c r="O561" i="2" a="1"/>
  <c r="O561" i="2" s="1"/>
  <c r="O562" i="2" a="1"/>
  <c r="O562" i="2" s="1"/>
  <c r="O563" i="2" a="1"/>
  <c r="O563" i="2" s="1"/>
  <c r="O564" i="2" a="1"/>
  <c r="O564" i="2" s="1"/>
  <c r="O565" i="2" a="1"/>
  <c r="O565" i="2" s="1"/>
  <c r="O566" i="2" a="1"/>
  <c r="O566" i="2" s="1"/>
  <c r="O567" i="2" a="1"/>
  <c r="O567" i="2" s="1"/>
  <c r="O568" i="2" a="1"/>
  <c r="O568" i="2" s="1"/>
  <c r="O569" i="2" a="1"/>
  <c r="O569" i="2" s="1"/>
  <c r="O570" i="2" a="1"/>
  <c r="O570" i="2" s="1"/>
  <c r="O571" i="2" a="1"/>
  <c r="O571" i="2" s="1"/>
  <c r="O572" i="2" a="1"/>
  <c r="O572" i="2" s="1"/>
  <c r="O573" i="2" a="1"/>
  <c r="O573" i="2" s="1"/>
  <c r="O574" i="2" a="1"/>
  <c r="O574" i="2" s="1"/>
  <c r="O575" i="2" a="1"/>
  <c r="O575" i="2" s="1"/>
  <c r="O576" i="2" a="1"/>
  <c r="O576" i="2" s="1"/>
  <c r="O577" i="2" a="1"/>
  <c r="O577" i="2" s="1"/>
  <c r="O578" i="2" a="1"/>
  <c r="O578" i="2" s="1"/>
  <c r="O579" i="2" a="1"/>
  <c r="O579" i="2" s="1"/>
  <c r="O580" i="2" a="1"/>
  <c r="O580" i="2" s="1"/>
  <c r="O581" i="2" a="1"/>
  <c r="O581" i="2" s="1"/>
  <c r="O582" i="2" a="1"/>
  <c r="O582" i="2" s="1"/>
  <c r="O583" i="2" a="1"/>
  <c r="O583" i="2" s="1"/>
  <c r="O584" i="2" a="1"/>
  <c r="O584" i="2" s="1"/>
  <c r="O585" i="2" a="1"/>
  <c r="O585" i="2" s="1"/>
  <c r="O586" i="2" a="1"/>
  <c r="O586" i="2" s="1"/>
  <c r="O587" i="2" a="1"/>
  <c r="O587" i="2" s="1"/>
  <c r="O588" i="2" a="1"/>
  <c r="O588" i="2" s="1"/>
  <c r="O589" i="2" a="1"/>
  <c r="O589" i="2" s="1"/>
  <c r="O590" i="2" a="1"/>
  <c r="O590" i="2" s="1"/>
  <c r="O591" i="2" a="1"/>
  <c r="O591" i="2" s="1"/>
  <c r="O592" i="2" a="1"/>
  <c r="O592" i="2" s="1"/>
  <c r="O593" i="2" a="1"/>
  <c r="O593" i="2" s="1"/>
  <c r="O594" i="2" a="1"/>
  <c r="O594" i="2" s="1"/>
  <c r="O595" i="2" a="1"/>
  <c r="O595" i="2" s="1"/>
  <c r="O596" i="2" a="1"/>
  <c r="O596" i="2" s="1"/>
  <c r="O597" i="2" a="1"/>
  <c r="O597" i="2" s="1"/>
  <c r="O598" i="2" a="1"/>
  <c r="O598" i="2" s="1"/>
  <c r="O599" i="2" a="1"/>
  <c r="O599" i="2" s="1"/>
  <c r="O600" i="2" a="1"/>
  <c r="O600" i="2" s="1"/>
  <c r="O601" i="2" a="1"/>
  <c r="O601" i="2" s="1"/>
  <c r="O602" i="2" a="1"/>
  <c r="O602" i="2" s="1"/>
  <c r="O603" i="2" a="1"/>
  <c r="O603" i="2" s="1"/>
  <c r="O604" i="2" a="1"/>
  <c r="O604" i="2" s="1"/>
  <c r="O605" i="2" a="1"/>
  <c r="O605" i="2" s="1"/>
  <c r="O606" i="2" a="1"/>
  <c r="O606" i="2" s="1"/>
  <c r="O607" i="2" a="1"/>
  <c r="O607" i="2" s="1"/>
  <c r="O608" i="2" a="1"/>
  <c r="O608" i="2" s="1"/>
  <c r="O609" i="2" a="1"/>
  <c r="O609" i="2" s="1"/>
  <c r="O610" i="2" a="1"/>
  <c r="O610" i="2" s="1"/>
  <c r="O611" i="2" a="1"/>
  <c r="O611" i="2" s="1"/>
  <c r="O612" i="2" a="1"/>
  <c r="O612" i="2" s="1"/>
  <c r="O613" i="2" a="1"/>
  <c r="O613" i="2" s="1"/>
  <c r="O614" i="2" a="1"/>
  <c r="O614" i="2" s="1"/>
  <c r="O615" i="2" a="1"/>
  <c r="O615" i="2" s="1"/>
  <c r="O616" i="2" a="1"/>
  <c r="O616" i="2" s="1"/>
  <c r="O617" i="2" a="1"/>
  <c r="O617" i="2" s="1"/>
  <c r="O618" i="2" a="1"/>
  <c r="O618" i="2" s="1"/>
  <c r="O619" i="2" a="1"/>
  <c r="O619" i="2" s="1"/>
  <c r="O620" i="2" a="1"/>
  <c r="O620" i="2" s="1"/>
  <c r="O621" i="2" a="1"/>
  <c r="O621" i="2" s="1"/>
  <c r="O622" i="2" a="1"/>
  <c r="O622" i="2" s="1"/>
  <c r="O623" i="2" a="1"/>
  <c r="O623" i="2" s="1"/>
  <c r="O624" i="2" a="1"/>
  <c r="O624" i="2" s="1"/>
  <c r="O625" i="2" a="1"/>
  <c r="O625" i="2" s="1"/>
  <c r="O626" i="2" a="1"/>
  <c r="O626" i="2" s="1"/>
  <c r="O627" i="2" a="1"/>
  <c r="O627" i="2" s="1"/>
  <c r="O628" i="2" a="1"/>
  <c r="O628" i="2" s="1"/>
  <c r="O629" i="2" a="1"/>
  <c r="O629" i="2" s="1"/>
  <c r="O630" i="2" a="1"/>
  <c r="O630" i="2" s="1"/>
  <c r="O631" i="2" a="1"/>
  <c r="O631" i="2" s="1"/>
  <c r="O632" i="2" a="1"/>
  <c r="O632" i="2" s="1"/>
  <c r="O633" i="2" a="1"/>
  <c r="O633" i="2" s="1"/>
  <c r="O634" i="2" a="1"/>
  <c r="O634" i="2" s="1"/>
  <c r="O635" i="2" a="1"/>
  <c r="O635" i="2" s="1"/>
  <c r="O636" i="2" a="1"/>
  <c r="O636" i="2" s="1"/>
  <c r="O637" i="2" a="1"/>
  <c r="O637" i="2" s="1"/>
  <c r="O638" i="2" a="1"/>
  <c r="O638" i="2" s="1"/>
  <c r="O639" i="2" a="1"/>
  <c r="O639" i="2" s="1"/>
  <c r="O640" i="2" a="1"/>
  <c r="O640" i="2" s="1"/>
  <c r="O641" i="2" a="1"/>
  <c r="O641" i="2" s="1"/>
  <c r="O642" i="2" a="1"/>
  <c r="O642" i="2" s="1"/>
  <c r="O643" i="2" a="1"/>
  <c r="O643" i="2" s="1"/>
  <c r="O644" i="2" a="1"/>
  <c r="O644" i="2" s="1"/>
  <c r="O645" i="2" a="1"/>
  <c r="O645" i="2" s="1"/>
  <c r="O646" i="2" a="1"/>
  <c r="O646" i="2" s="1"/>
  <c r="O647" i="2" a="1"/>
  <c r="O647" i="2" s="1"/>
  <c r="O648" i="2" a="1"/>
  <c r="O648" i="2" s="1"/>
  <c r="O649" i="2" a="1"/>
  <c r="O649" i="2" s="1"/>
  <c r="O650" i="2" a="1"/>
  <c r="O650" i="2" s="1"/>
  <c r="O651" i="2" a="1"/>
  <c r="O651" i="2" s="1"/>
  <c r="O652" i="2" a="1"/>
  <c r="O652" i="2" s="1"/>
  <c r="O653" i="2" a="1"/>
  <c r="O653" i="2" s="1"/>
  <c r="O654" i="2" a="1"/>
  <c r="O654" i="2" s="1"/>
  <c r="O655" i="2" a="1"/>
  <c r="O655" i="2" s="1"/>
  <c r="O656" i="2" a="1"/>
  <c r="O656" i="2" s="1"/>
  <c r="O657" i="2" a="1"/>
  <c r="O657" i="2" s="1"/>
  <c r="O658" i="2" a="1"/>
  <c r="O658" i="2" s="1"/>
  <c r="O659" i="2" a="1"/>
  <c r="O659" i="2" s="1"/>
  <c r="O660" i="2" a="1"/>
  <c r="O660" i="2" s="1"/>
  <c r="O661" i="2" a="1"/>
  <c r="O661" i="2" s="1"/>
  <c r="O662" i="2" a="1"/>
  <c r="O662" i="2" s="1"/>
  <c r="O663" i="2" a="1"/>
  <c r="O663" i="2" s="1"/>
  <c r="O664" i="2" a="1"/>
  <c r="O664" i="2" s="1"/>
  <c r="O665" i="2" a="1"/>
  <c r="O665" i="2" s="1"/>
  <c r="O666" i="2" a="1"/>
  <c r="O666" i="2" s="1"/>
  <c r="O667" i="2" a="1"/>
  <c r="O667" i="2" s="1"/>
  <c r="O668" i="2" a="1"/>
  <c r="O668" i="2" s="1"/>
  <c r="O669" i="2" a="1"/>
  <c r="O669" i="2" s="1"/>
  <c r="O670" i="2" a="1"/>
  <c r="O670" i="2" s="1"/>
  <c r="O671" i="2" a="1"/>
  <c r="O671" i="2" s="1"/>
  <c r="O672" i="2" a="1"/>
  <c r="O672" i="2" s="1"/>
  <c r="O673" i="2" a="1"/>
  <c r="O673" i="2" s="1"/>
  <c r="O674" i="2" a="1"/>
  <c r="O674" i="2" s="1"/>
  <c r="O675" i="2" a="1"/>
  <c r="O675" i="2" s="1"/>
  <c r="O676" i="2" a="1"/>
  <c r="O676" i="2" s="1"/>
  <c r="O677" i="2" a="1"/>
  <c r="O677" i="2" s="1"/>
  <c r="O678" i="2" a="1"/>
  <c r="O678" i="2" s="1"/>
  <c r="O679" i="2" a="1"/>
  <c r="O679" i="2" s="1"/>
  <c r="O680" i="2" a="1"/>
  <c r="O680" i="2" s="1"/>
  <c r="O681" i="2" a="1"/>
  <c r="O681" i="2" s="1"/>
  <c r="O682" i="2" a="1"/>
  <c r="O682" i="2" s="1"/>
  <c r="O683" i="2" a="1"/>
  <c r="O683" i="2" s="1"/>
  <c r="O684" i="2" a="1"/>
  <c r="O684" i="2" s="1"/>
  <c r="O685" i="2" a="1"/>
  <c r="O685" i="2" s="1"/>
  <c r="O686" i="2" a="1"/>
  <c r="O686" i="2" s="1"/>
  <c r="O687" i="2" a="1"/>
  <c r="O687" i="2" s="1"/>
  <c r="O688" i="2" a="1"/>
  <c r="O688" i="2" s="1"/>
  <c r="O689" i="2" a="1"/>
  <c r="O689" i="2" s="1"/>
  <c r="O690" i="2" a="1"/>
  <c r="O690" i="2" s="1"/>
  <c r="O691" i="2" a="1"/>
  <c r="O691" i="2" s="1"/>
  <c r="O692" i="2" a="1"/>
  <c r="O692" i="2" s="1"/>
  <c r="O693" i="2" a="1"/>
  <c r="O693" i="2" s="1"/>
  <c r="O694" i="2" a="1"/>
  <c r="O694" i="2" s="1"/>
  <c r="O695" i="2" a="1"/>
  <c r="O695" i="2" s="1"/>
  <c r="O696" i="2" a="1"/>
  <c r="O696" i="2" s="1"/>
  <c r="O697" i="2" a="1"/>
  <c r="O697" i="2" s="1"/>
  <c r="O698" i="2" a="1"/>
  <c r="O698" i="2" s="1"/>
  <c r="O699" i="2" a="1"/>
  <c r="O699" i="2" s="1"/>
  <c r="O700" i="2" a="1"/>
  <c r="O700" i="2" s="1"/>
  <c r="O701" i="2" a="1"/>
  <c r="O701" i="2" s="1"/>
  <c r="O702" i="2" a="1"/>
  <c r="O702" i="2" s="1"/>
  <c r="O703" i="2" a="1"/>
  <c r="O703" i="2" s="1"/>
  <c r="O704" i="2" a="1"/>
  <c r="O704" i="2" s="1"/>
  <c r="O705" i="2" a="1"/>
  <c r="O705" i="2" s="1"/>
  <c r="O706" i="2" a="1"/>
  <c r="O706" i="2" s="1"/>
  <c r="O707" i="2" a="1"/>
  <c r="O707" i="2" s="1"/>
  <c r="O708" i="2" a="1"/>
  <c r="O708" i="2" s="1"/>
  <c r="O709" i="2" a="1"/>
  <c r="O709" i="2" s="1"/>
  <c r="O710" i="2" a="1"/>
  <c r="O710" i="2" s="1"/>
  <c r="O711" i="2" a="1"/>
  <c r="O711" i="2" s="1"/>
  <c r="O712" i="2" a="1"/>
  <c r="O712" i="2" s="1"/>
  <c r="O713" i="2" a="1"/>
  <c r="O713" i="2" s="1"/>
  <c r="O714" i="2" a="1"/>
  <c r="O714" i="2" s="1"/>
  <c r="O715" i="2" a="1"/>
  <c r="O715" i="2" s="1"/>
  <c r="O716" i="2" a="1"/>
  <c r="O716" i="2" s="1"/>
  <c r="O717" i="2" a="1"/>
  <c r="O717" i="2" s="1"/>
  <c r="O718" i="2" a="1"/>
  <c r="O718" i="2" s="1"/>
  <c r="O719" i="2" a="1"/>
  <c r="O719" i="2" s="1"/>
  <c r="O720" i="2" a="1"/>
  <c r="O720" i="2" s="1"/>
  <c r="O721" i="2" a="1"/>
  <c r="O721" i="2" s="1"/>
  <c r="O722" i="2" a="1"/>
  <c r="O722" i="2" s="1"/>
  <c r="O723" i="2" a="1"/>
  <c r="O723" i="2" s="1"/>
  <c r="O724" i="2" a="1"/>
  <c r="O724" i="2" s="1"/>
  <c r="O725" i="2" a="1"/>
  <c r="O725" i="2" s="1"/>
  <c r="O726" i="2" a="1"/>
  <c r="O726" i="2" s="1"/>
  <c r="O727" i="2" a="1"/>
  <c r="O727" i="2" s="1"/>
  <c r="O728" i="2" a="1"/>
  <c r="O728" i="2" s="1"/>
  <c r="O729" i="2" a="1"/>
  <c r="O729" i="2" s="1"/>
  <c r="O730" i="2" a="1"/>
  <c r="O730" i="2" s="1"/>
  <c r="O731" i="2" a="1"/>
  <c r="O731" i="2" s="1"/>
  <c r="O732" i="2" a="1"/>
  <c r="O732" i="2" s="1"/>
  <c r="O733" i="2" a="1"/>
  <c r="O733" i="2" s="1"/>
  <c r="O734" i="2" a="1"/>
  <c r="O734" i="2" s="1"/>
  <c r="O735" i="2" a="1"/>
  <c r="O735" i="2" s="1"/>
  <c r="O736" i="2" a="1"/>
  <c r="O736" i="2" s="1"/>
  <c r="O737" i="2" a="1"/>
  <c r="O737" i="2" s="1"/>
  <c r="O738" i="2" a="1"/>
  <c r="O738" i="2"/>
  <c r="O739" i="2" a="1"/>
  <c r="O739" i="2" s="1"/>
  <c r="O740" i="2" a="1"/>
  <c r="O740" i="2" s="1"/>
  <c r="O741" i="2" a="1"/>
  <c r="O741" i="2" s="1"/>
  <c r="O742" i="2" a="1"/>
  <c r="O742" i="2" s="1"/>
  <c r="O743" i="2" a="1"/>
  <c r="O743" i="2" s="1"/>
  <c r="O744" i="2" a="1"/>
  <c r="O744" i="2" s="1"/>
  <c r="O745" i="2" a="1"/>
  <c r="O745" i="2" s="1"/>
  <c r="O746" i="2" a="1"/>
  <c r="O746" i="2"/>
  <c r="O747" i="2" a="1"/>
  <c r="O747" i="2" s="1"/>
  <c r="O748" i="2" a="1"/>
  <c r="O748" i="2" s="1"/>
  <c r="O749" i="2" a="1"/>
  <c r="O749" i="2" s="1"/>
  <c r="O750" i="2" a="1"/>
  <c r="O750" i="2" s="1"/>
  <c r="O751" i="2" a="1"/>
  <c r="O751" i="2" s="1"/>
  <c r="O752" i="2" a="1"/>
  <c r="O752" i="2" s="1"/>
  <c r="O753" i="2" a="1"/>
  <c r="O753" i="2" s="1"/>
  <c r="O754" i="2" a="1"/>
  <c r="O754" i="2"/>
  <c r="O755" i="2" a="1"/>
  <c r="O755" i="2" s="1"/>
  <c r="O756" i="2" a="1"/>
  <c r="O756" i="2" s="1"/>
  <c r="O757" i="2" a="1"/>
  <c r="O757" i="2" s="1"/>
  <c r="O758" i="2" a="1"/>
  <c r="O758" i="2" s="1"/>
  <c r="O759" i="2" a="1"/>
  <c r="O759" i="2" s="1"/>
  <c r="O760" i="2" a="1"/>
  <c r="O760" i="2" s="1"/>
  <c r="O761" i="2" a="1"/>
  <c r="O761" i="2" s="1"/>
  <c r="O762" i="2" a="1"/>
  <c r="O762" i="2"/>
  <c r="O763" i="2" a="1"/>
  <c r="O763" i="2" s="1"/>
  <c r="O764" i="2" a="1"/>
  <c r="O764" i="2" s="1"/>
  <c r="O765" i="2" a="1"/>
  <c r="O765" i="2" s="1"/>
  <c r="O766" i="2" a="1"/>
  <c r="O766" i="2" s="1"/>
  <c r="O767" i="2" a="1"/>
  <c r="O767" i="2" s="1"/>
  <c r="O768" i="2" a="1"/>
  <c r="O768" i="2" s="1"/>
  <c r="O2" i="2" a="1"/>
  <c r="O2" i="2" s="1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1085" i="3"/>
  <c r="N1086" i="3"/>
  <c r="N1087" i="3"/>
  <c r="N1088" i="3"/>
  <c r="N1089" i="3"/>
  <c r="N1090" i="3"/>
  <c r="N1091" i="3"/>
  <c r="N1092" i="3"/>
  <c r="N1093" i="3"/>
  <c r="N1094" i="3"/>
  <c r="N1095" i="3"/>
  <c r="N1096" i="3"/>
  <c r="N1097" i="3"/>
  <c r="N1098" i="3"/>
  <c r="N1099" i="3"/>
  <c r="N1100" i="3"/>
  <c r="N1101" i="3"/>
  <c r="N1102" i="3"/>
  <c r="N1103" i="3"/>
  <c r="N1104" i="3"/>
  <c r="N1105" i="3"/>
  <c r="N1106" i="3"/>
  <c r="N1107" i="3"/>
  <c r="N1108" i="3"/>
  <c r="N1109" i="3"/>
  <c r="N1110" i="3"/>
  <c r="N1111" i="3"/>
  <c r="N1112" i="3"/>
  <c r="N1113" i="3"/>
  <c r="N1114" i="3"/>
  <c r="N1115" i="3"/>
  <c r="N1116" i="3"/>
  <c r="N1117" i="3"/>
  <c r="N1118" i="3"/>
  <c r="N1119" i="3"/>
  <c r="N1120" i="3"/>
  <c r="N1121" i="3"/>
  <c r="N1122" i="3"/>
  <c r="N1123" i="3"/>
  <c r="N1124" i="3"/>
  <c r="N1125" i="3"/>
  <c r="N1126" i="3"/>
  <c r="N1127" i="3"/>
  <c r="N1128" i="3"/>
  <c r="N1129" i="3"/>
  <c r="N1130" i="3"/>
  <c r="N1131" i="3"/>
  <c r="N1132" i="3"/>
  <c r="N1133" i="3"/>
  <c r="N1134" i="3"/>
  <c r="N1135" i="3"/>
  <c r="N1136" i="3"/>
  <c r="N1137" i="3"/>
  <c r="N1138" i="3"/>
  <c r="N1139" i="3"/>
  <c r="N1140" i="3"/>
  <c r="N1141" i="3"/>
  <c r="N1142" i="3"/>
  <c r="N1143" i="3"/>
  <c r="N1144" i="3"/>
  <c r="N1145" i="3"/>
  <c r="N1146" i="3"/>
  <c r="N1147" i="3"/>
  <c r="N1148" i="3"/>
  <c r="N1149" i="3"/>
  <c r="N1150" i="3"/>
  <c r="N1151" i="3"/>
  <c r="N1152" i="3"/>
  <c r="N1153" i="3"/>
  <c r="N1154" i="3"/>
  <c r="N1155" i="3"/>
  <c r="N1156" i="3"/>
  <c r="N1157" i="3"/>
  <c r="N1158" i="3"/>
  <c r="N1159" i="3"/>
  <c r="N1160" i="3"/>
  <c r="N1161" i="3"/>
  <c r="N1162" i="3"/>
  <c r="N1163" i="3"/>
  <c r="N1164" i="3"/>
  <c r="N1165" i="3"/>
  <c r="N1166" i="3"/>
  <c r="N1167" i="3"/>
  <c r="N1168" i="3"/>
  <c r="N1169" i="3"/>
  <c r="N1170" i="3"/>
  <c r="N1171" i="3"/>
  <c r="N1172" i="3"/>
  <c r="N1173" i="3"/>
  <c r="N1174" i="3"/>
  <c r="N1175" i="3"/>
  <c r="N1176" i="3"/>
  <c r="N1177" i="3"/>
  <c r="N1178" i="3"/>
  <c r="N1179" i="3"/>
  <c r="N1180" i="3"/>
  <c r="N1181" i="3"/>
  <c r="N1182" i="3"/>
  <c r="N1183" i="3"/>
  <c r="N1184" i="3"/>
  <c r="N1185" i="3"/>
  <c r="N1186" i="3"/>
  <c r="N1187" i="3"/>
  <c r="N1188" i="3"/>
  <c r="N1189" i="3"/>
  <c r="N1190" i="3"/>
  <c r="N1191" i="3"/>
  <c r="N1192" i="3"/>
  <c r="N1193" i="3"/>
  <c r="N1194" i="3"/>
  <c r="N1195" i="3"/>
  <c r="N1196" i="3"/>
  <c r="N1197" i="3"/>
  <c r="N1198" i="3"/>
  <c r="N1199" i="3"/>
  <c r="N1200" i="3"/>
  <c r="N1201" i="3"/>
  <c r="N1202" i="3"/>
  <c r="N1203" i="3"/>
  <c r="N1204" i="3"/>
  <c r="N1205" i="3"/>
  <c r="N1206" i="3"/>
  <c r="N1207" i="3"/>
  <c r="N1208" i="3"/>
  <c r="N1209" i="3"/>
  <c r="N1210" i="3"/>
  <c r="N1211" i="3"/>
  <c r="N1212" i="3"/>
  <c r="N1213" i="3"/>
  <c r="N1214" i="3"/>
  <c r="N1215" i="3"/>
  <c r="N1216" i="3"/>
  <c r="N1217" i="3"/>
  <c r="N1218" i="3"/>
  <c r="N1219" i="3"/>
  <c r="N1220" i="3"/>
  <c r="N1221" i="3"/>
  <c r="N1222" i="3"/>
  <c r="N1223" i="3"/>
  <c r="N1224" i="3"/>
  <c r="N1225" i="3"/>
  <c r="N1226" i="3"/>
  <c r="N1227" i="3"/>
  <c r="N1228" i="3"/>
  <c r="N1229" i="3"/>
  <c r="N1230" i="3"/>
  <c r="N1231" i="3"/>
  <c r="N1232" i="3"/>
  <c r="N1233" i="3"/>
  <c r="N1234" i="3"/>
  <c r="N1235" i="3"/>
  <c r="N1236" i="3"/>
  <c r="N1237" i="3"/>
  <c r="N1238" i="3"/>
  <c r="N1239" i="3"/>
  <c r="N1240" i="3"/>
  <c r="N1241" i="3"/>
  <c r="N1242" i="3"/>
  <c r="N1243" i="3"/>
  <c r="N1244" i="3"/>
  <c r="N1245" i="3"/>
  <c r="N1246" i="3"/>
  <c r="N1247" i="3"/>
  <c r="N1248" i="3"/>
  <c r="N1249" i="3"/>
  <c r="N1250" i="3"/>
  <c r="N1251" i="3"/>
  <c r="N1252" i="3"/>
  <c r="N1253" i="3"/>
  <c r="N1254" i="3"/>
  <c r="N1255" i="3"/>
  <c r="N1256" i="3"/>
  <c r="N1257" i="3"/>
  <c r="N1258" i="3"/>
  <c r="N1259" i="3"/>
  <c r="N1260" i="3"/>
  <c r="N1261" i="3"/>
  <c r="N1262" i="3"/>
  <c r="N1263" i="3"/>
  <c r="N1264" i="3"/>
  <c r="N1265" i="3"/>
  <c r="N1266" i="3"/>
  <c r="N1267" i="3"/>
  <c r="N1268" i="3"/>
  <c r="N1269" i="3"/>
  <c r="N1270" i="3"/>
  <c r="N1271" i="3"/>
  <c r="N1272" i="3"/>
  <c r="N1273" i="3"/>
  <c r="N1274" i="3"/>
  <c r="N1275" i="3"/>
  <c r="N1276" i="3"/>
  <c r="N1277" i="3"/>
  <c r="N1278" i="3"/>
  <c r="N1279" i="3"/>
  <c r="N1280" i="3"/>
  <c r="N1281" i="3"/>
  <c r="N1282" i="3"/>
  <c r="N1283" i="3"/>
  <c r="N1284" i="3"/>
  <c r="N1285" i="3"/>
  <c r="N1286" i="3"/>
  <c r="N1287" i="3"/>
  <c r="N1288" i="3"/>
  <c r="N1289" i="3"/>
  <c r="N1290" i="3"/>
  <c r="N1291" i="3"/>
  <c r="N1292" i="3"/>
  <c r="N1293" i="3"/>
  <c r="N1294" i="3"/>
  <c r="N1295" i="3"/>
  <c r="N1296" i="3"/>
  <c r="N1297" i="3"/>
  <c r="N1298" i="3"/>
  <c r="N1299" i="3"/>
  <c r="N1300" i="3"/>
  <c r="N1301" i="3"/>
  <c r="N1302" i="3"/>
  <c r="N1303" i="3"/>
  <c r="N1304" i="3"/>
  <c r="N1305" i="3"/>
  <c r="N1306" i="3"/>
  <c r="N1307" i="3"/>
  <c r="N1308" i="3"/>
  <c r="N1309" i="3"/>
  <c r="N1310" i="3"/>
  <c r="N1311" i="3"/>
  <c r="N1312" i="3"/>
  <c r="N1313" i="3"/>
  <c r="N1314" i="3"/>
  <c r="N1315" i="3"/>
  <c r="N1316" i="3"/>
  <c r="N1317" i="3"/>
  <c r="N1318" i="3"/>
  <c r="N1319" i="3"/>
  <c r="N1320" i="3"/>
  <c r="N1321" i="3"/>
  <c r="N1322" i="3"/>
  <c r="N1323" i="3"/>
  <c r="N1324" i="3"/>
  <c r="N1325" i="3"/>
  <c r="N1326" i="3"/>
  <c r="N1327" i="3"/>
  <c r="N1328" i="3"/>
  <c r="N1329" i="3"/>
  <c r="N1330" i="3"/>
  <c r="N1331" i="3"/>
  <c r="N1332" i="3"/>
  <c r="N1333" i="3"/>
  <c r="N1334" i="3"/>
  <c r="N1335" i="3"/>
  <c r="N1336" i="3"/>
  <c r="N1337" i="3"/>
  <c r="N1338" i="3"/>
  <c r="N1339" i="3"/>
  <c r="N1340" i="3"/>
  <c r="N1341" i="3"/>
  <c r="N1342" i="3"/>
  <c r="N1343" i="3"/>
  <c r="N1344" i="3"/>
  <c r="N1345" i="3"/>
  <c r="N1346" i="3"/>
  <c r="N1347" i="3"/>
  <c r="N1348" i="3"/>
  <c r="N1349" i="3"/>
  <c r="N1350" i="3"/>
  <c r="N1351" i="3"/>
  <c r="N1352" i="3"/>
  <c r="N1353" i="3"/>
  <c r="N1354" i="3"/>
  <c r="N1355" i="3"/>
  <c r="N1356" i="3"/>
  <c r="N1357" i="3"/>
  <c r="N1358" i="3"/>
  <c r="N1359" i="3"/>
  <c r="N1360" i="3"/>
  <c r="N1361" i="3"/>
  <c r="N1362" i="3"/>
  <c r="N1363" i="3"/>
  <c r="N1364" i="3"/>
  <c r="N1365" i="3"/>
  <c r="N1366" i="3"/>
  <c r="N1367" i="3"/>
  <c r="N1368" i="3"/>
  <c r="N1369" i="3"/>
  <c r="N1370" i="3"/>
  <c r="N1371" i="3"/>
  <c r="N1372" i="3"/>
  <c r="N1373" i="3"/>
  <c r="N1374" i="3"/>
  <c r="N1375" i="3"/>
  <c r="N1376" i="3"/>
  <c r="N1377" i="3"/>
  <c r="N1378" i="3"/>
  <c r="N1379" i="3"/>
  <c r="N1380" i="3"/>
  <c r="N1381" i="3"/>
  <c r="N1382" i="3"/>
  <c r="N1383" i="3"/>
  <c r="N1384" i="3"/>
  <c r="N1385" i="3"/>
  <c r="N1386" i="3"/>
  <c r="N1387" i="3"/>
  <c r="N1388" i="3"/>
  <c r="N1389" i="3"/>
  <c r="N1390" i="3"/>
  <c r="N1391" i="3"/>
  <c r="N1392" i="3"/>
  <c r="N1393" i="3"/>
  <c r="N1394" i="3"/>
  <c r="N1395" i="3"/>
  <c r="N1396" i="3"/>
  <c r="N1397" i="3"/>
  <c r="N1398" i="3"/>
  <c r="N1399" i="3"/>
  <c r="N1400" i="3"/>
  <c r="N1401" i="3"/>
  <c r="N1402" i="3"/>
  <c r="N1403" i="3"/>
  <c r="N1404" i="3"/>
  <c r="N1405" i="3"/>
  <c r="N1406" i="3"/>
  <c r="N1407" i="3"/>
  <c r="N1408" i="3"/>
  <c r="N1409" i="3"/>
  <c r="N1410" i="3"/>
  <c r="N1411" i="3"/>
  <c r="N1412" i="3"/>
  <c r="N1413" i="3"/>
  <c r="N1414" i="3"/>
  <c r="N1415" i="3"/>
  <c r="N1416" i="3"/>
  <c r="N1417" i="3"/>
  <c r="N1418" i="3"/>
  <c r="N1419" i="3"/>
  <c r="N1420" i="3"/>
  <c r="N1421" i="3"/>
  <c r="N1422" i="3"/>
  <c r="N1423" i="3"/>
  <c r="N1424" i="3"/>
  <c r="N1425" i="3"/>
  <c r="N1426" i="3"/>
  <c r="N1427" i="3"/>
  <c r="N1428" i="3"/>
  <c r="N1429" i="3"/>
  <c r="N1430" i="3"/>
  <c r="N1431" i="3"/>
  <c r="N1432" i="3"/>
  <c r="N1433" i="3"/>
  <c r="N1434" i="3"/>
  <c r="N1435" i="3"/>
  <c r="N1436" i="3"/>
  <c r="N1437" i="3"/>
  <c r="N1438" i="3"/>
  <c r="N1439" i="3"/>
  <c r="N1440" i="3"/>
  <c r="N1441" i="3"/>
  <c r="N1442" i="3"/>
  <c r="N1443" i="3"/>
  <c r="N1444" i="3"/>
  <c r="N1445" i="3"/>
  <c r="N1446" i="3"/>
  <c r="N1447" i="3"/>
  <c r="N1448" i="3"/>
  <c r="N1449" i="3"/>
  <c r="N1450" i="3"/>
  <c r="N1451" i="3"/>
  <c r="N1452" i="3"/>
  <c r="N1453" i="3"/>
  <c r="N1454" i="3"/>
  <c r="N1455" i="3"/>
  <c r="N1456" i="3"/>
  <c r="N1457" i="3"/>
  <c r="N1458" i="3"/>
  <c r="N1459" i="3"/>
  <c r="N1460" i="3"/>
  <c r="N1461" i="3"/>
  <c r="N1462" i="3"/>
  <c r="N1463" i="3"/>
  <c r="N1464" i="3"/>
  <c r="N1465" i="3"/>
  <c r="N1466" i="3"/>
  <c r="N1467" i="3"/>
  <c r="N1468" i="3"/>
  <c r="N1469" i="3"/>
  <c r="N1470" i="3"/>
  <c r="N1471" i="3"/>
  <c r="N1472" i="3"/>
  <c r="N1473" i="3"/>
  <c r="N1474" i="3"/>
  <c r="N1475" i="3"/>
  <c r="N1476" i="3"/>
  <c r="N1477" i="3"/>
  <c r="N1478" i="3"/>
  <c r="N1479" i="3"/>
  <c r="N1480" i="3"/>
  <c r="N1481" i="3"/>
  <c r="N1482" i="3"/>
  <c r="N1483" i="3"/>
  <c r="N1484" i="3"/>
  <c r="N1485" i="3"/>
  <c r="N1486" i="3"/>
  <c r="N1487" i="3"/>
  <c r="N1488" i="3"/>
  <c r="N1489" i="3"/>
  <c r="N1490" i="3"/>
  <c r="N1491" i="3"/>
  <c r="N1492" i="3"/>
  <c r="N1493" i="3"/>
  <c r="N1494" i="3"/>
  <c r="N1495" i="3"/>
  <c r="N1496" i="3"/>
  <c r="N1497" i="3"/>
  <c r="N1498" i="3"/>
  <c r="N1499" i="3"/>
  <c r="N1500" i="3"/>
  <c r="N1501" i="3"/>
  <c r="N1502" i="3"/>
  <c r="N1503" i="3"/>
  <c r="N1504" i="3"/>
  <c r="N1505" i="3"/>
  <c r="N1506" i="3"/>
  <c r="N1507" i="3"/>
  <c r="N1508" i="3"/>
  <c r="N1509" i="3"/>
  <c r="N1510" i="3"/>
  <c r="N1511" i="3"/>
  <c r="N1512" i="3"/>
  <c r="N1513" i="3"/>
  <c r="N1514" i="3"/>
  <c r="N1515" i="3"/>
  <c r="N1516" i="3"/>
  <c r="N1517" i="3"/>
  <c r="N1518" i="3"/>
  <c r="N1519" i="3"/>
  <c r="N1520" i="3"/>
  <c r="N1521" i="3"/>
  <c r="N1522" i="3"/>
  <c r="N1523" i="3"/>
  <c r="N1524" i="3"/>
  <c r="N1525" i="3"/>
  <c r="N1526" i="3"/>
  <c r="N1527" i="3"/>
  <c r="N1528" i="3"/>
  <c r="N1529" i="3"/>
  <c r="N1530" i="3"/>
  <c r="N1531" i="3"/>
  <c r="N1532" i="3"/>
  <c r="N1533" i="3"/>
  <c r="N1534" i="3"/>
  <c r="N1535" i="3"/>
  <c r="N1536" i="3"/>
  <c r="N1537" i="3"/>
  <c r="N1538" i="3"/>
  <c r="N1539" i="3"/>
  <c r="N1540" i="3"/>
  <c r="N1541" i="3"/>
  <c r="N1542" i="3"/>
  <c r="N1543" i="3"/>
  <c r="N1544" i="3"/>
  <c r="N1545" i="3"/>
  <c r="N1546" i="3"/>
  <c r="N1547" i="3"/>
  <c r="N1548" i="3"/>
  <c r="N1549" i="3"/>
  <c r="N1550" i="3"/>
  <c r="N1551" i="3"/>
  <c r="N1552" i="3"/>
  <c r="N1553" i="3"/>
  <c r="N1554" i="3"/>
  <c r="N1555" i="3"/>
  <c r="N1556" i="3"/>
  <c r="N1557" i="3"/>
  <c r="N1558" i="3"/>
  <c r="N1559" i="3"/>
  <c r="N1560" i="3"/>
  <c r="N1561" i="3"/>
  <c r="N1562" i="3"/>
  <c r="N1563" i="3"/>
  <c r="N1564" i="3"/>
  <c r="N1565" i="3"/>
  <c r="N1566" i="3"/>
  <c r="N1567" i="3"/>
  <c r="N1568" i="3"/>
  <c r="N1569" i="3"/>
  <c r="N1570" i="3"/>
  <c r="N1571" i="3"/>
  <c r="N1572" i="3"/>
  <c r="N1573" i="3"/>
  <c r="N1574" i="3"/>
  <c r="N1575" i="3"/>
  <c r="N1576" i="3"/>
  <c r="N1577" i="3"/>
  <c r="N1578" i="3"/>
  <c r="N1579" i="3"/>
  <c r="N1580" i="3"/>
  <c r="N1581" i="3"/>
  <c r="N1582" i="3"/>
  <c r="N1583" i="3"/>
  <c r="N1584" i="3"/>
  <c r="N1585" i="3"/>
  <c r="N1586" i="3"/>
  <c r="N1587" i="3"/>
  <c r="N1588" i="3"/>
  <c r="N1589" i="3"/>
  <c r="N1590" i="3"/>
  <c r="N1591" i="3"/>
  <c r="N1592" i="3"/>
  <c r="N1593" i="3"/>
  <c r="N1594" i="3"/>
  <c r="N1595" i="3"/>
  <c r="N1596" i="3"/>
  <c r="N1597" i="3"/>
  <c r="N1598" i="3"/>
  <c r="N1599" i="3"/>
  <c r="N1600" i="3"/>
  <c r="N1601" i="3"/>
  <c r="N1602" i="3"/>
  <c r="N1603" i="3"/>
  <c r="N1604" i="3"/>
  <c r="N1605" i="3"/>
  <c r="N1606" i="3"/>
  <c r="N1607" i="3"/>
  <c r="N1608" i="3"/>
  <c r="N1609" i="3"/>
  <c r="N1610" i="3"/>
  <c r="N1611" i="3"/>
  <c r="N1612" i="3"/>
  <c r="N1613" i="3"/>
  <c r="N1614" i="3"/>
  <c r="N1615" i="3"/>
  <c r="N1616" i="3"/>
  <c r="N1617" i="3"/>
  <c r="N1618" i="3"/>
  <c r="N1619" i="3"/>
  <c r="N1620" i="3"/>
  <c r="N1621" i="3"/>
  <c r="N1622" i="3"/>
  <c r="N1623" i="3"/>
  <c r="N1624" i="3"/>
  <c r="N1625" i="3"/>
  <c r="N1626" i="3"/>
  <c r="N1627" i="3"/>
  <c r="N1628" i="3"/>
  <c r="N1629" i="3"/>
  <c r="N1630" i="3"/>
  <c r="N1631" i="3"/>
  <c r="N1632" i="3"/>
  <c r="N1633" i="3"/>
  <c r="N1634" i="3"/>
  <c r="N1635" i="3"/>
  <c r="N1636" i="3"/>
  <c r="N1637" i="3"/>
  <c r="N1638" i="3"/>
  <c r="N1639" i="3"/>
  <c r="N1640" i="3"/>
  <c r="N1641" i="3"/>
  <c r="N1642" i="3"/>
  <c r="N1643" i="3"/>
  <c r="N1644" i="3"/>
  <c r="N1645" i="3"/>
  <c r="N1646" i="3"/>
  <c r="N1647" i="3"/>
  <c r="N1648" i="3"/>
  <c r="N1649" i="3"/>
  <c r="N1650" i="3"/>
  <c r="N1651" i="3"/>
  <c r="N1652" i="3"/>
  <c r="N1653" i="3"/>
  <c r="N1654" i="3"/>
  <c r="N1655" i="3"/>
  <c r="N1656" i="3"/>
  <c r="N1657" i="3"/>
  <c r="N1658" i="3"/>
  <c r="N1659" i="3"/>
  <c r="N1660" i="3"/>
  <c r="N1661" i="3"/>
  <c r="N1662" i="3"/>
  <c r="N1663" i="3"/>
  <c r="N1664" i="3"/>
  <c r="N1665" i="3"/>
  <c r="N1666" i="3"/>
  <c r="N1667" i="3"/>
  <c r="N1668" i="3"/>
  <c r="N1669" i="3"/>
  <c r="N1670" i="3"/>
  <c r="N1671" i="3"/>
  <c r="N1672" i="3"/>
  <c r="N1673" i="3"/>
  <c r="N1674" i="3"/>
  <c r="N1675" i="3"/>
  <c r="N1676" i="3"/>
  <c r="N1677" i="3"/>
  <c r="N1678" i="3"/>
  <c r="N1679" i="3"/>
  <c r="N1680" i="3"/>
  <c r="N1681" i="3"/>
  <c r="N1682" i="3"/>
  <c r="N1683" i="3"/>
  <c r="N1684" i="3"/>
  <c r="N1685" i="3"/>
  <c r="N1686" i="3"/>
  <c r="N1687" i="3"/>
  <c r="N1688" i="3"/>
  <c r="N1689" i="3"/>
  <c r="N1690" i="3"/>
  <c r="N1691" i="3"/>
  <c r="N1692" i="3"/>
  <c r="N1693" i="3"/>
  <c r="N1694" i="3"/>
  <c r="N1695" i="3"/>
  <c r="N1696" i="3"/>
  <c r="N1697" i="3"/>
  <c r="N1698" i="3"/>
  <c r="N1699" i="3"/>
  <c r="N1700" i="3"/>
  <c r="N1701" i="3"/>
  <c r="N1702" i="3"/>
  <c r="N1703" i="3"/>
  <c r="N1704" i="3"/>
  <c r="N1705" i="3"/>
  <c r="N1706" i="3"/>
  <c r="N1707" i="3"/>
  <c r="N1708" i="3"/>
  <c r="N1709" i="3"/>
  <c r="N1710" i="3"/>
  <c r="N1711" i="3"/>
  <c r="N1712" i="3"/>
  <c r="N1713" i="3"/>
  <c r="N1714" i="3"/>
  <c r="N1715" i="3"/>
  <c r="N1716" i="3"/>
  <c r="N1717" i="3"/>
  <c r="N1718" i="3"/>
  <c r="N1719" i="3"/>
  <c r="N1720" i="3"/>
  <c r="N1721" i="3"/>
  <c r="N1722" i="3"/>
  <c r="N1723" i="3"/>
  <c r="N1724" i="3"/>
  <c r="N1725" i="3"/>
  <c r="N1726" i="3"/>
  <c r="N1727" i="3"/>
  <c r="N1728" i="3"/>
  <c r="N1729" i="3"/>
  <c r="N1730" i="3"/>
  <c r="N1731" i="3"/>
  <c r="N1732" i="3"/>
  <c r="N1733" i="3"/>
  <c r="N1734" i="3"/>
  <c r="N1735" i="3"/>
  <c r="N1736" i="3"/>
  <c r="N1737" i="3"/>
  <c r="N1738" i="3"/>
  <c r="N1739" i="3"/>
  <c r="N1740" i="3"/>
  <c r="N1741" i="3"/>
  <c r="N1742" i="3"/>
  <c r="N1743" i="3"/>
  <c r="N1744" i="3"/>
  <c r="N1745" i="3"/>
  <c r="N1746" i="3"/>
  <c r="N1747" i="3"/>
  <c r="N1748" i="3"/>
  <c r="N1749" i="3"/>
  <c r="N1750" i="3"/>
  <c r="N1751" i="3"/>
  <c r="N1752" i="3"/>
  <c r="N1753" i="3"/>
  <c r="N1754" i="3"/>
  <c r="N1755" i="3"/>
  <c r="N1756" i="3"/>
  <c r="N1757" i="3"/>
  <c r="N1758" i="3"/>
  <c r="N1759" i="3"/>
  <c r="N1760" i="3"/>
  <c r="N1761" i="3"/>
  <c r="N1762" i="3"/>
  <c r="N1763" i="3"/>
  <c r="N1764" i="3"/>
  <c r="N1765" i="3"/>
  <c r="N1766" i="3"/>
  <c r="N1767" i="3"/>
  <c r="N1768" i="3"/>
  <c r="N1769" i="3"/>
  <c r="N1770" i="3"/>
  <c r="N1771" i="3"/>
  <c r="N1772" i="3"/>
  <c r="N1773" i="3"/>
  <c r="N1774" i="3"/>
  <c r="N1775" i="3"/>
  <c r="N1776" i="3"/>
  <c r="N1777" i="3"/>
  <c r="N1778" i="3"/>
  <c r="N1779" i="3"/>
  <c r="N1780" i="3"/>
  <c r="N1781" i="3"/>
  <c r="N1782" i="3"/>
  <c r="N1783" i="3"/>
  <c r="N1784" i="3"/>
  <c r="N1785" i="3"/>
  <c r="N1786" i="3"/>
  <c r="N1787" i="3"/>
  <c r="N1788" i="3"/>
  <c r="N1789" i="3"/>
  <c r="N1790" i="3"/>
  <c r="N1791" i="3"/>
  <c r="N1792" i="3"/>
  <c r="N1793" i="3"/>
  <c r="N1794" i="3"/>
  <c r="N1795" i="3"/>
  <c r="N1796" i="3"/>
  <c r="N1797" i="3"/>
  <c r="N1798" i="3"/>
  <c r="N1799" i="3"/>
  <c r="N1800" i="3"/>
  <c r="N1801" i="3"/>
  <c r="N1802" i="3"/>
  <c r="N1803" i="3"/>
  <c r="N1804" i="3"/>
  <c r="N1805" i="3"/>
  <c r="N1806" i="3"/>
  <c r="N1807" i="3"/>
  <c r="N1808" i="3"/>
  <c r="N1809" i="3"/>
  <c r="N1810" i="3"/>
  <c r="N1811" i="3"/>
  <c r="N1812" i="3"/>
  <c r="N1813" i="3"/>
  <c r="N1814" i="3"/>
  <c r="N1815" i="3"/>
  <c r="N1816" i="3"/>
  <c r="N1817" i="3"/>
  <c r="N1818" i="3"/>
  <c r="N1819" i="3"/>
  <c r="N1820" i="3"/>
  <c r="N1821" i="3"/>
  <c r="N1822" i="3"/>
  <c r="N1823" i="3"/>
  <c r="N1824" i="3"/>
  <c r="N1825" i="3"/>
  <c r="N1826" i="3"/>
  <c r="N1827" i="3"/>
  <c r="N1828" i="3"/>
  <c r="N1829" i="3"/>
  <c r="N1830" i="3"/>
  <c r="N1831" i="3"/>
  <c r="N1832" i="3"/>
  <c r="N1833" i="3"/>
  <c r="N1834" i="3"/>
  <c r="N1835" i="3"/>
  <c r="N1836" i="3"/>
  <c r="N1837" i="3"/>
  <c r="N1838" i="3"/>
  <c r="N1839" i="3"/>
  <c r="N1840" i="3"/>
  <c r="N1841" i="3"/>
  <c r="N1842" i="3"/>
  <c r="N1843" i="3"/>
  <c r="N1844" i="3"/>
  <c r="N1845" i="3"/>
  <c r="N1846" i="3"/>
  <c r="N1847" i="3"/>
  <c r="N1848" i="3"/>
  <c r="N1849" i="3"/>
  <c r="N1850" i="3"/>
  <c r="N1851" i="3"/>
  <c r="N1852" i="3"/>
  <c r="N1853" i="3"/>
  <c r="N1854" i="3"/>
  <c r="N1855" i="3"/>
  <c r="N1856" i="3"/>
  <c r="N1857" i="3"/>
  <c r="N1858" i="3"/>
  <c r="N1859" i="3"/>
  <c r="N1860" i="3"/>
  <c r="N1861" i="3"/>
  <c r="N1862" i="3"/>
  <c r="N1863" i="3"/>
  <c r="N1864" i="3"/>
  <c r="N1865" i="3"/>
  <c r="N1866" i="3"/>
  <c r="N1867" i="3"/>
  <c r="N1868" i="3"/>
  <c r="N1869" i="3"/>
  <c r="N1870" i="3"/>
  <c r="N1871" i="3"/>
  <c r="N1872" i="3"/>
  <c r="N1873" i="3"/>
  <c r="N1874" i="3"/>
  <c r="N1875" i="3"/>
  <c r="N1876" i="3"/>
  <c r="N1877" i="3"/>
  <c r="N1878" i="3"/>
  <c r="N1879" i="3"/>
  <c r="N1880" i="3"/>
  <c r="N1881" i="3"/>
  <c r="N1882" i="3"/>
  <c r="N1883" i="3"/>
  <c r="N1884" i="3"/>
  <c r="N1885" i="3"/>
  <c r="N1886" i="3"/>
  <c r="N1887" i="3"/>
  <c r="N1888" i="3"/>
  <c r="N1889" i="3"/>
  <c r="N1890" i="3"/>
  <c r="N1891" i="3"/>
  <c r="N1892" i="3"/>
  <c r="N1893" i="3"/>
  <c r="N1894" i="3"/>
  <c r="N1895" i="3"/>
  <c r="N1896" i="3"/>
  <c r="N1897" i="3"/>
  <c r="N1898" i="3"/>
  <c r="N1899" i="3"/>
  <c r="N1900" i="3"/>
  <c r="N1901" i="3"/>
  <c r="N1902" i="3"/>
  <c r="N1903" i="3"/>
  <c r="N2" i="3"/>
  <c r="K1903" i="3"/>
  <c r="L1903" i="3" s="1"/>
  <c r="M1903" i="3" s="1"/>
  <c r="K1902" i="3"/>
  <c r="L1902" i="3" s="1"/>
  <c r="M1902" i="3" s="1"/>
  <c r="K1901" i="3"/>
  <c r="L1901" i="3" s="1"/>
  <c r="M1901" i="3" s="1"/>
  <c r="K1900" i="3"/>
  <c r="L1900" i="3" s="1"/>
  <c r="M1900" i="3" s="1"/>
  <c r="K1899" i="3"/>
  <c r="L1899" i="3" s="1"/>
  <c r="M1899" i="3" s="1"/>
  <c r="K1898" i="3"/>
  <c r="L1898" i="3" s="1"/>
  <c r="M1898" i="3" s="1"/>
  <c r="L1897" i="3"/>
  <c r="M1897" i="3" s="1"/>
  <c r="K1897" i="3"/>
  <c r="K1896" i="3"/>
  <c r="L1896" i="3" s="1"/>
  <c r="M1896" i="3" s="1"/>
  <c r="L1895" i="3"/>
  <c r="M1895" i="3" s="1"/>
  <c r="K1895" i="3"/>
  <c r="K1894" i="3"/>
  <c r="L1894" i="3" s="1"/>
  <c r="M1894" i="3" s="1"/>
  <c r="K1893" i="3"/>
  <c r="L1893" i="3" s="1"/>
  <c r="M1893" i="3" s="1"/>
  <c r="K1892" i="3"/>
  <c r="L1892" i="3" s="1"/>
  <c r="M1892" i="3" s="1"/>
  <c r="K1891" i="3"/>
  <c r="L1891" i="3" s="1"/>
  <c r="M1891" i="3" s="1"/>
  <c r="K1890" i="3"/>
  <c r="L1890" i="3" s="1"/>
  <c r="M1890" i="3" s="1"/>
  <c r="K1889" i="3"/>
  <c r="L1889" i="3" s="1"/>
  <c r="M1889" i="3" s="1"/>
  <c r="M1888" i="3"/>
  <c r="K1888" i="3"/>
  <c r="L1888" i="3" s="1"/>
  <c r="K1887" i="3"/>
  <c r="L1887" i="3" s="1"/>
  <c r="M1887" i="3" s="1"/>
  <c r="K1886" i="3"/>
  <c r="L1886" i="3" s="1"/>
  <c r="M1886" i="3" s="1"/>
  <c r="K1885" i="3"/>
  <c r="L1885" i="3" s="1"/>
  <c r="M1885" i="3" s="1"/>
  <c r="K1884" i="3"/>
  <c r="L1884" i="3" s="1"/>
  <c r="M1884" i="3" s="1"/>
  <c r="L1883" i="3"/>
  <c r="M1883" i="3" s="1"/>
  <c r="K1883" i="3"/>
  <c r="K1882" i="3"/>
  <c r="L1882" i="3" s="1"/>
  <c r="M1882" i="3" s="1"/>
  <c r="K1881" i="3"/>
  <c r="L1881" i="3" s="1"/>
  <c r="M1881" i="3" s="1"/>
  <c r="K1880" i="3"/>
  <c r="L1880" i="3" s="1"/>
  <c r="M1880" i="3" s="1"/>
  <c r="M1879" i="3"/>
  <c r="L1879" i="3"/>
  <c r="K1879" i="3"/>
  <c r="K1878" i="3"/>
  <c r="L1878" i="3" s="1"/>
  <c r="M1878" i="3" s="1"/>
  <c r="K1877" i="3"/>
  <c r="L1877" i="3" s="1"/>
  <c r="M1877" i="3" s="1"/>
  <c r="K1876" i="3"/>
  <c r="L1876" i="3" s="1"/>
  <c r="M1876" i="3" s="1"/>
  <c r="L1875" i="3"/>
  <c r="M1875" i="3" s="1"/>
  <c r="K1875" i="3"/>
  <c r="L1874" i="3"/>
  <c r="M1874" i="3" s="1"/>
  <c r="K1874" i="3"/>
  <c r="L1873" i="3"/>
  <c r="M1873" i="3" s="1"/>
  <c r="K1873" i="3"/>
  <c r="K1872" i="3"/>
  <c r="L1872" i="3" s="1"/>
  <c r="M1872" i="3" s="1"/>
  <c r="L1871" i="3"/>
  <c r="M1871" i="3" s="1"/>
  <c r="K1871" i="3"/>
  <c r="K1870" i="3"/>
  <c r="L1870" i="3" s="1"/>
  <c r="M1870" i="3" s="1"/>
  <c r="K1869" i="3"/>
  <c r="L1869" i="3" s="1"/>
  <c r="M1869" i="3" s="1"/>
  <c r="K1868" i="3"/>
  <c r="L1868" i="3" s="1"/>
  <c r="M1868" i="3" s="1"/>
  <c r="K1867" i="3"/>
  <c r="L1867" i="3" s="1"/>
  <c r="M1867" i="3" s="1"/>
  <c r="K1866" i="3"/>
  <c r="L1866" i="3" s="1"/>
  <c r="M1866" i="3" s="1"/>
  <c r="K1865" i="3"/>
  <c r="L1865" i="3" s="1"/>
  <c r="M1865" i="3" s="1"/>
  <c r="M1864" i="3"/>
  <c r="K1864" i="3"/>
  <c r="L1864" i="3" s="1"/>
  <c r="K1863" i="3"/>
  <c r="L1863" i="3" s="1"/>
  <c r="M1863" i="3" s="1"/>
  <c r="K1862" i="3"/>
  <c r="L1862" i="3" s="1"/>
  <c r="M1862" i="3" s="1"/>
  <c r="K1861" i="3"/>
  <c r="L1861" i="3" s="1"/>
  <c r="M1861" i="3" s="1"/>
  <c r="K1860" i="3"/>
  <c r="L1860" i="3" s="1"/>
  <c r="M1860" i="3" s="1"/>
  <c r="L1859" i="3"/>
  <c r="M1859" i="3" s="1"/>
  <c r="K1859" i="3"/>
  <c r="K1858" i="3"/>
  <c r="L1858" i="3" s="1"/>
  <c r="M1858" i="3" s="1"/>
  <c r="L1857" i="3"/>
  <c r="M1857" i="3" s="1"/>
  <c r="K1857" i="3"/>
  <c r="K1856" i="3"/>
  <c r="L1856" i="3" s="1"/>
  <c r="M1856" i="3" s="1"/>
  <c r="M1855" i="3"/>
  <c r="L1855" i="3"/>
  <c r="K1855" i="3"/>
  <c r="K1854" i="3"/>
  <c r="L1854" i="3" s="1"/>
  <c r="M1854" i="3" s="1"/>
  <c r="K1853" i="3"/>
  <c r="L1853" i="3" s="1"/>
  <c r="M1853" i="3" s="1"/>
  <c r="K1852" i="3"/>
  <c r="L1852" i="3" s="1"/>
  <c r="M1852" i="3" s="1"/>
  <c r="K1851" i="3"/>
  <c r="L1851" i="3" s="1"/>
  <c r="M1851" i="3" s="1"/>
  <c r="L1850" i="3"/>
  <c r="M1850" i="3" s="1"/>
  <c r="K1850" i="3"/>
  <c r="K1849" i="3"/>
  <c r="L1849" i="3" s="1"/>
  <c r="M1849" i="3" s="1"/>
  <c r="K1848" i="3"/>
  <c r="L1848" i="3" s="1"/>
  <c r="M1848" i="3" s="1"/>
  <c r="K1847" i="3"/>
  <c r="L1847" i="3" s="1"/>
  <c r="M1847" i="3" s="1"/>
  <c r="K1846" i="3"/>
  <c r="L1846" i="3" s="1"/>
  <c r="M1846" i="3" s="1"/>
  <c r="K1845" i="3"/>
  <c r="L1845" i="3" s="1"/>
  <c r="M1845" i="3" s="1"/>
  <c r="K1844" i="3"/>
  <c r="L1844" i="3" s="1"/>
  <c r="M1844" i="3" s="1"/>
  <c r="K1843" i="3"/>
  <c r="L1843" i="3" s="1"/>
  <c r="M1843" i="3" s="1"/>
  <c r="L1842" i="3"/>
  <c r="M1842" i="3" s="1"/>
  <c r="K1842" i="3"/>
  <c r="K1841" i="3"/>
  <c r="L1841" i="3" s="1"/>
  <c r="M1841" i="3" s="1"/>
  <c r="K1840" i="3"/>
  <c r="L1840" i="3" s="1"/>
  <c r="M1840" i="3" s="1"/>
  <c r="K1839" i="3"/>
  <c r="L1839" i="3" s="1"/>
  <c r="M1839" i="3" s="1"/>
  <c r="K1838" i="3"/>
  <c r="L1838" i="3" s="1"/>
  <c r="M1838" i="3" s="1"/>
  <c r="K1837" i="3"/>
  <c r="L1837" i="3" s="1"/>
  <c r="M1837" i="3" s="1"/>
  <c r="K1836" i="3"/>
  <c r="L1836" i="3" s="1"/>
  <c r="M1836" i="3" s="1"/>
  <c r="L1835" i="3"/>
  <c r="M1835" i="3" s="1"/>
  <c r="K1835" i="3"/>
  <c r="K1834" i="3"/>
  <c r="L1834" i="3" s="1"/>
  <c r="M1834" i="3" s="1"/>
  <c r="L1833" i="3"/>
  <c r="M1833" i="3" s="1"/>
  <c r="K1833" i="3"/>
  <c r="K1832" i="3"/>
  <c r="L1832" i="3" s="1"/>
  <c r="M1832" i="3" s="1"/>
  <c r="M1831" i="3"/>
  <c r="L1831" i="3"/>
  <c r="K1831" i="3"/>
  <c r="K1830" i="3"/>
  <c r="L1830" i="3" s="1"/>
  <c r="M1830" i="3" s="1"/>
  <c r="K1829" i="3"/>
  <c r="L1829" i="3" s="1"/>
  <c r="M1829" i="3" s="1"/>
  <c r="K1828" i="3"/>
  <c r="L1828" i="3" s="1"/>
  <c r="M1828" i="3" s="1"/>
  <c r="K1827" i="3"/>
  <c r="L1827" i="3" s="1"/>
  <c r="M1827" i="3" s="1"/>
  <c r="L1826" i="3"/>
  <c r="M1826" i="3" s="1"/>
  <c r="K1826" i="3"/>
  <c r="K1825" i="3"/>
  <c r="L1825" i="3" s="1"/>
  <c r="M1825" i="3" s="1"/>
  <c r="K1824" i="3"/>
  <c r="L1824" i="3" s="1"/>
  <c r="M1824" i="3" s="1"/>
  <c r="L1823" i="3"/>
  <c r="M1823" i="3" s="1"/>
  <c r="K1823" i="3"/>
  <c r="K1822" i="3"/>
  <c r="L1822" i="3" s="1"/>
  <c r="M1822" i="3" s="1"/>
  <c r="K1821" i="3"/>
  <c r="L1821" i="3" s="1"/>
  <c r="M1821" i="3" s="1"/>
  <c r="K1820" i="3"/>
  <c r="L1820" i="3" s="1"/>
  <c r="M1820" i="3" s="1"/>
  <c r="K1819" i="3"/>
  <c r="L1819" i="3" s="1"/>
  <c r="M1819" i="3" s="1"/>
  <c r="K1818" i="3"/>
  <c r="L1818" i="3" s="1"/>
  <c r="M1818" i="3" s="1"/>
  <c r="L1817" i="3"/>
  <c r="M1817" i="3" s="1"/>
  <c r="K1817" i="3"/>
  <c r="K1816" i="3"/>
  <c r="L1816" i="3" s="1"/>
  <c r="M1816" i="3" s="1"/>
  <c r="K1815" i="3"/>
  <c r="L1815" i="3" s="1"/>
  <c r="M1815" i="3" s="1"/>
  <c r="K1814" i="3"/>
  <c r="L1814" i="3" s="1"/>
  <c r="M1814" i="3" s="1"/>
  <c r="K1813" i="3"/>
  <c r="L1813" i="3" s="1"/>
  <c r="M1813" i="3" s="1"/>
  <c r="K1812" i="3"/>
  <c r="L1812" i="3" s="1"/>
  <c r="M1812" i="3" s="1"/>
  <c r="L1811" i="3"/>
  <c r="M1811" i="3" s="1"/>
  <c r="K1811" i="3"/>
  <c r="K1810" i="3"/>
  <c r="L1810" i="3" s="1"/>
  <c r="M1810" i="3" s="1"/>
  <c r="L1809" i="3"/>
  <c r="M1809" i="3" s="1"/>
  <c r="K1809" i="3"/>
  <c r="K1808" i="3"/>
  <c r="L1808" i="3" s="1"/>
  <c r="M1808" i="3" s="1"/>
  <c r="M1807" i="3"/>
  <c r="L1807" i="3"/>
  <c r="K1807" i="3"/>
  <c r="K1806" i="3"/>
  <c r="L1806" i="3" s="1"/>
  <c r="M1806" i="3" s="1"/>
  <c r="K1805" i="3"/>
  <c r="L1805" i="3" s="1"/>
  <c r="M1805" i="3" s="1"/>
  <c r="K1804" i="3"/>
  <c r="L1804" i="3" s="1"/>
  <c r="M1804" i="3" s="1"/>
  <c r="K1803" i="3"/>
  <c r="L1803" i="3" s="1"/>
  <c r="M1803" i="3" s="1"/>
  <c r="L1802" i="3"/>
  <c r="M1802" i="3" s="1"/>
  <c r="K1802" i="3"/>
  <c r="K1801" i="3"/>
  <c r="L1801" i="3" s="1"/>
  <c r="M1801" i="3" s="1"/>
  <c r="K1800" i="3"/>
  <c r="L1800" i="3" s="1"/>
  <c r="M1800" i="3" s="1"/>
  <c r="K1799" i="3"/>
  <c r="L1799" i="3" s="1"/>
  <c r="M1799" i="3" s="1"/>
  <c r="K1798" i="3"/>
  <c r="L1798" i="3" s="1"/>
  <c r="M1798" i="3" s="1"/>
  <c r="K1797" i="3"/>
  <c r="L1797" i="3" s="1"/>
  <c r="M1797" i="3" s="1"/>
  <c r="K1796" i="3"/>
  <c r="L1796" i="3" s="1"/>
  <c r="M1796" i="3" s="1"/>
  <c r="K1795" i="3"/>
  <c r="L1795" i="3" s="1"/>
  <c r="M1795" i="3" s="1"/>
  <c r="K1794" i="3"/>
  <c r="L1794" i="3" s="1"/>
  <c r="M1794" i="3" s="1"/>
  <c r="L1793" i="3"/>
  <c r="M1793" i="3" s="1"/>
  <c r="K1793" i="3"/>
  <c r="K1792" i="3"/>
  <c r="L1792" i="3" s="1"/>
  <c r="M1792" i="3" s="1"/>
  <c r="L1791" i="3"/>
  <c r="M1791" i="3" s="1"/>
  <c r="K1791" i="3"/>
  <c r="K1790" i="3"/>
  <c r="L1790" i="3" s="1"/>
  <c r="M1790" i="3" s="1"/>
  <c r="K1789" i="3"/>
  <c r="L1789" i="3" s="1"/>
  <c r="M1789" i="3" s="1"/>
  <c r="K1788" i="3"/>
  <c r="L1788" i="3" s="1"/>
  <c r="M1788" i="3" s="1"/>
  <c r="K1787" i="3"/>
  <c r="L1787" i="3" s="1"/>
  <c r="M1787" i="3" s="1"/>
  <c r="K1786" i="3"/>
  <c r="L1786" i="3" s="1"/>
  <c r="M1786" i="3" s="1"/>
  <c r="K1785" i="3"/>
  <c r="L1785" i="3" s="1"/>
  <c r="M1785" i="3" s="1"/>
  <c r="K1784" i="3"/>
  <c r="L1784" i="3" s="1"/>
  <c r="M1784" i="3" s="1"/>
  <c r="K1783" i="3"/>
  <c r="L1783" i="3" s="1"/>
  <c r="M1783" i="3" s="1"/>
  <c r="K1782" i="3"/>
  <c r="L1782" i="3" s="1"/>
  <c r="M1782" i="3" s="1"/>
  <c r="K1781" i="3"/>
  <c r="L1781" i="3" s="1"/>
  <c r="M1781" i="3" s="1"/>
  <c r="K1780" i="3"/>
  <c r="L1780" i="3" s="1"/>
  <c r="M1780" i="3" s="1"/>
  <c r="K1779" i="3"/>
  <c r="L1779" i="3" s="1"/>
  <c r="M1779" i="3" s="1"/>
  <c r="L1778" i="3"/>
  <c r="M1778" i="3" s="1"/>
  <c r="K1778" i="3"/>
  <c r="K1777" i="3"/>
  <c r="L1777" i="3" s="1"/>
  <c r="M1777" i="3" s="1"/>
  <c r="K1776" i="3"/>
  <c r="L1776" i="3" s="1"/>
  <c r="M1776" i="3" s="1"/>
  <c r="K1775" i="3"/>
  <c r="L1775" i="3" s="1"/>
  <c r="M1775" i="3" s="1"/>
  <c r="K1774" i="3"/>
  <c r="L1774" i="3" s="1"/>
  <c r="M1774" i="3" s="1"/>
  <c r="K1773" i="3"/>
  <c r="L1773" i="3" s="1"/>
  <c r="M1773" i="3" s="1"/>
  <c r="K1772" i="3"/>
  <c r="L1772" i="3" s="1"/>
  <c r="M1772" i="3" s="1"/>
  <c r="L1771" i="3"/>
  <c r="M1771" i="3" s="1"/>
  <c r="K1771" i="3"/>
  <c r="K1770" i="3"/>
  <c r="L1770" i="3" s="1"/>
  <c r="M1770" i="3" s="1"/>
  <c r="L1769" i="3"/>
  <c r="M1769" i="3" s="1"/>
  <c r="K1769" i="3"/>
  <c r="K1768" i="3"/>
  <c r="L1768" i="3" s="1"/>
  <c r="M1768" i="3" s="1"/>
  <c r="M1767" i="3"/>
  <c r="L1767" i="3"/>
  <c r="K1767" i="3"/>
  <c r="K1766" i="3"/>
  <c r="L1766" i="3" s="1"/>
  <c r="M1766" i="3" s="1"/>
  <c r="K1765" i="3"/>
  <c r="L1765" i="3" s="1"/>
  <c r="M1765" i="3" s="1"/>
  <c r="K1764" i="3"/>
  <c r="L1764" i="3" s="1"/>
  <c r="M1764" i="3" s="1"/>
  <c r="K1763" i="3"/>
  <c r="L1763" i="3" s="1"/>
  <c r="M1763" i="3" s="1"/>
  <c r="K1762" i="3"/>
  <c r="L1762" i="3" s="1"/>
  <c r="M1762" i="3" s="1"/>
  <c r="K1761" i="3"/>
  <c r="L1761" i="3" s="1"/>
  <c r="M1761" i="3" s="1"/>
  <c r="M1760" i="3"/>
  <c r="K1760" i="3"/>
  <c r="L1760" i="3" s="1"/>
  <c r="K1759" i="3"/>
  <c r="L1759" i="3" s="1"/>
  <c r="M1759" i="3" s="1"/>
  <c r="K1758" i="3"/>
  <c r="L1758" i="3" s="1"/>
  <c r="M1758" i="3" s="1"/>
  <c r="K1757" i="3"/>
  <c r="L1757" i="3" s="1"/>
  <c r="M1757" i="3" s="1"/>
  <c r="K1756" i="3"/>
  <c r="L1756" i="3" s="1"/>
  <c r="M1756" i="3" s="1"/>
  <c r="L1755" i="3"/>
  <c r="M1755" i="3" s="1"/>
  <c r="K1755" i="3"/>
  <c r="K1754" i="3"/>
  <c r="L1754" i="3" s="1"/>
  <c r="M1754" i="3" s="1"/>
  <c r="L1753" i="3"/>
  <c r="M1753" i="3" s="1"/>
  <c r="K1753" i="3"/>
  <c r="K1752" i="3"/>
  <c r="L1752" i="3" s="1"/>
  <c r="M1752" i="3" s="1"/>
  <c r="L1751" i="3"/>
  <c r="M1751" i="3" s="1"/>
  <c r="K1751" i="3"/>
  <c r="K1750" i="3"/>
  <c r="L1750" i="3" s="1"/>
  <c r="M1750" i="3" s="1"/>
  <c r="K1749" i="3"/>
  <c r="L1749" i="3" s="1"/>
  <c r="M1749" i="3" s="1"/>
  <c r="K1748" i="3"/>
  <c r="L1748" i="3" s="1"/>
  <c r="M1748" i="3" s="1"/>
  <c r="L1747" i="3"/>
  <c r="M1747" i="3" s="1"/>
  <c r="K1747" i="3"/>
  <c r="K1746" i="3"/>
  <c r="L1746" i="3" s="1"/>
  <c r="M1746" i="3" s="1"/>
  <c r="L1745" i="3"/>
  <c r="M1745" i="3" s="1"/>
  <c r="K1745" i="3"/>
  <c r="K1744" i="3"/>
  <c r="L1744" i="3" s="1"/>
  <c r="M1744" i="3" s="1"/>
  <c r="M1743" i="3"/>
  <c r="L1743" i="3"/>
  <c r="K1743" i="3"/>
  <c r="K1742" i="3"/>
  <c r="L1742" i="3" s="1"/>
  <c r="M1742" i="3" s="1"/>
  <c r="K1741" i="3"/>
  <c r="L1741" i="3" s="1"/>
  <c r="M1741" i="3" s="1"/>
  <c r="K1740" i="3"/>
  <c r="L1740" i="3" s="1"/>
  <c r="M1740" i="3" s="1"/>
  <c r="K1739" i="3"/>
  <c r="L1739" i="3" s="1"/>
  <c r="M1739" i="3" s="1"/>
  <c r="K1738" i="3"/>
  <c r="L1738" i="3" s="1"/>
  <c r="M1738" i="3" s="1"/>
  <c r="K1737" i="3"/>
  <c r="L1737" i="3" s="1"/>
  <c r="M1737" i="3" s="1"/>
  <c r="M1736" i="3"/>
  <c r="K1736" i="3"/>
  <c r="L1736" i="3" s="1"/>
  <c r="K1735" i="3"/>
  <c r="L1735" i="3" s="1"/>
  <c r="M1735" i="3" s="1"/>
  <c r="K1734" i="3"/>
  <c r="L1734" i="3" s="1"/>
  <c r="M1734" i="3" s="1"/>
  <c r="K1733" i="3"/>
  <c r="L1733" i="3" s="1"/>
  <c r="M1733" i="3" s="1"/>
  <c r="K1732" i="3"/>
  <c r="L1732" i="3" s="1"/>
  <c r="M1732" i="3" s="1"/>
  <c r="L1731" i="3"/>
  <c r="M1731" i="3" s="1"/>
  <c r="K1731" i="3"/>
  <c r="K1730" i="3"/>
  <c r="L1730" i="3" s="1"/>
  <c r="M1730" i="3" s="1"/>
  <c r="K1729" i="3"/>
  <c r="L1729" i="3" s="1"/>
  <c r="M1729" i="3" s="1"/>
  <c r="K1728" i="3"/>
  <c r="L1728" i="3" s="1"/>
  <c r="M1728" i="3" s="1"/>
  <c r="M1727" i="3"/>
  <c r="L1727" i="3"/>
  <c r="K1727" i="3"/>
  <c r="K1726" i="3"/>
  <c r="L1726" i="3" s="1"/>
  <c r="M1726" i="3" s="1"/>
  <c r="K1725" i="3"/>
  <c r="L1725" i="3" s="1"/>
  <c r="M1725" i="3" s="1"/>
  <c r="K1724" i="3"/>
  <c r="L1724" i="3" s="1"/>
  <c r="M1724" i="3" s="1"/>
  <c r="K1723" i="3"/>
  <c r="L1723" i="3" s="1"/>
  <c r="M1723" i="3" s="1"/>
  <c r="L1722" i="3"/>
  <c r="M1722" i="3" s="1"/>
  <c r="K1722" i="3"/>
  <c r="K1721" i="3"/>
  <c r="L1721" i="3" s="1"/>
  <c r="M1721" i="3" s="1"/>
  <c r="K1720" i="3"/>
  <c r="L1720" i="3" s="1"/>
  <c r="M1720" i="3" s="1"/>
  <c r="M1719" i="3"/>
  <c r="K1719" i="3"/>
  <c r="L1719" i="3" s="1"/>
  <c r="K1718" i="3"/>
  <c r="L1718" i="3" s="1"/>
  <c r="M1718" i="3" s="1"/>
  <c r="K1717" i="3"/>
  <c r="L1717" i="3" s="1"/>
  <c r="M1717" i="3" s="1"/>
  <c r="K1716" i="3"/>
  <c r="L1716" i="3" s="1"/>
  <c r="M1716" i="3" s="1"/>
  <c r="K1715" i="3"/>
  <c r="L1715" i="3" s="1"/>
  <c r="M1715" i="3" s="1"/>
  <c r="L1714" i="3"/>
  <c r="M1714" i="3" s="1"/>
  <c r="K1714" i="3"/>
  <c r="L1713" i="3"/>
  <c r="M1713" i="3" s="1"/>
  <c r="K1713" i="3"/>
  <c r="K1712" i="3"/>
  <c r="L1712" i="3" s="1"/>
  <c r="M1712" i="3" s="1"/>
  <c r="K1711" i="3"/>
  <c r="L1711" i="3" s="1"/>
  <c r="M1711" i="3" s="1"/>
  <c r="K1710" i="3"/>
  <c r="L1710" i="3" s="1"/>
  <c r="M1710" i="3" s="1"/>
  <c r="K1709" i="3"/>
  <c r="L1709" i="3" s="1"/>
  <c r="M1709" i="3" s="1"/>
  <c r="K1708" i="3"/>
  <c r="L1708" i="3" s="1"/>
  <c r="M1708" i="3" s="1"/>
  <c r="L1707" i="3"/>
  <c r="M1707" i="3" s="1"/>
  <c r="K1707" i="3"/>
  <c r="K1706" i="3"/>
  <c r="L1706" i="3" s="1"/>
  <c r="M1706" i="3" s="1"/>
  <c r="K1705" i="3"/>
  <c r="L1705" i="3" s="1"/>
  <c r="M1705" i="3" s="1"/>
  <c r="K1704" i="3"/>
  <c r="L1704" i="3" s="1"/>
  <c r="M1704" i="3" s="1"/>
  <c r="M1703" i="3"/>
  <c r="L1703" i="3"/>
  <c r="K1703" i="3"/>
  <c r="K1702" i="3"/>
  <c r="L1702" i="3" s="1"/>
  <c r="M1702" i="3" s="1"/>
  <c r="K1701" i="3"/>
  <c r="L1701" i="3" s="1"/>
  <c r="M1701" i="3" s="1"/>
  <c r="K1700" i="3"/>
  <c r="L1700" i="3" s="1"/>
  <c r="M1700" i="3" s="1"/>
  <c r="K1699" i="3"/>
  <c r="L1699" i="3" s="1"/>
  <c r="M1699" i="3" s="1"/>
  <c r="L1698" i="3"/>
  <c r="M1698" i="3" s="1"/>
  <c r="K1698" i="3"/>
  <c r="K1697" i="3"/>
  <c r="L1697" i="3" s="1"/>
  <c r="M1697" i="3" s="1"/>
  <c r="K1696" i="3"/>
  <c r="L1696" i="3" s="1"/>
  <c r="M1696" i="3" s="1"/>
  <c r="L1695" i="3"/>
  <c r="M1695" i="3" s="1"/>
  <c r="K1695" i="3"/>
  <c r="K1694" i="3"/>
  <c r="L1694" i="3" s="1"/>
  <c r="M1694" i="3" s="1"/>
  <c r="K1693" i="3"/>
  <c r="L1693" i="3" s="1"/>
  <c r="M1693" i="3" s="1"/>
  <c r="K1692" i="3"/>
  <c r="L1692" i="3" s="1"/>
  <c r="M1692" i="3" s="1"/>
  <c r="K1691" i="3"/>
  <c r="L1691" i="3" s="1"/>
  <c r="M1691" i="3" s="1"/>
  <c r="K1690" i="3"/>
  <c r="L1690" i="3" s="1"/>
  <c r="M1690" i="3" s="1"/>
  <c r="L1689" i="3"/>
  <c r="M1689" i="3" s="1"/>
  <c r="K1689" i="3"/>
  <c r="K1688" i="3"/>
  <c r="L1688" i="3" s="1"/>
  <c r="M1688" i="3" s="1"/>
  <c r="K1687" i="3"/>
  <c r="L1687" i="3" s="1"/>
  <c r="M1687" i="3" s="1"/>
  <c r="K1686" i="3"/>
  <c r="L1686" i="3" s="1"/>
  <c r="M1686" i="3" s="1"/>
  <c r="K1685" i="3"/>
  <c r="L1685" i="3" s="1"/>
  <c r="M1685" i="3" s="1"/>
  <c r="K1684" i="3"/>
  <c r="L1684" i="3" s="1"/>
  <c r="M1684" i="3" s="1"/>
  <c r="L1683" i="3"/>
  <c r="M1683" i="3" s="1"/>
  <c r="K1683" i="3"/>
  <c r="K1682" i="3"/>
  <c r="L1682" i="3" s="1"/>
  <c r="M1682" i="3" s="1"/>
  <c r="K1681" i="3"/>
  <c r="L1681" i="3" s="1"/>
  <c r="M1681" i="3" s="1"/>
  <c r="K1680" i="3"/>
  <c r="L1680" i="3" s="1"/>
  <c r="M1680" i="3" s="1"/>
  <c r="M1679" i="3"/>
  <c r="L1679" i="3"/>
  <c r="K1679" i="3"/>
  <c r="K1678" i="3"/>
  <c r="L1678" i="3" s="1"/>
  <c r="M1678" i="3" s="1"/>
  <c r="K1677" i="3"/>
  <c r="L1677" i="3" s="1"/>
  <c r="M1677" i="3" s="1"/>
  <c r="K1676" i="3"/>
  <c r="L1676" i="3" s="1"/>
  <c r="M1676" i="3" s="1"/>
  <c r="K1675" i="3"/>
  <c r="L1675" i="3" s="1"/>
  <c r="M1675" i="3" s="1"/>
  <c r="L1674" i="3"/>
  <c r="M1674" i="3" s="1"/>
  <c r="K1674" i="3"/>
  <c r="K1673" i="3"/>
  <c r="L1673" i="3" s="1"/>
  <c r="M1673" i="3" s="1"/>
  <c r="K1672" i="3"/>
  <c r="L1672" i="3" s="1"/>
  <c r="M1672" i="3" s="1"/>
  <c r="K1671" i="3"/>
  <c r="L1671" i="3" s="1"/>
  <c r="M1671" i="3" s="1"/>
  <c r="L1670" i="3"/>
  <c r="M1670" i="3" s="1"/>
  <c r="K1670" i="3"/>
  <c r="K1669" i="3"/>
  <c r="L1669" i="3" s="1"/>
  <c r="M1669" i="3" s="1"/>
  <c r="K1668" i="3"/>
  <c r="L1668" i="3" s="1"/>
  <c r="M1668" i="3" s="1"/>
  <c r="K1667" i="3"/>
  <c r="L1667" i="3" s="1"/>
  <c r="M1667" i="3" s="1"/>
  <c r="L1666" i="3"/>
  <c r="M1666" i="3" s="1"/>
  <c r="K1666" i="3"/>
  <c r="K1665" i="3"/>
  <c r="L1665" i="3" s="1"/>
  <c r="M1665" i="3" s="1"/>
  <c r="K1664" i="3"/>
  <c r="L1664" i="3" s="1"/>
  <c r="M1664" i="3" s="1"/>
  <c r="L1663" i="3"/>
  <c r="M1663" i="3" s="1"/>
  <c r="K1663" i="3"/>
  <c r="K1662" i="3"/>
  <c r="L1662" i="3" s="1"/>
  <c r="M1662" i="3" s="1"/>
  <c r="K1661" i="3"/>
  <c r="L1661" i="3" s="1"/>
  <c r="M1661" i="3" s="1"/>
  <c r="K1660" i="3"/>
  <c r="L1660" i="3" s="1"/>
  <c r="M1660" i="3" s="1"/>
  <c r="K1659" i="3"/>
  <c r="L1659" i="3" s="1"/>
  <c r="M1659" i="3" s="1"/>
  <c r="L1658" i="3"/>
  <c r="M1658" i="3" s="1"/>
  <c r="K1658" i="3"/>
  <c r="K1657" i="3"/>
  <c r="L1657" i="3" s="1"/>
  <c r="M1657" i="3" s="1"/>
  <c r="M1656" i="3"/>
  <c r="K1656" i="3"/>
  <c r="L1656" i="3" s="1"/>
  <c r="K1655" i="3"/>
  <c r="L1655" i="3" s="1"/>
  <c r="M1655" i="3" s="1"/>
  <c r="L1654" i="3"/>
  <c r="M1654" i="3" s="1"/>
  <c r="K1654" i="3"/>
  <c r="K1653" i="3"/>
  <c r="L1653" i="3" s="1"/>
  <c r="M1653" i="3" s="1"/>
  <c r="K1652" i="3"/>
  <c r="L1652" i="3" s="1"/>
  <c r="M1652" i="3" s="1"/>
  <c r="L1651" i="3"/>
  <c r="M1651" i="3" s="1"/>
  <c r="K1651" i="3"/>
  <c r="K1650" i="3"/>
  <c r="L1650" i="3" s="1"/>
  <c r="M1650" i="3" s="1"/>
  <c r="K1649" i="3"/>
  <c r="L1649" i="3" s="1"/>
  <c r="M1649" i="3" s="1"/>
  <c r="K1648" i="3"/>
  <c r="L1648" i="3" s="1"/>
  <c r="M1648" i="3" s="1"/>
  <c r="M1647" i="3"/>
  <c r="L1647" i="3"/>
  <c r="K1647" i="3"/>
  <c r="K1646" i="3"/>
  <c r="L1646" i="3" s="1"/>
  <c r="M1646" i="3" s="1"/>
  <c r="K1645" i="3"/>
  <c r="L1645" i="3" s="1"/>
  <c r="M1645" i="3" s="1"/>
  <c r="K1644" i="3"/>
  <c r="L1644" i="3" s="1"/>
  <c r="M1644" i="3" s="1"/>
  <c r="K1643" i="3"/>
  <c r="L1643" i="3" s="1"/>
  <c r="M1643" i="3" s="1"/>
  <c r="L1642" i="3"/>
  <c r="M1642" i="3" s="1"/>
  <c r="K1642" i="3"/>
  <c r="K1641" i="3"/>
  <c r="L1641" i="3" s="1"/>
  <c r="M1641" i="3" s="1"/>
  <c r="K1640" i="3"/>
  <c r="L1640" i="3" s="1"/>
  <c r="M1640" i="3" s="1"/>
  <c r="K1639" i="3"/>
  <c r="L1639" i="3" s="1"/>
  <c r="M1639" i="3" s="1"/>
  <c r="L1638" i="3"/>
  <c r="M1638" i="3" s="1"/>
  <c r="K1638" i="3"/>
  <c r="K1637" i="3"/>
  <c r="L1637" i="3" s="1"/>
  <c r="M1637" i="3" s="1"/>
  <c r="K1636" i="3"/>
  <c r="L1636" i="3" s="1"/>
  <c r="M1636" i="3" s="1"/>
  <c r="L1635" i="3"/>
  <c r="M1635" i="3" s="1"/>
  <c r="K1635" i="3"/>
  <c r="K1634" i="3"/>
  <c r="L1634" i="3" s="1"/>
  <c r="M1634" i="3" s="1"/>
  <c r="K1633" i="3"/>
  <c r="L1633" i="3" s="1"/>
  <c r="M1633" i="3" s="1"/>
  <c r="K1632" i="3"/>
  <c r="L1632" i="3" s="1"/>
  <c r="M1632" i="3" s="1"/>
  <c r="K1631" i="3"/>
  <c r="L1631" i="3" s="1"/>
  <c r="M1631" i="3" s="1"/>
  <c r="K1630" i="3"/>
  <c r="L1630" i="3" s="1"/>
  <c r="M1630" i="3" s="1"/>
  <c r="K1629" i="3"/>
  <c r="L1629" i="3" s="1"/>
  <c r="M1629" i="3" s="1"/>
  <c r="K1628" i="3"/>
  <c r="L1628" i="3" s="1"/>
  <c r="M1628" i="3" s="1"/>
  <c r="K1627" i="3"/>
  <c r="L1627" i="3" s="1"/>
  <c r="M1627" i="3" s="1"/>
  <c r="L1626" i="3"/>
  <c r="M1626" i="3" s="1"/>
  <c r="K1626" i="3"/>
  <c r="K1625" i="3"/>
  <c r="L1625" i="3" s="1"/>
  <c r="M1625" i="3" s="1"/>
  <c r="K1624" i="3"/>
  <c r="L1624" i="3" s="1"/>
  <c r="M1624" i="3" s="1"/>
  <c r="K1623" i="3"/>
  <c r="L1623" i="3" s="1"/>
  <c r="M1623" i="3" s="1"/>
  <c r="K1622" i="3"/>
  <c r="L1622" i="3" s="1"/>
  <c r="M1622" i="3" s="1"/>
  <c r="K1621" i="3"/>
  <c r="L1621" i="3" s="1"/>
  <c r="M1621" i="3" s="1"/>
  <c r="K1620" i="3"/>
  <c r="L1620" i="3" s="1"/>
  <c r="M1620" i="3" s="1"/>
  <c r="M1619" i="3"/>
  <c r="L1619" i="3"/>
  <c r="K1619" i="3"/>
  <c r="K1618" i="3"/>
  <c r="L1618" i="3" s="1"/>
  <c r="M1618" i="3" s="1"/>
  <c r="K1617" i="3"/>
  <c r="L1617" i="3" s="1"/>
  <c r="M1617" i="3" s="1"/>
  <c r="K1616" i="3"/>
  <c r="L1616" i="3" s="1"/>
  <c r="M1616" i="3" s="1"/>
  <c r="L1615" i="3"/>
  <c r="M1615" i="3" s="1"/>
  <c r="K1615" i="3"/>
  <c r="K1614" i="3"/>
  <c r="L1614" i="3" s="1"/>
  <c r="M1614" i="3" s="1"/>
  <c r="K1613" i="3"/>
  <c r="L1613" i="3" s="1"/>
  <c r="M1613" i="3" s="1"/>
  <c r="K1612" i="3"/>
  <c r="L1612" i="3" s="1"/>
  <c r="M1612" i="3" s="1"/>
  <c r="L1611" i="3"/>
  <c r="M1611" i="3" s="1"/>
  <c r="K1611" i="3"/>
  <c r="L1610" i="3"/>
  <c r="M1610" i="3" s="1"/>
  <c r="K1610" i="3"/>
  <c r="K1609" i="3"/>
  <c r="L1609" i="3" s="1"/>
  <c r="M1609" i="3" s="1"/>
  <c r="K1608" i="3"/>
  <c r="L1608" i="3" s="1"/>
  <c r="M1608" i="3" s="1"/>
  <c r="K1607" i="3"/>
  <c r="L1607" i="3" s="1"/>
  <c r="M1607" i="3" s="1"/>
  <c r="L1606" i="3"/>
  <c r="M1606" i="3" s="1"/>
  <c r="K1606" i="3"/>
  <c r="K1605" i="3"/>
  <c r="L1605" i="3" s="1"/>
  <c r="M1605" i="3" s="1"/>
  <c r="K1604" i="3"/>
  <c r="L1604" i="3" s="1"/>
  <c r="M1604" i="3" s="1"/>
  <c r="M1603" i="3"/>
  <c r="L1603" i="3"/>
  <c r="K1603" i="3"/>
  <c r="L1602" i="3"/>
  <c r="M1602" i="3" s="1"/>
  <c r="K1602" i="3"/>
  <c r="K1601" i="3"/>
  <c r="L1601" i="3" s="1"/>
  <c r="M1601" i="3" s="1"/>
  <c r="K1600" i="3"/>
  <c r="L1600" i="3" s="1"/>
  <c r="M1600" i="3" s="1"/>
  <c r="K1599" i="3"/>
  <c r="L1599" i="3" s="1"/>
  <c r="M1599" i="3" s="1"/>
  <c r="K1598" i="3"/>
  <c r="L1598" i="3" s="1"/>
  <c r="M1598" i="3" s="1"/>
  <c r="K1597" i="3"/>
  <c r="L1597" i="3" s="1"/>
  <c r="M1597" i="3" s="1"/>
  <c r="K1596" i="3"/>
  <c r="L1596" i="3" s="1"/>
  <c r="M1596" i="3" s="1"/>
  <c r="K1595" i="3"/>
  <c r="L1595" i="3" s="1"/>
  <c r="M1595" i="3" s="1"/>
  <c r="L1594" i="3"/>
  <c r="M1594" i="3" s="1"/>
  <c r="K1594" i="3"/>
  <c r="K1593" i="3"/>
  <c r="L1593" i="3" s="1"/>
  <c r="M1593" i="3" s="1"/>
  <c r="K1592" i="3"/>
  <c r="L1592" i="3" s="1"/>
  <c r="M1592" i="3" s="1"/>
  <c r="K1591" i="3"/>
  <c r="L1591" i="3" s="1"/>
  <c r="M1591" i="3" s="1"/>
  <c r="K1590" i="3"/>
  <c r="L1590" i="3" s="1"/>
  <c r="M1590" i="3" s="1"/>
  <c r="K1589" i="3"/>
  <c r="L1589" i="3" s="1"/>
  <c r="M1589" i="3" s="1"/>
  <c r="K1588" i="3"/>
  <c r="L1588" i="3" s="1"/>
  <c r="M1588" i="3" s="1"/>
  <c r="M1587" i="3"/>
  <c r="L1587" i="3"/>
  <c r="K1587" i="3"/>
  <c r="K1586" i="3"/>
  <c r="L1586" i="3" s="1"/>
  <c r="M1586" i="3" s="1"/>
  <c r="K1585" i="3"/>
  <c r="L1585" i="3" s="1"/>
  <c r="M1585" i="3" s="1"/>
  <c r="K1584" i="3"/>
  <c r="L1584" i="3" s="1"/>
  <c r="M1584" i="3" s="1"/>
  <c r="L1583" i="3"/>
  <c r="M1583" i="3" s="1"/>
  <c r="K1583" i="3"/>
  <c r="K1582" i="3"/>
  <c r="L1582" i="3" s="1"/>
  <c r="M1582" i="3" s="1"/>
  <c r="K1581" i="3"/>
  <c r="L1581" i="3" s="1"/>
  <c r="M1581" i="3" s="1"/>
  <c r="K1580" i="3"/>
  <c r="L1580" i="3" s="1"/>
  <c r="M1580" i="3" s="1"/>
  <c r="K1579" i="3"/>
  <c r="L1579" i="3" s="1"/>
  <c r="M1579" i="3" s="1"/>
  <c r="L1578" i="3"/>
  <c r="M1578" i="3" s="1"/>
  <c r="K1578" i="3"/>
  <c r="K1577" i="3"/>
  <c r="L1577" i="3" s="1"/>
  <c r="M1577" i="3" s="1"/>
  <c r="K1576" i="3"/>
  <c r="L1576" i="3" s="1"/>
  <c r="M1576" i="3" s="1"/>
  <c r="K1575" i="3"/>
  <c r="L1575" i="3" s="1"/>
  <c r="M1575" i="3" s="1"/>
  <c r="L1574" i="3"/>
  <c r="M1574" i="3" s="1"/>
  <c r="K1574" i="3"/>
  <c r="K1573" i="3"/>
  <c r="L1573" i="3" s="1"/>
  <c r="M1573" i="3" s="1"/>
  <c r="K1572" i="3"/>
  <c r="L1572" i="3" s="1"/>
  <c r="M1572" i="3" s="1"/>
  <c r="L1571" i="3"/>
  <c r="M1571" i="3" s="1"/>
  <c r="K1571" i="3"/>
  <c r="K1570" i="3"/>
  <c r="L1570" i="3" s="1"/>
  <c r="M1570" i="3" s="1"/>
  <c r="L1569" i="3"/>
  <c r="M1569" i="3" s="1"/>
  <c r="K1569" i="3"/>
  <c r="K1568" i="3"/>
  <c r="L1568" i="3" s="1"/>
  <c r="M1568" i="3" s="1"/>
  <c r="L1567" i="3"/>
  <c r="M1567" i="3" s="1"/>
  <c r="K1567" i="3"/>
  <c r="L1566" i="3"/>
  <c r="M1566" i="3" s="1"/>
  <c r="K1566" i="3"/>
  <c r="L1565" i="3"/>
  <c r="M1565" i="3" s="1"/>
  <c r="K1565" i="3"/>
  <c r="K1564" i="3"/>
  <c r="L1564" i="3" s="1"/>
  <c r="M1564" i="3" s="1"/>
  <c r="K1563" i="3"/>
  <c r="L1563" i="3" s="1"/>
  <c r="M1563" i="3" s="1"/>
  <c r="L1562" i="3"/>
  <c r="M1562" i="3" s="1"/>
  <c r="K1562" i="3"/>
  <c r="L1561" i="3"/>
  <c r="M1561" i="3" s="1"/>
  <c r="K1561" i="3"/>
  <c r="L1560" i="3"/>
  <c r="M1560" i="3" s="1"/>
  <c r="K1560" i="3"/>
  <c r="K1559" i="3"/>
  <c r="L1559" i="3" s="1"/>
  <c r="M1559" i="3" s="1"/>
  <c r="K1558" i="3"/>
  <c r="L1558" i="3" s="1"/>
  <c r="M1558" i="3" s="1"/>
  <c r="K1557" i="3"/>
  <c r="L1557" i="3" s="1"/>
  <c r="M1557" i="3" s="1"/>
  <c r="K1556" i="3"/>
  <c r="L1556" i="3" s="1"/>
  <c r="M1556" i="3" s="1"/>
  <c r="K1555" i="3"/>
  <c r="L1555" i="3" s="1"/>
  <c r="M1555" i="3" s="1"/>
  <c r="L1554" i="3"/>
  <c r="M1554" i="3" s="1"/>
  <c r="K1554" i="3"/>
  <c r="K1553" i="3"/>
  <c r="L1553" i="3" s="1"/>
  <c r="M1553" i="3" s="1"/>
  <c r="L1552" i="3"/>
  <c r="M1552" i="3" s="1"/>
  <c r="K1552" i="3"/>
  <c r="K1551" i="3"/>
  <c r="L1551" i="3" s="1"/>
  <c r="M1551" i="3" s="1"/>
  <c r="K1550" i="3"/>
  <c r="L1550" i="3" s="1"/>
  <c r="M1550" i="3" s="1"/>
  <c r="K1549" i="3"/>
  <c r="L1549" i="3" s="1"/>
  <c r="M1549" i="3" s="1"/>
  <c r="K1548" i="3"/>
  <c r="L1548" i="3" s="1"/>
  <c r="M1548" i="3" s="1"/>
  <c r="K1547" i="3"/>
  <c r="L1547" i="3" s="1"/>
  <c r="M1547" i="3" s="1"/>
  <c r="K1546" i="3"/>
  <c r="L1546" i="3" s="1"/>
  <c r="M1546" i="3" s="1"/>
  <c r="L1545" i="3"/>
  <c r="M1545" i="3" s="1"/>
  <c r="K1545" i="3"/>
  <c r="K1544" i="3"/>
  <c r="L1544" i="3" s="1"/>
  <c r="M1544" i="3" s="1"/>
  <c r="K1543" i="3"/>
  <c r="L1543" i="3" s="1"/>
  <c r="M1543" i="3" s="1"/>
  <c r="L1542" i="3"/>
  <c r="M1542" i="3" s="1"/>
  <c r="K1542" i="3"/>
  <c r="K1541" i="3"/>
  <c r="L1541" i="3" s="1"/>
  <c r="M1541" i="3" s="1"/>
  <c r="K1540" i="3"/>
  <c r="L1540" i="3" s="1"/>
  <c r="M1540" i="3" s="1"/>
  <c r="K1539" i="3"/>
  <c r="L1539" i="3" s="1"/>
  <c r="M1539" i="3" s="1"/>
  <c r="K1538" i="3"/>
  <c r="L1538" i="3" s="1"/>
  <c r="M1538" i="3" s="1"/>
  <c r="L1537" i="3"/>
  <c r="M1537" i="3" s="1"/>
  <c r="K1537" i="3"/>
  <c r="K1536" i="3"/>
  <c r="L1536" i="3" s="1"/>
  <c r="M1536" i="3" s="1"/>
  <c r="M1535" i="3"/>
  <c r="L1535" i="3"/>
  <c r="K1535" i="3"/>
  <c r="L1534" i="3"/>
  <c r="M1534" i="3" s="1"/>
  <c r="K1534" i="3"/>
  <c r="K1533" i="3"/>
  <c r="L1533" i="3" s="1"/>
  <c r="M1533" i="3" s="1"/>
  <c r="K1532" i="3"/>
  <c r="L1532" i="3" s="1"/>
  <c r="M1532" i="3" s="1"/>
  <c r="K1531" i="3"/>
  <c r="L1531" i="3" s="1"/>
  <c r="M1531" i="3" s="1"/>
  <c r="L1530" i="3"/>
  <c r="M1530" i="3" s="1"/>
  <c r="K1530" i="3"/>
  <c r="K1529" i="3"/>
  <c r="L1529" i="3" s="1"/>
  <c r="M1529" i="3" s="1"/>
  <c r="L1528" i="3"/>
  <c r="M1528" i="3" s="1"/>
  <c r="K1528" i="3"/>
  <c r="M1527" i="3"/>
  <c r="L1527" i="3"/>
  <c r="K1527" i="3"/>
  <c r="K1526" i="3"/>
  <c r="L1526" i="3" s="1"/>
  <c r="M1526" i="3" s="1"/>
  <c r="K1525" i="3"/>
  <c r="L1525" i="3" s="1"/>
  <c r="M1525" i="3" s="1"/>
  <c r="K1524" i="3"/>
  <c r="L1524" i="3" s="1"/>
  <c r="M1524" i="3" s="1"/>
  <c r="K1523" i="3"/>
  <c r="L1523" i="3" s="1"/>
  <c r="M1523" i="3" s="1"/>
  <c r="L1522" i="3"/>
  <c r="M1522" i="3" s="1"/>
  <c r="K1522" i="3"/>
  <c r="K1521" i="3"/>
  <c r="L1521" i="3" s="1"/>
  <c r="M1521" i="3" s="1"/>
  <c r="K1520" i="3"/>
  <c r="L1520" i="3" s="1"/>
  <c r="M1520" i="3" s="1"/>
  <c r="K1519" i="3"/>
  <c r="L1519" i="3" s="1"/>
  <c r="M1519" i="3" s="1"/>
  <c r="K1518" i="3"/>
  <c r="L1518" i="3" s="1"/>
  <c r="M1518" i="3" s="1"/>
  <c r="K1517" i="3"/>
  <c r="L1517" i="3" s="1"/>
  <c r="M1517" i="3" s="1"/>
  <c r="K1516" i="3"/>
  <c r="L1516" i="3" s="1"/>
  <c r="M1516" i="3" s="1"/>
  <c r="K1515" i="3"/>
  <c r="L1515" i="3" s="1"/>
  <c r="M1515" i="3" s="1"/>
  <c r="K1514" i="3"/>
  <c r="L1514" i="3" s="1"/>
  <c r="M1514" i="3" s="1"/>
  <c r="L1513" i="3"/>
  <c r="M1513" i="3" s="1"/>
  <c r="K1513" i="3"/>
  <c r="K1512" i="3"/>
  <c r="L1512" i="3" s="1"/>
  <c r="M1512" i="3" s="1"/>
  <c r="K1511" i="3"/>
  <c r="L1511" i="3" s="1"/>
  <c r="M1511" i="3" s="1"/>
  <c r="M1510" i="3"/>
  <c r="L1510" i="3"/>
  <c r="K1510" i="3"/>
  <c r="K1509" i="3"/>
  <c r="L1509" i="3" s="1"/>
  <c r="M1509" i="3" s="1"/>
  <c r="K1508" i="3"/>
  <c r="L1508" i="3" s="1"/>
  <c r="M1508" i="3" s="1"/>
  <c r="K1507" i="3"/>
  <c r="L1507" i="3" s="1"/>
  <c r="M1507" i="3" s="1"/>
  <c r="K1506" i="3"/>
  <c r="L1506" i="3" s="1"/>
  <c r="M1506" i="3" s="1"/>
  <c r="L1505" i="3"/>
  <c r="M1505" i="3" s="1"/>
  <c r="K1505" i="3"/>
  <c r="K1504" i="3"/>
  <c r="L1504" i="3" s="1"/>
  <c r="M1504" i="3" s="1"/>
  <c r="L1503" i="3"/>
  <c r="M1503" i="3" s="1"/>
  <c r="K1503" i="3"/>
  <c r="L1502" i="3"/>
  <c r="M1502" i="3" s="1"/>
  <c r="K1502" i="3"/>
  <c r="K1501" i="3"/>
  <c r="L1501" i="3" s="1"/>
  <c r="M1501" i="3" s="1"/>
  <c r="K1500" i="3"/>
  <c r="L1500" i="3" s="1"/>
  <c r="M1500" i="3" s="1"/>
  <c r="K1499" i="3"/>
  <c r="L1499" i="3" s="1"/>
  <c r="M1499" i="3" s="1"/>
  <c r="L1498" i="3"/>
  <c r="M1498" i="3" s="1"/>
  <c r="K1498" i="3"/>
  <c r="K1497" i="3"/>
  <c r="L1497" i="3" s="1"/>
  <c r="M1497" i="3" s="1"/>
  <c r="L1496" i="3"/>
  <c r="M1496" i="3" s="1"/>
  <c r="K1496" i="3"/>
  <c r="K1495" i="3"/>
  <c r="L1495" i="3" s="1"/>
  <c r="M1495" i="3" s="1"/>
  <c r="L1494" i="3"/>
  <c r="M1494" i="3" s="1"/>
  <c r="K1494" i="3"/>
  <c r="K1493" i="3"/>
  <c r="L1493" i="3" s="1"/>
  <c r="M1493" i="3" s="1"/>
  <c r="K1492" i="3"/>
  <c r="L1492" i="3" s="1"/>
  <c r="M1492" i="3" s="1"/>
  <c r="K1491" i="3"/>
  <c r="L1491" i="3" s="1"/>
  <c r="M1491" i="3" s="1"/>
  <c r="K1490" i="3"/>
  <c r="L1490" i="3" s="1"/>
  <c r="M1490" i="3" s="1"/>
  <c r="K1489" i="3"/>
  <c r="L1489" i="3" s="1"/>
  <c r="M1489" i="3" s="1"/>
  <c r="L1488" i="3"/>
  <c r="M1488" i="3" s="1"/>
  <c r="K1488" i="3"/>
  <c r="K1487" i="3"/>
  <c r="L1487" i="3" s="1"/>
  <c r="M1487" i="3" s="1"/>
  <c r="M1486" i="3"/>
  <c r="K1486" i="3"/>
  <c r="L1486" i="3" s="1"/>
  <c r="K1485" i="3"/>
  <c r="L1485" i="3" s="1"/>
  <c r="M1485" i="3" s="1"/>
  <c r="K1484" i="3"/>
  <c r="L1484" i="3" s="1"/>
  <c r="M1484" i="3" s="1"/>
  <c r="K1483" i="3"/>
  <c r="L1483" i="3" s="1"/>
  <c r="M1483" i="3" s="1"/>
  <c r="K1482" i="3"/>
  <c r="L1482" i="3" s="1"/>
  <c r="M1482" i="3" s="1"/>
  <c r="L1481" i="3"/>
  <c r="M1481" i="3" s="1"/>
  <c r="K1481" i="3"/>
  <c r="L1480" i="3"/>
  <c r="M1480" i="3" s="1"/>
  <c r="K1480" i="3"/>
  <c r="K1479" i="3"/>
  <c r="L1479" i="3" s="1"/>
  <c r="M1479" i="3" s="1"/>
  <c r="L1478" i="3"/>
  <c r="M1478" i="3" s="1"/>
  <c r="K1478" i="3"/>
  <c r="K1477" i="3"/>
  <c r="L1477" i="3" s="1"/>
  <c r="M1477" i="3" s="1"/>
  <c r="K1476" i="3"/>
  <c r="L1476" i="3" s="1"/>
  <c r="M1476" i="3" s="1"/>
  <c r="K1475" i="3"/>
  <c r="L1475" i="3" s="1"/>
  <c r="M1475" i="3" s="1"/>
  <c r="K1474" i="3"/>
  <c r="L1474" i="3" s="1"/>
  <c r="M1474" i="3" s="1"/>
  <c r="K1473" i="3"/>
  <c r="L1473" i="3" s="1"/>
  <c r="M1473" i="3" s="1"/>
  <c r="K1472" i="3"/>
  <c r="L1472" i="3" s="1"/>
  <c r="M1472" i="3" s="1"/>
  <c r="M1471" i="3"/>
  <c r="L1471" i="3"/>
  <c r="K1471" i="3"/>
  <c r="L1470" i="3"/>
  <c r="M1470" i="3" s="1"/>
  <c r="K1470" i="3"/>
  <c r="K1469" i="3"/>
  <c r="L1469" i="3" s="1"/>
  <c r="M1469" i="3" s="1"/>
  <c r="K1468" i="3"/>
  <c r="L1468" i="3" s="1"/>
  <c r="M1468" i="3" s="1"/>
  <c r="K1467" i="3"/>
  <c r="L1467" i="3" s="1"/>
  <c r="M1467" i="3" s="1"/>
  <c r="L1466" i="3"/>
  <c r="M1466" i="3" s="1"/>
  <c r="K1466" i="3"/>
  <c r="K1465" i="3"/>
  <c r="L1465" i="3" s="1"/>
  <c r="M1465" i="3" s="1"/>
  <c r="L1464" i="3"/>
  <c r="M1464" i="3" s="1"/>
  <c r="K1464" i="3"/>
  <c r="L1463" i="3"/>
  <c r="M1463" i="3" s="1"/>
  <c r="K1463" i="3"/>
  <c r="K1462" i="3"/>
  <c r="L1462" i="3" s="1"/>
  <c r="M1462" i="3" s="1"/>
  <c r="K1461" i="3"/>
  <c r="L1461" i="3" s="1"/>
  <c r="M1461" i="3" s="1"/>
  <c r="K1460" i="3"/>
  <c r="L1460" i="3" s="1"/>
  <c r="M1460" i="3" s="1"/>
  <c r="K1459" i="3"/>
  <c r="L1459" i="3" s="1"/>
  <c r="M1459" i="3" s="1"/>
  <c r="L1458" i="3"/>
  <c r="M1458" i="3" s="1"/>
  <c r="K1458" i="3"/>
  <c r="K1457" i="3"/>
  <c r="L1457" i="3" s="1"/>
  <c r="M1457" i="3" s="1"/>
  <c r="K1456" i="3"/>
  <c r="L1456" i="3" s="1"/>
  <c r="M1456" i="3" s="1"/>
  <c r="K1455" i="3"/>
  <c r="L1455" i="3" s="1"/>
  <c r="M1455" i="3" s="1"/>
  <c r="K1454" i="3"/>
  <c r="L1454" i="3" s="1"/>
  <c r="M1454" i="3" s="1"/>
  <c r="K1453" i="3"/>
  <c r="L1453" i="3" s="1"/>
  <c r="M1453" i="3" s="1"/>
  <c r="K1452" i="3"/>
  <c r="L1452" i="3" s="1"/>
  <c r="M1452" i="3" s="1"/>
  <c r="K1451" i="3"/>
  <c r="L1451" i="3" s="1"/>
  <c r="M1451" i="3" s="1"/>
  <c r="K1450" i="3"/>
  <c r="L1450" i="3" s="1"/>
  <c r="M1450" i="3" s="1"/>
  <c r="L1449" i="3"/>
  <c r="M1449" i="3" s="1"/>
  <c r="K1449" i="3"/>
  <c r="K1448" i="3"/>
  <c r="L1448" i="3" s="1"/>
  <c r="M1448" i="3" s="1"/>
  <c r="M1447" i="3"/>
  <c r="K1447" i="3"/>
  <c r="L1447" i="3" s="1"/>
  <c r="M1446" i="3"/>
  <c r="L1446" i="3"/>
  <c r="K1446" i="3"/>
  <c r="K1445" i="3"/>
  <c r="L1445" i="3" s="1"/>
  <c r="M1445" i="3" s="1"/>
  <c r="K1444" i="3"/>
  <c r="L1444" i="3" s="1"/>
  <c r="M1444" i="3" s="1"/>
  <c r="K1443" i="3"/>
  <c r="L1443" i="3" s="1"/>
  <c r="M1443" i="3" s="1"/>
  <c r="K1442" i="3"/>
  <c r="L1442" i="3" s="1"/>
  <c r="M1442" i="3" s="1"/>
  <c r="L1441" i="3"/>
  <c r="M1441" i="3" s="1"/>
  <c r="K1441" i="3"/>
  <c r="K1440" i="3"/>
  <c r="L1440" i="3" s="1"/>
  <c r="M1440" i="3" s="1"/>
  <c r="M1439" i="3"/>
  <c r="L1439" i="3"/>
  <c r="K1439" i="3"/>
  <c r="L1438" i="3"/>
  <c r="M1438" i="3" s="1"/>
  <c r="K1438" i="3"/>
  <c r="K1437" i="3"/>
  <c r="L1437" i="3" s="1"/>
  <c r="M1437" i="3" s="1"/>
  <c r="K1436" i="3"/>
  <c r="L1436" i="3" s="1"/>
  <c r="M1436" i="3" s="1"/>
  <c r="K1435" i="3"/>
  <c r="L1435" i="3" s="1"/>
  <c r="M1435" i="3" s="1"/>
  <c r="L1434" i="3"/>
  <c r="M1434" i="3" s="1"/>
  <c r="K1434" i="3"/>
  <c r="K1433" i="3"/>
  <c r="L1433" i="3" s="1"/>
  <c r="M1433" i="3" s="1"/>
  <c r="L1432" i="3"/>
  <c r="M1432" i="3" s="1"/>
  <c r="K1432" i="3"/>
  <c r="K1431" i="3"/>
  <c r="L1431" i="3" s="1"/>
  <c r="M1431" i="3" s="1"/>
  <c r="L1430" i="3"/>
  <c r="M1430" i="3" s="1"/>
  <c r="K1430" i="3"/>
  <c r="K1429" i="3"/>
  <c r="L1429" i="3" s="1"/>
  <c r="M1429" i="3" s="1"/>
  <c r="K1428" i="3"/>
  <c r="L1428" i="3" s="1"/>
  <c r="M1428" i="3" s="1"/>
  <c r="K1427" i="3"/>
  <c r="L1427" i="3" s="1"/>
  <c r="M1427" i="3" s="1"/>
  <c r="K1426" i="3"/>
  <c r="L1426" i="3" s="1"/>
  <c r="M1426" i="3" s="1"/>
  <c r="K1425" i="3"/>
  <c r="L1425" i="3" s="1"/>
  <c r="M1425" i="3" s="1"/>
  <c r="L1424" i="3"/>
  <c r="M1424" i="3" s="1"/>
  <c r="K1424" i="3"/>
  <c r="K1423" i="3"/>
  <c r="L1423" i="3" s="1"/>
  <c r="M1423" i="3" s="1"/>
  <c r="M1422" i="3"/>
  <c r="K1422" i="3"/>
  <c r="L1422" i="3" s="1"/>
  <c r="K1421" i="3"/>
  <c r="L1421" i="3" s="1"/>
  <c r="M1421" i="3" s="1"/>
  <c r="K1420" i="3"/>
  <c r="L1420" i="3" s="1"/>
  <c r="M1420" i="3" s="1"/>
  <c r="K1419" i="3"/>
  <c r="L1419" i="3" s="1"/>
  <c r="M1419" i="3" s="1"/>
  <c r="K1418" i="3"/>
  <c r="L1418" i="3" s="1"/>
  <c r="M1418" i="3" s="1"/>
  <c r="L1417" i="3"/>
  <c r="M1417" i="3" s="1"/>
  <c r="K1417" i="3"/>
  <c r="L1416" i="3"/>
  <c r="M1416" i="3" s="1"/>
  <c r="K1416" i="3"/>
  <c r="K1415" i="3"/>
  <c r="L1415" i="3" s="1"/>
  <c r="M1415" i="3" s="1"/>
  <c r="L1414" i="3"/>
  <c r="M1414" i="3" s="1"/>
  <c r="K1414" i="3"/>
  <c r="K1413" i="3"/>
  <c r="L1413" i="3" s="1"/>
  <c r="M1413" i="3" s="1"/>
  <c r="K1412" i="3"/>
  <c r="L1412" i="3" s="1"/>
  <c r="M1412" i="3" s="1"/>
  <c r="K1411" i="3"/>
  <c r="L1411" i="3" s="1"/>
  <c r="M1411" i="3" s="1"/>
  <c r="K1410" i="3"/>
  <c r="L1410" i="3" s="1"/>
  <c r="M1410" i="3" s="1"/>
  <c r="K1409" i="3"/>
  <c r="L1409" i="3" s="1"/>
  <c r="M1409" i="3" s="1"/>
  <c r="K1408" i="3"/>
  <c r="L1408" i="3" s="1"/>
  <c r="M1408" i="3" s="1"/>
  <c r="M1407" i="3"/>
  <c r="L1407" i="3"/>
  <c r="K1407" i="3"/>
  <c r="L1406" i="3"/>
  <c r="M1406" i="3" s="1"/>
  <c r="K1406" i="3"/>
  <c r="K1405" i="3"/>
  <c r="L1405" i="3" s="1"/>
  <c r="M1405" i="3" s="1"/>
  <c r="K1404" i="3"/>
  <c r="L1404" i="3" s="1"/>
  <c r="M1404" i="3" s="1"/>
  <c r="K1403" i="3"/>
  <c r="L1403" i="3" s="1"/>
  <c r="M1403" i="3" s="1"/>
  <c r="L1402" i="3"/>
  <c r="M1402" i="3" s="1"/>
  <c r="K1402" i="3"/>
  <c r="K1401" i="3"/>
  <c r="L1401" i="3" s="1"/>
  <c r="M1401" i="3" s="1"/>
  <c r="L1400" i="3"/>
  <c r="M1400" i="3" s="1"/>
  <c r="K1400" i="3"/>
  <c r="L1399" i="3"/>
  <c r="M1399" i="3" s="1"/>
  <c r="K1399" i="3"/>
  <c r="K1398" i="3"/>
  <c r="L1398" i="3" s="1"/>
  <c r="M1398" i="3" s="1"/>
  <c r="K1397" i="3"/>
  <c r="L1397" i="3" s="1"/>
  <c r="M1397" i="3" s="1"/>
  <c r="K1396" i="3"/>
  <c r="L1396" i="3" s="1"/>
  <c r="M1396" i="3" s="1"/>
  <c r="K1395" i="3"/>
  <c r="L1395" i="3" s="1"/>
  <c r="M1395" i="3" s="1"/>
  <c r="L1394" i="3"/>
  <c r="M1394" i="3" s="1"/>
  <c r="K1394" i="3"/>
  <c r="K1393" i="3"/>
  <c r="L1393" i="3" s="1"/>
  <c r="M1393" i="3" s="1"/>
  <c r="K1392" i="3"/>
  <c r="L1392" i="3" s="1"/>
  <c r="M1392" i="3" s="1"/>
  <c r="K1391" i="3"/>
  <c r="L1391" i="3" s="1"/>
  <c r="M1391" i="3" s="1"/>
  <c r="K1390" i="3"/>
  <c r="L1390" i="3" s="1"/>
  <c r="M1390" i="3" s="1"/>
  <c r="K1389" i="3"/>
  <c r="L1389" i="3" s="1"/>
  <c r="M1389" i="3" s="1"/>
  <c r="K1388" i="3"/>
  <c r="L1388" i="3" s="1"/>
  <c r="M1388" i="3" s="1"/>
  <c r="K1387" i="3"/>
  <c r="L1387" i="3" s="1"/>
  <c r="M1387" i="3" s="1"/>
  <c r="K1386" i="3"/>
  <c r="L1386" i="3" s="1"/>
  <c r="M1386" i="3" s="1"/>
  <c r="L1385" i="3"/>
  <c r="M1385" i="3" s="1"/>
  <c r="K1385" i="3"/>
  <c r="K1384" i="3"/>
  <c r="L1384" i="3" s="1"/>
  <c r="M1384" i="3" s="1"/>
  <c r="K1383" i="3"/>
  <c r="L1383" i="3" s="1"/>
  <c r="M1383" i="3" s="1"/>
  <c r="M1382" i="3"/>
  <c r="L1382" i="3"/>
  <c r="K1382" i="3"/>
  <c r="K1381" i="3"/>
  <c r="L1381" i="3" s="1"/>
  <c r="M1381" i="3" s="1"/>
  <c r="K1380" i="3"/>
  <c r="L1380" i="3" s="1"/>
  <c r="M1380" i="3" s="1"/>
  <c r="K1379" i="3"/>
  <c r="L1379" i="3" s="1"/>
  <c r="M1379" i="3" s="1"/>
  <c r="K1378" i="3"/>
  <c r="L1378" i="3" s="1"/>
  <c r="M1378" i="3" s="1"/>
  <c r="L1377" i="3"/>
  <c r="M1377" i="3" s="1"/>
  <c r="K1377" i="3"/>
  <c r="K1376" i="3"/>
  <c r="L1376" i="3" s="1"/>
  <c r="M1376" i="3" s="1"/>
  <c r="L1375" i="3"/>
  <c r="M1375" i="3" s="1"/>
  <c r="K1375" i="3"/>
  <c r="M1374" i="3"/>
  <c r="L1374" i="3"/>
  <c r="K1374" i="3"/>
  <c r="K1373" i="3"/>
  <c r="L1373" i="3" s="1"/>
  <c r="M1373" i="3" s="1"/>
  <c r="K1372" i="3"/>
  <c r="L1372" i="3" s="1"/>
  <c r="M1372" i="3" s="1"/>
  <c r="K1371" i="3"/>
  <c r="L1371" i="3" s="1"/>
  <c r="M1371" i="3" s="1"/>
  <c r="L1370" i="3"/>
  <c r="M1370" i="3" s="1"/>
  <c r="K1370" i="3"/>
  <c r="L1369" i="3"/>
  <c r="M1369" i="3" s="1"/>
  <c r="K1369" i="3"/>
  <c r="L1368" i="3"/>
  <c r="M1368" i="3" s="1"/>
  <c r="K1368" i="3"/>
  <c r="K1367" i="3"/>
  <c r="L1367" i="3" s="1"/>
  <c r="M1367" i="3" s="1"/>
  <c r="L1366" i="3"/>
  <c r="M1366" i="3" s="1"/>
  <c r="K1366" i="3"/>
  <c r="K1365" i="3"/>
  <c r="L1365" i="3" s="1"/>
  <c r="M1365" i="3" s="1"/>
  <c r="K1364" i="3"/>
  <c r="L1364" i="3" s="1"/>
  <c r="M1364" i="3" s="1"/>
  <c r="K1363" i="3"/>
  <c r="L1363" i="3" s="1"/>
  <c r="M1363" i="3" s="1"/>
  <c r="K1362" i="3"/>
  <c r="L1362" i="3" s="1"/>
  <c r="M1362" i="3" s="1"/>
  <c r="K1361" i="3"/>
  <c r="L1361" i="3" s="1"/>
  <c r="M1361" i="3" s="1"/>
  <c r="L1360" i="3"/>
  <c r="M1360" i="3" s="1"/>
  <c r="K1360" i="3"/>
  <c r="K1359" i="3"/>
  <c r="L1359" i="3" s="1"/>
  <c r="M1359" i="3" s="1"/>
  <c r="M1358" i="3"/>
  <c r="K1358" i="3"/>
  <c r="L1358" i="3" s="1"/>
  <c r="M1357" i="3"/>
  <c r="K1357" i="3"/>
  <c r="L1357" i="3" s="1"/>
  <c r="K1356" i="3"/>
  <c r="L1356" i="3" s="1"/>
  <c r="M1356" i="3" s="1"/>
  <c r="K1355" i="3"/>
  <c r="L1355" i="3" s="1"/>
  <c r="M1355" i="3" s="1"/>
  <c r="L1354" i="3"/>
  <c r="M1354" i="3" s="1"/>
  <c r="K1354" i="3"/>
  <c r="L1353" i="3"/>
  <c r="M1353" i="3" s="1"/>
  <c r="K1353" i="3"/>
  <c r="L1352" i="3"/>
  <c r="M1352" i="3" s="1"/>
  <c r="K1352" i="3"/>
  <c r="K1351" i="3"/>
  <c r="L1351" i="3" s="1"/>
  <c r="M1351" i="3" s="1"/>
  <c r="L1350" i="3"/>
  <c r="M1350" i="3" s="1"/>
  <c r="K1350" i="3"/>
  <c r="M1349" i="3"/>
  <c r="K1349" i="3"/>
  <c r="L1349" i="3" s="1"/>
  <c r="K1348" i="3"/>
  <c r="L1348" i="3" s="1"/>
  <c r="M1348" i="3" s="1"/>
  <c r="K1347" i="3"/>
  <c r="L1347" i="3" s="1"/>
  <c r="M1347" i="3" s="1"/>
  <c r="K1346" i="3"/>
  <c r="L1346" i="3" s="1"/>
  <c r="M1346" i="3" s="1"/>
  <c r="L1345" i="3"/>
  <c r="M1345" i="3" s="1"/>
  <c r="K1345" i="3"/>
  <c r="K1344" i="3"/>
  <c r="L1344" i="3" s="1"/>
  <c r="M1344" i="3" s="1"/>
  <c r="L1343" i="3"/>
  <c r="M1343" i="3" s="1"/>
  <c r="K1343" i="3"/>
  <c r="K1342" i="3"/>
  <c r="L1342" i="3" s="1"/>
  <c r="M1342" i="3" s="1"/>
  <c r="M1341" i="3"/>
  <c r="K1341" i="3"/>
  <c r="L1341" i="3" s="1"/>
  <c r="K1340" i="3"/>
  <c r="L1340" i="3" s="1"/>
  <c r="M1340" i="3" s="1"/>
  <c r="K1339" i="3"/>
  <c r="L1339" i="3" s="1"/>
  <c r="M1339" i="3" s="1"/>
  <c r="K1338" i="3"/>
  <c r="L1338" i="3" s="1"/>
  <c r="M1338" i="3" s="1"/>
  <c r="K1337" i="3"/>
  <c r="L1337" i="3" s="1"/>
  <c r="M1337" i="3" s="1"/>
  <c r="L1336" i="3"/>
  <c r="M1336" i="3" s="1"/>
  <c r="K1336" i="3"/>
  <c r="K1335" i="3"/>
  <c r="L1335" i="3" s="1"/>
  <c r="M1335" i="3" s="1"/>
  <c r="K1334" i="3"/>
  <c r="L1334" i="3" s="1"/>
  <c r="M1334" i="3" s="1"/>
  <c r="M1333" i="3"/>
  <c r="K1333" i="3"/>
  <c r="L1333" i="3" s="1"/>
  <c r="K1332" i="3"/>
  <c r="L1332" i="3" s="1"/>
  <c r="M1332" i="3" s="1"/>
  <c r="K1331" i="3"/>
  <c r="L1331" i="3" s="1"/>
  <c r="M1331" i="3" s="1"/>
  <c r="L1330" i="3"/>
  <c r="M1330" i="3" s="1"/>
  <c r="K1330" i="3"/>
  <c r="K1329" i="3"/>
  <c r="L1329" i="3" s="1"/>
  <c r="M1329" i="3" s="1"/>
  <c r="L1328" i="3"/>
  <c r="M1328" i="3" s="1"/>
  <c r="K1328" i="3"/>
  <c r="K1327" i="3"/>
  <c r="L1327" i="3" s="1"/>
  <c r="M1327" i="3" s="1"/>
  <c r="K1326" i="3"/>
  <c r="L1326" i="3" s="1"/>
  <c r="M1326" i="3" s="1"/>
  <c r="K1325" i="3"/>
  <c r="L1325" i="3" s="1"/>
  <c r="M1325" i="3" s="1"/>
  <c r="K1324" i="3"/>
  <c r="L1324" i="3" s="1"/>
  <c r="M1324" i="3" s="1"/>
  <c r="K1323" i="3"/>
  <c r="L1323" i="3" s="1"/>
  <c r="M1323" i="3" s="1"/>
  <c r="K1322" i="3"/>
  <c r="L1322" i="3" s="1"/>
  <c r="M1322" i="3" s="1"/>
  <c r="K1321" i="3"/>
  <c r="L1321" i="3" s="1"/>
  <c r="M1321" i="3" s="1"/>
  <c r="L1320" i="3"/>
  <c r="M1320" i="3" s="1"/>
  <c r="K1320" i="3"/>
  <c r="L1319" i="3"/>
  <c r="M1319" i="3" s="1"/>
  <c r="K1319" i="3"/>
  <c r="K1318" i="3"/>
  <c r="L1318" i="3" s="1"/>
  <c r="M1318" i="3" s="1"/>
  <c r="M1317" i="3"/>
  <c r="K1317" i="3"/>
  <c r="L1317" i="3" s="1"/>
  <c r="K1316" i="3"/>
  <c r="L1316" i="3" s="1"/>
  <c r="M1316" i="3" s="1"/>
  <c r="M1315" i="3"/>
  <c r="K1315" i="3"/>
  <c r="L1315" i="3" s="1"/>
  <c r="K1314" i="3"/>
  <c r="L1314" i="3" s="1"/>
  <c r="M1314" i="3" s="1"/>
  <c r="L1313" i="3"/>
  <c r="M1313" i="3" s="1"/>
  <c r="K1313" i="3"/>
  <c r="K1312" i="3"/>
  <c r="L1312" i="3" s="1"/>
  <c r="M1312" i="3" s="1"/>
  <c r="L1311" i="3"/>
  <c r="M1311" i="3" s="1"/>
  <c r="K1311" i="3"/>
  <c r="L1310" i="3"/>
  <c r="M1310" i="3" s="1"/>
  <c r="K1310" i="3"/>
  <c r="K1309" i="3"/>
  <c r="L1309" i="3" s="1"/>
  <c r="M1309" i="3" s="1"/>
  <c r="K1308" i="3"/>
  <c r="L1308" i="3" s="1"/>
  <c r="M1308" i="3" s="1"/>
  <c r="K1307" i="3"/>
  <c r="L1307" i="3" s="1"/>
  <c r="M1307" i="3" s="1"/>
  <c r="K1306" i="3"/>
  <c r="L1306" i="3" s="1"/>
  <c r="M1306" i="3" s="1"/>
  <c r="L1305" i="3"/>
  <c r="M1305" i="3" s="1"/>
  <c r="K1305" i="3"/>
  <c r="K1304" i="3"/>
  <c r="L1304" i="3" s="1"/>
  <c r="M1304" i="3" s="1"/>
  <c r="K1303" i="3"/>
  <c r="L1303" i="3" s="1"/>
  <c r="M1303" i="3" s="1"/>
  <c r="K1302" i="3"/>
  <c r="L1302" i="3" s="1"/>
  <c r="M1302" i="3" s="1"/>
  <c r="K1301" i="3"/>
  <c r="L1301" i="3" s="1"/>
  <c r="M1301" i="3" s="1"/>
  <c r="K1300" i="3"/>
  <c r="L1300" i="3" s="1"/>
  <c r="M1300" i="3" s="1"/>
  <c r="K1299" i="3"/>
  <c r="L1299" i="3" s="1"/>
  <c r="M1299" i="3" s="1"/>
  <c r="K1298" i="3"/>
  <c r="L1298" i="3" s="1"/>
  <c r="M1298" i="3" s="1"/>
  <c r="K1297" i="3"/>
  <c r="L1297" i="3" s="1"/>
  <c r="M1297" i="3" s="1"/>
  <c r="L1296" i="3"/>
  <c r="M1296" i="3" s="1"/>
  <c r="K1296" i="3"/>
  <c r="K1295" i="3"/>
  <c r="L1295" i="3" s="1"/>
  <c r="M1295" i="3" s="1"/>
  <c r="L1294" i="3"/>
  <c r="M1294" i="3" s="1"/>
  <c r="K1294" i="3"/>
  <c r="K1293" i="3"/>
  <c r="L1293" i="3" s="1"/>
  <c r="M1293" i="3" s="1"/>
  <c r="M1292" i="3"/>
  <c r="K1292" i="3"/>
  <c r="L1292" i="3" s="1"/>
  <c r="K1291" i="3"/>
  <c r="L1291" i="3" s="1"/>
  <c r="M1291" i="3" s="1"/>
  <c r="K1290" i="3"/>
  <c r="L1290" i="3" s="1"/>
  <c r="M1290" i="3" s="1"/>
  <c r="K1289" i="3"/>
  <c r="L1289" i="3" s="1"/>
  <c r="M1289" i="3" s="1"/>
  <c r="K1288" i="3"/>
  <c r="L1288" i="3" s="1"/>
  <c r="M1288" i="3" s="1"/>
  <c r="M1287" i="3"/>
  <c r="L1287" i="3"/>
  <c r="K1287" i="3"/>
  <c r="L1286" i="3"/>
  <c r="M1286" i="3" s="1"/>
  <c r="K1286" i="3"/>
  <c r="K1285" i="3"/>
  <c r="L1285" i="3" s="1"/>
  <c r="M1285" i="3" s="1"/>
  <c r="M1284" i="3"/>
  <c r="K1284" i="3"/>
  <c r="L1284" i="3" s="1"/>
  <c r="K1283" i="3"/>
  <c r="L1283" i="3" s="1"/>
  <c r="M1283" i="3" s="1"/>
  <c r="K1282" i="3"/>
  <c r="L1282" i="3" s="1"/>
  <c r="M1282" i="3" s="1"/>
  <c r="L1281" i="3"/>
  <c r="M1281" i="3" s="1"/>
  <c r="K1281" i="3"/>
  <c r="K1280" i="3"/>
  <c r="L1280" i="3" s="1"/>
  <c r="M1280" i="3" s="1"/>
  <c r="L1279" i="3"/>
  <c r="M1279" i="3" s="1"/>
  <c r="K1279" i="3"/>
  <c r="K1278" i="3"/>
  <c r="L1278" i="3" s="1"/>
  <c r="M1278" i="3" s="1"/>
  <c r="M1277" i="3"/>
  <c r="K1277" i="3"/>
  <c r="L1277" i="3" s="1"/>
  <c r="K1276" i="3"/>
  <c r="L1276" i="3" s="1"/>
  <c r="M1276" i="3" s="1"/>
  <c r="K1275" i="3"/>
  <c r="L1275" i="3" s="1"/>
  <c r="M1275" i="3" s="1"/>
  <c r="L1274" i="3"/>
  <c r="M1274" i="3" s="1"/>
  <c r="K1274" i="3"/>
  <c r="K1273" i="3"/>
  <c r="L1273" i="3" s="1"/>
  <c r="M1273" i="3" s="1"/>
  <c r="L1272" i="3"/>
  <c r="M1272" i="3" s="1"/>
  <c r="K1272" i="3"/>
  <c r="K1271" i="3"/>
  <c r="L1271" i="3" s="1"/>
  <c r="M1271" i="3" s="1"/>
  <c r="L1270" i="3"/>
  <c r="M1270" i="3" s="1"/>
  <c r="K1270" i="3"/>
  <c r="K1269" i="3"/>
  <c r="L1269" i="3" s="1"/>
  <c r="M1269" i="3" s="1"/>
  <c r="K1268" i="3"/>
  <c r="L1268" i="3" s="1"/>
  <c r="M1268" i="3" s="1"/>
  <c r="M1267" i="3"/>
  <c r="K1267" i="3"/>
  <c r="L1267" i="3" s="1"/>
  <c r="K1266" i="3"/>
  <c r="L1266" i="3" s="1"/>
  <c r="M1266" i="3" s="1"/>
  <c r="K1265" i="3"/>
  <c r="L1265" i="3" s="1"/>
  <c r="M1265" i="3" s="1"/>
  <c r="K1264" i="3"/>
  <c r="L1264" i="3" s="1"/>
  <c r="M1264" i="3" s="1"/>
  <c r="L1263" i="3"/>
  <c r="M1263" i="3" s="1"/>
  <c r="K1263" i="3"/>
  <c r="K1262" i="3"/>
  <c r="L1262" i="3" s="1"/>
  <c r="M1262" i="3" s="1"/>
  <c r="K1261" i="3"/>
  <c r="L1261" i="3" s="1"/>
  <c r="M1261" i="3" s="1"/>
  <c r="K1260" i="3"/>
  <c r="L1260" i="3" s="1"/>
  <c r="M1260" i="3" s="1"/>
  <c r="K1259" i="3"/>
  <c r="L1259" i="3" s="1"/>
  <c r="M1259" i="3" s="1"/>
  <c r="K1258" i="3"/>
  <c r="L1258" i="3" s="1"/>
  <c r="M1258" i="3" s="1"/>
  <c r="K1257" i="3"/>
  <c r="L1257" i="3" s="1"/>
  <c r="M1257" i="3" s="1"/>
  <c r="K1256" i="3"/>
  <c r="L1256" i="3" s="1"/>
  <c r="M1256" i="3" s="1"/>
  <c r="L1255" i="3"/>
  <c r="M1255" i="3" s="1"/>
  <c r="K1255" i="3"/>
  <c r="K1254" i="3"/>
  <c r="L1254" i="3" s="1"/>
  <c r="M1254" i="3" s="1"/>
  <c r="K1253" i="3"/>
  <c r="L1253" i="3" s="1"/>
  <c r="M1253" i="3" s="1"/>
  <c r="L1252" i="3"/>
  <c r="M1252" i="3" s="1"/>
  <c r="K1252" i="3"/>
  <c r="K1251" i="3"/>
  <c r="L1251" i="3" s="1"/>
  <c r="M1251" i="3" s="1"/>
  <c r="K1250" i="3"/>
  <c r="L1250" i="3" s="1"/>
  <c r="M1250" i="3" s="1"/>
  <c r="K1249" i="3"/>
  <c r="L1249" i="3" s="1"/>
  <c r="M1249" i="3" s="1"/>
  <c r="K1248" i="3"/>
  <c r="L1248" i="3" s="1"/>
  <c r="M1248" i="3" s="1"/>
  <c r="K1247" i="3"/>
  <c r="L1247" i="3" s="1"/>
  <c r="M1247" i="3" s="1"/>
  <c r="M1246" i="3"/>
  <c r="L1246" i="3"/>
  <c r="K1246" i="3"/>
  <c r="K1245" i="3"/>
  <c r="L1245" i="3" s="1"/>
  <c r="M1245" i="3" s="1"/>
  <c r="L1244" i="3"/>
  <c r="M1244" i="3" s="1"/>
  <c r="K1244" i="3"/>
  <c r="L1243" i="3"/>
  <c r="M1243" i="3" s="1"/>
  <c r="K1243" i="3"/>
  <c r="K1242" i="3"/>
  <c r="L1242" i="3" s="1"/>
  <c r="M1242" i="3" s="1"/>
  <c r="K1241" i="3"/>
  <c r="L1241" i="3" s="1"/>
  <c r="M1241" i="3" s="1"/>
  <c r="K1240" i="3"/>
  <c r="L1240" i="3" s="1"/>
  <c r="M1240" i="3" s="1"/>
  <c r="K1239" i="3"/>
  <c r="L1239" i="3" s="1"/>
  <c r="M1239" i="3" s="1"/>
  <c r="K1238" i="3"/>
  <c r="L1238" i="3" s="1"/>
  <c r="M1238" i="3" s="1"/>
  <c r="K1237" i="3"/>
  <c r="L1237" i="3" s="1"/>
  <c r="M1237" i="3" s="1"/>
  <c r="L1236" i="3"/>
  <c r="M1236" i="3" s="1"/>
  <c r="K1236" i="3"/>
  <c r="K1235" i="3"/>
  <c r="L1235" i="3" s="1"/>
  <c r="M1235" i="3" s="1"/>
  <c r="M1234" i="3"/>
  <c r="K1234" i="3"/>
  <c r="L1234" i="3" s="1"/>
  <c r="K1233" i="3"/>
  <c r="L1233" i="3" s="1"/>
  <c r="M1233" i="3" s="1"/>
  <c r="K1232" i="3"/>
  <c r="L1232" i="3" s="1"/>
  <c r="M1232" i="3" s="1"/>
  <c r="K1231" i="3"/>
  <c r="L1231" i="3" s="1"/>
  <c r="M1231" i="3" s="1"/>
  <c r="K1230" i="3"/>
  <c r="L1230" i="3" s="1"/>
  <c r="M1230" i="3" s="1"/>
  <c r="L1229" i="3"/>
  <c r="M1229" i="3" s="1"/>
  <c r="K1229" i="3"/>
  <c r="L1228" i="3"/>
  <c r="M1228" i="3" s="1"/>
  <c r="K1228" i="3"/>
  <c r="K1227" i="3"/>
  <c r="L1227" i="3" s="1"/>
  <c r="M1227" i="3" s="1"/>
  <c r="M1226" i="3"/>
  <c r="L1226" i="3"/>
  <c r="K1226" i="3"/>
  <c r="K1225" i="3"/>
  <c r="L1225" i="3" s="1"/>
  <c r="M1225" i="3" s="1"/>
  <c r="K1224" i="3"/>
  <c r="L1224" i="3" s="1"/>
  <c r="M1224" i="3" s="1"/>
  <c r="K1223" i="3"/>
  <c r="L1223" i="3" s="1"/>
  <c r="M1223" i="3" s="1"/>
  <c r="K1222" i="3"/>
  <c r="L1222" i="3" s="1"/>
  <c r="M1222" i="3" s="1"/>
  <c r="K1221" i="3"/>
  <c r="L1221" i="3" s="1"/>
  <c r="M1221" i="3" s="1"/>
  <c r="K1220" i="3"/>
  <c r="L1220" i="3" s="1"/>
  <c r="M1220" i="3" s="1"/>
  <c r="L1219" i="3"/>
  <c r="M1219" i="3" s="1"/>
  <c r="K1219" i="3"/>
  <c r="K1218" i="3"/>
  <c r="L1218" i="3" s="1"/>
  <c r="M1218" i="3" s="1"/>
  <c r="K1217" i="3"/>
  <c r="L1217" i="3" s="1"/>
  <c r="M1217" i="3" s="1"/>
  <c r="K1216" i="3"/>
  <c r="L1216" i="3" s="1"/>
  <c r="M1216" i="3" s="1"/>
  <c r="K1215" i="3"/>
  <c r="L1215" i="3" s="1"/>
  <c r="M1215" i="3" s="1"/>
  <c r="L1214" i="3"/>
  <c r="M1214" i="3" s="1"/>
  <c r="K1214" i="3"/>
  <c r="K1213" i="3"/>
  <c r="L1213" i="3" s="1"/>
  <c r="M1213" i="3" s="1"/>
  <c r="L1212" i="3"/>
  <c r="M1212" i="3" s="1"/>
  <c r="K1212" i="3"/>
  <c r="M1211" i="3"/>
  <c r="K1211" i="3"/>
  <c r="L1211" i="3" s="1"/>
  <c r="K1210" i="3"/>
  <c r="L1210" i="3" s="1"/>
  <c r="M1210" i="3" s="1"/>
  <c r="K1209" i="3"/>
  <c r="L1209" i="3" s="1"/>
  <c r="M1209" i="3" s="1"/>
  <c r="K1208" i="3"/>
  <c r="L1208" i="3" s="1"/>
  <c r="M1208" i="3" s="1"/>
  <c r="K1207" i="3"/>
  <c r="L1207" i="3" s="1"/>
  <c r="M1207" i="3" s="1"/>
  <c r="K1206" i="3"/>
  <c r="L1206" i="3" s="1"/>
  <c r="M1206" i="3" s="1"/>
  <c r="K1205" i="3"/>
  <c r="L1205" i="3" s="1"/>
  <c r="M1205" i="3" s="1"/>
  <c r="K1204" i="3"/>
  <c r="L1204" i="3" s="1"/>
  <c r="M1204" i="3" s="1"/>
  <c r="K1203" i="3"/>
  <c r="L1203" i="3" s="1"/>
  <c r="M1203" i="3" s="1"/>
  <c r="K1202" i="3"/>
  <c r="L1202" i="3" s="1"/>
  <c r="M1202" i="3" s="1"/>
  <c r="K1201" i="3"/>
  <c r="L1201" i="3" s="1"/>
  <c r="M1201" i="3" s="1"/>
  <c r="K1200" i="3"/>
  <c r="L1200" i="3" s="1"/>
  <c r="M1200" i="3" s="1"/>
  <c r="K1199" i="3"/>
  <c r="L1199" i="3" s="1"/>
  <c r="M1199" i="3" s="1"/>
  <c r="K1198" i="3"/>
  <c r="L1198" i="3" s="1"/>
  <c r="M1198" i="3" s="1"/>
  <c r="L1197" i="3"/>
  <c r="M1197" i="3" s="1"/>
  <c r="K1197" i="3"/>
  <c r="K1196" i="3"/>
  <c r="L1196" i="3" s="1"/>
  <c r="M1196" i="3" s="1"/>
  <c r="M1195" i="3"/>
  <c r="K1195" i="3"/>
  <c r="L1195" i="3" s="1"/>
  <c r="L1194" i="3"/>
  <c r="M1194" i="3" s="1"/>
  <c r="K1194" i="3"/>
  <c r="K1193" i="3"/>
  <c r="L1193" i="3" s="1"/>
  <c r="M1193" i="3" s="1"/>
  <c r="K1192" i="3"/>
  <c r="L1192" i="3" s="1"/>
  <c r="M1192" i="3" s="1"/>
  <c r="K1191" i="3"/>
  <c r="L1191" i="3" s="1"/>
  <c r="M1191" i="3" s="1"/>
  <c r="K1190" i="3"/>
  <c r="L1190" i="3" s="1"/>
  <c r="M1190" i="3" s="1"/>
  <c r="K1189" i="3"/>
  <c r="L1189" i="3" s="1"/>
  <c r="M1189" i="3" s="1"/>
  <c r="K1188" i="3"/>
  <c r="L1188" i="3" s="1"/>
  <c r="M1188" i="3" s="1"/>
  <c r="M1187" i="3"/>
  <c r="L1187" i="3"/>
  <c r="K1187" i="3"/>
  <c r="M1186" i="3"/>
  <c r="L1186" i="3"/>
  <c r="K1186" i="3"/>
  <c r="K1185" i="3"/>
  <c r="L1185" i="3" s="1"/>
  <c r="M1185" i="3" s="1"/>
  <c r="K1184" i="3"/>
  <c r="L1184" i="3" s="1"/>
  <c r="M1184" i="3" s="1"/>
  <c r="K1183" i="3"/>
  <c r="L1183" i="3" s="1"/>
  <c r="M1183" i="3" s="1"/>
  <c r="L1182" i="3"/>
  <c r="M1182" i="3" s="1"/>
  <c r="K1182" i="3"/>
  <c r="L1181" i="3"/>
  <c r="M1181" i="3" s="1"/>
  <c r="K1181" i="3"/>
  <c r="L1180" i="3"/>
  <c r="M1180" i="3" s="1"/>
  <c r="K1180" i="3"/>
  <c r="K1179" i="3"/>
  <c r="L1179" i="3" s="1"/>
  <c r="M1179" i="3" s="1"/>
  <c r="K1178" i="3"/>
  <c r="L1178" i="3" s="1"/>
  <c r="M1178" i="3" s="1"/>
  <c r="K1177" i="3"/>
  <c r="L1177" i="3" s="1"/>
  <c r="M1177" i="3" s="1"/>
  <c r="K1176" i="3"/>
  <c r="L1176" i="3" s="1"/>
  <c r="M1176" i="3" s="1"/>
  <c r="K1175" i="3"/>
  <c r="L1175" i="3" s="1"/>
  <c r="M1175" i="3" s="1"/>
  <c r="K1174" i="3"/>
  <c r="L1174" i="3" s="1"/>
  <c r="M1174" i="3" s="1"/>
  <c r="K1173" i="3"/>
  <c r="L1173" i="3" s="1"/>
  <c r="M1173" i="3" s="1"/>
  <c r="L1172" i="3"/>
  <c r="M1172" i="3" s="1"/>
  <c r="K1172" i="3"/>
  <c r="L1171" i="3"/>
  <c r="M1171" i="3" s="1"/>
  <c r="K1171" i="3"/>
  <c r="K1170" i="3"/>
  <c r="L1170" i="3" s="1"/>
  <c r="M1170" i="3" s="1"/>
  <c r="K1169" i="3"/>
  <c r="L1169" i="3" s="1"/>
  <c r="M1169" i="3" s="1"/>
  <c r="K1168" i="3"/>
  <c r="L1168" i="3" s="1"/>
  <c r="M1168" i="3" s="1"/>
  <c r="K1167" i="3"/>
  <c r="L1167" i="3" s="1"/>
  <c r="M1167" i="3" s="1"/>
  <c r="L1166" i="3"/>
  <c r="M1166" i="3" s="1"/>
  <c r="K1166" i="3"/>
  <c r="L1165" i="3"/>
  <c r="M1165" i="3" s="1"/>
  <c r="K1165" i="3"/>
  <c r="K1164" i="3"/>
  <c r="L1164" i="3" s="1"/>
  <c r="M1164" i="3" s="1"/>
  <c r="K1163" i="3"/>
  <c r="L1163" i="3" s="1"/>
  <c r="M1163" i="3" s="1"/>
  <c r="L1162" i="3"/>
  <c r="M1162" i="3" s="1"/>
  <c r="K1162" i="3"/>
  <c r="K1161" i="3"/>
  <c r="L1161" i="3" s="1"/>
  <c r="M1161" i="3" s="1"/>
  <c r="K1160" i="3"/>
  <c r="L1160" i="3" s="1"/>
  <c r="M1160" i="3" s="1"/>
  <c r="K1159" i="3"/>
  <c r="L1159" i="3" s="1"/>
  <c r="M1159" i="3" s="1"/>
  <c r="K1158" i="3"/>
  <c r="L1158" i="3" s="1"/>
  <c r="M1158" i="3" s="1"/>
  <c r="K1157" i="3"/>
  <c r="L1157" i="3" s="1"/>
  <c r="M1157" i="3" s="1"/>
  <c r="K1156" i="3"/>
  <c r="L1156" i="3" s="1"/>
  <c r="M1156" i="3" s="1"/>
  <c r="K1155" i="3"/>
  <c r="L1155" i="3" s="1"/>
  <c r="M1155" i="3" s="1"/>
  <c r="K1154" i="3"/>
  <c r="L1154" i="3" s="1"/>
  <c r="M1154" i="3" s="1"/>
  <c r="K1153" i="3"/>
  <c r="L1153" i="3" s="1"/>
  <c r="M1153" i="3" s="1"/>
  <c r="K1152" i="3"/>
  <c r="L1152" i="3" s="1"/>
  <c r="M1152" i="3" s="1"/>
  <c r="K1151" i="3"/>
  <c r="L1151" i="3" s="1"/>
  <c r="M1151" i="3" s="1"/>
  <c r="K1150" i="3"/>
  <c r="L1150" i="3" s="1"/>
  <c r="M1150" i="3" s="1"/>
  <c r="L1149" i="3"/>
  <c r="M1149" i="3" s="1"/>
  <c r="K1149" i="3"/>
  <c r="L1148" i="3"/>
  <c r="M1148" i="3" s="1"/>
  <c r="K1148" i="3"/>
  <c r="L1147" i="3"/>
  <c r="M1147" i="3" s="1"/>
  <c r="K1147" i="3"/>
  <c r="L1146" i="3"/>
  <c r="M1146" i="3" s="1"/>
  <c r="K1146" i="3"/>
  <c r="K1145" i="3"/>
  <c r="L1145" i="3" s="1"/>
  <c r="M1145" i="3" s="1"/>
  <c r="M1144" i="3"/>
  <c r="K1144" i="3"/>
  <c r="L1144" i="3" s="1"/>
  <c r="K1143" i="3"/>
  <c r="L1143" i="3" s="1"/>
  <c r="M1143" i="3" s="1"/>
  <c r="K1142" i="3"/>
  <c r="L1142" i="3" s="1"/>
  <c r="M1142" i="3" s="1"/>
  <c r="K1141" i="3"/>
  <c r="L1141" i="3" s="1"/>
  <c r="M1141" i="3" s="1"/>
  <c r="K1140" i="3"/>
  <c r="L1140" i="3" s="1"/>
  <c r="M1140" i="3" s="1"/>
  <c r="K1139" i="3"/>
  <c r="L1139" i="3" s="1"/>
  <c r="M1139" i="3" s="1"/>
  <c r="K1138" i="3"/>
  <c r="L1138" i="3" s="1"/>
  <c r="M1138" i="3" s="1"/>
  <c r="K1137" i="3"/>
  <c r="L1137" i="3" s="1"/>
  <c r="M1137" i="3" s="1"/>
  <c r="M1136" i="3"/>
  <c r="K1136" i="3"/>
  <c r="L1136" i="3" s="1"/>
  <c r="K1135" i="3"/>
  <c r="L1135" i="3" s="1"/>
  <c r="M1135" i="3" s="1"/>
  <c r="L1134" i="3"/>
  <c r="M1134" i="3" s="1"/>
  <c r="K1134" i="3"/>
  <c r="K1133" i="3"/>
  <c r="L1133" i="3" s="1"/>
  <c r="M1133" i="3" s="1"/>
  <c r="K1132" i="3"/>
  <c r="L1132" i="3" s="1"/>
  <c r="M1132" i="3" s="1"/>
  <c r="L1131" i="3"/>
  <c r="M1131" i="3" s="1"/>
  <c r="K1131" i="3"/>
  <c r="M1130" i="3"/>
  <c r="K1130" i="3"/>
  <c r="L1130" i="3" s="1"/>
  <c r="K1129" i="3"/>
  <c r="L1129" i="3" s="1"/>
  <c r="M1129" i="3" s="1"/>
  <c r="K1128" i="3"/>
  <c r="L1128" i="3" s="1"/>
  <c r="M1128" i="3" s="1"/>
  <c r="K1127" i="3"/>
  <c r="L1127" i="3" s="1"/>
  <c r="M1127" i="3" s="1"/>
  <c r="L1126" i="3"/>
  <c r="M1126" i="3" s="1"/>
  <c r="K1126" i="3"/>
  <c r="K1125" i="3"/>
  <c r="L1125" i="3" s="1"/>
  <c r="M1125" i="3" s="1"/>
  <c r="K1124" i="3"/>
  <c r="L1124" i="3" s="1"/>
  <c r="M1124" i="3" s="1"/>
  <c r="L1123" i="3"/>
  <c r="M1123" i="3" s="1"/>
  <c r="K1123" i="3"/>
  <c r="L1122" i="3"/>
  <c r="M1122" i="3" s="1"/>
  <c r="K1122" i="3"/>
  <c r="K1121" i="3"/>
  <c r="L1121" i="3" s="1"/>
  <c r="M1121" i="3" s="1"/>
  <c r="K1120" i="3"/>
  <c r="L1120" i="3" s="1"/>
  <c r="M1120" i="3" s="1"/>
  <c r="K1119" i="3"/>
  <c r="L1119" i="3" s="1"/>
  <c r="M1119" i="3" s="1"/>
  <c r="L1118" i="3"/>
  <c r="M1118" i="3" s="1"/>
  <c r="K1118" i="3"/>
  <c r="L1117" i="3"/>
  <c r="M1117" i="3" s="1"/>
  <c r="K1117" i="3"/>
  <c r="K1116" i="3"/>
  <c r="L1116" i="3" s="1"/>
  <c r="M1116" i="3" s="1"/>
  <c r="K1115" i="3"/>
  <c r="L1115" i="3" s="1"/>
  <c r="M1115" i="3" s="1"/>
  <c r="L1114" i="3"/>
  <c r="M1114" i="3" s="1"/>
  <c r="K1114" i="3"/>
  <c r="K1113" i="3"/>
  <c r="L1113" i="3" s="1"/>
  <c r="M1113" i="3" s="1"/>
  <c r="K1112" i="3"/>
  <c r="L1112" i="3" s="1"/>
  <c r="M1112" i="3" s="1"/>
  <c r="K1111" i="3"/>
  <c r="L1111" i="3" s="1"/>
  <c r="M1111" i="3" s="1"/>
  <c r="K1110" i="3"/>
  <c r="L1110" i="3" s="1"/>
  <c r="M1110" i="3" s="1"/>
  <c r="K1109" i="3"/>
  <c r="L1109" i="3" s="1"/>
  <c r="M1109" i="3" s="1"/>
  <c r="K1108" i="3"/>
  <c r="L1108" i="3" s="1"/>
  <c r="M1108" i="3" s="1"/>
  <c r="K1107" i="3"/>
  <c r="L1107" i="3" s="1"/>
  <c r="M1107" i="3" s="1"/>
  <c r="M1106" i="3"/>
  <c r="L1106" i="3"/>
  <c r="K1106" i="3"/>
  <c r="K1105" i="3"/>
  <c r="L1105" i="3" s="1"/>
  <c r="M1105" i="3" s="1"/>
  <c r="K1104" i="3"/>
  <c r="L1104" i="3" s="1"/>
  <c r="M1104" i="3" s="1"/>
  <c r="K1103" i="3"/>
  <c r="L1103" i="3" s="1"/>
  <c r="M1103" i="3" s="1"/>
  <c r="K1102" i="3"/>
  <c r="L1102" i="3" s="1"/>
  <c r="M1102" i="3" s="1"/>
  <c r="K1101" i="3"/>
  <c r="L1101" i="3" s="1"/>
  <c r="M1101" i="3" s="1"/>
  <c r="L1100" i="3"/>
  <c r="M1100" i="3" s="1"/>
  <c r="K1100" i="3"/>
  <c r="K1099" i="3"/>
  <c r="L1099" i="3" s="1"/>
  <c r="M1099" i="3" s="1"/>
  <c r="K1098" i="3"/>
  <c r="L1098" i="3" s="1"/>
  <c r="M1098" i="3" s="1"/>
  <c r="K1097" i="3"/>
  <c r="L1097" i="3" s="1"/>
  <c r="M1097" i="3" s="1"/>
  <c r="M1096" i="3"/>
  <c r="K1096" i="3"/>
  <c r="L1096" i="3" s="1"/>
  <c r="K1095" i="3"/>
  <c r="L1095" i="3" s="1"/>
  <c r="M1095" i="3" s="1"/>
  <c r="K1094" i="3"/>
  <c r="L1094" i="3" s="1"/>
  <c r="M1094" i="3" s="1"/>
  <c r="L1093" i="3"/>
  <c r="M1093" i="3" s="1"/>
  <c r="K1093" i="3"/>
  <c r="K1092" i="3"/>
  <c r="L1092" i="3" s="1"/>
  <c r="M1092" i="3" s="1"/>
  <c r="K1091" i="3"/>
  <c r="L1091" i="3" s="1"/>
  <c r="M1091" i="3" s="1"/>
  <c r="K1090" i="3"/>
  <c r="L1090" i="3" s="1"/>
  <c r="M1090" i="3" s="1"/>
  <c r="K1089" i="3"/>
  <c r="L1089" i="3" s="1"/>
  <c r="M1089" i="3" s="1"/>
  <c r="M1088" i="3"/>
  <c r="K1088" i="3"/>
  <c r="L1088" i="3" s="1"/>
  <c r="K1087" i="3"/>
  <c r="L1087" i="3" s="1"/>
  <c r="M1087" i="3" s="1"/>
  <c r="K1086" i="3"/>
  <c r="L1086" i="3" s="1"/>
  <c r="M1086" i="3" s="1"/>
  <c r="L1085" i="3"/>
  <c r="M1085" i="3" s="1"/>
  <c r="K1085" i="3"/>
  <c r="L1084" i="3"/>
  <c r="M1084" i="3" s="1"/>
  <c r="K1084" i="3"/>
  <c r="L1083" i="3"/>
  <c r="M1083" i="3" s="1"/>
  <c r="K1083" i="3"/>
  <c r="K1082" i="3"/>
  <c r="L1082" i="3" s="1"/>
  <c r="M1082" i="3" s="1"/>
  <c r="K1081" i="3"/>
  <c r="L1081" i="3" s="1"/>
  <c r="M1081" i="3" s="1"/>
  <c r="M1080" i="3"/>
  <c r="K1080" i="3"/>
  <c r="L1080" i="3" s="1"/>
  <c r="K1079" i="3"/>
  <c r="L1079" i="3" s="1"/>
  <c r="M1079" i="3" s="1"/>
  <c r="K1078" i="3"/>
  <c r="L1078" i="3" s="1"/>
  <c r="M1078" i="3" s="1"/>
  <c r="K1077" i="3"/>
  <c r="L1077" i="3" s="1"/>
  <c r="M1077" i="3" s="1"/>
  <c r="K1076" i="3"/>
  <c r="L1076" i="3" s="1"/>
  <c r="M1076" i="3" s="1"/>
  <c r="K1075" i="3"/>
  <c r="L1075" i="3" s="1"/>
  <c r="M1075" i="3" s="1"/>
  <c r="K1074" i="3"/>
  <c r="L1074" i="3" s="1"/>
  <c r="M1074" i="3" s="1"/>
  <c r="K1073" i="3"/>
  <c r="L1073" i="3" s="1"/>
  <c r="M1073" i="3" s="1"/>
  <c r="K1072" i="3"/>
  <c r="L1072" i="3" s="1"/>
  <c r="M1072" i="3" s="1"/>
  <c r="K1071" i="3"/>
  <c r="L1071" i="3" s="1"/>
  <c r="M1071" i="3" s="1"/>
  <c r="L1070" i="3"/>
  <c r="M1070" i="3" s="1"/>
  <c r="K1070" i="3"/>
  <c r="K1069" i="3"/>
  <c r="L1069" i="3" s="1"/>
  <c r="M1069" i="3" s="1"/>
  <c r="K1068" i="3"/>
  <c r="L1068" i="3" s="1"/>
  <c r="M1068" i="3" s="1"/>
  <c r="K1067" i="3"/>
  <c r="L1067" i="3" s="1"/>
  <c r="M1067" i="3" s="1"/>
  <c r="K1066" i="3"/>
  <c r="L1066" i="3" s="1"/>
  <c r="M1066" i="3" s="1"/>
  <c r="K1065" i="3"/>
  <c r="L1065" i="3" s="1"/>
  <c r="M1065" i="3" s="1"/>
  <c r="M1064" i="3"/>
  <c r="K1064" i="3"/>
  <c r="L1064" i="3" s="1"/>
  <c r="K1063" i="3"/>
  <c r="L1063" i="3" s="1"/>
  <c r="M1063" i="3" s="1"/>
  <c r="K1062" i="3"/>
  <c r="L1062" i="3" s="1"/>
  <c r="M1062" i="3" s="1"/>
  <c r="K1061" i="3"/>
  <c r="L1061" i="3" s="1"/>
  <c r="M1061" i="3" s="1"/>
  <c r="K1060" i="3"/>
  <c r="L1060" i="3" s="1"/>
  <c r="M1060" i="3" s="1"/>
  <c r="L1059" i="3"/>
  <c r="M1059" i="3" s="1"/>
  <c r="K1059" i="3"/>
  <c r="L1058" i="3"/>
  <c r="M1058" i="3" s="1"/>
  <c r="K1058" i="3"/>
  <c r="K1057" i="3"/>
  <c r="L1057" i="3" s="1"/>
  <c r="M1057" i="3" s="1"/>
  <c r="K1056" i="3"/>
  <c r="L1056" i="3" s="1"/>
  <c r="M1056" i="3" s="1"/>
  <c r="K1055" i="3"/>
  <c r="L1055" i="3" s="1"/>
  <c r="M1055" i="3" s="1"/>
  <c r="K1054" i="3"/>
  <c r="L1054" i="3" s="1"/>
  <c r="M1054" i="3" s="1"/>
  <c r="L1053" i="3"/>
  <c r="M1053" i="3" s="1"/>
  <c r="K1053" i="3"/>
  <c r="K1052" i="3"/>
  <c r="L1052" i="3" s="1"/>
  <c r="M1052" i="3" s="1"/>
  <c r="L1051" i="3"/>
  <c r="M1051" i="3" s="1"/>
  <c r="K1051" i="3"/>
  <c r="K1050" i="3"/>
  <c r="L1050" i="3" s="1"/>
  <c r="M1050" i="3" s="1"/>
  <c r="K1049" i="3"/>
  <c r="L1049" i="3" s="1"/>
  <c r="M1049" i="3" s="1"/>
  <c r="K1048" i="3"/>
  <c r="L1048" i="3" s="1"/>
  <c r="M1048" i="3" s="1"/>
  <c r="K1047" i="3"/>
  <c r="L1047" i="3" s="1"/>
  <c r="M1047" i="3" s="1"/>
  <c r="L1046" i="3"/>
  <c r="M1046" i="3" s="1"/>
  <c r="K1046" i="3"/>
  <c r="K1045" i="3"/>
  <c r="L1045" i="3" s="1"/>
  <c r="M1045" i="3" s="1"/>
  <c r="K1044" i="3"/>
  <c r="L1044" i="3" s="1"/>
  <c r="M1044" i="3" s="1"/>
  <c r="K1043" i="3"/>
  <c r="L1043" i="3" s="1"/>
  <c r="M1043" i="3" s="1"/>
  <c r="M1042" i="3"/>
  <c r="K1042" i="3"/>
  <c r="L1042" i="3" s="1"/>
  <c r="K1041" i="3"/>
  <c r="L1041" i="3" s="1"/>
  <c r="M1041" i="3" s="1"/>
  <c r="K1040" i="3"/>
  <c r="L1040" i="3" s="1"/>
  <c r="M1040" i="3" s="1"/>
  <c r="K1039" i="3"/>
  <c r="L1039" i="3" s="1"/>
  <c r="M1039" i="3" s="1"/>
  <c r="L1038" i="3"/>
  <c r="M1038" i="3" s="1"/>
  <c r="K1038" i="3"/>
  <c r="L1037" i="3"/>
  <c r="M1037" i="3" s="1"/>
  <c r="K1037" i="3"/>
  <c r="L1036" i="3"/>
  <c r="M1036" i="3" s="1"/>
  <c r="K1036" i="3"/>
  <c r="K1035" i="3"/>
  <c r="L1035" i="3" s="1"/>
  <c r="M1035" i="3" s="1"/>
  <c r="L1034" i="3"/>
  <c r="M1034" i="3" s="1"/>
  <c r="K1034" i="3"/>
  <c r="K1033" i="3"/>
  <c r="L1033" i="3" s="1"/>
  <c r="M1033" i="3" s="1"/>
  <c r="M1032" i="3"/>
  <c r="K1032" i="3"/>
  <c r="L1032" i="3" s="1"/>
  <c r="K1031" i="3"/>
  <c r="L1031" i="3" s="1"/>
  <c r="M1031" i="3" s="1"/>
  <c r="K1030" i="3"/>
  <c r="L1030" i="3" s="1"/>
  <c r="M1030" i="3" s="1"/>
  <c r="K1029" i="3"/>
  <c r="L1029" i="3" s="1"/>
  <c r="M1029" i="3" s="1"/>
  <c r="K1028" i="3"/>
  <c r="L1028" i="3" s="1"/>
  <c r="M1028" i="3" s="1"/>
  <c r="K1027" i="3"/>
  <c r="L1027" i="3" s="1"/>
  <c r="M1027" i="3" s="1"/>
  <c r="K1026" i="3"/>
  <c r="L1026" i="3" s="1"/>
  <c r="M1026" i="3" s="1"/>
  <c r="K1025" i="3"/>
  <c r="L1025" i="3" s="1"/>
  <c r="M1025" i="3" s="1"/>
  <c r="K1024" i="3"/>
  <c r="L1024" i="3" s="1"/>
  <c r="M1024" i="3" s="1"/>
  <c r="M1023" i="3"/>
  <c r="K1023" i="3"/>
  <c r="L1023" i="3" s="1"/>
  <c r="K1022" i="3"/>
  <c r="L1022" i="3" s="1"/>
  <c r="M1022" i="3" s="1"/>
  <c r="K1021" i="3"/>
  <c r="L1021" i="3" s="1"/>
  <c r="M1021" i="3" s="1"/>
  <c r="L1020" i="3"/>
  <c r="M1020" i="3" s="1"/>
  <c r="K1020" i="3"/>
  <c r="L1019" i="3"/>
  <c r="M1019" i="3" s="1"/>
  <c r="K1019" i="3"/>
  <c r="K1018" i="3"/>
  <c r="L1018" i="3" s="1"/>
  <c r="M1018" i="3" s="1"/>
  <c r="K1017" i="3"/>
  <c r="L1017" i="3" s="1"/>
  <c r="M1017" i="3" s="1"/>
  <c r="K1016" i="3"/>
  <c r="L1016" i="3" s="1"/>
  <c r="M1016" i="3" s="1"/>
  <c r="M1015" i="3"/>
  <c r="K1015" i="3"/>
  <c r="L1015" i="3" s="1"/>
  <c r="K1014" i="3"/>
  <c r="L1014" i="3" s="1"/>
  <c r="M1014" i="3" s="1"/>
  <c r="K1013" i="3"/>
  <c r="L1013" i="3" s="1"/>
  <c r="M1013" i="3" s="1"/>
  <c r="L1012" i="3"/>
  <c r="M1012" i="3" s="1"/>
  <c r="K1012" i="3"/>
  <c r="K1011" i="3"/>
  <c r="L1011" i="3" s="1"/>
  <c r="M1011" i="3" s="1"/>
  <c r="K1010" i="3"/>
  <c r="L1010" i="3" s="1"/>
  <c r="M1010" i="3" s="1"/>
  <c r="K1009" i="3"/>
  <c r="L1009" i="3" s="1"/>
  <c r="M1009" i="3" s="1"/>
  <c r="M1008" i="3"/>
  <c r="K1008" i="3"/>
  <c r="L1008" i="3" s="1"/>
  <c r="K1007" i="3"/>
  <c r="L1007" i="3" s="1"/>
  <c r="M1007" i="3" s="1"/>
  <c r="K1006" i="3"/>
  <c r="L1006" i="3" s="1"/>
  <c r="M1006" i="3" s="1"/>
  <c r="K1005" i="3"/>
  <c r="L1005" i="3" s="1"/>
  <c r="M1005" i="3" s="1"/>
  <c r="K1004" i="3"/>
  <c r="L1004" i="3" s="1"/>
  <c r="M1004" i="3" s="1"/>
  <c r="K1003" i="3"/>
  <c r="L1003" i="3" s="1"/>
  <c r="M1003" i="3" s="1"/>
  <c r="K1002" i="3"/>
  <c r="L1002" i="3" s="1"/>
  <c r="M1002" i="3" s="1"/>
  <c r="K1001" i="3"/>
  <c r="L1001" i="3" s="1"/>
  <c r="M1001" i="3" s="1"/>
  <c r="M1000" i="3"/>
  <c r="K1000" i="3"/>
  <c r="L1000" i="3" s="1"/>
  <c r="K999" i="3"/>
  <c r="L999" i="3" s="1"/>
  <c r="M999" i="3" s="1"/>
  <c r="K998" i="3"/>
  <c r="L998" i="3" s="1"/>
  <c r="M998" i="3" s="1"/>
  <c r="K997" i="3"/>
  <c r="L997" i="3" s="1"/>
  <c r="M997" i="3" s="1"/>
  <c r="K996" i="3"/>
  <c r="L996" i="3" s="1"/>
  <c r="M996" i="3" s="1"/>
  <c r="L995" i="3"/>
  <c r="M995" i="3" s="1"/>
  <c r="K995" i="3"/>
  <c r="M994" i="3"/>
  <c r="L994" i="3"/>
  <c r="K994" i="3"/>
  <c r="K993" i="3"/>
  <c r="L993" i="3" s="1"/>
  <c r="M993" i="3" s="1"/>
  <c r="K992" i="3"/>
  <c r="L992" i="3" s="1"/>
  <c r="M992" i="3" s="1"/>
  <c r="K991" i="3"/>
  <c r="L991" i="3" s="1"/>
  <c r="M991" i="3" s="1"/>
  <c r="L990" i="3"/>
  <c r="M990" i="3" s="1"/>
  <c r="K990" i="3"/>
  <c r="L989" i="3"/>
  <c r="M989" i="3" s="1"/>
  <c r="K989" i="3"/>
  <c r="K988" i="3"/>
  <c r="L988" i="3" s="1"/>
  <c r="M988" i="3" s="1"/>
  <c r="K987" i="3"/>
  <c r="L987" i="3" s="1"/>
  <c r="M987" i="3" s="1"/>
  <c r="K986" i="3"/>
  <c r="L986" i="3" s="1"/>
  <c r="M986" i="3" s="1"/>
  <c r="K985" i="3"/>
  <c r="L985" i="3" s="1"/>
  <c r="M985" i="3" s="1"/>
  <c r="K984" i="3"/>
  <c r="L984" i="3" s="1"/>
  <c r="M984" i="3" s="1"/>
  <c r="K983" i="3"/>
  <c r="L983" i="3" s="1"/>
  <c r="M983" i="3" s="1"/>
  <c r="K982" i="3"/>
  <c r="L982" i="3" s="1"/>
  <c r="M982" i="3" s="1"/>
  <c r="K981" i="3"/>
  <c r="L981" i="3" s="1"/>
  <c r="M981" i="3" s="1"/>
  <c r="K980" i="3"/>
  <c r="L980" i="3" s="1"/>
  <c r="M980" i="3" s="1"/>
  <c r="K979" i="3"/>
  <c r="L979" i="3" s="1"/>
  <c r="M979" i="3" s="1"/>
  <c r="K978" i="3"/>
  <c r="L978" i="3" s="1"/>
  <c r="M978" i="3" s="1"/>
  <c r="K977" i="3"/>
  <c r="L977" i="3" s="1"/>
  <c r="M977" i="3" s="1"/>
  <c r="M976" i="3"/>
  <c r="K976" i="3"/>
  <c r="L976" i="3" s="1"/>
  <c r="K975" i="3"/>
  <c r="L975" i="3" s="1"/>
  <c r="M975" i="3" s="1"/>
  <c r="K974" i="3"/>
  <c r="L974" i="3" s="1"/>
  <c r="M974" i="3" s="1"/>
  <c r="K973" i="3"/>
  <c r="L973" i="3" s="1"/>
  <c r="M973" i="3" s="1"/>
  <c r="K972" i="3"/>
  <c r="L972" i="3" s="1"/>
  <c r="M972" i="3" s="1"/>
  <c r="M971" i="3"/>
  <c r="K971" i="3"/>
  <c r="L971" i="3" s="1"/>
  <c r="K970" i="3"/>
  <c r="L970" i="3" s="1"/>
  <c r="M970" i="3" s="1"/>
  <c r="K969" i="3"/>
  <c r="L969" i="3" s="1"/>
  <c r="M969" i="3" s="1"/>
  <c r="K968" i="3"/>
  <c r="L968" i="3" s="1"/>
  <c r="M968" i="3" s="1"/>
  <c r="K967" i="3"/>
  <c r="L967" i="3" s="1"/>
  <c r="M967" i="3" s="1"/>
  <c r="L966" i="3"/>
  <c r="M966" i="3" s="1"/>
  <c r="K966" i="3"/>
  <c r="M965" i="3"/>
  <c r="K965" i="3"/>
  <c r="L965" i="3" s="1"/>
  <c r="K964" i="3"/>
  <c r="L964" i="3" s="1"/>
  <c r="M964" i="3" s="1"/>
  <c r="K963" i="3"/>
  <c r="L963" i="3" s="1"/>
  <c r="M963" i="3" s="1"/>
  <c r="K962" i="3"/>
  <c r="L962" i="3" s="1"/>
  <c r="M962" i="3" s="1"/>
  <c r="K961" i="3"/>
  <c r="L961" i="3" s="1"/>
  <c r="M961" i="3" s="1"/>
  <c r="K960" i="3"/>
  <c r="L960" i="3" s="1"/>
  <c r="M960" i="3" s="1"/>
  <c r="K959" i="3"/>
  <c r="L959" i="3" s="1"/>
  <c r="M959" i="3" s="1"/>
  <c r="K958" i="3"/>
  <c r="L958" i="3" s="1"/>
  <c r="M958" i="3" s="1"/>
  <c r="K957" i="3"/>
  <c r="L957" i="3" s="1"/>
  <c r="M957" i="3" s="1"/>
  <c r="K956" i="3"/>
  <c r="L956" i="3" s="1"/>
  <c r="M956" i="3" s="1"/>
  <c r="K955" i="3"/>
  <c r="L955" i="3" s="1"/>
  <c r="M955" i="3" s="1"/>
  <c r="L954" i="3"/>
  <c r="M954" i="3" s="1"/>
  <c r="K954" i="3"/>
  <c r="K953" i="3"/>
  <c r="L953" i="3" s="1"/>
  <c r="M953" i="3" s="1"/>
  <c r="K952" i="3"/>
  <c r="L952" i="3" s="1"/>
  <c r="M952" i="3" s="1"/>
  <c r="K951" i="3"/>
  <c r="L951" i="3" s="1"/>
  <c r="M951" i="3" s="1"/>
  <c r="K950" i="3"/>
  <c r="L950" i="3" s="1"/>
  <c r="M950" i="3" s="1"/>
  <c r="L949" i="3"/>
  <c r="M949" i="3" s="1"/>
  <c r="K949" i="3"/>
  <c r="K948" i="3"/>
  <c r="L948" i="3" s="1"/>
  <c r="M948" i="3" s="1"/>
  <c r="K947" i="3"/>
  <c r="L947" i="3" s="1"/>
  <c r="M947" i="3" s="1"/>
  <c r="K946" i="3"/>
  <c r="L946" i="3" s="1"/>
  <c r="M946" i="3" s="1"/>
  <c r="K945" i="3"/>
  <c r="L945" i="3" s="1"/>
  <c r="M945" i="3" s="1"/>
  <c r="K944" i="3"/>
  <c r="L944" i="3" s="1"/>
  <c r="M944" i="3" s="1"/>
  <c r="M943" i="3"/>
  <c r="K943" i="3"/>
  <c r="L943" i="3" s="1"/>
  <c r="L942" i="3"/>
  <c r="M942" i="3" s="1"/>
  <c r="K942" i="3"/>
  <c r="K941" i="3"/>
  <c r="L941" i="3" s="1"/>
  <c r="M941" i="3" s="1"/>
  <c r="K940" i="3"/>
  <c r="L940" i="3" s="1"/>
  <c r="M940" i="3" s="1"/>
  <c r="L939" i="3"/>
  <c r="M939" i="3" s="1"/>
  <c r="K939" i="3"/>
  <c r="K938" i="3"/>
  <c r="L938" i="3" s="1"/>
  <c r="M938" i="3" s="1"/>
  <c r="K937" i="3"/>
  <c r="L937" i="3" s="1"/>
  <c r="M937" i="3" s="1"/>
  <c r="K936" i="3"/>
  <c r="L936" i="3" s="1"/>
  <c r="M936" i="3" s="1"/>
  <c r="K935" i="3"/>
  <c r="L935" i="3" s="1"/>
  <c r="M935" i="3" s="1"/>
  <c r="K934" i="3"/>
  <c r="L934" i="3" s="1"/>
  <c r="M934" i="3" s="1"/>
  <c r="K933" i="3"/>
  <c r="L933" i="3" s="1"/>
  <c r="M933" i="3" s="1"/>
  <c r="M932" i="3"/>
  <c r="L932" i="3"/>
  <c r="K932" i="3"/>
  <c r="K931" i="3"/>
  <c r="L931" i="3" s="1"/>
  <c r="M931" i="3" s="1"/>
  <c r="K930" i="3"/>
  <c r="L930" i="3" s="1"/>
  <c r="M930" i="3" s="1"/>
  <c r="K929" i="3"/>
  <c r="L929" i="3" s="1"/>
  <c r="M929" i="3" s="1"/>
  <c r="K928" i="3"/>
  <c r="L928" i="3" s="1"/>
  <c r="M928" i="3" s="1"/>
  <c r="K927" i="3"/>
  <c r="L927" i="3" s="1"/>
  <c r="M927" i="3" s="1"/>
  <c r="K926" i="3"/>
  <c r="L926" i="3" s="1"/>
  <c r="M926" i="3" s="1"/>
  <c r="K925" i="3"/>
  <c r="L925" i="3" s="1"/>
  <c r="M925" i="3" s="1"/>
  <c r="K924" i="3"/>
  <c r="L924" i="3" s="1"/>
  <c r="M924" i="3" s="1"/>
  <c r="K923" i="3"/>
  <c r="L923" i="3" s="1"/>
  <c r="M923" i="3" s="1"/>
  <c r="L922" i="3"/>
  <c r="M922" i="3" s="1"/>
  <c r="K922" i="3"/>
  <c r="K921" i="3"/>
  <c r="L921" i="3" s="1"/>
  <c r="M921" i="3" s="1"/>
  <c r="L920" i="3"/>
  <c r="M920" i="3" s="1"/>
  <c r="K920" i="3"/>
  <c r="K919" i="3"/>
  <c r="L919" i="3" s="1"/>
  <c r="M919" i="3" s="1"/>
  <c r="K918" i="3"/>
  <c r="L918" i="3" s="1"/>
  <c r="M918" i="3" s="1"/>
  <c r="K917" i="3"/>
  <c r="L917" i="3" s="1"/>
  <c r="M917" i="3" s="1"/>
  <c r="K916" i="3"/>
  <c r="L916" i="3" s="1"/>
  <c r="M916" i="3" s="1"/>
  <c r="K915" i="3"/>
  <c r="L915" i="3" s="1"/>
  <c r="M915" i="3" s="1"/>
  <c r="L914" i="3"/>
  <c r="M914" i="3" s="1"/>
  <c r="K914" i="3"/>
  <c r="M913" i="3"/>
  <c r="K913" i="3"/>
  <c r="L913" i="3" s="1"/>
  <c r="L912" i="3"/>
  <c r="M912" i="3" s="1"/>
  <c r="K912" i="3"/>
  <c r="K911" i="3"/>
  <c r="L911" i="3" s="1"/>
  <c r="M911" i="3" s="1"/>
  <c r="K910" i="3"/>
  <c r="L910" i="3" s="1"/>
  <c r="M910" i="3" s="1"/>
  <c r="K909" i="3"/>
  <c r="L909" i="3" s="1"/>
  <c r="M909" i="3" s="1"/>
  <c r="K908" i="3"/>
  <c r="L908" i="3" s="1"/>
  <c r="M908" i="3" s="1"/>
  <c r="K907" i="3"/>
  <c r="L907" i="3" s="1"/>
  <c r="M907" i="3" s="1"/>
  <c r="K906" i="3"/>
  <c r="L906" i="3" s="1"/>
  <c r="M906" i="3" s="1"/>
  <c r="K905" i="3"/>
  <c r="L905" i="3" s="1"/>
  <c r="M905" i="3" s="1"/>
  <c r="K904" i="3"/>
  <c r="L904" i="3" s="1"/>
  <c r="M904" i="3" s="1"/>
  <c r="K903" i="3"/>
  <c r="L903" i="3" s="1"/>
  <c r="M903" i="3" s="1"/>
  <c r="K902" i="3"/>
  <c r="L902" i="3" s="1"/>
  <c r="M902" i="3" s="1"/>
  <c r="K901" i="3"/>
  <c r="L901" i="3" s="1"/>
  <c r="M901" i="3" s="1"/>
  <c r="M900" i="3"/>
  <c r="L900" i="3"/>
  <c r="K900" i="3"/>
  <c r="L899" i="3"/>
  <c r="M899" i="3" s="1"/>
  <c r="K899" i="3"/>
  <c r="K898" i="3"/>
  <c r="L898" i="3" s="1"/>
  <c r="M898" i="3" s="1"/>
  <c r="K897" i="3"/>
  <c r="L897" i="3" s="1"/>
  <c r="M897" i="3" s="1"/>
  <c r="K896" i="3"/>
  <c r="L896" i="3" s="1"/>
  <c r="M896" i="3" s="1"/>
  <c r="K895" i="3"/>
  <c r="L895" i="3" s="1"/>
  <c r="M895" i="3" s="1"/>
  <c r="K894" i="3"/>
  <c r="L894" i="3" s="1"/>
  <c r="M894" i="3" s="1"/>
  <c r="K893" i="3"/>
  <c r="L893" i="3" s="1"/>
  <c r="M893" i="3" s="1"/>
  <c r="L892" i="3"/>
  <c r="M892" i="3" s="1"/>
  <c r="K892" i="3"/>
  <c r="K891" i="3"/>
  <c r="L891" i="3" s="1"/>
  <c r="M891" i="3" s="1"/>
  <c r="K890" i="3"/>
  <c r="L890" i="3" s="1"/>
  <c r="M890" i="3" s="1"/>
  <c r="K889" i="3"/>
  <c r="L889" i="3" s="1"/>
  <c r="M889" i="3" s="1"/>
  <c r="K888" i="3"/>
  <c r="L888" i="3" s="1"/>
  <c r="M888" i="3" s="1"/>
  <c r="K887" i="3"/>
  <c r="L887" i="3" s="1"/>
  <c r="M887" i="3" s="1"/>
  <c r="K886" i="3"/>
  <c r="L886" i="3" s="1"/>
  <c r="M886" i="3" s="1"/>
  <c r="K885" i="3"/>
  <c r="L885" i="3" s="1"/>
  <c r="M885" i="3" s="1"/>
  <c r="M884" i="3"/>
  <c r="L884" i="3"/>
  <c r="K884" i="3"/>
  <c r="K883" i="3"/>
  <c r="L883" i="3" s="1"/>
  <c r="M883" i="3" s="1"/>
  <c r="K882" i="3"/>
  <c r="L882" i="3" s="1"/>
  <c r="M882" i="3" s="1"/>
  <c r="K881" i="3"/>
  <c r="L881" i="3" s="1"/>
  <c r="M881" i="3" s="1"/>
  <c r="K880" i="3"/>
  <c r="L880" i="3" s="1"/>
  <c r="M880" i="3" s="1"/>
  <c r="L879" i="3"/>
  <c r="M879" i="3" s="1"/>
  <c r="K879" i="3"/>
  <c r="K878" i="3"/>
  <c r="L878" i="3" s="1"/>
  <c r="M878" i="3" s="1"/>
  <c r="L877" i="3"/>
  <c r="M877" i="3" s="1"/>
  <c r="K877" i="3"/>
  <c r="K876" i="3"/>
  <c r="L876" i="3" s="1"/>
  <c r="M876" i="3" s="1"/>
  <c r="K875" i="3"/>
  <c r="L875" i="3" s="1"/>
  <c r="M875" i="3" s="1"/>
  <c r="M874" i="3"/>
  <c r="K874" i="3"/>
  <c r="L874" i="3" s="1"/>
  <c r="K873" i="3"/>
  <c r="L873" i="3" s="1"/>
  <c r="M873" i="3" s="1"/>
  <c r="K872" i="3"/>
  <c r="L872" i="3" s="1"/>
  <c r="M872" i="3" s="1"/>
  <c r="K871" i="3"/>
  <c r="L871" i="3" s="1"/>
  <c r="M871" i="3" s="1"/>
  <c r="K870" i="3"/>
  <c r="L870" i="3" s="1"/>
  <c r="M870" i="3" s="1"/>
  <c r="K869" i="3"/>
  <c r="L869" i="3" s="1"/>
  <c r="M869" i="3" s="1"/>
  <c r="L868" i="3"/>
  <c r="M868" i="3" s="1"/>
  <c r="K868" i="3"/>
  <c r="K867" i="3"/>
  <c r="L867" i="3" s="1"/>
  <c r="M867" i="3" s="1"/>
  <c r="K866" i="3"/>
  <c r="L866" i="3" s="1"/>
  <c r="M866" i="3" s="1"/>
  <c r="K865" i="3"/>
  <c r="L865" i="3" s="1"/>
  <c r="M865" i="3" s="1"/>
  <c r="K864" i="3"/>
  <c r="L864" i="3" s="1"/>
  <c r="M864" i="3" s="1"/>
  <c r="L863" i="3"/>
  <c r="M863" i="3" s="1"/>
  <c r="K863" i="3"/>
  <c r="K862" i="3"/>
  <c r="L862" i="3" s="1"/>
  <c r="M862" i="3" s="1"/>
  <c r="K861" i="3"/>
  <c r="L861" i="3" s="1"/>
  <c r="M861" i="3" s="1"/>
  <c r="K860" i="3"/>
  <c r="L860" i="3" s="1"/>
  <c r="M860" i="3" s="1"/>
  <c r="L859" i="3"/>
  <c r="M859" i="3" s="1"/>
  <c r="K859" i="3"/>
  <c r="K858" i="3"/>
  <c r="L858" i="3" s="1"/>
  <c r="M858" i="3" s="1"/>
  <c r="K857" i="3"/>
  <c r="L857" i="3" s="1"/>
  <c r="M857" i="3" s="1"/>
  <c r="K856" i="3"/>
  <c r="L856" i="3" s="1"/>
  <c r="M856" i="3" s="1"/>
  <c r="K855" i="3"/>
  <c r="L855" i="3" s="1"/>
  <c r="M855" i="3" s="1"/>
  <c r="K854" i="3"/>
  <c r="L854" i="3" s="1"/>
  <c r="M854" i="3" s="1"/>
  <c r="K853" i="3"/>
  <c r="L853" i="3" s="1"/>
  <c r="M853" i="3" s="1"/>
  <c r="L852" i="3"/>
  <c r="M852" i="3" s="1"/>
  <c r="K852" i="3"/>
  <c r="M851" i="3"/>
  <c r="L851" i="3"/>
  <c r="K851" i="3"/>
  <c r="K850" i="3"/>
  <c r="L850" i="3" s="1"/>
  <c r="M850" i="3" s="1"/>
  <c r="K849" i="3"/>
  <c r="L849" i="3" s="1"/>
  <c r="M849" i="3" s="1"/>
  <c r="K848" i="3"/>
  <c r="L848" i="3" s="1"/>
  <c r="M848" i="3" s="1"/>
  <c r="K847" i="3"/>
  <c r="L847" i="3" s="1"/>
  <c r="M847" i="3" s="1"/>
  <c r="K846" i="3"/>
  <c r="L846" i="3" s="1"/>
  <c r="M846" i="3" s="1"/>
  <c r="K845" i="3"/>
  <c r="L845" i="3" s="1"/>
  <c r="M845" i="3" s="1"/>
  <c r="L844" i="3"/>
  <c r="M844" i="3" s="1"/>
  <c r="K844" i="3"/>
  <c r="L843" i="3"/>
  <c r="M843" i="3" s="1"/>
  <c r="K843" i="3"/>
  <c r="K842" i="3"/>
  <c r="L842" i="3" s="1"/>
  <c r="M842" i="3" s="1"/>
  <c r="K841" i="3"/>
  <c r="L841" i="3" s="1"/>
  <c r="M841" i="3" s="1"/>
  <c r="K840" i="3"/>
  <c r="L840" i="3" s="1"/>
  <c r="M840" i="3" s="1"/>
  <c r="K839" i="3"/>
  <c r="L839" i="3" s="1"/>
  <c r="M839" i="3" s="1"/>
  <c r="K838" i="3"/>
  <c r="L838" i="3" s="1"/>
  <c r="M838" i="3" s="1"/>
  <c r="L837" i="3"/>
  <c r="M837" i="3" s="1"/>
  <c r="K837" i="3"/>
  <c r="K836" i="3"/>
  <c r="L836" i="3" s="1"/>
  <c r="M836" i="3" s="1"/>
  <c r="K835" i="3"/>
  <c r="L835" i="3" s="1"/>
  <c r="M835" i="3" s="1"/>
  <c r="M834" i="3"/>
  <c r="K834" i="3"/>
  <c r="L834" i="3" s="1"/>
  <c r="K833" i="3"/>
  <c r="L833" i="3" s="1"/>
  <c r="M833" i="3" s="1"/>
  <c r="K832" i="3"/>
  <c r="L832" i="3" s="1"/>
  <c r="M832" i="3" s="1"/>
  <c r="L831" i="3"/>
  <c r="M831" i="3" s="1"/>
  <c r="K831" i="3"/>
  <c r="K830" i="3"/>
  <c r="L830" i="3" s="1"/>
  <c r="M830" i="3" s="1"/>
  <c r="K829" i="3"/>
  <c r="L829" i="3" s="1"/>
  <c r="M829" i="3" s="1"/>
  <c r="K828" i="3"/>
  <c r="L828" i="3" s="1"/>
  <c r="M828" i="3" s="1"/>
  <c r="K827" i="3"/>
  <c r="L827" i="3" s="1"/>
  <c r="M827" i="3" s="1"/>
  <c r="K826" i="3"/>
  <c r="L826" i="3" s="1"/>
  <c r="M826" i="3" s="1"/>
  <c r="K825" i="3"/>
  <c r="L825" i="3" s="1"/>
  <c r="M825" i="3" s="1"/>
  <c r="K824" i="3"/>
  <c r="L824" i="3" s="1"/>
  <c r="M824" i="3" s="1"/>
  <c r="K823" i="3"/>
  <c r="L823" i="3" s="1"/>
  <c r="M823" i="3" s="1"/>
  <c r="L822" i="3"/>
  <c r="M822" i="3" s="1"/>
  <c r="K822" i="3"/>
  <c r="L821" i="3"/>
  <c r="M821" i="3" s="1"/>
  <c r="K821" i="3"/>
  <c r="K820" i="3"/>
  <c r="L820" i="3" s="1"/>
  <c r="M820" i="3" s="1"/>
  <c r="L819" i="3"/>
  <c r="M819" i="3" s="1"/>
  <c r="K819" i="3"/>
  <c r="K818" i="3"/>
  <c r="L818" i="3" s="1"/>
  <c r="M818" i="3" s="1"/>
  <c r="K817" i="3"/>
  <c r="L817" i="3" s="1"/>
  <c r="M817" i="3" s="1"/>
  <c r="K816" i="3"/>
  <c r="L816" i="3" s="1"/>
  <c r="M816" i="3" s="1"/>
  <c r="K815" i="3"/>
  <c r="L815" i="3" s="1"/>
  <c r="M815" i="3" s="1"/>
  <c r="K814" i="3"/>
  <c r="L814" i="3" s="1"/>
  <c r="M814" i="3" s="1"/>
  <c r="K813" i="3"/>
  <c r="L813" i="3" s="1"/>
  <c r="M813" i="3" s="1"/>
  <c r="M812" i="3"/>
  <c r="L812" i="3"/>
  <c r="K812" i="3"/>
  <c r="K811" i="3"/>
  <c r="L811" i="3" s="1"/>
  <c r="M811" i="3" s="1"/>
  <c r="M810" i="3"/>
  <c r="K810" i="3"/>
  <c r="L810" i="3" s="1"/>
  <c r="K809" i="3"/>
  <c r="L809" i="3" s="1"/>
  <c r="M809" i="3" s="1"/>
  <c r="M808" i="3"/>
  <c r="K808" i="3"/>
  <c r="L808" i="3" s="1"/>
  <c r="K807" i="3"/>
  <c r="L807" i="3" s="1"/>
  <c r="M807" i="3" s="1"/>
  <c r="K806" i="3"/>
  <c r="L806" i="3" s="1"/>
  <c r="M806" i="3" s="1"/>
  <c r="K805" i="3"/>
  <c r="L805" i="3" s="1"/>
  <c r="M805" i="3" s="1"/>
  <c r="L804" i="3"/>
  <c r="M804" i="3" s="1"/>
  <c r="K804" i="3"/>
  <c r="K803" i="3"/>
  <c r="L803" i="3" s="1"/>
  <c r="M803" i="3" s="1"/>
  <c r="K802" i="3"/>
  <c r="L802" i="3" s="1"/>
  <c r="M802" i="3" s="1"/>
  <c r="K801" i="3"/>
  <c r="L801" i="3" s="1"/>
  <c r="M801" i="3" s="1"/>
  <c r="K800" i="3"/>
  <c r="L800" i="3" s="1"/>
  <c r="M800" i="3" s="1"/>
  <c r="L799" i="3"/>
  <c r="M799" i="3" s="1"/>
  <c r="K799" i="3"/>
  <c r="K798" i="3"/>
  <c r="L798" i="3" s="1"/>
  <c r="M798" i="3" s="1"/>
  <c r="K797" i="3"/>
  <c r="L797" i="3" s="1"/>
  <c r="M797" i="3" s="1"/>
  <c r="L796" i="3"/>
  <c r="M796" i="3" s="1"/>
  <c r="K796" i="3"/>
  <c r="K795" i="3"/>
  <c r="L795" i="3" s="1"/>
  <c r="M795" i="3" s="1"/>
  <c r="K794" i="3"/>
  <c r="L794" i="3" s="1"/>
  <c r="M794" i="3" s="1"/>
  <c r="K793" i="3"/>
  <c r="L793" i="3" s="1"/>
  <c r="M793" i="3" s="1"/>
  <c r="K792" i="3"/>
  <c r="L792" i="3" s="1"/>
  <c r="M792" i="3" s="1"/>
  <c r="K791" i="3"/>
  <c r="L791" i="3" s="1"/>
  <c r="M791" i="3" s="1"/>
  <c r="K790" i="3"/>
  <c r="L790" i="3" s="1"/>
  <c r="M790" i="3" s="1"/>
  <c r="K789" i="3"/>
  <c r="L789" i="3" s="1"/>
  <c r="M789" i="3" s="1"/>
  <c r="K788" i="3"/>
  <c r="L788" i="3" s="1"/>
  <c r="M788" i="3" s="1"/>
  <c r="M787" i="3"/>
  <c r="L787" i="3"/>
  <c r="K787" i="3"/>
  <c r="K786" i="3"/>
  <c r="L786" i="3" s="1"/>
  <c r="M786" i="3" s="1"/>
  <c r="K785" i="3"/>
  <c r="L785" i="3" s="1"/>
  <c r="M785" i="3" s="1"/>
  <c r="K784" i="3"/>
  <c r="L784" i="3" s="1"/>
  <c r="M784" i="3" s="1"/>
  <c r="L783" i="3"/>
  <c r="M783" i="3" s="1"/>
  <c r="K783" i="3"/>
  <c r="K782" i="3"/>
  <c r="L782" i="3" s="1"/>
  <c r="M782" i="3" s="1"/>
  <c r="K781" i="3"/>
  <c r="L781" i="3" s="1"/>
  <c r="M781" i="3" s="1"/>
  <c r="L780" i="3"/>
  <c r="M780" i="3" s="1"/>
  <c r="K780" i="3"/>
  <c r="K779" i="3"/>
  <c r="L779" i="3" s="1"/>
  <c r="M779" i="3" s="1"/>
  <c r="K778" i="3"/>
  <c r="L778" i="3" s="1"/>
  <c r="M778" i="3" s="1"/>
  <c r="K777" i="3"/>
  <c r="L777" i="3" s="1"/>
  <c r="M777" i="3" s="1"/>
  <c r="K776" i="3"/>
  <c r="L776" i="3" s="1"/>
  <c r="M776" i="3" s="1"/>
  <c r="K775" i="3"/>
  <c r="L775" i="3" s="1"/>
  <c r="M775" i="3" s="1"/>
  <c r="K774" i="3"/>
  <c r="L774" i="3" s="1"/>
  <c r="M774" i="3" s="1"/>
  <c r="L773" i="3"/>
  <c r="M773" i="3" s="1"/>
  <c r="K773" i="3"/>
  <c r="K772" i="3"/>
  <c r="L772" i="3" s="1"/>
  <c r="M772" i="3" s="1"/>
  <c r="L771" i="3"/>
  <c r="M771" i="3" s="1"/>
  <c r="K771" i="3"/>
  <c r="M770" i="3"/>
  <c r="K770" i="3"/>
  <c r="L770" i="3" s="1"/>
  <c r="K769" i="3"/>
  <c r="L769" i="3" s="1"/>
  <c r="M769" i="3" s="1"/>
  <c r="K768" i="3"/>
  <c r="L768" i="3" s="1"/>
  <c r="M768" i="3" s="1"/>
  <c r="L767" i="3"/>
  <c r="M767" i="3" s="1"/>
  <c r="K767" i="3"/>
  <c r="K766" i="3"/>
  <c r="L766" i="3" s="1"/>
  <c r="M766" i="3" s="1"/>
  <c r="K765" i="3"/>
  <c r="L765" i="3" s="1"/>
  <c r="M765" i="3" s="1"/>
  <c r="K764" i="3"/>
  <c r="L764" i="3" s="1"/>
  <c r="M764" i="3" s="1"/>
  <c r="K763" i="3"/>
  <c r="L763" i="3" s="1"/>
  <c r="M763" i="3" s="1"/>
  <c r="K762" i="3"/>
  <c r="L762" i="3" s="1"/>
  <c r="M762" i="3" s="1"/>
  <c r="K761" i="3"/>
  <c r="L761" i="3" s="1"/>
  <c r="M761" i="3" s="1"/>
  <c r="K760" i="3"/>
  <c r="L760" i="3" s="1"/>
  <c r="M760" i="3" s="1"/>
  <c r="K759" i="3"/>
  <c r="L759" i="3" s="1"/>
  <c r="M759" i="3" s="1"/>
  <c r="K758" i="3"/>
  <c r="L758" i="3" s="1"/>
  <c r="M758" i="3" s="1"/>
  <c r="L757" i="3"/>
  <c r="M757" i="3" s="1"/>
  <c r="K757" i="3"/>
  <c r="K756" i="3"/>
  <c r="L756" i="3" s="1"/>
  <c r="M756" i="3" s="1"/>
  <c r="K755" i="3"/>
  <c r="L755" i="3" s="1"/>
  <c r="M755" i="3" s="1"/>
  <c r="K754" i="3"/>
  <c r="L754" i="3" s="1"/>
  <c r="M754" i="3" s="1"/>
  <c r="K753" i="3"/>
  <c r="L753" i="3" s="1"/>
  <c r="M753" i="3" s="1"/>
  <c r="K752" i="3"/>
  <c r="L752" i="3" s="1"/>
  <c r="M752" i="3" s="1"/>
  <c r="K751" i="3"/>
  <c r="L751" i="3" s="1"/>
  <c r="M751" i="3" s="1"/>
  <c r="K750" i="3"/>
  <c r="L750" i="3" s="1"/>
  <c r="M750" i="3" s="1"/>
  <c r="L749" i="3"/>
  <c r="M749" i="3" s="1"/>
  <c r="K749" i="3"/>
  <c r="K748" i="3"/>
  <c r="L748" i="3" s="1"/>
  <c r="M748" i="3" s="1"/>
  <c r="K747" i="3"/>
  <c r="L747" i="3" s="1"/>
  <c r="M747" i="3" s="1"/>
  <c r="K746" i="3"/>
  <c r="L746" i="3" s="1"/>
  <c r="M746" i="3" s="1"/>
  <c r="K745" i="3"/>
  <c r="L745" i="3" s="1"/>
  <c r="M745" i="3" s="1"/>
  <c r="L744" i="3"/>
  <c r="M744" i="3" s="1"/>
  <c r="K744" i="3"/>
  <c r="K743" i="3"/>
  <c r="L743" i="3" s="1"/>
  <c r="M743" i="3" s="1"/>
  <c r="K742" i="3"/>
  <c r="L742" i="3" s="1"/>
  <c r="M742" i="3" s="1"/>
  <c r="K741" i="3"/>
  <c r="L741" i="3" s="1"/>
  <c r="M741" i="3" s="1"/>
  <c r="L740" i="3"/>
  <c r="M740" i="3" s="1"/>
  <c r="K740" i="3"/>
  <c r="K739" i="3"/>
  <c r="L739" i="3" s="1"/>
  <c r="M739" i="3" s="1"/>
  <c r="K738" i="3"/>
  <c r="L738" i="3" s="1"/>
  <c r="M738" i="3" s="1"/>
  <c r="K737" i="3"/>
  <c r="L737" i="3" s="1"/>
  <c r="M737" i="3" s="1"/>
  <c r="L736" i="3"/>
  <c r="M736" i="3" s="1"/>
  <c r="K736" i="3"/>
  <c r="K735" i="3"/>
  <c r="L735" i="3" s="1"/>
  <c r="M735" i="3" s="1"/>
  <c r="K734" i="3"/>
  <c r="L734" i="3" s="1"/>
  <c r="M734" i="3" s="1"/>
  <c r="K733" i="3"/>
  <c r="L733" i="3" s="1"/>
  <c r="M733" i="3" s="1"/>
  <c r="M732" i="3"/>
  <c r="K732" i="3"/>
  <c r="L732" i="3" s="1"/>
  <c r="K731" i="3"/>
  <c r="L731" i="3" s="1"/>
  <c r="M731" i="3" s="1"/>
  <c r="K730" i="3"/>
  <c r="L730" i="3" s="1"/>
  <c r="M730" i="3" s="1"/>
  <c r="M729" i="3"/>
  <c r="K729" i="3"/>
  <c r="L729" i="3" s="1"/>
  <c r="L728" i="3"/>
  <c r="M728" i="3" s="1"/>
  <c r="K728" i="3"/>
  <c r="K727" i="3"/>
  <c r="L727" i="3" s="1"/>
  <c r="M727" i="3" s="1"/>
  <c r="L726" i="3"/>
  <c r="M726" i="3" s="1"/>
  <c r="K726" i="3"/>
  <c r="L725" i="3"/>
  <c r="M725" i="3" s="1"/>
  <c r="K725" i="3"/>
  <c r="L724" i="3"/>
  <c r="M724" i="3" s="1"/>
  <c r="K724" i="3"/>
  <c r="K723" i="3"/>
  <c r="L723" i="3" s="1"/>
  <c r="M723" i="3" s="1"/>
  <c r="K722" i="3"/>
  <c r="L722" i="3" s="1"/>
  <c r="M722" i="3" s="1"/>
  <c r="K721" i="3"/>
  <c r="L721" i="3" s="1"/>
  <c r="M721" i="3" s="1"/>
  <c r="L720" i="3"/>
  <c r="M720" i="3" s="1"/>
  <c r="K720" i="3"/>
  <c r="K719" i="3"/>
  <c r="L719" i="3" s="1"/>
  <c r="M719" i="3" s="1"/>
  <c r="K718" i="3"/>
  <c r="L718" i="3" s="1"/>
  <c r="M718" i="3" s="1"/>
  <c r="L717" i="3"/>
  <c r="M717" i="3" s="1"/>
  <c r="K717" i="3"/>
  <c r="L716" i="3"/>
  <c r="M716" i="3" s="1"/>
  <c r="K716" i="3"/>
  <c r="K715" i="3"/>
  <c r="L715" i="3" s="1"/>
  <c r="M715" i="3" s="1"/>
  <c r="K714" i="3"/>
  <c r="L714" i="3" s="1"/>
  <c r="M714" i="3" s="1"/>
  <c r="K713" i="3"/>
  <c r="L713" i="3" s="1"/>
  <c r="M713" i="3" s="1"/>
  <c r="L712" i="3"/>
  <c r="M712" i="3" s="1"/>
  <c r="K712" i="3"/>
  <c r="K711" i="3"/>
  <c r="L711" i="3" s="1"/>
  <c r="M711" i="3" s="1"/>
  <c r="K710" i="3"/>
  <c r="L710" i="3" s="1"/>
  <c r="M710" i="3" s="1"/>
  <c r="K709" i="3"/>
  <c r="L709" i="3" s="1"/>
  <c r="M709" i="3" s="1"/>
  <c r="K708" i="3"/>
  <c r="L708" i="3" s="1"/>
  <c r="M708" i="3" s="1"/>
  <c r="M707" i="3"/>
  <c r="K707" i="3"/>
  <c r="L707" i="3" s="1"/>
  <c r="K706" i="3"/>
  <c r="L706" i="3" s="1"/>
  <c r="M706" i="3" s="1"/>
  <c r="K705" i="3"/>
  <c r="L705" i="3" s="1"/>
  <c r="M705" i="3" s="1"/>
  <c r="K704" i="3"/>
  <c r="L704" i="3" s="1"/>
  <c r="M704" i="3" s="1"/>
  <c r="K703" i="3"/>
  <c r="L703" i="3" s="1"/>
  <c r="M703" i="3" s="1"/>
  <c r="K702" i="3"/>
  <c r="L702" i="3" s="1"/>
  <c r="M702" i="3" s="1"/>
  <c r="K701" i="3"/>
  <c r="L701" i="3" s="1"/>
  <c r="M701" i="3" s="1"/>
  <c r="L700" i="3"/>
  <c r="M700" i="3" s="1"/>
  <c r="K700" i="3"/>
  <c r="K699" i="3"/>
  <c r="L699" i="3" s="1"/>
  <c r="M699" i="3" s="1"/>
  <c r="K698" i="3"/>
  <c r="L698" i="3" s="1"/>
  <c r="M698" i="3" s="1"/>
  <c r="L697" i="3"/>
  <c r="M697" i="3" s="1"/>
  <c r="K697" i="3"/>
  <c r="M696" i="3"/>
  <c r="K696" i="3"/>
  <c r="L696" i="3" s="1"/>
  <c r="K695" i="3"/>
  <c r="L695" i="3" s="1"/>
  <c r="M695" i="3" s="1"/>
  <c r="K694" i="3"/>
  <c r="L694" i="3" s="1"/>
  <c r="M694" i="3" s="1"/>
  <c r="K693" i="3"/>
  <c r="L693" i="3" s="1"/>
  <c r="M693" i="3" s="1"/>
  <c r="K692" i="3"/>
  <c r="L692" i="3" s="1"/>
  <c r="M692" i="3" s="1"/>
  <c r="L691" i="3"/>
  <c r="M691" i="3" s="1"/>
  <c r="K691" i="3"/>
  <c r="K690" i="3"/>
  <c r="L690" i="3" s="1"/>
  <c r="M690" i="3" s="1"/>
  <c r="L689" i="3"/>
  <c r="M689" i="3" s="1"/>
  <c r="K689" i="3"/>
  <c r="L688" i="3"/>
  <c r="M688" i="3" s="1"/>
  <c r="K688" i="3"/>
  <c r="K687" i="3"/>
  <c r="L687" i="3" s="1"/>
  <c r="M687" i="3" s="1"/>
  <c r="K686" i="3"/>
  <c r="L686" i="3" s="1"/>
  <c r="M686" i="3" s="1"/>
  <c r="K685" i="3"/>
  <c r="L685" i="3" s="1"/>
  <c r="M685" i="3" s="1"/>
  <c r="K684" i="3"/>
  <c r="L684" i="3" s="1"/>
  <c r="M684" i="3" s="1"/>
  <c r="K683" i="3"/>
  <c r="L683" i="3" s="1"/>
  <c r="M683" i="3" s="1"/>
  <c r="K682" i="3"/>
  <c r="L682" i="3" s="1"/>
  <c r="M682" i="3" s="1"/>
  <c r="K681" i="3"/>
  <c r="L681" i="3" s="1"/>
  <c r="M681" i="3" s="1"/>
  <c r="L680" i="3"/>
  <c r="M680" i="3" s="1"/>
  <c r="K680" i="3"/>
  <c r="K679" i="3"/>
  <c r="L679" i="3" s="1"/>
  <c r="M679" i="3" s="1"/>
  <c r="K678" i="3"/>
  <c r="L678" i="3" s="1"/>
  <c r="M678" i="3" s="1"/>
  <c r="K677" i="3"/>
  <c r="L677" i="3" s="1"/>
  <c r="M677" i="3" s="1"/>
  <c r="K676" i="3"/>
  <c r="L676" i="3" s="1"/>
  <c r="M676" i="3" s="1"/>
  <c r="K675" i="3"/>
  <c r="L675" i="3" s="1"/>
  <c r="M675" i="3" s="1"/>
  <c r="L674" i="3"/>
  <c r="M674" i="3" s="1"/>
  <c r="K674" i="3"/>
  <c r="K673" i="3"/>
  <c r="L673" i="3" s="1"/>
  <c r="M673" i="3" s="1"/>
  <c r="K672" i="3"/>
  <c r="L672" i="3" s="1"/>
  <c r="M672" i="3" s="1"/>
  <c r="K671" i="3"/>
  <c r="L671" i="3" s="1"/>
  <c r="M671" i="3" s="1"/>
  <c r="K670" i="3"/>
  <c r="L670" i="3" s="1"/>
  <c r="M670" i="3" s="1"/>
  <c r="K669" i="3"/>
  <c r="L669" i="3" s="1"/>
  <c r="M669" i="3" s="1"/>
  <c r="K668" i="3"/>
  <c r="L668" i="3" s="1"/>
  <c r="M668" i="3" s="1"/>
  <c r="K667" i="3"/>
  <c r="L667" i="3" s="1"/>
  <c r="M667" i="3" s="1"/>
  <c r="K666" i="3"/>
  <c r="L666" i="3" s="1"/>
  <c r="M666" i="3" s="1"/>
  <c r="K665" i="3"/>
  <c r="L665" i="3" s="1"/>
  <c r="M665" i="3" s="1"/>
  <c r="M664" i="3"/>
  <c r="K664" i="3"/>
  <c r="L664" i="3" s="1"/>
  <c r="K663" i="3"/>
  <c r="L663" i="3" s="1"/>
  <c r="M663" i="3" s="1"/>
  <c r="K662" i="3"/>
  <c r="L662" i="3" s="1"/>
  <c r="M662" i="3" s="1"/>
  <c r="K661" i="3"/>
  <c r="L661" i="3" s="1"/>
  <c r="M661" i="3" s="1"/>
  <c r="K660" i="3"/>
  <c r="L660" i="3" s="1"/>
  <c r="M660" i="3" s="1"/>
  <c r="K659" i="3"/>
  <c r="L659" i="3" s="1"/>
  <c r="M659" i="3" s="1"/>
  <c r="K658" i="3"/>
  <c r="L658" i="3" s="1"/>
  <c r="M658" i="3" s="1"/>
  <c r="K657" i="3"/>
  <c r="L657" i="3" s="1"/>
  <c r="M657" i="3" s="1"/>
  <c r="M656" i="3"/>
  <c r="L656" i="3"/>
  <c r="K656" i="3"/>
  <c r="K655" i="3"/>
  <c r="L655" i="3" s="1"/>
  <c r="M655" i="3" s="1"/>
  <c r="K654" i="3"/>
  <c r="L654" i="3" s="1"/>
  <c r="M654" i="3" s="1"/>
  <c r="K653" i="3"/>
  <c r="L653" i="3" s="1"/>
  <c r="M653" i="3" s="1"/>
  <c r="K652" i="3"/>
  <c r="L652" i="3" s="1"/>
  <c r="M652" i="3" s="1"/>
  <c r="L651" i="3"/>
  <c r="M651" i="3" s="1"/>
  <c r="K651" i="3"/>
  <c r="K650" i="3"/>
  <c r="L650" i="3" s="1"/>
  <c r="M650" i="3" s="1"/>
  <c r="L649" i="3"/>
  <c r="M649" i="3" s="1"/>
  <c r="K649" i="3"/>
  <c r="K648" i="3"/>
  <c r="L648" i="3" s="1"/>
  <c r="M648" i="3" s="1"/>
  <c r="K647" i="3"/>
  <c r="L647" i="3" s="1"/>
  <c r="M647" i="3" s="1"/>
  <c r="K646" i="3"/>
  <c r="L646" i="3" s="1"/>
  <c r="M646" i="3" s="1"/>
  <c r="K645" i="3"/>
  <c r="L645" i="3" s="1"/>
  <c r="M645" i="3" s="1"/>
  <c r="L644" i="3"/>
  <c r="M644" i="3" s="1"/>
  <c r="K644" i="3"/>
  <c r="K643" i="3"/>
  <c r="L643" i="3" s="1"/>
  <c r="M643" i="3" s="1"/>
  <c r="L642" i="3"/>
  <c r="M642" i="3" s="1"/>
  <c r="K642" i="3"/>
  <c r="K641" i="3"/>
  <c r="L641" i="3" s="1"/>
  <c r="M641" i="3" s="1"/>
  <c r="K640" i="3"/>
  <c r="L640" i="3" s="1"/>
  <c r="M640" i="3" s="1"/>
  <c r="K639" i="3"/>
  <c r="L639" i="3" s="1"/>
  <c r="M639" i="3" s="1"/>
  <c r="K638" i="3"/>
  <c r="L638" i="3" s="1"/>
  <c r="M638" i="3" s="1"/>
  <c r="K637" i="3"/>
  <c r="L637" i="3" s="1"/>
  <c r="M637" i="3" s="1"/>
  <c r="K636" i="3"/>
  <c r="L636" i="3" s="1"/>
  <c r="M636" i="3" s="1"/>
  <c r="K635" i="3"/>
  <c r="L635" i="3" s="1"/>
  <c r="M635" i="3" s="1"/>
  <c r="K634" i="3"/>
  <c r="L634" i="3" s="1"/>
  <c r="M634" i="3" s="1"/>
  <c r="L633" i="3"/>
  <c r="M633" i="3" s="1"/>
  <c r="K633" i="3"/>
  <c r="K632" i="3"/>
  <c r="L632" i="3" s="1"/>
  <c r="M632" i="3" s="1"/>
  <c r="K631" i="3"/>
  <c r="L631" i="3" s="1"/>
  <c r="M631" i="3" s="1"/>
  <c r="K630" i="3"/>
  <c r="L630" i="3" s="1"/>
  <c r="M630" i="3" s="1"/>
  <c r="K629" i="3"/>
  <c r="L629" i="3" s="1"/>
  <c r="M629" i="3" s="1"/>
  <c r="L628" i="3"/>
  <c r="M628" i="3" s="1"/>
  <c r="K628" i="3"/>
  <c r="L627" i="3"/>
  <c r="M627" i="3" s="1"/>
  <c r="K627" i="3"/>
  <c r="K626" i="3"/>
  <c r="L626" i="3" s="1"/>
  <c r="M626" i="3" s="1"/>
  <c r="K625" i="3"/>
  <c r="L625" i="3" s="1"/>
  <c r="M625" i="3" s="1"/>
  <c r="L624" i="3"/>
  <c r="M624" i="3" s="1"/>
  <c r="K624" i="3"/>
  <c r="K623" i="3"/>
  <c r="L623" i="3" s="1"/>
  <c r="M623" i="3" s="1"/>
  <c r="K622" i="3"/>
  <c r="L622" i="3" s="1"/>
  <c r="M622" i="3" s="1"/>
  <c r="K621" i="3"/>
  <c r="L621" i="3" s="1"/>
  <c r="M621" i="3" s="1"/>
  <c r="K620" i="3"/>
  <c r="L620" i="3" s="1"/>
  <c r="M620" i="3" s="1"/>
  <c r="K619" i="3"/>
  <c r="L619" i="3" s="1"/>
  <c r="M619" i="3" s="1"/>
  <c r="K618" i="3"/>
  <c r="L618" i="3" s="1"/>
  <c r="M618" i="3" s="1"/>
  <c r="L617" i="3"/>
  <c r="M617" i="3" s="1"/>
  <c r="K617" i="3"/>
  <c r="M616" i="3"/>
  <c r="K616" i="3"/>
  <c r="L616" i="3" s="1"/>
  <c r="K615" i="3"/>
  <c r="L615" i="3" s="1"/>
  <c r="M615" i="3" s="1"/>
  <c r="K614" i="3"/>
  <c r="L614" i="3" s="1"/>
  <c r="M614" i="3" s="1"/>
  <c r="K613" i="3"/>
  <c r="L613" i="3" s="1"/>
  <c r="M613" i="3" s="1"/>
  <c r="L612" i="3"/>
  <c r="M612" i="3" s="1"/>
  <c r="K612" i="3"/>
  <c r="L611" i="3"/>
  <c r="M611" i="3" s="1"/>
  <c r="K611" i="3"/>
  <c r="L610" i="3"/>
  <c r="M610" i="3" s="1"/>
  <c r="K610" i="3"/>
  <c r="K609" i="3"/>
  <c r="L609" i="3" s="1"/>
  <c r="M609" i="3" s="1"/>
  <c r="L608" i="3"/>
  <c r="M608" i="3" s="1"/>
  <c r="K608" i="3"/>
  <c r="K607" i="3"/>
  <c r="L607" i="3" s="1"/>
  <c r="M607" i="3" s="1"/>
  <c r="K606" i="3"/>
  <c r="L606" i="3" s="1"/>
  <c r="M606" i="3" s="1"/>
  <c r="K605" i="3"/>
  <c r="L605" i="3" s="1"/>
  <c r="M605" i="3" s="1"/>
  <c r="K604" i="3"/>
  <c r="L604" i="3" s="1"/>
  <c r="M604" i="3" s="1"/>
  <c r="K603" i="3"/>
  <c r="L603" i="3" s="1"/>
  <c r="M603" i="3" s="1"/>
  <c r="K602" i="3"/>
  <c r="L602" i="3" s="1"/>
  <c r="M602" i="3" s="1"/>
  <c r="K601" i="3"/>
  <c r="L601" i="3" s="1"/>
  <c r="M601" i="3" s="1"/>
  <c r="K600" i="3"/>
  <c r="L600" i="3" s="1"/>
  <c r="M600" i="3" s="1"/>
  <c r="K599" i="3"/>
  <c r="L599" i="3" s="1"/>
  <c r="M599" i="3" s="1"/>
  <c r="K598" i="3"/>
  <c r="L598" i="3" s="1"/>
  <c r="M598" i="3" s="1"/>
  <c r="K597" i="3"/>
  <c r="L597" i="3" s="1"/>
  <c r="M597" i="3" s="1"/>
  <c r="K596" i="3"/>
  <c r="L596" i="3" s="1"/>
  <c r="M596" i="3" s="1"/>
  <c r="L595" i="3"/>
  <c r="M595" i="3" s="1"/>
  <c r="K595" i="3"/>
  <c r="L594" i="3"/>
  <c r="M594" i="3" s="1"/>
  <c r="K594" i="3"/>
  <c r="K593" i="3"/>
  <c r="L593" i="3" s="1"/>
  <c r="M593" i="3" s="1"/>
  <c r="L592" i="3"/>
  <c r="M592" i="3" s="1"/>
  <c r="K592" i="3"/>
  <c r="K591" i="3"/>
  <c r="L591" i="3" s="1"/>
  <c r="M591" i="3" s="1"/>
  <c r="K590" i="3"/>
  <c r="L590" i="3" s="1"/>
  <c r="M590" i="3" s="1"/>
  <c r="K589" i="3"/>
  <c r="L589" i="3" s="1"/>
  <c r="M589" i="3" s="1"/>
  <c r="K588" i="3"/>
  <c r="L588" i="3" s="1"/>
  <c r="M588" i="3" s="1"/>
  <c r="K587" i="3"/>
  <c r="L587" i="3" s="1"/>
  <c r="M587" i="3" s="1"/>
  <c r="K586" i="3"/>
  <c r="L586" i="3" s="1"/>
  <c r="M586" i="3" s="1"/>
  <c r="L585" i="3"/>
  <c r="M585" i="3" s="1"/>
  <c r="K585" i="3"/>
  <c r="K584" i="3"/>
  <c r="L584" i="3" s="1"/>
  <c r="M584" i="3" s="1"/>
  <c r="K583" i="3"/>
  <c r="L583" i="3" s="1"/>
  <c r="M583" i="3" s="1"/>
  <c r="K582" i="3"/>
  <c r="L582" i="3" s="1"/>
  <c r="M582" i="3" s="1"/>
  <c r="K581" i="3"/>
  <c r="L581" i="3" s="1"/>
  <c r="M581" i="3" s="1"/>
  <c r="L580" i="3"/>
  <c r="M580" i="3" s="1"/>
  <c r="K580" i="3"/>
  <c r="K579" i="3"/>
  <c r="L579" i="3" s="1"/>
  <c r="M579" i="3" s="1"/>
  <c r="L578" i="3"/>
  <c r="M578" i="3" s="1"/>
  <c r="K578" i="3"/>
  <c r="K577" i="3"/>
  <c r="L577" i="3" s="1"/>
  <c r="M577" i="3" s="1"/>
  <c r="K576" i="3"/>
  <c r="L576" i="3" s="1"/>
  <c r="M576" i="3" s="1"/>
  <c r="K575" i="3"/>
  <c r="L575" i="3" s="1"/>
  <c r="M575" i="3" s="1"/>
  <c r="K574" i="3"/>
  <c r="L574" i="3" s="1"/>
  <c r="M574" i="3" s="1"/>
  <c r="K573" i="3"/>
  <c r="L573" i="3" s="1"/>
  <c r="M573" i="3" s="1"/>
  <c r="K572" i="3"/>
  <c r="L572" i="3" s="1"/>
  <c r="M572" i="3" s="1"/>
  <c r="K571" i="3"/>
  <c r="L571" i="3" s="1"/>
  <c r="M571" i="3" s="1"/>
  <c r="K570" i="3"/>
  <c r="L570" i="3" s="1"/>
  <c r="M570" i="3" s="1"/>
  <c r="L569" i="3"/>
  <c r="M569" i="3" s="1"/>
  <c r="K569" i="3"/>
  <c r="M568" i="3"/>
  <c r="L568" i="3"/>
  <c r="K568" i="3"/>
  <c r="K567" i="3"/>
  <c r="L567" i="3" s="1"/>
  <c r="M567" i="3" s="1"/>
  <c r="K566" i="3"/>
  <c r="L566" i="3" s="1"/>
  <c r="M566" i="3" s="1"/>
  <c r="K565" i="3"/>
  <c r="L565" i="3" s="1"/>
  <c r="M565" i="3" s="1"/>
  <c r="L564" i="3"/>
  <c r="M564" i="3" s="1"/>
  <c r="K564" i="3"/>
  <c r="L563" i="3"/>
  <c r="M563" i="3" s="1"/>
  <c r="K563" i="3"/>
  <c r="K562" i="3"/>
  <c r="L562" i="3" s="1"/>
  <c r="M562" i="3" s="1"/>
  <c r="M561" i="3"/>
  <c r="K561" i="3"/>
  <c r="L561" i="3" s="1"/>
  <c r="L560" i="3"/>
  <c r="M560" i="3" s="1"/>
  <c r="K560" i="3"/>
  <c r="K559" i="3"/>
  <c r="L559" i="3" s="1"/>
  <c r="M559" i="3" s="1"/>
  <c r="K558" i="3"/>
  <c r="L558" i="3" s="1"/>
  <c r="M558" i="3" s="1"/>
  <c r="K557" i="3"/>
  <c r="L557" i="3" s="1"/>
  <c r="M557" i="3" s="1"/>
  <c r="K556" i="3"/>
  <c r="L556" i="3" s="1"/>
  <c r="M556" i="3" s="1"/>
  <c r="K555" i="3"/>
  <c r="L555" i="3" s="1"/>
  <c r="M555" i="3" s="1"/>
  <c r="L554" i="3"/>
  <c r="M554" i="3" s="1"/>
  <c r="K554" i="3"/>
  <c r="L553" i="3"/>
  <c r="M553" i="3" s="1"/>
  <c r="K553" i="3"/>
  <c r="M552" i="3"/>
  <c r="K552" i="3"/>
  <c r="L552" i="3" s="1"/>
  <c r="K551" i="3"/>
  <c r="L551" i="3" s="1"/>
  <c r="M551" i="3" s="1"/>
  <c r="K550" i="3"/>
  <c r="L550" i="3" s="1"/>
  <c r="M550" i="3" s="1"/>
  <c r="K549" i="3"/>
  <c r="L549" i="3" s="1"/>
  <c r="M549" i="3" s="1"/>
  <c r="L548" i="3"/>
  <c r="M548" i="3" s="1"/>
  <c r="K548" i="3"/>
  <c r="L547" i="3"/>
  <c r="M547" i="3" s="1"/>
  <c r="K547" i="3"/>
  <c r="L546" i="3"/>
  <c r="M546" i="3" s="1"/>
  <c r="K546" i="3"/>
  <c r="K545" i="3"/>
  <c r="L545" i="3" s="1"/>
  <c r="M545" i="3" s="1"/>
  <c r="L544" i="3"/>
  <c r="M544" i="3" s="1"/>
  <c r="K544" i="3"/>
  <c r="K543" i="3"/>
  <c r="L543" i="3" s="1"/>
  <c r="M543" i="3" s="1"/>
  <c r="K542" i="3"/>
  <c r="L542" i="3" s="1"/>
  <c r="M542" i="3" s="1"/>
  <c r="K541" i="3"/>
  <c r="L541" i="3" s="1"/>
  <c r="M541" i="3" s="1"/>
  <c r="L540" i="3"/>
  <c r="M540" i="3" s="1"/>
  <c r="K540" i="3"/>
  <c r="K539" i="3"/>
  <c r="L539" i="3" s="1"/>
  <c r="M539" i="3" s="1"/>
  <c r="K538" i="3"/>
  <c r="L538" i="3" s="1"/>
  <c r="M538" i="3" s="1"/>
  <c r="K537" i="3"/>
  <c r="L537" i="3" s="1"/>
  <c r="M537" i="3" s="1"/>
  <c r="K536" i="3"/>
  <c r="L536" i="3" s="1"/>
  <c r="M536" i="3" s="1"/>
  <c r="K535" i="3"/>
  <c r="L535" i="3" s="1"/>
  <c r="M535" i="3" s="1"/>
  <c r="K534" i="3"/>
  <c r="L534" i="3" s="1"/>
  <c r="M534" i="3" s="1"/>
  <c r="K533" i="3"/>
  <c r="L533" i="3" s="1"/>
  <c r="M533" i="3" s="1"/>
  <c r="K532" i="3"/>
  <c r="L532" i="3" s="1"/>
  <c r="M532" i="3" s="1"/>
  <c r="L531" i="3"/>
  <c r="M531" i="3" s="1"/>
  <c r="K531" i="3"/>
  <c r="L530" i="3"/>
  <c r="M530" i="3" s="1"/>
  <c r="K530" i="3"/>
  <c r="K529" i="3"/>
  <c r="L529" i="3" s="1"/>
  <c r="M529" i="3" s="1"/>
  <c r="L528" i="3"/>
  <c r="M528" i="3" s="1"/>
  <c r="K528" i="3"/>
  <c r="K527" i="3"/>
  <c r="L527" i="3" s="1"/>
  <c r="M527" i="3" s="1"/>
  <c r="K526" i="3"/>
  <c r="L526" i="3" s="1"/>
  <c r="M526" i="3" s="1"/>
  <c r="K525" i="3"/>
  <c r="L525" i="3" s="1"/>
  <c r="M525" i="3" s="1"/>
  <c r="K524" i="3"/>
  <c r="L524" i="3" s="1"/>
  <c r="M524" i="3" s="1"/>
  <c r="L523" i="3"/>
  <c r="M523" i="3" s="1"/>
  <c r="K523" i="3"/>
  <c r="K522" i="3"/>
  <c r="L522" i="3" s="1"/>
  <c r="M522" i="3" s="1"/>
  <c r="L521" i="3"/>
  <c r="M521" i="3" s="1"/>
  <c r="K521" i="3"/>
  <c r="K520" i="3"/>
  <c r="L520" i="3" s="1"/>
  <c r="M520" i="3" s="1"/>
  <c r="K519" i="3"/>
  <c r="L519" i="3" s="1"/>
  <c r="M519" i="3" s="1"/>
  <c r="K518" i="3"/>
  <c r="L518" i="3" s="1"/>
  <c r="M518" i="3" s="1"/>
  <c r="K517" i="3"/>
  <c r="L517" i="3" s="1"/>
  <c r="M517" i="3" s="1"/>
  <c r="L516" i="3"/>
  <c r="M516" i="3" s="1"/>
  <c r="K516" i="3"/>
  <c r="K515" i="3"/>
  <c r="L515" i="3" s="1"/>
  <c r="M515" i="3" s="1"/>
  <c r="L514" i="3"/>
  <c r="M514" i="3" s="1"/>
  <c r="K514" i="3"/>
  <c r="K513" i="3"/>
  <c r="L513" i="3" s="1"/>
  <c r="M513" i="3" s="1"/>
  <c r="K512" i="3"/>
  <c r="L512" i="3" s="1"/>
  <c r="M512" i="3" s="1"/>
  <c r="K511" i="3"/>
  <c r="L511" i="3" s="1"/>
  <c r="M511" i="3" s="1"/>
  <c r="K510" i="3"/>
  <c r="L510" i="3" s="1"/>
  <c r="M510" i="3" s="1"/>
  <c r="K509" i="3"/>
  <c r="L509" i="3" s="1"/>
  <c r="M509" i="3" s="1"/>
  <c r="K508" i="3"/>
  <c r="L508" i="3" s="1"/>
  <c r="M508" i="3" s="1"/>
  <c r="K507" i="3"/>
  <c r="L507" i="3" s="1"/>
  <c r="M507" i="3" s="1"/>
  <c r="K506" i="3"/>
  <c r="L506" i="3" s="1"/>
  <c r="M506" i="3" s="1"/>
  <c r="L505" i="3"/>
  <c r="M505" i="3" s="1"/>
  <c r="K505" i="3"/>
  <c r="K504" i="3"/>
  <c r="L504" i="3" s="1"/>
  <c r="M504" i="3" s="1"/>
  <c r="K503" i="3"/>
  <c r="L503" i="3" s="1"/>
  <c r="M503" i="3" s="1"/>
  <c r="K502" i="3"/>
  <c r="L502" i="3" s="1"/>
  <c r="M502" i="3" s="1"/>
  <c r="K501" i="3"/>
  <c r="L501" i="3" s="1"/>
  <c r="M501" i="3" s="1"/>
  <c r="L500" i="3"/>
  <c r="M500" i="3" s="1"/>
  <c r="K500" i="3"/>
  <c r="L499" i="3"/>
  <c r="M499" i="3" s="1"/>
  <c r="K499" i="3"/>
  <c r="K498" i="3"/>
  <c r="L498" i="3" s="1"/>
  <c r="M498" i="3" s="1"/>
  <c r="K497" i="3"/>
  <c r="L497" i="3" s="1"/>
  <c r="M497" i="3" s="1"/>
  <c r="L496" i="3"/>
  <c r="M496" i="3" s="1"/>
  <c r="K496" i="3"/>
  <c r="K495" i="3"/>
  <c r="L495" i="3" s="1"/>
  <c r="M495" i="3" s="1"/>
  <c r="K494" i="3"/>
  <c r="L494" i="3" s="1"/>
  <c r="M494" i="3" s="1"/>
  <c r="K493" i="3"/>
  <c r="L493" i="3" s="1"/>
  <c r="M493" i="3" s="1"/>
  <c r="K492" i="3"/>
  <c r="L492" i="3" s="1"/>
  <c r="M492" i="3" s="1"/>
  <c r="K491" i="3"/>
  <c r="L491" i="3" s="1"/>
  <c r="M491" i="3" s="1"/>
  <c r="K490" i="3"/>
  <c r="L490" i="3" s="1"/>
  <c r="M490" i="3" s="1"/>
  <c r="L489" i="3"/>
  <c r="M489" i="3" s="1"/>
  <c r="K489" i="3"/>
  <c r="K488" i="3"/>
  <c r="L488" i="3" s="1"/>
  <c r="M488" i="3" s="1"/>
  <c r="K487" i="3"/>
  <c r="L487" i="3" s="1"/>
  <c r="M487" i="3" s="1"/>
  <c r="K486" i="3"/>
  <c r="L486" i="3" s="1"/>
  <c r="M486" i="3" s="1"/>
  <c r="K485" i="3"/>
  <c r="L485" i="3" s="1"/>
  <c r="M485" i="3" s="1"/>
  <c r="L484" i="3"/>
  <c r="M484" i="3" s="1"/>
  <c r="K484" i="3"/>
  <c r="L483" i="3"/>
  <c r="M483" i="3" s="1"/>
  <c r="K483" i="3"/>
  <c r="L482" i="3"/>
  <c r="M482" i="3" s="1"/>
  <c r="K482" i="3"/>
  <c r="K481" i="3"/>
  <c r="L481" i="3" s="1"/>
  <c r="M481" i="3" s="1"/>
  <c r="L480" i="3"/>
  <c r="M480" i="3" s="1"/>
  <c r="K480" i="3"/>
  <c r="K479" i="3"/>
  <c r="L479" i="3" s="1"/>
  <c r="M479" i="3" s="1"/>
  <c r="K478" i="3"/>
  <c r="L478" i="3" s="1"/>
  <c r="M478" i="3" s="1"/>
  <c r="K477" i="3"/>
  <c r="L477" i="3" s="1"/>
  <c r="M477" i="3" s="1"/>
  <c r="L476" i="3"/>
  <c r="M476" i="3" s="1"/>
  <c r="K476" i="3"/>
  <c r="K475" i="3"/>
  <c r="L475" i="3" s="1"/>
  <c r="M475" i="3" s="1"/>
  <c r="K474" i="3"/>
  <c r="L474" i="3" s="1"/>
  <c r="M474" i="3" s="1"/>
  <c r="K473" i="3"/>
  <c r="L473" i="3" s="1"/>
  <c r="M473" i="3" s="1"/>
  <c r="K472" i="3"/>
  <c r="L472" i="3" s="1"/>
  <c r="M472" i="3" s="1"/>
  <c r="K471" i="3"/>
  <c r="L471" i="3" s="1"/>
  <c r="M471" i="3" s="1"/>
  <c r="K470" i="3"/>
  <c r="L470" i="3" s="1"/>
  <c r="M470" i="3" s="1"/>
  <c r="K469" i="3"/>
  <c r="L469" i="3" s="1"/>
  <c r="M469" i="3" s="1"/>
  <c r="K468" i="3"/>
  <c r="L468" i="3" s="1"/>
  <c r="M468" i="3" s="1"/>
  <c r="L467" i="3"/>
  <c r="M467" i="3" s="1"/>
  <c r="K467" i="3"/>
  <c r="L466" i="3"/>
  <c r="M466" i="3" s="1"/>
  <c r="K466" i="3"/>
  <c r="M465" i="3"/>
  <c r="L465" i="3"/>
  <c r="K465" i="3"/>
  <c r="M464" i="3"/>
  <c r="L464" i="3"/>
  <c r="K464" i="3"/>
  <c r="K463" i="3"/>
  <c r="L463" i="3" s="1"/>
  <c r="M463" i="3" s="1"/>
  <c r="K462" i="3"/>
  <c r="L462" i="3" s="1"/>
  <c r="M462" i="3" s="1"/>
  <c r="K461" i="3"/>
  <c r="L461" i="3" s="1"/>
  <c r="M461" i="3" s="1"/>
  <c r="K460" i="3"/>
  <c r="L460" i="3" s="1"/>
  <c r="M460" i="3" s="1"/>
  <c r="K459" i="3"/>
  <c r="L459" i="3" s="1"/>
  <c r="M459" i="3" s="1"/>
  <c r="K458" i="3"/>
  <c r="L458" i="3" s="1"/>
  <c r="M458" i="3" s="1"/>
  <c r="L457" i="3"/>
  <c r="M457" i="3" s="1"/>
  <c r="K457" i="3"/>
  <c r="K456" i="3"/>
  <c r="L456" i="3" s="1"/>
  <c r="M456" i="3" s="1"/>
  <c r="K455" i="3"/>
  <c r="L455" i="3" s="1"/>
  <c r="M455" i="3" s="1"/>
  <c r="K454" i="3"/>
  <c r="L454" i="3" s="1"/>
  <c r="M454" i="3" s="1"/>
  <c r="K453" i="3"/>
  <c r="L453" i="3" s="1"/>
  <c r="M453" i="3" s="1"/>
  <c r="L452" i="3"/>
  <c r="M452" i="3" s="1"/>
  <c r="K452" i="3"/>
  <c r="K451" i="3"/>
  <c r="L451" i="3" s="1"/>
  <c r="M451" i="3" s="1"/>
  <c r="L450" i="3"/>
  <c r="M450" i="3" s="1"/>
  <c r="K450" i="3"/>
  <c r="M449" i="3"/>
  <c r="K449" i="3"/>
  <c r="L449" i="3" s="1"/>
  <c r="K448" i="3"/>
  <c r="L448" i="3" s="1"/>
  <c r="M448" i="3" s="1"/>
  <c r="K447" i="3"/>
  <c r="L447" i="3" s="1"/>
  <c r="M447" i="3" s="1"/>
  <c r="K446" i="3"/>
  <c r="L446" i="3" s="1"/>
  <c r="M446" i="3" s="1"/>
  <c r="K445" i="3"/>
  <c r="L445" i="3" s="1"/>
  <c r="M445" i="3" s="1"/>
  <c r="K444" i="3"/>
  <c r="L444" i="3" s="1"/>
  <c r="M444" i="3" s="1"/>
  <c r="K443" i="3"/>
  <c r="L443" i="3" s="1"/>
  <c r="M443" i="3" s="1"/>
  <c r="L442" i="3"/>
  <c r="M442" i="3" s="1"/>
  <c r="K442" i="3"/>
  <c r="L441" i="3"/>
  <c r="M441" i="3" s="1"/>
  <c r="K441" i="3"/>
  <c r="K440" i="3"/>
  <c r="L440" i="3" s="1"/>
  <c r="M440" i="3" s="1"/>
  <c r="K439" i="3"/>
  <c r="L439" i="3" s="1"/>
  <c r="M439" i="3" s="1"/>
  <c r="K438" i="3"/>
  <c r="L438" i="3" s="1"/>
  <c r="M438" i="3" s="1"/>
  <c r="K437" i="3"/>
  <c r="L437" i="3" s="1"/>
  <c r="M437" i="3" s="1"/>
  <c r="L436" i="3"/>
  <c r="M436" i="3" s="1"/>
  <c r="K436" i="3"/>
  <c r="L435" i="3"/>
  <c r="M435" i="3" s="1"/>
  <c r="K435" i="3"/>
  <c r="K434" i="3"/>
  <c r="L434" i="3" s="1"/>
  <c r="M434" i="3" s="1"/>
  <c r="K433" i="3"/>
  <c r="L433" i="3" s="1"/>
  <c r="M433" i="3" s="1"/>
  <c r="L432" i="3"/>
  <c r="M432" i="3" s="1"/>
  <c r="K432" i="3"/>
  <c r="K431" i="3"/>
  <c r="L431" i="3" s="1"/>
  <c r="M431" i="3" s="1"/>
  <c r="K430" i="3"/>
  <c r="L430" i="3" s="1"/>
  <c r="M430" i="3" s="1"/>
  <c r="K429" i="3"/>
  <c r="L429" i="3" s="1"/>
  <c r="M429" i="3" s="1"/>
  <c r="K428" i="3"/>
  <c r="L428" i="3" s="1"/>
  <c r="M428" i="3" s="1"/>
  <c r="K427" i="3"/>
  <c r="L427" i="3" s="1"/>
  <c r="M427" i="3" s="1"/>
  <c r="K426" i="3"/>
  <c r="L426" i="3" s="1"/>
  <c r="M426" i="3" s="1"/>
  <c r="M425" i="3"/>
  <c r="L425" i="3"/>
  <c r="K425" i="3"/>
  <c r="K424" i="3"/>
  <c r="L424" i="3" s="1"/>
  <c r="M424" i="3" s="1"/>
  <c r="K423" i="3"/>
  <c r="L423" i="3" s="1"/>
  <c r="M423" i="3" s="1"/>
  <c r="K422" i="3"/>
  <c r="L422" i="3" s="1"/>
  <c r="M422" i="3" s="1"/>
  <c r="K421" i="3"/>
  <c r="L421" i="3" s="1"/>
  <c r="M421" i="3" s="1"/>
  <c r="L420" i="3"/>
  <c r="M420" i="3" s="1"/>
  <c r="K420" i="3"/>
  <c r="L419" i="3"/>
  <c r="M419" i="3" s="1"/>
  <c r="K419" i="3"/>
  <c r="L418" i="3"/>
  <c r="M418" i="3" s="1"/>
  <c r="K418" i="3"/>
  <c r="K417" i="3"/>
  <c r="L417" i="3" s="1"/>
  <c r="M417" i="3" s="1"/>
  <c r="L416" i="3"/>
  <c r="M416" i="3" s="1"/>
  <c r="K416" i="3"/>
  <c r="K415" i="3"/>
  <c r="L415" i="3" s="1"/>
  <c r="M415" i="3" s="1"/>
  <c r="K414" i="3"/>
  <c r="L414" i="3" s="1"/>
  <c r="M414" i="3" s="1"/>
  <c r="K413" i="3"/>
  <c r="L413" i="3" s="1"/>
  <c r="M413" i="3" s="1"/>
  <c r="K412" i="3"/>
  <c r="L412" i="3" s="1"/>
  <c r="M412" i="3" s="1"/>
  <c r="K411" i="3"/>
  <c r="L411" i="3" s="1"/>
  <c r="M411" i="3" s="1"/>
  <c r="K410" i="3"/>
  <c r="L410" i="3" s="1"/>
  <c r="M410" i="3" s="1"/>
  <c r="K409" i="3"/>
  <c r="L409" i="3" s="1"/>
  <c r="M409" i="3" s="1"/>
  <c r="M408" i="3"/>
  <c r="K408" i="3"/>
  <c r="L408" i="3" s="1"/>
  <c r="K407" i="3"/>
  <c r="L407" i="3" s="1"/>
  <c r="M407" i="3" s="1"/>
  <c r="K406" i="3"/>
  <c r="L406" i="3" s="1"/>
  <c r="M406" i="3" s="1"/>
  <c r="K405" i="3"/>
  <c r="L405" i="3" s="1"/>
  <c r="M405" i="3" s="1"/>
  <c r="K404" i="3"/>
  <c r="L404" i="3" s="1"/>
  <c r="M404" i="3" s="1"/>
  <c r="K403" i="3"/>
  <c r="L403" i="3" s="1"/>
  <c r="M403" i="3" s="1"/>
  <c r="L402" i="3"/>
  <c r="M402" i="3" s="1"/>
  <c r="K402" i="3"/>
  <c r="K401" i="3"/>
  <c r="L401" i="3" s="1"/>
  <c r="M401" i="3" s="1"/>
  <c r="L400" i="3"/>
  <c r="M400" i="3" s="1"/>
  <c r="K400" i="3"/>
  <c r="K399" i="3"/>
  <c r="L399" i="3" s="1"/>
  <c r="M399" i="3" s="1"/>
  <c r="K398" i="3"/>
  <c r="L398" i="3" s="1"/>
  <c r="M398" i="3" s="1"/>
  <c r="K397" i="3"/>
  <c r="L397" i="3" s="1"/>
  <c r="M397" i="3" s="1"/>
  <c r="K396" i="3"/>
  <c r="L396" i="3" s="1"/>
  <c r="M396" i="3" s="1"/>
  <c r="K395" i="3"/>
  <c r="L395" i="3" s="1"/>
  <c r="M395" i="3" s="1"/>
  <c r="K394" i="3"/>
  <c r="L394" i="3" s="1"/>
  <c r="M394" i="3" s="1"/>
  <c r="L393" i="3"/>
  <c r="M393" i="3" s="1"/>
  <c r="K393" i="3"/>
  <c r="K392" i="3"/>
  <c r="L392" i="3" s="1"/>
  <c r="M392" i="3" s="1"/>
  <c r="M391" i="3"/>
  <c r="K391" i="3"/>
  <c r="L391" i="3" s="1"/>
  <c r="K390" i="3"/>
  <c r="L390" i="3" s="1"/>
  <c r="M390" i="3" s="1"/>
  <c r="K389" i="3"/>
  <c r="L389" i="3" s="1"/>
  <c r="M389" i="3" s="1"/>
  <c r="K388" i="3"/>
  <c r="L388" i="3" s="1"/>
  <c r="M388" i="3" s="1"/>
  <c r="K387" i="3"/>
  <c r="L387" i="3" s="1"/>
  <c r="M387" i="3" s="1"/>
  <c r="L386" i="3"/>
  <c r="M386" i="3" s="1"/>
  <c r="K386" i="3"/>
  <c r="K385" i="3"/>
  <c r="L385" i="3" s="1"/>
  <c r="M385" i="3" s="1"/>
  <c r="K384" i="3"/>
  <c r="L384" i="3" s="1"/>
  <c r="M384" i="3" s="1"/>
  <c r="K383" i="3"/>
  <c r="L383" i="3" s="1"/>
  <c r="M383" i="3" s="1"/>
  <c r="K382" i="3"/>
  <c r="L382" i="3" s="1"/>
  <c r="M382" i="3" s="1"/>
  <c r="M381" i="3"/>
  <c r="K381" i="3"/>
  <c r="L381" i="3" s="1"/>
  <c r="L380" i="3"/>
  <c r="M380" i="3" s="1"/>
  <c r="K380" i="3"/>
  <c r="K379" i="3"/>
  <c r="L379" i="3" s="1"/>
  <c r="M379" i="3" s="1"/>
  <c r="L378" i="3"/>
  <c r="M378" i="3" s="1"/>
  <c r="K378" i="3"/>
  <c r="K377" i="3"/>
  <c r="L377" i="3" s="1"/>
  <c r="M377" i="3" s="1"/>
  <c r="K376" i="3"/>
  <c r="L376" i="3" s="1"/>
  <c r="M376" i="3" s="1"/>
  <c r="K375" i="3"/>
  <c r="L375" i="3" s="1"/>
  <c r="M375" i="3" s="1"/>
  <c r="K374" i="3"/>
  <c r="L374" i="3" s="1"/>
  <c r="M374" i="3" s="1"/>
  <c r="K373" i="3"/>
  <c r="L373" i="3" s="1"/>
  <c r="M373" i="3" s="1"/>
  <c r="L372" i="3"/>
  <c r="M372" i="3" s="1"/>
  <c r="K372" i="3"/>
  <c r="K371" i="3"/>
  <c r="L371" i="3" s="1"/>
  <c r="M371" i="3" s="1"/>
  <c r="K370" i="3"/>
  <c r="L370" i="3" s="1"/>
  <c r="M370" i="3" s="1"/>
  <c r="L369" i="3"/>
  <c r="M369" i="3" s="1"/>
  <c r="K369" i="3"/>
  <c r="K368" i="3"/>
  <c r="L368" i="3" s="1"/>
  <c r="M368" i="3" s="1"/>
  <c r="K367" i="3"/>
  <c r="L367" i="3" s="1"/>
  <c r="M367" i="3" s="1"/>
  <c r="K366" i="3"/>
  <c r="L366" i="3" s="1"/>
  <c r="M366" i="3" s="1"/>
  <c r="M365" i="3"/>
  <c r="K365" i="3"/>
  <c r="L365" i="3" s="1"/>
  <c r="L364" i="3"/>
  <c r="M364" i="3" s="1"/>
  <c r="K364" i="3"/>
  <c r="K363" i="3"/>
  <c r="L363" i="3" s="1"/>
  <c r="M363" i="3" s="1"/>
  <c r="K362" i="3"/>
  <c r="L362" i="3" s="1"/>
  <c r="M362" i="3" s="1"/>
  <c r="L361" i="3"/>
  <c r="M361" i="3" s="1"/>
  <c r="K361" i="3"/>
  <c r="L360" i="3"/>
  <c r="M360" i="3" s="1"/>
  <c r="K360" i="3"/>
  <c r="M359" i="3"/>
  <c r="K359" i="3"/>
  <c r="L359" i="3" s="1"/>
  <c r="K358" i="3"/>
  <c r="L358" i="3" s="1"/>
  <c r="M358" i="3" s="1"/>
  <c r="K357" i="3"/>
  <c r="L357" i="3" s="1"/>
  <c r="M357" i="3" s="1"/>
  <c r="L356" i="3"/>
  <c r="M356" i="3" s="1"/>
  <c r="K356" i="3"/>
  <c r="L355" i="3"/>
  <c r="M355" i="3" s="1"/>
  <c r="K355" i="3"/>
  <c r="L354" i="3"/>
  <c r="M354" i="3" s="1"/>
  <c r="K354" i="3"/>
  <c r="K353" i="3"/>
  <c r="L353" i="3" s="1"/>
  <c r="M353" i="3" s="1"/>
  <c r="K352" i="3"/>
  <c r="L352" i="3" s="1"/>
  <c r="M352" i="3" s="1"/>
  <c r="K351" i="3"/>
  <c r="L351" i="3" s="1"/>
  <c r="M351" i="3" s="1"/>
  <c r="K350" i="3"/>
  <c r="L350" i="3" s="1"/>
  <c r="M350" i="3" s="1"/>
  <c r="K349" i="3"/>
  <c r="L349" i="3" s="1"/>
  <c r="M349" i="3" s="1"/>
  <c r="K348" i="3"/>
  <c r="L348" i="3" s="1"/>
  <c r="M348" i="3" s="1"/>
  <c r="K347" i="3"/>
  <c r="L347" i="3" s="1"/>
  <c r="M347" i="3" s="1"/>
  <c r="K346" i="3"/>
  <c r="L346" i="3" s="1"/>
  <c r="M346" i="3" s="1"/>
  <c r="K345" i="3"/>
  <c r="L345" i="3" s="1"/>
  <c r="M345" i="3" s="1"/>
  <c r="M344" i="3"/>
  <c r="K344" i="3"/>
  <c r="L344" i="3" s="1"/>
  <c r="K343" i="3"/>
  <c r="L343" i="3" s="1"/>
  <c r="M343" i="3" s="1"/>
  <c r="K342" i="3"/>
  <c r="L342" i="3" s="1"/>
  <c r="M342" i="3" s="1"/>
  <c r="K341" i="3"/>
  <c r="L341" i="3" s="1"/>
  <c r="M341" i="3" s="1"/>
  <c r="K340" i="3"/>
  <c r="L340" i="3" s="1"/>
  <c r="M340" i="3" s="1"/>
  <c r="K339" i="3"/>
  <c r="L339" i="3" s="1"/>
  <c r="M339" i="3" s="1"/>
  <c r="L338" i="3"/>
  <c r="M338" i="3" s="1"/>
  <c r="K338" i="3"/>
  <c r="M337" i="3"/>
  <c r="K337" i="3"/>
  <c r="L337" i="3" s="1"/>
  <c r="L336" i="3"/>
  <c r="M336" i="3" s="1"/>
  <c r="K336" i="3"/>
  <c r="K335" i="3"/>
  <c r="L335" i="3" s="1"/>
  <c r="M335" i="3" s="1"/>
  <c r="K334" i="3"/>
  <c r="L334" i="3" s="1"/>
  <c r="M334" i="3" s="1"/>
  <c r="K333" i="3"/>
  <c r="L333" i="3" s="1"/>
  <c r="M333" i="3" s="1"/>
  <c r="K332" i="3"/>
  <c r="L332" i="3" s="1"/>
  <c r="M332" i="3" s="1"/>
  <c r="K331" i="3"/>
  <c r="L331" i="3" s="1"/>
  <c r="M331" i="3" s="1"/>
  <c r="K330" i="3"/>
  <c r="L330" i="3" s="1"/>
  <c r="M330" i="3" s="1"/>
  <c r="L329" i="3"/>
  <c r="M329" i="3" s="1"/>
  <c r="K329" i="3"/>
  <c r="K328" i="3"/>
  <c r="L328" i="3" s="1"/>
  <c r="M328" i="3" s="1"/>
  <c r="M327" i="3"/>
  <c r="K327" i="3"/>
  <c r="L327" i="3" s="1"/>
  <c r="K326" i="3"/>
  <c r="L326" i="3" s="1"/>
  <c r="M326" i="3" s="1"/>
  <c r="K325" i="3"/>
  <c r="L325" i="3" s="1"/>
  <c r="M325" i="3" s="1"/>
  <c r="K324" i="3"/>
  <c r="L324" i="3" s="1"/>
  <c r="M324" i="3" s="1"/>
  <c r="K323" i="3"/>
  <c r="L323" i="3" s="1"/>
  <c r="M323" i="3" s="1"/>
  <c r="L322" i="3"/>
  <c r="M322" i="3" s="1"/>
  <c r="K322" i="3"/>
  <c r="K321" i="3"/>
  <c r="L321" i="3" s="1"/>
  <c r="M321" i="3" s="1"/>
  <c r="K320" i="3"/>
  <c r="L320" i="3" s="1"/>
  <c r="M320" i="3" s="1"/>
  <c r="K319" i="3"/>
  <c r="L319" i="3" s="1"/>
  <c r="M319" i="3" s="1"/>
  <c r="K318" i="3"/>
  <c r="L318" i="3" s="1"/>
  <c r="M318" i="3" s="1"/>
  <c r="M317" i="3"/>
  <c r="K317" i="3"/>
  <c r="L317" i="3" s="1"/>
  <c r="L316" i="3"/>
  <c r="M316" i="3" s="1"/>
  <c r="K316" i="3"/>
  <c r="K315" i="3"/>
  <c r="L315" i="3" s="1"/>
  <c r="M315" i="3" s="1"/>
  <c r="L314" i="3"/>
  <c r="M314" i="3" s="1"/>
  <c r="K314" i="3"/>
  <c r="K313" i="3"/>
  <c r="L313" i="3" s="1"/>
  <c r="M313" i="3" s="1"/>
  <c r="K312" i="3"/>
  <c r="L312" i="3" s="1"/>
  <c r="M312" i="3" s="1"/>
  <c r="K311" i="3"/>
  <c r="L311" i="3" s="1"/>
  <c r="M311" i="3" s="1"/>
  <c r="K310" i="3"/>
  <c r="L310" i="3" s="1"/>
  <c r="M310" i="3" s="1"/>
  <c r="K309" i="3"/>
  <c r="L309" i="3" s="1"/>
  <c r="M309" i="3" s="1"/>
  <c r="K308" i="3"/>
  <c r="L308" i="3" s="1"/>
  <c r="M308" i="3" s="1"/>
  <c r="K307" i="3"/>
  <c r="L307" i="3" s="1"/>
  <c r="M307" i="3" s="1"/>
  <c r="K306" i="3"/>
  <c r="L306" i="3" s="1"/>
  <c r="M306" i="3" s="1"/>
  <c r="L305" i="3"/>
  <c r="M305" i="3" s="1"/>
  <c r="K305" i="3"/>
  <c r="K304" i="3"/>
  <c r="L304" i="3" s="1"/>
  <c r="M304" i="3" s="1"/>
  <c r="K303" i="3"/>
  <c r="L303" i="3" s="1"/>
  <c r="M303" i="3" s="1"/>
  <c r="K302" i="3"/>
  <c r="L302" i="3" s="1"/>
  <c r="M302" i="3" s="1"/>
  <c r="M301" i="3"/>
  <c r="K301" i="3"/>
  <c r="L301" i="3" s="1"/>
  <c r="L300" i="3"/>
  <c r="M300" i="3" s="1"/>
  <c r="K300" i="3"/>
  <c r="K299" i="3"/>
  <c r="L299" i="3" s="1"/>
  <c r="M299" i="3" s="1"/>
  <c r="K298" i="3"/>
  <c r="L298" i="3" s="1"/>
  <c r="M298" i="3" s="1"/>
  <c r="L297" i="3"/>
  <c r="M297" i="3" s="1"/>
  <c r="K297" i="3"/>
  <c r="L296" i="3"/>
  <c r="M296" i="3" s="1"/>
  <c r="K296" i="3"/>
  <c r="K295" i="3"/>
  <c r="L295" i="3" s="1"/>
  <c r="M295" i="3" s="1"/>
  <c r="K294" i="3"/>
  <c r="L294" i="3" s="1"/>
  <c r="M294" i="3" s="1"/>
  <c r="K293" i="3"/>
  <c r="L293" i="3" s="1"/>
  <c r="M293" i="3" s="1"/>
  <c r="L292" i="3"/>
  <c r="M292" i="3" s="1"/>
  <c r="K292" i="3"/>
  <c r="L291" i="3"/>
  <c r="M291" i="3" s="1"/>
  <c r="K291" i="3"/>
  <c r="K290" i="3"/>
  <c r="L290" i="3" s="1"/>
  <c r="M290" i="3" s="1"/>
  <c r="K289" i="3"/>
  <c r="L289" i="3" s="1"/>
  <c r="M289" i="3" s="1"/>
  <c r="K288" i="3"/>
  <c r="L288" i="3" s="1"/>
  <c r="M288" i="3" s="1"/>
  <c r="K287" i="3"/>
  <c r="L287" i="3" s="1"/>
  <c r="M287" i="3" s="1"/>
  <c r="K286" i="3"/>
  <c r="L286" i="3" s="1"/>
  <c r="M286" i="3" s="1"/>
  <c r="K285" i="3"/>
  <c r="L285" i="3" s="1"/>
  <c r="M285" i="3" s="1"/>
  <c r="K284" i="3"/>
  <c r="L284" i="3" s="1"/>
  <c r="M284" i="3" s="1"/>
  <c r="K283" i="3"/>
  <c r="L283" i="3" s="1"/>
  <c r="M283" i="3" s="1"/>
  <c r="K282" i="3"/>
  <c r="L282" i="3" s="1"/>
  <c r="M282" i="3" s="1"/>
  <c r="K281" i="3"/>
  <c r="L281" i="3" s="1"/>
  <c r="M281" i="3" s="1"/>
  <c r="K280" i="3"/>
  <c r="L280" i="3" s="1"/>
  <c r="M280" i="3" s="1"/>
  <c r="K279" i="3"/>
  <c r="L279" i="3" s="1"/>
  <c r="M279" i="3" s="1"/>
  <c r="K278" i="3"/>
  <c r="L278" i="3" s="1"/>
  <c r="M278" i="3" s="1"/>
  <c r="K277" i="3"/>
  <c r="L277" i="3" s="1"/>
  <c r="M277" i="3" s="1"/>
  <c r="K276" i="3"/>
  <c r="L276" i="3" s="1"/>
  <c r="M276" i="3" s="1"/>
  <c r="K275" i="3"/>
  <c r="L275" i="3" s="1"/>
  <c r="M275" i="3" s="1"/>
  <c r="L274" i="3"/>
  <c r="M274" i="3" s="1"/>
  <c r="K274" i="3"/>
  <c r="K273" i="3"/>
  <c r="L273" i="3" s="1"/>
  <c r="M273" i="3" s="1"/>
  <c r="L272" i="3"/>
  <c r="M272" i="3" s="1"/>
  <c r="K272" i="3"/>
  <c r="K271" i="3"/>
  <c r="L271" i="3" s="1"/>
  <c r="M271" i="3" s="1"/>
  <c r="K270" i="3"/>
  <c r="L270" i="3" s="1"/>
  <c r="M270" i="3" s="1"/>
  <c r="K269" i="3"/>
  <c r="L269" i="3" s="1"/>
  <c r="M269" i="3" s="1"/>
  <c r="K268" i="3"/>
  <c r="L268" i="3" s="1"/>
  <c r="M268" i="3" s="1"/>
  <c r="K267" i="3"/>
  <c r="L267" i="3" s="1"/>
  <c r="M267" i="3" s="1"/>
  <c r="K266" i="3"/>
  <c r="L266" i="3" s="1"/>
  <c r="M266" i="3" s="1"/>
  <c r="K265" i="3"/>
  <c r="L265" i="3" s="1"/>
  <c r="M265" i="3" s="1"/>
  <c r="K264" i="3"/>
  <c r="L264" i="3" s="1"/>
  <c r="M264" i="3" s="1"/>
  <c r="M263" i="3"/>
  <c r="K263" i="3"/>
  <c r="L263" i="3" s="1"/>
  <c r="K262" i="3"/>
  <c r="L262" i="3" s="1"/>
  <c r="M262" i="3" s="1"/>
  <c r="K261" i="3"/>
  <c r="L261" i="3" s="1"/>
  <c r="M261" i="3" s="1"/>
  <c r="K260" i="3"/>
  <c r="L260" i="3" s="1"/>
  <c r="M260" i="3" s="1"/>
  <c r="K259" i="3"/>
  <c r="L259" i="3" s="1"/>
  <c r="M259" i="3" s="1"/>
  <c r="L258" i="3"/>
  <c r="M258" i="3" s="1"/>
  <c r="K258" i="3"/>
  <c r="K257" i="3"/>
  <c r="L257" i="3" s="1"/>
  <c r="M257" i="3" s="1"/>
  <c r="K256" i="3"/>
  <c r="L256" i="3" s="1"/>
  <c r="M256" i="3" s="1"/>
  <c r="K255" i="3"/>
  <c r="L255" i="3" s="1"/>
  <c r="M255" i="3" s="1"/>
  <c r="K254" i="3"/>
  <c r="L254" i="3" s="1"/>
  <c r="M254" i="3" s="1"/>
  <c r="M253" i="3"/>
  <c r="K253" i="3"/>
  <c r="L253" i="3" s="1"/>
  <c r="K252" i="3"/>
  <c r="L252" i="3" s="1"/>
  <c r="M252" i="3" s="1"/>
  <c r="K251" i="3"/>
  <c r="L251" i="3" s="1"/>
  <c r="M251" i="3" s="1"/>
  <c r="L250" i="3"/>
  <c r="M250" i="3" s="1"/>
  <c r="K250" i="3"/>
  <c r="K249" i="3"/>
  <c r="L249" i="3" s="1"/>
  <c r="M249" i="3" s="1"/>
  <c r="K248" i="3"/>
  <c r="L248" i="3" s="1"/>
  <c r="M248" i="3" s="1"/>
  <c r="K247" i="3"/>
  <c r="L247" i="3" s="1"/>
  <c r="M247" i="3" s="1"/>
  <c r="K246" i="3"/>
  <c r="L246" i="3" s="1"/>
  <c r="M246" i="3" s="1"/>
  <c r="K245" i="3"/>
  <c r="L245" i="3" s="1"/>
  <c r="M245" i="3" s="1"/>
  <c r="L244" i="3"/>
  <c r="M244" i="3" s="1"/>
  <c r="K244" i="3"/>
  <c r="K243" i="3"/>
  <c r="L243" i="3" s="1"/>
  <c r="M243" i="3" s="1"/>
  <c r="K242" i="3"/>
  <c r="L242" i="3" s="1"/>
  <c r="M242" i="3" s="1"/>
  <c r="L241" i="3"/>
  <c r="M241" i="3" s="1"/>
  <c r="K241" i="3"/>
  <c r="K240" i="3"/>
  <c r="L240" i="3" s="1"/>
  <c r="M240" i="3" s="1"/>
  <c r="K239" i="3"/>
  <c r="L239" i="3" s="1"/>
  <c r="M239" i="3" s="1"/>
  <c r="K238" i="3"/>
  <c r="L238" i="3" s="1"/>
  <c r="M238" i="3" s="1"/>
  <c r="M237" i="3"/>
  <c r="K237" i="3"/>
  <c r="L237" i="3" s="1"/>
  <c r="L236" i="3"/>
  <c r="M236" i="3" s="1"/>
  <c r="K236" i="3"/>
  <c r="K235" i="3"/>
  <c r="L235" i="3" s="1"/>
  <c r="M235" i="3" s="1"/>
  <c r="K234" i="3"/>
  <c r="L234" i="3" s="1"/>
  <c r="M234" i="3" s="1"/>
  <c r="L233" i="3"/>
  <c r="M233" i="3" s="1"/>
  <c r="K233" i="3"/>
  <c r="L232" i="3"/>
  <c r="M232" i="3" s="1"/>
  <c r="K232" i="3"/>
  <c r="K231" i="3"/>
  <c r="L231" i="3" s="1"/>
  <c r="M231" i="3" s="1"/>
  <c r="K230" i="3"/>
  <c r="L230" i="3" s="1"/>
  <c r="M230" i="3" s="1"/>
  <c r="K229" i="3"/>
  <c r="L229" i="3" s="1"/>
  <c r="M229" i="3" s="1"/>
  <c r="L228" i="3"/>
  <c r="M228" i="3" s="1"/>
  <c r="K228" i="3"/>
  <c r="L227" i="3"/>
  <c r="M227" i="3" s="1"/>
  <c r="K227" i="3"/>
  <c r="K226" i="3"/>
  <c r="L226" i="3" s="1"/>
  <c r="M226" i="3" s="1"/>
  <c r="K225" i="3"/>
  <c r="L225" i="3" s="1"/>
  <c r="M225" i="3" s="1"/>
  <c r="K224" i="3"/>
  <c r="L224" i="3" s="1"/>
  <c r="M224" i="3" s="1"/>
  <c r="K223" i="3"/>
  <c r="L223" i="3" s="1"/>
  <c r="M223" i="3" s="1"/>
  <c r="K222" i="3"/>
  <c r="L222" i="3" s="1"/>
  <c r="M222" i="3" s="1"/>
  <c r="K221" i="3"/>
  <c r="L221" i="3" s="1"/>
  <c r="M221" i="3" s="1"/>
  <c r="K220" i="3"/>
  <c r="L220" i="3" s="1"/>
  <c r="M220" i="3" s="1"/>
  <c r="K219" i="3"/>
  <c r="L219" i="3" s="1"/>
  <c r="M219" i="3" s="1"/>
  <c r="K218" i="3"/>
  <c r="L218" i="3" s="1"/>
  <c r="M218" i="3" s="1"/>
  <c r="K217" i="3"/>
  <c r="L217" i="3" s="1"/>
  <c r="M217" i="3" s="1"/>
  <c r="K216" i="3"/>
  <c r="L216" i="3" s="1"/>
  <c r="M216" i="3" s="1"/>
  <c r="M215" i="3"/>
  <c r="K215" i="3"/>
  <c r="L215" i="3" s="1"/>
  <c r="K214" i="3"/>
  <c r="L214" i="3" s="1"/>
  <c r="M214" i="3" s="1"/>
  <c r="K213" i="3"/>
  <c r="L213" i="3" s="1"/>
  <c r="M213" i="3" s="1"/>
  <c r="K212" i="3"/>
  <c r="L212" i="3" s="1"/>
  <c r="M212" i="3" s="1"/>
  <c r="K211" i="3"/>
  <c r="L211" i="3" s="1"/>
  <c r="M211" i="3" s="1"/>
  <c r="L210" i="3"/>
  <c r="M210" i="3" s="1"/>
  <c r="K210" i="3"/>
  <c r="K209" i="3"/>
  <c r="L209" i="3" s="1"/>
  <c r="M209" i="3" s="1"/>
  <c r="L208" i="3"/>
  <c r="M208" i="3" s="1"/>
  <c r="K208" i="3"/>
  <c r="K207" i="3"/>
  <c r="L207" i="3" s="1"/>
  <c r="M207" i="3" s="1"/>
  <c r="K206" i="3"/>
  <c r="L206" i="3" s="1"/>
  <c r="M206" i="3" s="1"/>
  <c r="K205" i="3"/>
  <c r="L205" i="3" s="1"/>
  <c r="M205" i="3" s="1"/>
  <c r="K204" i="3"/>
  <c r="L204" i="3" s="1"/>
  <c r="M204" i="3" s="1"/>
  <c r="K203" i="3"/>
  <c r="L203" i="3" s="1"/>
  <c r="M203" i="3" s="1"/>
  <c r="K202" i="3"/>
  <c r="L202" i="3" s="1"/>
  <c r="M202" i="3" s="1"/>
  <c r="K201" i="3"/>
  <c r="L201" i="3" s="1"/>
  <c r="M201" i="3" s="1"/>
  <c r="K200" i="3"/>
  <c r="L200" i="3" s="1"/>
  <c r="M200" i="3" s="1"/>
  <c r="K199" i="3"/>
  <c r="L199" i="3" s="1"/>
  <c r="M199" i="3" s="1"/>
  <c r="K198" i="3"/>
  <c r="L198" i="3" s="1"/>
  <c r="M198" i="3" s="1"/>
  <c r="M197" i="3"/>
  <c r="K197" i="3"/>
  <c r="L197" i="3" s="1"/>
  <c r="K196" i="3"/>
  <c r="L196" i="3" s="1"/>
  <c r="M196" i="3" s="1"/>
  <c r="K195" i="3"/>
  <c r="L195" i="3" s="1"/>
  <c r="M195" i="3" s="1"/>
  <c r="L194" i="3"/>
  <c r="M194" i="3" s="1"/>
  <c r="K194" i="3"/>
  <c r="M193" i="3"/>
  <c r="L193" i="3"/>
  <c r="K193" i="3"/>
  <c r="K192" i="3"/>
  <c r="L192" i="3" s="1"/>
  <c r="M192" i="3" s="1"/>
  <c r="K191" i="3"/>
  <c r="L191" i="3" s="1"/>
  <c r="M191" i="3" s="1"/>
  <c r="M190" i="3"/>
  <c r="K190" i="3"/>
  <c r="L190" i="3" s="1"/>
  <c r="M189" i="3"/>
  <c r="K189" i="3"/>
  <c r="L189" i="3" s="1"/>
  <c r="K188" i="3"/>
  <c r="L188" i="3" s="1"/>
  <c r="M188" i="3" s="1"/>
  <c r="K187" i="3"/>
  <c r="L187" i="3" s="1"/>
  <c r="M187" i="3" s="1"/>
  <c r="K186" i="3"/>
  <c r="L186" i="3" s="1"/>
  <c r="M186" i="3" s="1"/>
  <c r="L185" i="3"/>
  <c r="M185" i="3" s="1"/>
  <c r="K185" i="3"/>
  <c r="K184" i="3"/>
  <c r="L184" i="3" s="1"/>
  <c r="M184" i="3" s="1"/>
  <c r="K183" i="3"/>
  <c r="L183" i="3" s="1"/>
  <c r="M183" i="3" s="1"/>
  <c r="K182" i="3"/>
  <c r="L182" i="3" s="1"/>
  <c r="M182" i="3" s="1"/>
  <c r="K181" i="3"/>
  <c r="L181" i="3" s="1"/>
  <c r="M181" i="3" s="1"/>
  <c r="K180" i="3"/>
  <c r="L180" i="3" s="1"/>
  <c r="M180" i="3" s="1"/>
  <c r="K179" i="3"/>
  <c r="L179" i="3" s="1"/>
  <c r="M179" i="3" s="1"/>
  <c r="L178" i="3"/>
  <c r="M178" i="3" s="1"/>
  <c r="K178" i="3"/>
  <c r="K177" i="3"/>
  <c r="L177" i="3" s="1"/>
  <c r="M177" i="3" s="1"/>
  <c r="K176" i="3"/>
  <c r="L176" i="3" s="1"/>
  <c r="M176" i="3" s="1"/>
  <c r="M175" i="3"/>
  <c r="K175" i="3"/>
  <c r="L175" i="3" s="1"/>
  <c r="M174" i="3"/>
  <c r="K174" i="3"/>
  <c r="L174" i="3" s="1"/>
  <c r="K173" i="3"/>
  <c r="L173" i="3" s="1"/>
  <c r="M173" i="3" s="1"/>
  <c r="K172" i="3"/>
  <c r="L172" i="3" s="1"/>
  <c r="M172" i="3" s="1"/>
  <c r="K171" i="3"/>
  <c r="L171" i="3" s="1"/>
  <c r="M171" i="3" s="1"/>
  <c r="K170" i="3"/>
  <c r="L170" i="3" s="1"/>
  <c r="M170" i="3" s="1"/>
  <c r="K169" i="3"/>
  <c r="L169" i="3" s="1"/>
  <c r="M169" i="3" s="1"/>
  <c r="K168" i="3"/>
  <c r="L168" i="3" s="1"/>
  <c r="M168" i="3" s="1"/>
  <c r="K167" i="3"/>
  <c r="L167" i="3" s="1"/>
  <c r="M167" i="3" s="1"/>
  <c r="K166" i="3"/>
  <c r="L166" i="3" s="1"/>
  <c r="M166" i="3" s="1"/>
  <c r="M165" i="3"/>
  <c r="K165" i="3"/>
  <c r="L165" i="3" s="1"/>
  <c r="K164" i="3"/>
  <c r="L164" i="3" s="1"/>
  <c r="M164" i="3" s="1"/>
  <c r="K163" i="3"/>
  <c r="L163" i="3" s="1"/>
  <c r="M163" i="3" s="1"/>
  <c r="K162" i="3"/>
  <c r="L162" i="3" s="1"/>
  <c r="M162" i="3" s="1"/>
  <c r="L161" i="3"/>
  <c r="M161" i="3" s="1"/>
  <c r="K161" i="3"/>
  <c r="K160" i="3"/>
  <c r="L160" i="3" s="1"/>
  <c r="M160" i="3" s="1"/>
  <c r="K159" i="3"/>
  <c r="L159" i="3" s="1"/>
  <c r="M159" i="3" s="1"/>
  <c r="K158" i="3"/>
  <c r="L158" i="3" s="1"/>
  <c r="M158" i="3" s="1"/>
  <c r="K157" i="3"/>
  <c r="L157" i="3" s="1"/>
  <c r="M157" i="3" s="1"/>
  <c r="K156" i="3"/>
  <c r="L156" i="3" s="1"/>
  <c r="M156" i="3" s="1"/>
  <c r="K155" i="3"/>
  <c r="L155" i="3" s="1"/>
  <c r="M155" i="3" s="1"/>
  <c r="K154" i="3"/>
  <c r="L154" i="3" s="1"/>
  <c r="M154" i="3" s="1"/>
  <c r="K153" i="3"/>
  <c r="L153" i="3" s="1"/>
  <c r="M153" i="3" s="1"/>
  <c r="K152" i="3"/>
  <c r="L152" i="3" s="1"/>
  <c r="M152" i="3" s="1"/>
  <c r="K151" i="3"/>
  <c r="L151" i="3" s="1"/>
  <c r="M151" i="3" s="1"/>
  <c r="M150" i="3"/>
  <c r="K150" i="3"/>
  <c r="L150" i="3" s="1"/>
  <c r="K149" i="3"/>
  <c r="L149" i="3" s="1"/>
  <c r="M149" i="3" s="1"/>
  <c r="K148" i="3"/>
  <c r="L148" i="3" s="1"/>
  <c r="M148" i="3" s="1"/>
  <c r="K147" i="3"/>
  <c r="L147" i="3" s="1"/>
  <c r="M147" i="3" s="1"/>
  <c r="K146" i="3"/>
  <c r="L146" i="3" s="1"/>
  <c r="M146" i="3" s="1"/>
  <c r="L145" i="3"/>
  <c r="M145" i="3" s="1"/>
  <c r="K145" i="3"/>
  <c r="K144" i="3"/>
  <c r="L144" i="3" s="1"/>
  <c r="M144" i="3" s="1"/>
  <c r="K143" i="3"/>
  <c r="L143" i="3" s="1"/>
  <c r="M143" i="3" s="1"/>
  <c r="K142" i="3"/>
  <c r="L142" i="3" s="1"/>
  <c r="M142" i="3" s="1"/>
  <c r="K141" i="3"/>
  <c r="L141" i="3" s="1"/>
  <c r="M141" i="3" s="1"/>
  <c r="K140" i="3"/>
  <c r="L140" i="3" s="1"/>
  <c r="M140" i="3" s="1"/>
  <c r="K139" i="3"/>
  <c r="L139" i="3" s="1"/>
  <c r="M139" i="3" s="1"/>
  <c r="K138" i="3"/>
  <c r="L138" i="3" s="1"/>
  <c r="M138" i="3" s="1"/>
  <c r="K137" i="3"/>
  <c r="L137" i="3" s="1"/>
  <c r="M137" i="3" s="1"/>
  <c r="K136" i="3"/>
  <c r="L136" i="3" s="1"/>
  <c r="M136" i="3" s="1"/>
  <c r="K135" i="3"/>
  <c r="L135" i="3" s="1"/>
  <c r="M135" i="3" s="1"/>
  <c r="K134" i="3"/>
  <c r="L134" i="3" s="1"/>
  <c r="M134" i="3" s="1"/>
  <c r="K133" i="3"/>
  <c r="L133" i="3" s="1"/>
  <c r="M133" i="3" s="1"/>
  <c r="K132" i="3"/>
  <c r="L132" i="3" s="1"/>
  <c r="M132" i="3" s="1"/>
  <c r="K131" i="3"/>
  <c r="L131" i="3" s="1"/>
  <c r="M131" i="3" s="1"/>
  <c r="L130" i="3"/>
  <c r="M130" i="3" s="1"/>
  <c r="K130" i="3"/>
  <c r="K129" i="3"/>
  <c r="L129" i="3" s="1"/>
  <c r="M129" i="3" s="1"/>
  <c r="L128" i="3"/>
  <c r="M128" i="3" s="1"/>
  <c r="K128" i="3"/>
  <c r="K127" i="3"/>
  <c r="L127" i="3" s="1"/>
  <c r="M127" i="3" s="1"/>
  <c r="K126" i="3"/>
  <c r="L126" i="3" s="1"/>
  <c r="M126" i="3" s="1"/>
  <c r="K125" i="3"/>
  <c r="L125" i="3" s="1"/>
  <c r="M125" i="3" s="1"/>
  <c r="K124" i="3"/>
  <c r="L124" i="3" s="1"/>
  <c r="M124" i="3" s="1"/>
  <c r="K123" i="3"/>
  <c r="L123" i="3" s="1"/>
  <c r="M123" i="3" s="1"/>
  <c r="L122" i="3"/>
  <c r="M122" i="3" s="1"/>
  <c r="K122" i="3"/>
  <c r="K121" i="3"/>
  <c r="L121" i="3" s="1"/>
  <c r="M121" i="3" s="1"/>
  <c r="K120" i="3"/>
  <c r="L120" i="3" s="1"/>
  <c r="M120" i="3" s="1"/>
  <c r="K119" i="3"/>
  <c r="L119" i="3" s="1"/>
  <c r="M119" i="3" s="1"/>
  <c r="M118" i="3"/>
  <c r="K118" i="3"/>
  <c r="L118" i="3" s="1"/>
  <c r="K117" i="3"/>
  <c r="L117" i="3" s="1"/>
  <c r="M117" i="3" s="1"/>
  <c r="L116" i="3"/>
  <c r="M116" i="3" s="1"/>
  <c r="K116" i="3"/>
  <c r="K115" i="3"/>
  <c r="L115" i="3" s="1"/>
  <c r="M115" i="3" s="1"/>
  <c r="K114" i="3"/>
  <c r="L114" i="3" s="1"/>
  <c r="M114" i="3" s="1"/>
  <c r="K113" i="3"/>
  <c r="L113" i="3" s="1"/>
  <c r="M113" i="3" s="1"/>
  <c r="K112" i="3"/>
  <c r="L112" i="3" s="1"/>
  <c r="M112" i="3" s="1"/>
  <c r="K111" i="3"/>
  <c r="L111" i="3" s="1"/>
  <c r="M111" i="3" s="1"/>
  <c r="K110" i="3"/>
  <c r="L110" i="3" s="1"/>
  <c r="M110" i="3" s="1"/>
  <c r="K109" i="3"/>
  <c r="L109" i="3" s="1"/>
  <c r="M109" i="3" s="1"/>
  <c r="K108" i="3"/>
  <c r="L108" i="3" s="1"/>
  <c r="M108" i="3" s="1"/>
  <c r="K107" i="3"/>
  <c r="L107" i="3" s="1"/>
  <c r="M107" i="3" s="1"/>
  <c r="L106" i="3"/>
  <c r="M106" i="3" s="1"/>
  <c r="K106" i="3"/>
  <c r="K105" i="3"/>
  <c r="L105" i="3" s="1"/>
  <c r="M105" i="3" s="1"/>
  <c r="K104" i="3"/>
  <c r="L104" i="3" s="1"/>
  <c r="M104" i="3" s="1"/>
  <c r="K103" i="3"/>
  <c r="L103" i="3" s="1"/>
  <c r="M103" i="3" s="1"/>
  <c r="M102" i="3"/>
  <c r="K102" i="3"/>
  <c r="L102" i="3" s="1"/>
  <c r="K101" i="3"/>
  <c r="L101" i="3" s="1"/>
  <c r="M101" i="3" s="1"/>
  <c r="K100" i="3"/>
  <c r="L100" i="3" s="1"/>
  <c r="M100" i="3" s="1"/>
  <c r="K99" i="3"/>
  <c r="L99" i="3" s="1"/>
  <c r="M99" i="3" s="1"/>
  <c r="K98" i="3"/>
  <c r="L98" i="3" s="1"/>
  <c r="M98" i="3" s="1"/>
  <c r="L97" i="3"/>
  <c r="M97" i="3" s="1"/>
  <c r="K97" i="3"/>
  <c r="K96" i="3"/>
  <c r="L96" i="3" s="1"/>
  <c r="M96" i="3" s="1"/>
  <c r="K95" i="3"/>
  <c r="L95" i="3" s="1"/>
  <c r="M95" i="3" s="1"/>
  <c r="K94" i="3"/>
  <c r="L94" i="3" s="1"/>
  <c r="M94" i="3" s="1"/>
  <c r="K93" i="3"/>
  <c r="L93" i="3" s="1"/>
  <c r="M93" i="3" s="1"/>
  <c r="K92" i="3"/>
  <c r="L92" i="3" s="1"/>
  <c r="M92" i="3" s="1"/>
  <c r="K91" i="3"/>
  <c r="L91" i="3" s="1"/>
  <c r="M91" i="3" s="1"/>
  <c r="K90" i="3"/>
  <c r="L90" i="3" s="1"/>
  <c r="M90" i="3" s="1"/>
  <c r="K89" i="3"/>
  <c r="L89" i="3" s="1"/>
  <c r="M89" i="3" s="1"/>
  <c r="L88" i="3"/>
  <c r="M88" i="3" s="1"/>
  <c r="K88" i="3"/>
  <c r="K87" i="3"/>
  <c r="L87" i="3" s="1"/>
  <c r="M87" i="3" s="1"/>
  <c r="K86" i="3"/>
  <c r="L86" i="3" s="1"/>
  <c r="M86" i="3" s="1"/>
  <c r="K85" i="3"/>
  <c r="L85" i="3" s="1"/>
  <c r="M85" i="3" s="1"/>
  <c r="K84" i="3"/>
  <c r="L84" i="3" s="1"/>
  <c r="M84" i="3" s="1"/>
  <c r="L83" i="3"/>
  <c r="M83" i="3" s="1"/>
  <c r="K83" i="3"/>
  <c r="L82" i="3"/>
  <c r="M82" i="3" s="1"/>
  <c r="K82" i="3"/>
  <c r="K81" i="3"/>
  <c r="L81" i="3" s="1"/>
  <c r="M81" i="3" s="1"/>
  <c r="K80" i="3"/>
  <c r="L80" i="3" s="1"/>
  <c r="M80" i="3" s="1"/>
  <c r="L79" i="3"/>
  <c r="M79" i="3" s="1"/>
  <c r="K79" i="3"/>
  <c r="K78" i="3"/>
  <c r="L78" i="3" s="1"/>
  <c r="M78" i="3" s="1"/>
  <c r="K77" i="3"/>
  <c r="L77" i="3" s="1"/>
  <c r="M77" i="3" s="1"/>
  <c r="K76" i="3"/>
  <c r="L76" i="3" s="1"/>
  <c r="M76" i="3" s="1"/>
  <c r="K75" i="3"/>
  <c r="L75" i="3" s="1"/>
  <c r="M75" i="3" s="1"/>
  <c r="K74" i="3"/>
  <c r="L74" i="3" s="1"/>
  <c r="M74" i="3" s="1"/>
  <c r="K73" i="3"/>
  <c r="L73" i="3" s="1"/>
  <c r="M73" i="3" s="1"/>
  <c r="K72" i="3"/>
  <c r="L72" i="3" s="1"/>
  <c r="M72" i="3" s="1"/>
  <c r="K71" i="3"/>
  <c r="L71" i="3" s="1"/>
  <c r="M71" i="3" s="1"/>
  <c r="K70" i="3"/>
  <c r="L70" i="3" s="1"/>
  <c r="M70" i="3" s="1"/>
  <c r="K69" i="3"/>
  <c r="L69" i="3" s="1"/>
  <c r="M69" i="3" s="1"/>
  <c r="K68" i="3"/>
  <c r="L68" i="3" s="1"/>
  <c r="M68" i="3" s="1"/>
  <c r="K67" i="3"/>
  <c r="L67" i="3" s="1"/>
  <c r="M67" i="3" s="1"/>
  <c r="L66" i="3"/>
  <c r="M66" i="3" s="1"/>
  <c r="K66" i="3"/>
  <c r="L65" i="3"/>
  <c r="M65" i="3" s="1"/>
  <c r="K65" i="3"/>
  <c r="K64" i="3"/>
  <c r="L64" i="3" s="1"/>
  <c r="M64" i="3" s="1"/>
  <c r="L63" i="3"/>
  <c r="M63" i="3" s="1"/>
  <c r="K63" i="3"/>
  <c r="K62" i="3"/>
  <c r="L62" i="3" s="1"/>
  <c r="M62" i="3" s="1"/>
  <c r="K61" i="3"/>
  <c r="L61" i="3" s="1"/>
  <c r="M61" i="3" s="1"/>
  <c r="K60" i="3"/>
  <c r="L60" i="3" s="1"/>
  <c r="M60" i="3" s="1"/>
  <c r="K59" i="3"/>
  <c r="L59" i="3" s="1"/>
  <c r="M59" i="3" s="1"/>
  <c r="K58" i="3"/>
  <c r="L58" i="3" s="1"/>
  <c r="M58" i="3" s="1"/>
  <c r="K57" i="3"/>
  <c r="L57" i="3" s="1"/>
  <c r="M57" i="3" s="1"/>
  <c r="K56" i="3"/>
  <c r="L56" i="3" s="1"/>
  <c r="M56" i="3" s="1"/>
  <c r="K55" i="3"/>
  <c r="L55" i="3" s="1"/>
  <c r="M55" i="3" s="1"/>
  <c r="K54" i="3"/>
  <c r="L54" i="3" s="1"/>
  <c r="M54" i="3" s="1"/>
  <c r="K53" i="3"/>
  <c r="L53" i="3" s="1"/>
  <c r="M53" i="3" s="1"/>
  <c r="K52" i="3"/>
  <c r="L52" i="3" s="1"/>
  <c r="M52" i="3" s="1"/>
  <c r="K51" i="3"/>
  <c r="L51" i="3" s="1"/>
  <c r="M51" i="3" s="1"/>
  <c r="K50" i="3"/>
  <c r="L50" i="3" s="1"/>
  <c r="M50" i="3" s="1"/>
  <c r="L49" i="3"/>
  <c r="M49" i="3" s="1"/>
  <c r="K49" i="3"/>
  <c r="K48" i="3"/>
  <c r="L48" i="3" s="1"/>
  <c r="M48" i="3" s="1"/>
  <c r="K47" i="3"/>
  <c r="L47" i="3" s="1"/>
  <c r="M47" i="3" s="1"/>
  <c r="K46" i="3"/>
  <c r="L46" i="3" s="1"/>
  <c r="M46" i="3" s="1"/>
  <c r="K45" i="3"/>
  <c r="L45" i="3" s="1"/>
  <c r="M45" i="3" s="1"/>
  <c r="K44" i="3"/>
  <c r="L44" i="3" s="1"/>
  <c r="M44" i="3" s="1"/>
  <c r="K43" i="3"/>
  <c r="L43" i="3" s="1"/>
  <c r="M43" i="3" s="1"/>
  <c r="K42" i="3"/>
  <c r="L42" i="3" s="1"/>
  <c r="M42" i="3" s="1"/>
  <c r="K41" i="3"/>
  <c r="L41" i="3" s="1"/>
  <c r="M41" i="3" s="1"/>
  <c r="L40" i="3"/>
  <c r="M40" i="3" s="1"/>
  <c r="K40" i="3"/>
  <c r="K39" i="3"/>
  <c r="L39" i="3" s="1"/>
  <c r="M39" i="3" s="1"/>
  <c r="K38" i="3"/>
  <c r="L38" i="3" s="1"/>
  <c r="M38" i="3" s="1"/>
  <c r="K37" i="3"/>
  <c r="L37" i="3" s="1"/>
  <c r="M37" i="3" s="1"/>
  <c r="K36" i="3"/>
  <c r="L36" i="3" s="1"/>
  <c r="M36" i="3" s="1"/>
  <c r="L35" i="3"/>
  <c r="M35" i="3" s="1"/>
  <c r="K35" i="3"/>
  <c r="K34" i="3"/>
  <c r="L34" i="3" s="1"/>
  <c r="M34" i="3" s="1"/>
  <c r="K33" i="3"/>
  <c r="L33" i="3" s="1"/>
  <c r="M33" i="3" s="1"/>
  <c r="K32" i="3"/>
  <c r="L32" i="3" s="1"/>
  <c r="M32" i="3" s="1"/>
  <c r="K31" i="3"/>
  <c r="L31" i="3" s="1"/>
  <c r="M31" i="3" s="1"/>
  <c r="K30" i="3"/>
  <c r="L30" i="3" s="1"/>
  <c r="M30" i="3" s="1"/>
  <c r="K29" i="3"/>
  <c r="L29" i="3" s="1"/>
  <c r="M29" i="3" s="1"/>
  <c r="K28" i="3"/>
  <c r="L28" i="3" s="1"/>
  <c r="M28" i="3" s="1"/>
  <c r="K27" i="3"/>
  <c r="L27" i="3" s="1"/>
  <c r="M27" i="3" s="1"/>
  <c r="K26" i="3"/>
  <c r="L26" i="3" s="1"/>
  <c r="M26" i="3" s="1"/>
  <c r="K25" i="3"/>
  <c r="L25" i="3" s="1"/>
  <c r="M25" i="3" s="1"/>
  <c r="L24" i="3"/>
  <c r="M24" i="3" s="1"/>
  <c r="K24" i="3"/>
  <c r="K23" i="3"/>
  <c r="L23" i="3" s="1"/>
  <c r="M23" i="3" s="1"/>
  <c r="K22" i="3"/>
  <c r="L22" i="3" s="1"/>
  <c r="M22" i="3" s="1"/>
  <c r="K21" i="3"/>
  <c r="L21" i="3" s="1"/>
  <c r="M21" i="3" s="1"/>
  <c r="K20" i="3"/>
  <c r="L20" i="3" s="1"/>
  <c r="M20" i="3" s="1"/>
  <c r="L19" i="3"/>
  <c r="M19" i="3" s="1"/>
  <c r="K19" i="3"/>
  <c r="L18" i="3"/>
  <c r="M18" i="3" s="1"/>
  <c r="K18" i="3"/>
  <c r="K17" i="3"/>
  <c r="L17" i="3" s="1"/>
  <c r="M17" i="3" s="1"/>
  <c r="K16" i="3"/>
  <c r="L16" i="3" s="1"/>
  <c r="M16" i="3" s="1"/>
  <c r="L15" i="3"/>
  <c r="M15" i="3" s="1"/>
  <c r="K15" i="3"/>
  <c r="K14" i="3"/>
  <c r="L14" i="3" s="1"/>
  <c r="M14" i="3" s="1"/>
  <c r="K13" i="3"/>
  <c r="L13" i="3" s="1"/>
  <c r="M13" i="3" s="1"/>
  <c r="K12" i="3"/>
  <c r="L12" i="3" s="1"/>
  <c r="M12" i="3" s="1"/>
  <c r="K11" i="3"/>
  <c r="L11" i="3" s="1"/>
  <c r="M11" i="3" s="1"/>
  <c r="K10" i="3"/>
  <c r="L10" i="3" s="1"/>
  <c r="M10" i="3" s="1"/>
  <c r="K9" i="3"/>
  <c r="L9" i="3" s="1"/>
  <c r="M9" i="3" s="1"/>
  <c r="K8" i="3"/>
  <c r="L8" i="3" s="1"/>
  <c r="M8" i="3" s="1"/>
  <c r="K7" i="3"/>
  <c r="L7" i="3" s="1"/>
  <c r="M7" i="3" s="1"/>
  <c r="K6" i="3"/>
  <c r="L6" i="3" s="1"/>
  <c r="M6" i="3" s="1"/>
  <c r="K5" i="3"/>
  <c r="L5" i="3" s="1"/>
  <c r="M5" i="3" s="1"/>
  <c r="K4" i="3"/>
  <c r="L4" i="3" s="1"/>
  <c r="M4" i="3" s="1"/>
  <c r="K3" i="3"/>
  <c r="L3" i="3" s="1"/>
  <c r="M3" i="3" s="1"/>
  <c r="L2" i="3"/>
  <c r="M2" i="3" s="1"/>
  <c r="K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<sst xmlns="http://schemas.openxmlformats.org/spreadsheetml/2006/main" count="18791" uniqueCount="1931">
  <si>
    <t>Nombre del Cliente</t>
  </si>
  <si>
    <t>Hora de Llegada</t>
  </si>
  <si>
    <t>Hora de Salida</t>
  </si>
  <si>
    <t>Mesero Asignado</t>
  </si>
  <si>
    <t>Tipo de Servicio</t>
  </si>
  <si>
    <t>Propina</t>
  </si>
  <si>
    <t>Estado de la Mesa</t>
  </si>
  <si>
    <t>Platos Ordenados</t>
  </si>
  <si>
    <t>10</t>
  </si>
  <si>
    <t>Cliente_724</t>
  </si>
  <si>
    <t>6</t>
  </si>
  <si>
    <t>Mesero_3</t>
  </si>
  <si>
    <t>Almuerzo</t>
  </si>
  <si>
    <t>Reservada</t>
  </si>
  <si>
    <t>1</t>
  </si>
  <si>
    <t>Cliente_538</t>
  </si>
  <si>
    <t>Mesero_1</t>
  </si>
  <si>
    <t>Desayuno</t>
  </si>
  <si>
    <t>Efectivo</t>
  </si>
  <si>
    <t>2</t>
  </si>
  <si>
    <t>Colombia</t>
  </si>
  <si>
    <t>20</t>
  </si>
  <si>
    <t>Cliente_911</t>
  </si>
  <si>
    <t>Mesero_2</t>
  </si>
  <si>
    <t>Libre</t>
  </si>
  <si>
    <t>3</t>
  </si>
  <si>
    <t>Brasil</t>
  </si>
  <si>
    <t>Cliente_129</t>
  </si>
  <si>
    <t>Mesero_5</t>
  </si>
  <si>
    <t>4</t>
  </si>
  <si>
    <t>Paraguay</t>
  </si>
  <si>
    <t>8</t>
  </si>
  <si>
    <t>Cliente_938</t>
  </si>
  <si>
    <t>Mesero_4</t>
  </si>
  <si>
    <t>5</t>
  </si>
  <si>
    <t>7</t>
  </si>
  <si>
    <t>Cliente_965</t>
  </si>
  <si>
    <t>Cena</t>
  </si>
  <si>
    <t>17</t>
  </si>
  <si>
    <t>Cliente_306</t>
  </si>
  <si>
    <t>Ocupada</t>
  </si>
  <si>
    <t>Venezuela</t>
  </si>
  <si>
    <t>11</t>
  </si>
  <si>
    <t>Cliente_974</t>
  </si>
  <si>
    <t>15</t>
  </si>
  <si>
    <t>Cliente_740</t>
  </si>
  <si>
    <t>9</t>
  </si>
  <si>
    <t>Bolivia</t>
  </si>
  <si>
    <t>Cliente_33</t>
  </si>
  <si>
    <t>Uruguay</t>
  </si>
  <si>
    <t>14</t>
  </si>
  <si>
    <t>Cliente_881</t>
  </si>
  <si>
    <t>Cliente_890</t>
  </si>
  <si>
    <t>12</t>
  </si>
  <si>
    <t>Cliente_873</t>
  </si>
  <si>
    <t>13</t>
  </si>
  <si>
    <t>16</t>
  </si>
  <si>
    <t>Cliente_780</t>
  </si>
  <si>
    <t>Cliente_728</t>
  </si>
  <si>
    <t>Cliente_175</t>
  </si>
  <si>
    <t>Cliente_200</t>
  </si>
  <si>
    <t>Ecuador</t>
  </si>
  <si>
    <t>Cliente_190</t>
  </si>
  <si>
    <t>18</t>
  </si>
  <si>
    <t>Cliente_290</t>
  </si>
  <si>
    <t>19</t>
  </si>
  <si>
    <t>Chile</t>
  </si>
  <si>
    <t>Cliente_972</t>
  </si>
  <si>
    <t>Cliente_210</t>
  </si>
  <si>
    <t>21</t>
  </si>
  <si>
    <t>Cliente_88</t>
  </si>
  <si>
    <t>22</t>
  </si>
  <si>
    <t>Cliente_427</t>
  </si>
  <si>
    <t>23</t>
  </si>
  <si>
    <t>Cliente_424</t>
  </si>
  <si>
    <t>24</t>
  </si>
  <si>
    <t>Cliente_824</t>
  </si>
  <si>
    <t>25</t>
  </si>
  <si>
    <t>Cliente_107</t>
  </si>
  <si>
    <t>26</t>
  </si>
  <si>
    <t>Cliente_775</t>
  </si>
  <si>
    <t>27</t>
  </si>
  <si>
    <t>Cliente_358</t>
  </si>
  <si>
    <t>28</t>
  </si>
  <si>
    <t>Argentina</t>
  </si>
  <si>
    <t>Cliente_377</t>
  </si>
  <si>
    <t>29</t>
  </si>
  <si>
    <t>Cliente_361</t>
  </si>
  <si>
    <t>30</t>
  </si>
  <si>
    <t>Cliente_229</t>
  </si>
  <si>
    <t>31</t>
  </si>
  <si>
    <t>Cliente_27</t>
  </si>
  <si>
    <t>32</t>
  </si>
  <si>
    <t>Cliente_103</t>
  </si>
  <si>
    <t>33</t>
  </si>
  <si>
    <t>Cliente_1</t>
  </si>
  <si>
    <t>34</t>
  </si>
  <si>
    <t>Cliente_828</t>
  </si>
  <si>
    <t>35</t>
  </si>
  <si>
    <t>Cliente_874</t>
  </si>
  <si>
    <t>36</t>
  </si>
  <si>
    <t>Cliente_999</t>
  </si>
  <si>
    <t>37</t>
  </si>
  <si>
    <t>Cliente_167</t>
  </si>
  <si>
    <t>38</t>
  </si>
  <si>
    <t>Cliente_606</t>
  </si>
  <si>
    <t>39</t>
  </si>
  <si>
    <t>Cliente_710</t>
  </si>
  <si>
    <t>40</t>
  </si>
  <si>
    <t>Cliente_870</t>
  </si>
  <si>
    <t>41</t>
  </si>
  <si>
    <t>Cliente_230</t>
  </si>
  <si>
    <t>42</t>
  </si>
  <si>
    <t>Cliente_814</t>
  </si>
  <si>
    <t>43</t>
  </si>
  <si>
    <t>44</t>
  </si>
  <si>
    <t>Cliente_640</t>
  </si>
  <si>
    <t>45</t>
  </si>
  <si>
    <t>Cliente_623</t>
  </si>
  <si>
    <t>46</t>
  </si>
  <si>
    <t>Cliente_72</t>
  </si>
  <si>
    <t>47</t>
  </si>
  <si>
    <t>Cliente_963</t>
  </si>
  <si>
    <t>48</t>
  </si>
  <si>
    <t>Cliente_929</t>
  </si>
  <si>
    <t>49</t>
  </si>
  <si>
    <t>Cliente_708</t>
  </si>
  <si>
    <t>50</t>
  </si>
  <si>
    <t>Cliente_631</t>
  </si>
  <si>
    <t>51</t>
  </si>
  <si>
    <t>Cliente_894</t>
  </si>
  <si>
    <t>52</t>
  </si>
  <si>
    <t>Cliente_63</t>
  </si>
  <si>
    <t>53</t>
  </si>
  <si>
    <t>Cliente_144</t>
  </si>
  <si>
    <t>54</t>
  </si>
  <si>
    <t>Cliente_390</t>
  </si>
  <si>
    <t>55</t>
  </si>
  <si>
    <t>56</t>
  </si>
  <si>
    <t>Cliente_886</t>
  </si>
  <si>
    <t>57</t>
  </si>
  <si>
    <t>Cliente_510</t>
  </si>
  <si>
    <t>58</t>
  </si>
  <si>
    <t>Cliente_878</t>
  </si>
  <si>
    <t>59</t>
  </si>
  <si>
    <t>Cliente_977</t>
  </si>
  <si>
    <t>60</t>
  </si>
  <si>
    <t>Cliente_553</t>
  </si>
  <si>
    <t>61</t>
  </si>
  <si>
    <t>Cliente_792</t>
  </si>
  <si>
    <t>62</t>
  </si>
  <si>
    <t>63</t>
  </si>
  <si>
    <t>Cliente_265</t>
  </si>
  <si>
    <t>64</t>
  </si>
  <si>
    <t>Cliente_946</t>
  </si>
  <si>
    <t>65</t>
  </si>
  <si>
    <t>Cliente_614</t>
  </si>
  <si>
    <t>66</t>
  </si>
  <si>
    <t>Cliente_352</t>
  </si>
  <si>
    <t>67</t>
  </si>
  <si>
    <t>Cliente_784</t>
  </si>
  <si>
    <t>68</t>
  </si>
  <si>
    <t>Cliente_118</t>
  </si>
  <si>
    <t>69</t>
  </si>
  <si>
    <t>Cliente_61</t>
  </si>
  <si>
    <t>70</t>
  </si>
  <si>
    <t>Cliente_440</t>
  </si>
  <si>
    <t>71</t>
  </si>
  <si>
    <t>Cliente_258</t>
  </si>
  <si>
    <t>72</t>
  </si>
  <si>
    <t>Cliente_742</t>
  </si>
  <si>
    <t>73</t>
  </si>
  <si>
    <t>Cliente_865</t>
  </si>
  <si>
    <t>74</t>
  </si>
  <si>
    <t>Cliente_79</t>
  </si>
  <si>
    <t>75</t>
  </si>
  <si>
    <t>Cliente_42</t>
  </si>
  <si>
    <t>76</t>
  </si>
  <si>
    <t>Cliente_374</t>
  </si>
  <si>
    <t>77</t>
  </si>
  <si>
    <t>Cliente_636</t>
  </si>
  <si>
    <t>78</t>
  </si>
  <si>
    <t>Cliente_753</t>
  </si>
  <si>
    <t>79</t>
  </si>
  <si>
    <t>Cliente_632</t>
  </si>
  <si>
    <t>80</t>
  </si>
  <si>
    <t>Cliente_969</t>
  </si>
  <si>
    <t>81</t>
  </si>
  <si>
    <t>Cliente_574</t>
  </si>
  <si>
    <t>82</t>
  </si>
  <si>
    <t>Cliente_292</t>
  </si>
  <si>
    <t>83</t>
  </si>
  <si>
    <t>Cliente_148</t>
  </si>
  <si>
    <t>84</t>
  </si>
  <si>
    <t>Cliente_747</t>
  </si>
  <si>
    <t>85</t>
  </si>
  <si>
    <t>Cliente_501</t>
  </si>
  <si>
    <t>86</t>
  </si>
  <si>
    <t>Cliente_733</t>
  </si>
  <si>
    <t>87</t>
  </si>
  <si>
    <t>Cliente_36</t>
  </si>
  <si>
    <t>88</t>
  </si>
  <si>
    <t>89</t>
  </si>
  <si>
    <t>Cliente_1000</t>
  </si>
  <si>
    <t>90</t>
  </si>
  <si>
    <t>Cliente_607</t>
  </si>
  <si>
    <t>91</t>
  </si>
  <si>
    <t>Cliente_378</t>
  </si>
  <si>
    <t>92</t>
  </si>
  <si>
    <t>Cliente_612</t>
  </si>
  <si>
    <t>93</t>
  </si>
  <si>
    <t>Cliente_452</t>
  </si>
  <si>
    <t>94</t>
  </si>
  <si>
    <t>Cliente_244</t>
  </si>
  <si>
    <t>95</t>
  </si>
  <si>
    <t>Cliente_840</t>
  </si>
  <si>
    <t>96</t>
  </si>
  <si>
    <t>Cliente_993</t>
  </si>
  <si>
    <t>97</t>
  </si>
  <si>
    <t>Cliente_29</t>
  </si>
  <si>
    <t>98</t>
  </si>
  <si>
    <t>99</t>
  </si>
  <si>
    <t>100</t>
  </si>
  <si>
    <t>Cliente_313</t>
  </si>
  <si>
    <t>101</t>
  </si>
  <si>
    <t>Cliente_520</t>
  </si>
  <si>
    <t>102</t>
  </si>
  <si>
    <t>Cliente_388</t>
  </si>
  <si>
    <t>103</t>
  </si>
  <si>
    <t>Cliente_384</t>
  </si>
  <si>
    <t>104</t>
  </si>
  <si>
    <t>Cliente_517</t>
  </si>
  <si>
    <t>105</t>
  </si>
  <si>
    <t>Cliente_711</t>
  </si>
  <si>
    <t>106</t>
  </si>
  <si>
    <t>Cliente_651</t>
  </si>
  <si>
    <t>107</t>
  </si>
  <si>
    <t>Cliente_545</t>
  </si>
  <si>
    <t>108</t>
  </si>
  <si>
    <t>Cliente_116</t>
  </si>
  <si>
    <t>109</t>
  </si>
  <si>
    <t>Cliente_170</t>
  </si>
  <si>
    <t>110</t>
  </si>
  <si>
    <t>Cliente_92</t>
  </si>
  <si>
    <t>111</t>
  </si>
  <si>
    <t>Cliente_552</t>
  </si>
  <si>
    <t>112</t>
  </si>
  <si>
    <t>Cliente_627</t>
  </si>
  <si>
    <t>113</t>
  </si>
  <si>
    <t>Cliente_588</t>
  </si>
  <si>
    <t>114</t>
  </si>
  <si>
    <t>115</t>
  </si>
  <si>
    <t>Cliente_949</t>
  </si>
  <si>
    <t>116</t>
  </si>
  <si>
    <t>Cliente_863</t>
  </si>
  <si>
    <t>117</t>
  </si>
  <si>
    <t>Cliente_140</t>
  </si>
  <si>
    <t>118</t>
  </si>
  <si>
    <t>Cliente_523</t>
  </si>
  <si>
    <t>119</t>
  </si>
  <si>
    <t>Cliente_916</t>
  </si>
  <si>
    <t>120</t>
  </si>
  <si>
    <t>Cliente_416</t>
  </si>
  <si>
    <t>121</t>
  </si>
  <si>
    <t>Cliente_346</t>
  </si>
  <si>
    <t>122</t>
  </si>
  <si>
    <t>Cliente_381</t>
  </si>
  <si>
    <t>123</t>
  </si>
  <si>
    <t>Cliente_791</t>
  </si>
  <si>
    <t>124</t>
  </si>
  <si>
    <t>Cliente_697</t>
  </si>
  <si>
    <t>125</t>
  </si>
  <si>
    <t>Cliente_516</t>
  </si>
  <si>
    <t>126</t>
  </si>
  <si>
    <t>Cliente_541</t>
  </si>
  <si>
    <t>127</t>
  </si>
  <si>
    <t>Cliente_830</t>
  </si>
  <si>
    <t>128</t>
  </si>
  <si>
    <t>Cliente_656</t>
  </si>
  <si>
    <t>129</t>
  </si>
  <si>
    <t>Cliente_486</t>
  </si>
  <si>
    <t>130</t>
  </si>
  <si>
    <t>131</t>
  </si>
  <si>
    <t>Cliente_774</t>
  </si>
  <si>
    <t>132</t>
  </si>
  <si>
    <t>Cliente_26</t>
  </si>
  <si>
    <t>133</t>
  </si>
  <si>
    <t>Cliente_273</t>
  </si>
  <si>
    <t>134</t>
  </si>
  <si>
    <t>Cliente_798</t>
  </si>
  <si>
    <t>135</t>
  </si>
  <si>
    <t>Cliente_8</t>
  </si>
  <si>
    <t>136</t>
  </si>
  <si>
    <t>Cliente_31</t>
  </si>
  <si>
    <t>137</t>
  </si>
  <si>
    <t>Cliente_658</t>
  </si>
  <si>
    <t>138</t>
  </si>
  <si>
    <t>Cliente_773</t>
  </si>
  <si>
    <t>139</t>
  </si>
  <si>
    <t>Cliente_158</t>
  </si>
  <si>
    <t>140</t>
  </si>
  <si>
    <t>Cliente_569</t>
  </si>
  <si>
    <t>141</t>
  </si>
  <si>
    <t>Cliente_286</t>
  </si>
  <si>
    <t>142</t>
  </si>
  <si>
    <t>Cliente_199</t>
  </si>
  <si>
    <t>143</t>
  </si>
  <si>
    <t>Cliente_712</t>
  </si>
  <si>
    <t>144</t>
  </si>
  <si>
    <t>Cliente_56</t>
  </si>
  <si>
    <t>145</t>
  </si>
  <si>
    <t>Cliente_670</t>
  </si>
  <si>
    <t>146</t>
  </si>
  <si>
    <t>Cliente_909</t>
  </si>
  <si>
    <t>147</t>
  </si>
  <si>
    <t>Cliente_402</t>
  </si>
  <si>
    <t>148</t>
  </si>
  <si>
    <t>Cliente_709</t>
  </si>
  <si>
    <t>149</t>
  </si>
  <si>
    <t>Cliente_533</t>
  </si>
  <si>
    <t>150</t>
  </si>
  <si>
    <t>Cliente_953</t>
  </si>
  <si>
    <t>151</t>
  </si>
  <si>
    <t>Cliente_380</t>
  </si>
  <si>
    <t>152</t>
  </si>
  <si>
    <t>153</t>
  </si>
  <si>
    <t>Cliente_964</t>
  </si>
  <si>
    <t>154</t>
  </si>
  <si>
    <t>Cliente_939</t>
  </si>
  <si>
    <t>155</t>
  </si>
  <si>
    <t>Cliente_536</t>
  </si>
  <si>
    <t>156</t>
  </si>
  <si>
    <t>Cliente_5</t>
  </si>
  <si>
    <t>157</t>
  </si>
  <si>
    <t>Cliente_115</t>
  </si>
  <si>
    <t>158</t>
  </si>
  <si>
    <t>Cliente_580</t>
  </si>
  <si>
    <t>159</t>
  </si>
  <si>
    <t>Cliente_788</t>
  </si>
  <si>
    <t>160</t>
  </si>
  <si>
    <t>Cliente_892</t>
  </si>
  <si>
    <t>161</t>
  </si>
  <si>
    <t>Cliente_406</t>
  </si>
  <si>
    <t>162</t>
  </si>
  <si>
    <t>Cliente_295</t>
  </si>
  <si>
    <t>163</t>
  </si>
  <si>
    <t>Cliente_547</t>
  </si>
  <si>
    <t>164</t>
  </si>
  <si>
    <t>Cliente_156</t>
  </si>
  <si>
    <t>165</t>
  </si>
  <si>
    <t>Cliente_768</t>
  </si>
  <si>
    <t>166</t>
  </si>
  <si>
    <t>Cliente_359</t>
  </si>
  <si>
    <t>167</t>
  </si>
  <si>
    <t>Cliente_131</t>
  </si>
  <si>
    <t>168</t>
  </si>
  <si>
    <t>Cliente_485</t>
  </si>
  <si>
    <t>169</t>
  </si>
  <si>
    <t>Cliente_493</t>
  </si>
  <si>
    <t>170</t>
  </si>
  <si>
    <t>Cliente_282</t>
  </si>
  <si>
    <t>171</t>
  </si>
  <si>
    <t>Cliente_850</t>
  </si>
  <si>
    <t>172</t>
  </si>
  <si>
    <t>Cliente_301</t>
  </si>
  <si>
    <t>173</t>
  </si>
  <si>
    <t>Cliente_124</t>
  </si>
  <si>
    <t>174</t>
  </si>
  <si>
    <t>175</t>
  </si>
  <si>
    <t>Cliente_741</t>
  </si>
  <si>
    <t>176</t>
  </si>
  <si>
    <t>Cliente_610</t>
  </si>
  <si>
    <t>177</t>
  </si>
  <si>
    <t>Cliente_681</t>
  </si>
  <si>
    <t>178</t>
  </si>
  <si>
    <t>Cliente_173</t>
  </si>
  <si>
    <t>179</t>
  </si>
  <si>
    <t>Cliente_55</t>
  </si>
  <si>
    <t>180</t>
  </si>
  <si>
    <t>Cliente_653</t>
  </si>
  <si>
    <t>181</t>
  </si>
  <si>
    <t>Cliente_628</t>
  </si>
  <si>
    <t>182</t>
  </si>
  <si>
    <t>Cliente_715</t>
  </si>
  <si>
    <t>183</t>
  </si>
  <si>
    <t>Cliente_321</t>
  </si>
  <si>
    <t>184</t>
  </si>
  <si>
    <t>185</t>
  </si>
  <si>
    <t>Cliente_442</t>
  </si>
  <si>
    <t>186</t>
  </si>
  <si>
    <t>Cliente_752</t>
  </si>
  <si>
    <t>187</t>
  </si>
  <si>
    <t>Cliente_727</t>
  </si>
  <si>
    <t>188</t>
  </si>
  <si>
    <t>Cliente_548</t>
  </si>
  <si>
    <t>189</t>
  </si>
  <si>
    <t>190</t>
  </si>
  <si>
    <t>Cliente_30</t>
  </si>
  <si>
    <t>191</t>
  </si>
  <si>
    <t>Cliente_412</t>
  </si>
  <si>
    <t>192</t>
  </si>
  <si>
    <t>Cliente_646</t>
  </si>
  <si>
    <t>193</t>
  </si>
  <si>
    <t>Cliente_151</t>
  </si>
  <si>
    <t>194</t>
  </si>
  <si>
    <t>Cliente_318</t>
  </si>
  <si>
    <t>195</t>
  </si>
  <si>
    <t>196</t>
  </si>
  <si>
    <t>Cliente_336</t>
  </si>
  <si>
    <t>197</t>
  </si>
  <si>
    <t>Cliente_560</t>
  </si>
  <si>
    <t>198</t>
  </si>
  <si>
    <t>Cliente_367</t>
  </si>
  <si>
    <t>199</t>
  </si>
  <si>
    <t>Cliente_765</t>
  </si>
  <si>
    <t>200</t>
  </si>
  <si>
    <t>Cliente_679</t>
  </si>
  <si>
    <t>201</t>
  </si>
  <si>
    <t>Cliente_512</t>
  </si>
  <si>
    <t>202</t>
  </si>
  <si>
    <t>Cliente_701</t>
  </si>
  <si>
    <t>203</t>
  </si>
  <si>
    <t>Cliente_331</t>
  </si>
  <si>
    <t>204</t>
  </si>
  <si>
    <t>Cliente_83</t>
  </si>
  <si>
    <t>205</t>
  </si>
  <si>
    <t>Cliente_339</t>
  </si>
  <si>
    <t>206</t>
  </si>
  <si>
    <t>Cliente_323</t>
  </si>
  <si>
    <t>207</t>
  </si>
  <si>
    <t>Cliente_678</t>
  </si>
  <si>
    <t>208</t>
  </si>
  <si>
    <t>Cliente_74</t>
  </si>
  <si>
    <t>209</t>
  </si>
  <si>
    <t>Cliente_146</t>
  </si>
  <si>
    <t>210</t>
  </si>
  <si>
    <t>Cliente_212</t>
  </si>
  <si>
    <t>211</t>
  </si>
  <si>
    <t>212</t>
  </si>
  <si>
    <t>Cliente_3</t>
  </si>
  <si>
    <t>213</t>
  </si>
  <si>
    <t>Cliente_176</t>
  </si>
  <si>
    <t>214</t>
  </si>
  <si>
    <t>Cliente_551</t>
  </si>
  <si>
    <t>215</t>
  </si>
  <si>
    <t>Cliente_240</t>
  </si>
  <si>
    <t>216</t>
  </si>
  <si>
    <t>217</t>
  </si>
  <si>
    <t>Cliente_759</t>
  </si>
  <si>
    <t>218</t>
  </si>
  <si>
    <t>Cliente_959</t>
  </si>
  <si>
    <t>219</t>
  </si>
  <si>
    <t>220</t>
  </si>
  <si>
    <t>Cliente_744</t>
  </si>
  <si>
    <t>221</t>
  </si>
  <si>
    <t>Cliente_189</t>
  </si>
  <si>
    <t>222</t>
  </si>
  <si>
    <t>Cliente_576</t>
  </si>
  <si>
    <t>223</t>
  </si>
  <si>
    <t>Cliente_474</t>
  </si>
  <si>
    <t>224</t>
  </si>
  <si>
    <t>Cliente_990</t>
  </si>
  <si>
    <t>225</t>
  </si>
  <si>
    <t>Cliente_67</t>
  </si>
  <si>
    <t>226</t>
  </si>
  <si>
    <t>227</t>
  </si>
  <si>
    <t>Cliente_445</t>
  </si>
  <si>
    <t>228</t>
  </si>
  <si>
    <t>Cliente_984</t>
  </si>
  <si>
    <t>229</t>
  </si>
  <si>
    <t>230</t>
  </si>
  <si>
    <t>Cliente_877</t>
  </si>
  <si>
    <t>231</t>
  </si>
  <si>
    <t>Cliente_494</t>
  </si>
  <si>
    <t>232</t>
  </si>
  <si>
    <t>233</t>
  </si>
  <si>
    <t>Cliente_264</t>
  </si>
  <si>
    <t>234</t>
  </si>
  <si>
    <t>235</t>
  </si>
  <si>
    <t>Cliente_142</t>
  </si>
  <si>
    <t>236</t>
  </si>
  <si>
    <t>237</t>
  </si>
  <si>
    <t>Cliente_599</t>
  </si>
  <si>
    <t>238</t>
  </si>
  <si>
    <t>Cliente_856</t>
  </si>
  <si>
    <t>239</t>
  </si>
  <si>
    <t>Cliente_722</t>
  </si>
  <si>
    <t>240</t>
  </si>
  <si>
    <t>Cliente_935</t>
  </si>
  <si>
    <t>241</t>
  </si>
  <si>
    <t>Cliente_961</t>
  </si>
  <si>
    <t>242</t>
  </si>
  <si>
    <t>Cliente_924</t>
  </si>
  <si>
    <t>243</t>
  </si>
  <si>
    <t>244</t>
  </si>
  <si>
    <t>Cliente_579</t>
  </si>
  <si>
    <t>245</t>
  </si>
  <si>
    <t>246</t>
  </si>
  <si>
    <t>247</t>
  </si>
  <si>
    <t>Cliente_567</t>
  </si>
  <si>
    <t>248</t>
  </si>
  <si>
    <t>Cliente_927</t>
  </si>
  <si>
    <t>249</t>
  </si>
  <si>
    <t>Cliente_539</t>
  </si>
  <si>
    <t>250</t>
  </si>
  <si>
    <t>Cliente_872</t>
  </si>
  <si>
    <t>251</t>
  </si>
  <si>
    <t>Cliente_425</t>
  </si>
  <si>
    <t>252</t>
  </si>
  <si>
    <t>Cliente_700</t>
  </si>
  <si>
    <t>253</t>
  </si>
  <si>
    <t>Cliente_665</t>
  </si>
  <si>
    <t>254</t>
  </si>
  <si>
    <t>Cliente_978</t>
  </si>
  <si>
    <t>255</t>
  </si>
  <si>
    <t>Cliente_577</t>
  </si>
  <si>
    <t>256</t>
  </si>
  <si>
    <t>Cliente_429</t>
  </si>
  <si>
    <t>257</t>
  </si>
  <si>
    <t>Cliente_811</t>
  </si>
  <si>
    <t>258</t>
  </si>
  <si>
    <t>259</t>
  </si>
  <si>
    <t>Cliente_228</t>
  </si>
  <si>
    <t>260</t>
  </si>
  <si>
    <t>Cliente_249</t>
  </si>
  <si>
    <t>261</t>
  </si>
  <si>
    <t>Cliente_326</t>
  </si>
  <si>
    <t>262</t>
  </si>
  <si>
    <t>263</t>
  </si>
  <si>
    <t>Cliente_281</t>
  </si>
  <si>
    <t>264</t>
  </si>
  <si>
    <t>Cliente_686</t>
  </si>
  <si>
    <t>265</t>
  </si>
  <si>
    <t>Cliente_418</t>
  </si>
  <si>
    <t>266</t>
  </si>
  <si>
    <t>Cliente_397</t>
  </si>
  <si>
    <t>267</t>
  </si>
  <si>
    <t>Cliente_477</t>
  </si>
  <si>
    <t>268</t>
  </si>
  <si>
    <t>Cliente_300</t>
  </si>
  <si>
    <t>269</t>
  </si>
  <si>
    <t>270</t>
  </si>
  <si>
    <t>Cliente_928</t>
  </si>
  <si>
    <t>271</t>
  </si>
  <si>
    <t>Cliente_132</t>
  </si>
  <si>
    <t>272</t>
  </si>
  <si>
    <t>273</t>
  </si>
  <si>
    <t>Cliente_53</t>
  </si>
  <si>
    <t>274</t>
  </si>
  <si>
    <t>275</t>
  </si>
  <si>
    <t>Cliente_673</t>
  </si>
  <si>
    <t>276</t>
  </si>
  <si>
    <t>Cliente_243</t>
  </si>
  <si>
    <t>277</t>
  </si>
  <si>
    <t>278</t>
  </si>
  <si>
    <t>279</t>
  </si>
  <si>
    <t>Cliente_730</t>
  </si>
  <si>
    <t>280</t>
  </si>
  <si>
    <t>Cliente_617</t>
  </si>
  <si>
    <t>281</t>
  </si>
  <si>
    <t>Cliente_827</t>
  </si>
  <si>
    <t>282</t>
  </si>
  <si>
    <t>Cliente_184</t>
  </si>
  <si>
    <t>283</t>
  </si>
  <si>
    <t>Cliente_345</t>
  </si>
  <si>
    <t>284</t>
  </si>
  <si>
    <t>Cliente_277</t>
  </si>
  <si>
    <t>285</t>
  </si>
  <si>
    <t>286</t>
  </si>
  <si>
    <t>287</t>
  </si>
  <si>
    <t>Cliente_981</t>
  </si>
  <si>
    <t>288</t>
  </si>
  <si>
    <t>Cliente_24</t>
  </si>
  <si>
    <t>289</t>
  </si>
  <si>
    <t>290</t>
  </si>
  <si>
    <t>Cliente_463</t>
  </si>
  <si>
    <t>291</t>
  </si>
  <si>
    <t>Cliente_746</t>
  </si>
  <si>
    <t>292</t>
  </si>
  <si>
    <t>Cliente_409</t>
  </si>
  <si>
    <t>293</t>
  </si>
  <si>
    <t>294</t>
  </si>
  <si>
    <t>Cliente_729</t>
  </si>
  <si>
    <t>295</t>
  </si>
  <si>
    <t>Cliente_565</t>
  </si>
  <si>
    <t>296</t>
  </si>
  <si>
    <t>297</t>
  </si>
  <si>
    <t>Cliente_195</t>
  </si>
  <si>
    <t>298</t>
  </si>
  <si>
    <t>Cliente_211</t>
  </si>
  <si>
    <t>299</t>
  </si>
  <si>
    <t>300</t>
  </si>
  <si>
    <t>Cliente_385</t>
  </si>
  <si>
    <t>301</t>
  </si>
  <si>
    <t>302</t>
  </si>
  <si>
    <t>Cliente_986</t>
  </si>
  <si>
    <t>303</t>
  </si>
  <si>
    <t>Cliente_994</t>
  </si>
  <si>
    <t>304</t>
  </si>
  <si>
    <t>Cliente_648</t>
  </si>
  <si>
    <t>305</t>
  </si>
  <si>
    <t>Cliente_702</t>
  </si>
  <si>
    <t>306</t>
  </si>
  <si>
    <t>307</t>
  </si>
  <si>
    <t>Cliente_846</t>
  </si>
  <si>
    <t>308</t>
  </si>
  <si>
    <t>Cliente_620</t>
  </si>
  <si>
    <t>309</t>
  </si>
  <si>
    <t>Cliente_672</t>
  </si>
  <si>
    <t>310</t>
  </si>
  <si>
    <t>Cliente_735</t>
  </si>
  <si>
    <t>311</t>
  </si>
  <si>
    <t>Cliente_268</t>
  </si>
  <si>
    <t>312</t>
  </si>
  <si>
    <t>313</t>
  </si>
  <si>
    <t>Cliente_161</t>
  </si>
  <si>
    <t>314</t>
  </si>
  <si>
    <t>Cliente_600</t>
  </si>
  <si>
    <t>315</t>
  </si>
  <si>
    <t>Cliente_654</t>
  </si>
  <si>
    <t>316</t>
  </si>
  <si>
    <t>317</t>
  </si>
  <si>
    <t>Cliente_269</t>
  </si>
  <si>
    <t>318</t>
  </si>
  <si>
    <t>Cliente_12</t>
  </si>
  <si>
    <t>319</t>
  </si>
  <si>
    <t>Cliente_294</t>
  </si>
  <si>
    <t>320</t>
  </si>
  <si>
    <t>Cliente_659</t>
  </si>
  <si>
    <t>321</t>
  </si>
  <si>
    <t>Cliente_47</t>
  </si>
  <si>
    <t>322</t>
  </si>
  <si>
    <t>Cliente_544</t>
  </si>
  <si>
    <t>323</t>
  </si>
  <si>
    <t>Cliente_633</t>
  </si>
  <si>
    <t>324</t>
  </si>
  <si>
    <t>Cliente_154</t>
  </si>
  <si>
    <t>325</t>
  </si>
  <si>
    <t>Cliente_489</t>
  </si>
  <si>
    <t>326</t>
  </si>
  <si>
    <t>327</t>
  </si>
  <si>
    <t>Cliente_350</t>
  </si>
  <si>
    <t>328</t>
  </si>
  <si>
    <t>Cliente_797</t>
  </si>
  <si>
    <t>329</t>
  </si>
  <si>
    <t>Cliente_436</t>
  </si>
  <si>
    <t>330</t>
  </si>
  <si>
    <t>Cliente_597</t>
  </si>
  <si>
    <t>331</t>
  </si>
  <si>
    <t>Cliente_823</t>
  </si>
  <si>
    <t>332</t>
  </si>
  <si>
    <t>Cliente_690</t>
  </si>
  <si>
    <t>333</t>
  </si>
  <si>
    <t>Cliente_216</t>
  </si>
  <si>
    <t>334</t>
  </si>
  <si>
    <t>Cliente_546</t>
  </si>
  <si>
    <t>335</t>
  </si>
  <si>
    <t>Cliente_524</t>
  </si>
  <si>
    <t>336</t>
  </si>
  <si>
    <t>Cliente_193</t>
  </si>
  <si>
    <t>337</t>
  </si>
  <si>
    <t>Cliente_794</t>
  </si>
  <si>
    <t>338</t>
  </si>
  <si>
    <t>Cliente_602</t>
  </si>
  <si>
    <t>339</t>
  </si>
  <si>
    <t>Cliente_296</t>
  </si>
  <si>
    <t>340</t>
  </si>
  <si>
    <t>Cliente_568</t>
  </si>
  <si>
    <t>341</t>
  </si>
  <si>
    <t>Cliente_897</t>
  </si>
  <si>
    <t>342</t>
  </si>
  <si>
    <t>Cliente_816</t>
  </si>
  <si>
    <t>343</t>
  </si>
  <si>
    <t>Cliente_221</t>
  </si>
  <si>
    <t>344</t>
  </si>
  <si>
    <t>Cliente_755</t>
  </si>
  <si>
    <t>345</t>
  </si>
  <si>
    <t>Cliente_289</t>
  </si>
  <si>
    <t>346</t>
  </si>
  <si>
    <t>Cliente_476</t>
  </si>
  <si>
    <t>347</t>
  </si>
  <si>
    <t>Cliente_940</t>
  </si>
  <si>
    <t>348</t>
  </si>
  <si>
    <t>Cliente_707</t>
  </si>
  <si>
    <t>349</t>
  </si>
  <si>
    <t>Cliente_644</t>
  </si>
  <si>
    <t>350</t>
  </si>
  <si>
    <t>Cliente_619</t>
  </si>
  <si>
    <t>351</t>
  </si>
  <si>
    <t>352</t>
  </si>
  <si>
    <t>Cliente_833</t>
  </si>
  <si>
    <t>353</t>
  </si>
  <si>
    <t>Cliente_899</t>
  </si>
  <si>
    <t>354</t>
  </si>
  <si>
    <t>355</t>
  </si>
  <si>
    <t>Cliente_498</t>
  </si>
  <si>
    <t>356</t>
  </si>
  <si>
    <t>Cliente_470</t>
  </si>
  <si>
    <t>357</t>
  </si>
  <si>
    <t>358</t>
  </si>
  <si>
    <t>359</t>
  </si>
  <si>
    <t>Cliente_191</t>
  </si>
  <si>
    <t>360</t>
  </si>
  <si>
    <t>Cliente_183</t>
  </si>
  <si>
    <t>361</t>
  </si>
  <si>
    <t>362</t>
  </si>
  <si>
    <t>Cliente_499</t>
  </si>
  <si>
    <t>363</t>
  </si>
  <si>
    <t>Cliente_495</t>
  </si>
  <si>
    <t>364</t>
  </si>
  <si>
    <t>Cliente_54</t>
  </si>
  <si>
    <t>365</t>
  </si>
  <si>
    <t>Cliente_923</t>
  </si>
  <si>
    <t>366</t>
  </si>
  <si>
    <t>Cliente_453</t>
  </si>
  <si>
    <t>367</t>
  </si>
  <si>
    <t>Cliente_14</t>
  </si>
  <si>
    <t>368</t>
  </si>
  <si>
    <t>Cliente_611</t>
  </si>
  <si>
    <t>369</t>
  </si>
  <si>
    <t>Cliente_666</t>
  </si>
  <si>
    <t>370</t>
  </si>
  <si>
    <t>Cliente_505</t>
  </si>
  <si>
    <t>371</t>
  </si>
  <si>
    <t>Cliente_858</t>
  </si>
  <si>
    <t>372</t>
  </si>
  <si>
    <t>Cliente_882</t>
  </si>
  <si>
    <t>373</t>
  </si>
  <si>
    <t>Cliente_275</t>
  </si>
  <si>
    <t>374</t>
  </si>
  <si>
    <t>Cliente_871</t>
  </si>
  <si>
    <t>375</t>
  </si>
  <si>
    <t>376</t>
  </si>
  <si>
    <t>Cliente_841</t>
  </si>
  <si>
    <t>377</t>
  </si>
  <si>
    <t>Cliente_789</t>
  </si>
  <si>
    <t>378</t>
  </si>
  <si>
    <t>379</t>
  </si>
  <si>
    <t>380</t>
  </si>
  <si>
    <t>Cliente_141</t>
  </si>
  <si>
    <t>381</t>
  </si>
  <si>
    <t>382</t>
  </si>
  <si>
    <t>Cliente_992</t>
  </si>
  <si>
    <t>383</t>
  </si>
  <si>
    <t>Cliente_622</t>
  </si>
  <si>
    <t>384</t>
  </si>
  <si>
    <t>Cliente_508</t>
  </si>
  <si>
    <t>385</t>
  </si>
  <si>
    <t>386</t>
  </si>
  <si>
    <t>Cliente_676</t>
  </si>
  <si>
    <t>387</t>
  </si>
  <si>
    <t>388</t>
  </si>
  <si>
    <t>Cliente_667</t>
  </si>
  <si>
    <t>389</t>
  </si>
  <si>
    <t>390</t>
  </si>
  <si>
    <t>Cliente_609</t>
  </si>
  <si>
    <t>391</t>
  </si>
  <si>
    <t>Cliente_471</t>
  </si>
  <si>
    <t>392</t>
  </si>
  <si>
    <t>Cliente_196</t>
  </si>
  <si>
    <t>393</t>
  </si>
  <si>
    <t>394</t>
  </si>
  <si>
    <t>Cliente_563</t>
  </si>
  <si>
    <t>395</t>
  </si>
  <si>
    <t>Cliente_991</t>
  </si>
  <si>
    <t>396</t>
  </si>
  <si>
    <t>397</t>
  </si>
  <si>
    <t>Cliente_330</t>
  </si>
  <si>
    <t>398</t>
  </si>
  <si>
    <t>Cliente_943</t>
  </si>
  <si>
    <t>399</t>
  </si>
  <si>
    <t>Cliente_285</t>
  </si>
  <si>
    <t>400</t>
  </si>
  <si>
    <t>401</t>
  </si>
  <si>
    <t>Cliente_905</t>
  </si>
  <si>
    <t>402</t>
  </si>
  <si>
    <t>Cliente_543</t>
  </si>
  <si>
    <t>403</t>
  </si>
  <si>
    <t>404</t>
  </si>
  <si>
    <t>Cliente_239</t>
  </si>
  <si>
    <t>405</t>
  </si>
  <si>
    <t>406</t>
  </si>
  <si>
    <t>Cliente_315</t>
  </si>
  <si>
    <t>407</t>
  </si>
  <si>
    <t>408</t>
  </si>
  <si>
    <t>Cliente_166</t>
  </si>
  <si>
    <t>409</t>
  </si>
  <si>
    <t>Cliente_157</t>
  </si>
  <si>
    <t>410</t>
  </si>
  <si>
    <t>411</t>
  </si>
  <si>
    <t>Cliente_912</t>
  </si>
  <si>
    <t>412</t>
  </si>
  <si>
    <t>Cliente_736</t>
  </si>
  <si>
    <t>413</t>
  </si>
  <si>
    <t>Cliente_328</t>
  </si>
  <si>
    <t>414</t>
  </si>
  <si>
    <t>Cliente_919</t>
  </si>
  <si>
    <t>415</t>
  </si>
  <si>
    <t>Cliente_958</t>
  </si>
  <si>
    <t>416</t>
  </si>
  <si>
    <t>Cliente_395</t>
  </si>
  <si>
    <t>417</t>
  </si>
  <si>
    <t>Cliente_287</t>
  </si>
  <si>
    <t>418</t>
  </si>
  <si>
    <t>Cliente_479</t>
  </si>
  <si>
    <t>419</t>
  </si>
  <si>
    <t>420</t>
  </si>
  <si>
    <t>Cliente_160</t>
  </si>
  <si>
    <t>421</t>
  </si>
  <si>
    <t>Cliente_109</t>
  </si>
  <si>
    <t>422</t>
  </si>
  <si>
    <t>423</t>
  </si>
  <si>
    <t>Cliente_342</t>
  </si>
  <si>
    <t>424</t>
  </si>
  <si>
    <t>Cliente_332</t>
  </si>
  <si>
    <t>425</t>
  </si>
  <si>
    <t>Cliente_689</t>
  </si>
  <si>
    <t>426</t>
  </si>
  <si>
    <t>427</t>
  </si>
  <si>
    <t>Cliente_518</t>
  </si>
  <si>
    <t>428</t>
  </si>
  <si>
    <t>Cliente_348</t>
  </si>
  <si>
    <t>429</t>
  </si>
  <si>
    <t>Cliente_259</t>
  </si>
  <si>
    <t>430</t>
  </si>
  <si>
    <t>431</t>
  </si>
  <si>
    <t>Cliente_869</t>
  </si>
  <si>
    <t>432</t>
  </si>
  <si>
    <t>433</t>
  </si>
  <si>
    <t>Cliente_842</t>
  </si>
  <si>
    <t>434</t>
  </si>
  <si>
    <t>Cliente_349</t>
  </si>
  <si>
    <t>435</t>
  </si>
  <si>
    <t>Cliente_316</t>
  </si>
  <si>
    <t>436</t>
  </si>
  <si>
    <t>437</t>
  </si>
  <si>
    <t>Cliente_732</t>
  </si>
  <si>
    <t>438</t>
  </si>
  <si>
    <t>Cliente_807</t>
  </si>
  <si>
    <t>439</t>
  </si>
  <si>
    <t>Cliente_900</t>
  </si>
  <si>
    <t>440</t>
  </si>
  <si>
    <t>Cliente_143</t>
  </si>
  <si>
    <t>441</t>
  </si>
  <si>
    <t>Cliente_405</t>
  </si>
  <si>
    <t>442</t>
  </si>
  <si>
    <t>443</t>
  </si>
  <si>
    <t>444</t>
  </si>
  <si>
    <t>Cliente_473</t>
  </si>
  <si>
    <t>445</t>
  </si>
  <si>
    <t>446</t>
  </si>
  <si>
    <t>Cliente_404</t>
  </si>
  <si>
    <t>447</t>
  </si>
  <si>
    <t>448</t>
  </si>
  <si>
    <t>Cliente_717</t>
  </si>
  <si>
    <t>449</t>
  </si>
  <si>
    <t>Cliente_783</t>
  </si>
  <si>
    <t>450</t>
  </si>
  <si>
    <t>451</t>
  </si>
  <si>
    <t>Cliente_589</t>
  </si>
  <si>
    <t>452</t>
  </si>
  <si>
    <t>Cliente_284</t>
  </si>
  <si>
    <t>453</t>
  </si>
  <si>
    <t>454</t>
  </si>
  <si>
    <t>455</t>
  </si>
  <si>
    <t>Cliente_207</t>
  </si>
  <si>
    <t>456</t>
  </si>
  <si>
    <t>Cliente_531</t>
  </si>
  <si>
    <t>457</t>
  </si>
  <si>
    <t>Cliente_420</t>
  </si>
  <si>
    <t>458</t>
  </si>
  <si>
    <t>Cliente_989</t>
  </si>
  <si>
    <t>459</t>
  </si>
  <si>
    <t>460</t>
  </si>
  <si>
    <t>Cliente_421</t>
  </si>
  <si>
    <t>461</t>
  </si>
  <si>
    <t>462</t>
  </si>
  <si>
    <t>Cliente_194</t>
  </si>
  <si>
    <t>463</t>
  </si>
  <si>
    <t>464</t>
  </si>
  <si>
    <t>Cliente_876</t>
  </si>
  <si>
    <t>465</t>
  </si>
  <si>
    <t>Cliente_365</t>
  </si>
  <si>
    <t>466</t>
  </si>
  <si>
    <t>Cliente_185</t>
  </si>
  <si>
    <t>467</t>
  </si>
  <si>
    <t>Cliente_558</t>
  </si>
  <si>
    <t>468</t>
  </si>
  <si>
    <t>Cliente_535</t>
  </si>
  <si>
    <t>469</t>
  </si>
  <si>
    <t>Cliente_18</t>
  </si>
  <si>
    <t>470</t>
  </si>
  <si>
    <t>Cliente_696</t>
  </si>
  <si>
    <t>471</t>
  </si>
  <si>
    <t>Cliente_704</t>
  </si>
  <si>
    <t>472</t>
  </si>
  <si>
    <t>Cliente_720</t>
  </si>
  <si>
    <t>473</t>
  </si>
  <si>
    <t>Cliente_624</t>
  </si>
  <si>
    <t>474</t>
  </si>
  <si>
    <t>475</t>
  </si>
  <si>
    <t>Cliente_434</t>
  </si>
  <si>
    <t>476</t>
  </si>
  <si>
    <t>Cliente_149</t>
  </si>
  <si>
    <t>477</t>
  </si>
  <si>
    <t>478</t>
  </si>
  <si>
    <t>479</t>
  </si>
  <si>
    <t>Cliente_125</t>
  </si>
  <si>
    <t>480</t>
  </si>
  <si>
    <t>Cliente_618</t>
  </si>
  <si>
    <t>481</t>
  </si>
  <si>
    <t>482</t>
  </si>
  <si>
    <t>Cliente_527</t>
  </si>
  <si>
    <t>483</t>
  </si>
  <si>
    <t>Cliente_71</t>
  </si>
  <si>
    <t>484</t>
  </si>
  <si>
    <t>485</t>
  </si>
  <si>
    <t>Cliente_437</t>
  </si>
  <si>
    <t>486</t>
  </si>
  <si>
    <t>487</t>
  </si>
  <si>
    <t>Cliente_719</t>
  </si>
  <si>
    <t>488</t>
  </si>
  <si>
    <t>Cliente_354</t>
  </si>
  <si>
    <t>489</t>
  </si>
  <si>
    <t>490</t>
  </si>
  <si>
    <t>491</t>
  </si>
  <si>
    <t>Cliente_363</t>
  </si>
  <si>
    <t>492</t>
  </si>
  <si>
    <t>493</t>
  </si>
  <si>
    <t>494</t>
  </si>
  <si>
    <t>Cliente_778</t>
  </si>
  <si>
    <t>495</t>
  </si>
  <si>
    <t>496</t>
  </si>
  <si>
    <t>497</t>
  </si>
  <si>
    <t>498</t>
  </si>
  <si>
    <t>499</t>
  </si>
  <si>
    <t>500</t>
  </si>
  <si>
    <t>Cliente_637</t>
  </si>
  <si>
    <t>501</t>
  </si>
  <si>
    <t>502</t>
  </si>
  <si>
    <t>Cliente_948</t>
  </si>
  <si>
    <t>503</t>
  </si>
  <si>
    <t>Cliente_172</t>
  </si>
  <si>
    <t>504</t>
  </si>
  <si>
    <t>Cliente_70</t>
  </si>
  <si>
    <t>505</t>
  </si>
  <si>
    <t>Cliente_835</t>
  </si>
  <si>
    <t>506</t>
  </si>
  <si>
    <t>507</t>
  </si>
  <si>
    <t>Cliente_821</t>
  </si>
  <si>
    <t>508</t>
  </si>
  <si>
    <t>509</t>
  </si>
  <si>
    <t>Cliente_509</t>
  </si>
  <si>
    <t>510</t>
  </si>
  <si>
    <t>Cliente_951</t>
  </si>
  <si>
    <t>511</t>
  </si>
  <si>
    <t>512</t>
  </si>
  <si>
    <t>513</t>
  </si>
  <si>
    <t>Cliente_819</t>
  </si>
  <si>
    <t>514</t>
  </si>
  <si>
    <t>515</t>
  </si>
  <si>
    <t>Cliente_334</t>
  </si>
  <si>
    <t>516</t>
  </si>
  <si>
    <t>517</t>
  </si>
  <si>
    <t>518</t>
  </si>
  <si>
    <t>Cliente_787</t>
  </si>
  <si>
    <t>519</t>
  </si>
  <si>
    <t>Cliente_616</t>
  </si>
  <si>
    <t>520</t>
  </si>
  <si>
    <t>Cliente_422</t>
  </si>
  <si>
    <t>521</t>
  </si>
  <si>
    <t>522</t>
  </si>
  <si>
    <t>Cliente_930</t>
  </si>
  <si>
    <t>523</t>
  </si>
  <si>
    <t>Cliente_218</t>
  </si>
  <si>
    <t>524</t>
  </si>
  <si>
    <t>525</t>
  </si>
  <si>
    <t>Cliente_257</t>
  </si>
  <si>
    <t>526</t>
  </si>
  <si>
    <t>Cliente_112</t>
  </si>
  <si>
    <t>527</t>
  </si>
  <si>
    <t>Cliente_95</t>
  </si>
  <si>
    <t>528</t>
  </si>
  <si>
    <t>Cliente_866</t>
  </si>
  <si>
    <t>529</t>
  </si>
  <si>
    <t>Cliente_232</t>
  </si>
  <si>
    <t>530</t>
  </si>
  <si>
    <t>531</t>
  </si>
  <si>
    <t>532</t>
  </si>
  <si>
    <t>533</t>
  </si>
  <si>
    <t>Cliente_113</t>
  </si>
  <si>
    <t>534</t>
  </si>
  <si>
    <t>535</t>
  </si>
  <si>
    <t>Cliente_785</t>
  </si>
  <si>
    <t>536</t>
  </si>
  <si>
    <t>537</t>
  </si>
  <si>
    <t>538</t>
  </si>
  <si>
    <t>Cliente_554</t>
  </si>
  <si>
    <t>539</t>
  </si>
  <si>
    <t>Cliente_320</t>
  </si>
  <si>
    <t>540</t>
  </si>
  <si>
    <t>541</t>
  </si>
  <si>
    <t>542</t>
  </si>
  <si>
    <t>Cliente_996</t>
  </si>
  <si>
    <t>543</t>
  </si>
  <si>
    <t>Cliente_392</t>
  </si>
  <si>
    <t>544</t>
  </si>
  <si>
    <t>Cliente_615</t>
  </si>
  <si>
    <t>545</t>
  </si>
  <si>
    <t>Cliente_968</t>
  </si>
  <si>
    <t>546</t>
  </si>
  <si>
    <t>Cliente_206</t>
  </si>
  <si>
    <t>547</t>
  </si>
  <si>
    <t>Cliente_669</t>
  </si>
  <si>
    <t>548</t>
  </si>
  <si>
    <t>549</t>
  </si>
  <si>
    <t>550</t>
  </si>
  <si>
    <t>Cliente_705</t>
  </si>
  <si>
    <t>551</t>
  </si>
  <si>
    <t>Cliente_462</t>
  </si>
  <si>
    <t>552</t>
  </si>
  <si>
    <t>Cliente_809</t>
  </si>
  <si>
    <t>553</t>
  </si>
  <si>
    <t>Cliente_21</t>
  </si>
  <si>
    <t>554</t>
  </si>
  <si>
    <t>Cliente_110</t>
  </si>
  <si>
    <t>555</t>
  </si>
  <si>
    <t>556</t>
  </si>
  <si>
    <t>557</t>
  </si>
  <si>
    <t>558</t>
  </si>
  <si>
    <t>559</t>
  </si>
  <si>
    <t>560</t>
  </si>
  <si>
    <t>561</t>
  </si>
  <si>
    <t>Cliente_454</t>
  </si>
  <si>
    <t>562</t>
  </si>
  <si>
    <t>563</t>
  </si>
  <si>
    <t>Cliente_825</t>
  </si>
  <si>
    <t>564</t>
  </si>
  <si>
    <t>Cliente_134</t>
  </si>
  <si>
    <t>565</t>
  </si>
  <si>
    <t>566</t>
  </si>
  <si>
    <t>567</t>
  </si>
  <si>
    <t>568</t>
  </si>
  <si>
    <t>Cliente_555</t>
  </si>
  <si>
    <t>569</t>
  </si>
  <si>
    <t>Cliente_887</t>
  </si>
  <si>
    <t>570</t>
  </si>
  <si>
    <t>571</t>
  </si>
  <si>
    <t>Cliente_913</t>
  </si>
  <si>
    <t>572</t>
  </si>
  <si>
    <t>Cliente_41</t>
  </si>
  <si>
    <t>573</t>
  </si>
  <si>
    <t>Cliente_738</t>
  </si>
  <si>
    <t>574</t>
  </si>
  <si>
    <t>575</t>
  </si>
  <si>
    <t>Cliente_280</t>
  </si>
  <si>
    <t>576</t>
  </si>
  <si>
    <t>Cliente_117</t>
  </si>
  <si>
    <t>577</t>
  </si>
  <si>
    <t>578</t>
  </si>
  <si>
    <t>Cliente_988</t>
  </si>
  <si>
    <t>579</t>
  </si>
  <si>
    <t>580</t>
  </si>
  <si>
    <t>581</t>
  </si>
  <si>
    <t>Cliente_372</t>
  </si>
  <si>
    <t>582</t>
  </si>
  <si>
    <t>583</t>
  </si>
  <si>
    <t>Cliente_283</t>
  </si>
  <si>
    <t>584</t>
  </si>
  <si>
    <t>585</t>
  </si>
  <si>
    <t>Cliente_857</t>
  </si>
  <si>
    <t>586</t>
  </si>
  <si>
    <t>Cliente_208</t>
  </si>
  <si>
    <t>587</t>
  </si>
  <si>
    <t>588</t>
  </si>
  <si>
    <t>Cliente_443</t>
  </si>
  <si>
    <t>589</t>
  </si>
  <si>
    <t>590</t>
  </si>
  <si>
    <t>Cliente_138</t>
  </si>
  <si>
    <t>591</t>
  </si>
  <si>
    <t>Cliente_177</t>
  </si>
  <si>
    <t>592</t>
  </si>
  <si>
    <t>Cliente_832</t>
  </si>
  <si>
    <t>593</t>
  </si>
  <si>
    <t>Cliente_480</t>
  </si>
  <si>
    <t>594</t>
  </si>
  <si>
    <t>595</t>
  </si>
  <si>
    <t>Cliente_351</t>
  </si>
  <si>
    <t>596</t>
  </si>
  <si>
    <t>597</t>
  </si>
  <si>
    <t>Cliente_344</t>
  </si>
  <si>
    <t>598</t>
  </si>
  <si>
    <t>Cliente_564</t>
  </si>
  <si>
    <t>599</t>
  </si>
  <si>
    <t>Cliente_782</t>
  </si>
  <si>
    <t>600</t>
  </si>
  <si>
    <t>601</t>
  </si>
  <si>
    <t>Cliente_165</t>
  </si>
  <si>
    <t>602</t>
  </si>
  <si>
    <t>603</t>
  </si>
  <si>
    <t>604</t>
  </si>
  <si>
    <t>Cliente_608</t>
  </si>
  <si>
    <t>605</t>
  </si>
  <si>
    <t>606</t>
  </si>
  <si>
    <t>607</t>
  </si>
  <si>
    <t>Cliente_657</t>
  </si>
  <si>
    <t>608</t>
  </si>
  <si>
    <t>609</t>
  </si>
  <si>
    <t>610</t>
  </si>
  <si>
    <t>Cliente_224</t>
  </si>
  <si>
    <t>611</t>
  </si>
  <si>
    <t>Cliente_680</t>
  </si>
  <si>
    <t>612</t>
  </si>
  <si>
    <t>613</t>
  </si>
  <si>
    <t>614</t>
  </si>
  <si>
    <t>Cliente_513</t>
  </si>
  <si>
    <t>615</t>
  </si>
  <si>
    <t>616</t>
  </si>
  <si>
    <t>617</t>
  </si>
  <si>
    <t>Cliente_973</t>
  </si>
  <si>
    <t>618</t>
  </si>
  <si>
    <t>619</t>
  </si>
  <si>
    <t>Cliente_592</t>
  </si>
  <si>
    <t>620</t>
  </si>
  <si>
    <t>Cliente_575</t>
  </si>
  <si>
    <t>621</t>
  </si>
  <si>
    <t>622</t>
  </si>
  <si>
    <t>623</t>
  </si>
  <si>
    <t>624</t>
  </si>
  <si>
    <t>Cliente_511</t>
  </si>
  <si>
    <t>625</t>
  </si>
  <si>
    <t>Cliente_772</t>
  </si>
  <si>
    <t>626</t>
  </si>
  <si>
    <t>627</t>
  </si>
  <si>
    <t>628</t>
  </si>
  <si>
    <t>629</t>
  </si>
  <si>
    <t>630</t>
  </si>
  <si>
    <t>631</t>
  </si>
  <si>
    <t>Cliente_605</t>
  </si>
  <si>
    <t>632</t>
  </si>
  <si>
    <t>Cliente_197</t>
  </si>
  <si>
    <t>633</t>
  </si>
  <si>
    <t>634</t>
  </si>
  <si>
    <t>Cliente_19</t>
  </si>
  <si>
    <t>635</t>
  </si>
  <si>
    <t>Cliente_586</t>
  </si>
  <si>
    <t>636</t>
  </si>
  <si>
    <t>Cliente_687</t>
  </si>
  <si>
    <t>637</t>
  </si>
  <si>
    <t>638</t>
  </si>
  <si>
    <t>Cliente_415</t>
  </si>
  <si>
    <t>639</t>
  </si>
  <si>
    <t>Cliente_456</t>
  </si>
  <si>
    <t>640</t>
  </si>
  <si>
    <t>Cliente_820</t>
  </si>
  <si>
    <t>641</t>
  </si>
  <si>
    <t>Cliente_698</t>
  </si>
  <si>
    <t>642</t>
  </si>
  <si>
    <t>Cliente_59</t>
  </si>
  <si>
    <t>643</t>
  </si>
  <si>
    <t>Cliente_799</t>
  </si>
  <si>
    <t>644</t>
  </si>
  <si>
    <t>645</t>
  </si>
  <si>
    <t>646</t>
  </si>
  <si>
    <t>Cliente_52</t>
  </si>
  <si>
    <t>647</t>
  </si>
  <si>
    <t>648</t>
  </si>
  <si>
    <t>Cliente_278</t>
  </si>
  <si>
    <t>649</t>
  </si>
  <si>
    <t>650</t>
  </si>
  <si>
    <t>Cliente_595</t>
  </si>
  <si>
    <t>651</t>
  </si>
  <si>
    <t>652</t>
  </si>
  <si>
    <t>Cliente_2</t>
  </si>
  <si>
    <t>653</t>
  </si>
  <si>
    <t>Cliente_880</t>
  </si>
  <si>
    <t>654</t>
  </si>
  <si>
    <t>Cliente_626</t>
  </si>
  <si>
    <t>655</t>
  </si>
  <si>
    <t>Cliente_411</t>
  </si>
  <si>
    <t>656</t>
  </si>
  <si>
    <t>Cliente_123</t>
  </si>
  <si>
    <t>657</t>
  </si>
  <si>
    <t>Cliente_910</t>
  </si>
  <si>
    <t>658</t>
  </si>
  <si>
    <t>659</t>
  </si>
  <si>
    <t>Cliente_483</t>
  </si>
  <si>
    <t>660</t>
  </si>
  <si>
    <t>661</t>
  </si>
  <si>
    <t>Cliente_642</t>
  </si>
  <si>
    <t>662</t>
  </si>
  <si>
    <t>Cliente_962</t>
  </si>
  <si>
    <t>663</t>
  </si>
  <si>
    <t>Cliente_883</t>
  </si>
  <si>
    <t>664</t>
  </si>
  <si>
    <t>665</t>
  </si>
  <si>
    <t>Cliente_593</t>
  </si>
  <si>
    <t>666</t>
  </si>
  <si>
    <t>Cliente_368</t>
  </si>
  <si>
    <t>667</t>
  </si>
  <si>
    <t>668</t>
  </si>
  <si>
    <t>Cliente_693</t>
  </si>
  <si>
    <t>669</t>
  </si>
  <si>
    <t>Cliente_226</t>
  </si>
  <si>
    <t>670</t>
  </si>
  <si>
    <t>671</t>
  </si>
  <si>
    <t>672</t>
  </si>
  <si>
    <t>673</t>
  </si>
  <si>
    <t>Cliente_834</t>
  </si>
  <si>
    <t>674</t>
  </si>
  <si>
    <t>Cliente_104</t>
  </si>
  <si>
    <t>675</t>
  </si>
  <si>
    <t>676</t>
  </si>
  <si>
    <t>677</t>
  </si>
  <si>
    <t>678</t>
  </si>
  <si>
    <t>679</t>
  </si>
  <si>
    <t>Cliente_35</t>
  </si>
  <si>
    <t>680</t>
  </si>
  <si>
    <t>681</t>
  </si>
  <si>
    <t>682</t>
  </si>
  <si>
    <t>Cliente_837</t>
  </si>
  <si>
    <t>683</t>
  </si>
  <si>
    <t>Cliente_514</t>
  </si>
  <si>
    <t>684</t>
  </si>
  <si>
    <t>685</t>
  </si>
  <si>
    <t>686</t>
  </si>
  <si>
    <t>687</t>
  </si>
  <si>
    <t>Cliente_725</t>
  </si>
  <si>
    <t>688</t>
  </si>
  <si>
    <t>Cliente_114</t>
  </si>
  <si>
    <t>689</t>
  </si>
  <si>
    <t>690</t>
  </si>
  <si>
    <t>691</t>
  </si>
  <si>
    <t>692</t>
  </si>
  <si>
    <t>693</t>
  </si>
  <si>
    <t>694</t>
  </si>
  <si>
    <t>695</t>
  </si>
  <si>
    <t>696</t>
  </si>
  <si>
    <t>Cliente_90</t>
  </si>
  <si>
    <t>697</t>
  </si>
  <si>
    <t>698</t>
  </si>
  <si>
    <t>699</t>
  </si>
  <si>
    <t>Cliente_496</t>
  </si>
  <si>
    <t>700</t>
  </si>
  <si>
    <t>Cliente_58</t>
  </si>
  <si>
    <t>701</t>
  </si>
  <si>
    <t>Cliente_468</t>
  </si>
  <si>
    <t>702</t>
  </si>
  <si>
    <t>Cliente_714</t>
  </si>
  <si>
    <t>703</t>
  </si>
  <si>
    <t>Cliente_950</t>
  </si>
  <si>
    <t>704</t>
  </si>
  <si>
    <t>705</t>
  </si>
  <si>
    <t>Cliente_663</t>
  </si>
  <si>
    <t>706</t>
  </si>
  <si>
    <t>Cliente_801</t>
  </si>
  <si>
    <t>707</t>
  </si>
  <si>
    <t>Cliente_804</t>
  </si>
  <si>
    <t>708</t>
  </si>
  <si>
    <t>709</t>
  </si>
  <si>
    <t>Cliente_716</t>
  </si>
  <si>
    <t>710</t>
  </si>
  <si>
    <t>711</t>
  </si>
  <si>
    <t>Cliente_786</t>
  </si>
  <si>
    <t>712</t>
  </si>
  <si>
    <t>Cliente_594</t>
  </si>
  <si>
    <t>713</t>
  </si>
  <si>
    <t>714</t>
  </si>
  <si>
    <t>Cliente_396</t>
  </si>
  <si>
    <t>715</t>
  </si>
  <si>
    <t>716</t>
  </si>
  <si>
    <t>717</t>
  </si>
  <si>
    <t>718</t>
  </si>
  <si>
    <t>Cliente_954</t>
  </si>
  <si>
    <t>719</t>
  </si>
  <si>
    <t>Cliente_263</t>
  </si>
  <si>
    <t>720</t>
  </si>
  <si>
    <t>721</t>
  </si>
  <si>
    <t>Cliente_438</t>
  </si>
  <si>
    <t>722</t>
  </si>
  <si>
    <t>723</t>
  </si>
  <si>
    <t>724</t>
  </si>
  <si>
    <t>Cliente_353</t>
  </si>
  <si>
    <t>725</t>
  </si>
  <si>
    <t>726</t>
  </si>
  <si>
    <t>727</t>
  </si>
  <si>
    <t>728</t>
  </si>
  <si>
    <t>729</t>
  </si>
  <si>
    <t>730</t>
  </si>
  <si>
    <t>731</t>
  </si>
  <si>
    <t>Cliente_770</t>
  </si>
  <si>
    <t>732</t>
  </si>
  <si>
    <t>733</t>
  </si>
  <si>
    <t>Cliente_888</t>
  </si>
  <si>
    <t>734</t>
  </si>
  <si>
    <t>735</t>
  </si>
  <si>
    <t>736</t>
  </si>
  <si>
    <t>Cliente_635</t>
  </si>
  <si>
    <t>737</t>
  </si>
  <si>
    <t>738</t>
  </si>
  <si>
    <t>Cliente_484</t>
  </si>
  <si>
    <t>739</t>
  </si>
  <si>
    <t>Cliente_297</t>
  </si>
  <si>
    <t>740</t>
  </si>
  <si>
    <t>741</t>
  </si>
  <si>
    <t>742</t>
  </si>
  <si>
    <t>743</t>
  </si>
  <si>
    <t>744</t>
  </si>
  <si>
    <t>745</t>
  </si>
  <si>
    <t>746</t>
  </si>
  <si>
    <t>Cliente_446</t>
  </si>
  <si>
    <t>747</t>
  </si>
  <si>
    <t>Cliente_298</t>
  </si>
  <si>
    <t>748</t>
  </si>
  <si>
    <t>749</t>
  </si>
  <si>
    <t>Cliente_304</t>
  </si>
  <si>
    <t>750</t>
  </si>
  <si>
    <t>751</t>
  </si>
  <si>
    <t>752</t>
  </si>
  <si>
    <t>753</t>
  </si>
  <si>
    <t>754</t>
  </si>
  <si>
    <t>Cliente_743</t>
  </si>
  <si>
    <t>755</t>
  </si>
  <si>
    <t>Cliente_428</t>
  </si>
  <si>
    <t>756</t>
  </si>
  <si>
    <t>Cliente_750</t>
  </si>
  <si>
    <t>757</t>
  </si>
  <si>
    <t>Cliente_808</t>
  </si>
  <si>
    <t>758</t>
  </si>
  <si>
    <t>Cliente_376</t>
  </si>
  <si>
    <t>759</t>
  </si>
  <si>
    <t>Cliente_721</t>
  </si>
  <si>
    <t>760</t>
  </si>
  <si>
    <t>761</t>
  </si>
  <si>
    <t>762</t>
  </si>
  <si>
    <t>763</t>
  </si>
  <si>
    <t>Cliente_227</t>
  </si>
  <si>
    <t>764</t>
  </si>
  <si>
    <t>765</t>
  </si>
  <si>
    <t>766</t>
  </si>
  <si>
    <t>Cliente_757</t>
  </si>
  <si>
    <t>767</t>
  </si>
  <si>
    <t>Nº de Mesa</t>
  </si>
  <si>
    <t>Nº de Comensales</t>
  </si>
  <si>
    <t>Nº de Orden</t>
  </si>
  <si>
    <t>España</t>
  </si>
  <si>
    <t>Método de Pago</t>
  </si>
  <si>
    <t>Tarjeta de débito</t>
  </si>
  <si>
    <t>Tarjeta de crédito</t>
  </si>
  <si>
    <t>País de Origen</t>
  </si>
  <si>
    <t>Perú</t>
  </si>
  <si>
    <t>Plato 7, Plato 2</t>
  </si>
  <si>
    <t>Plato 17, Plato 6</t>
  </si>
  <si>
    <t>Plato 20, Plato 17, Plato 19, Plato 9</t>
  </si>
  <si>
    <t>Plato 11, Plato 16</t>
  </si>
  <si>
    <t>Plato 12, Plato 7</t>
  </si>
  <si>
    <t>Plato 8</t>
  </si>
  <si>
    <t>Plato 15, Plato 19</t>
  </si>
  <si>
    <t>Plato 5, Plato 16, Plato 20</t>
  </si>
  <si>
    <t>Plato 2, Plato 7, Plato 12, Plato 15</t>
  </si>
  <si>
    <t>Plato 18, Plato 20</t>
  </si>
  <si>
    <t>Plato 16, Plato 2</t>
  </si>
  <si>
    <t>Plato 16, Plato 19, Plato 8, Plato 20</t>
  </si>
  <si>
    <t>Plato 9</t>
  </si>
  <si>
    <t>Plato 3, Plato 11, Plato 14, Plato 2</t>
  </si>
  <si>
    <t>Plato 16, Plato 13, Plato 8</t>
  </si>
  <si>
    <t>Plato 16</t>
  </si>
  <si>
    <t>Plato 8, Plato 4, Plato 5</t>
  </si>
  <si>
    <t>Plato 9, Plato 20, Plato 10, Plato 15</t>
  </si>
  <si>
    <t>Plato 20</t>
  </si>
  <si>
    <t>Plato 8, Plato 1, Plato 14</t>
  </si>
  <si>
    <t>Plato 20, Plato 3, Plato 15, Plato 1</t>
  </si>
  <si>
    <t>Plato 4, Plato 18, Plato 9, Plato 8</t>
  </si>
  <si>
    <t>Plato 12, Plato 6</t>
  </si>
  <si>
    <t>Plato 10, Plato 9, Plato 14, Plato 20</t>
  </si>
  <si>
    <t>Plato 18</t>
  </si>
  <si>
    <t>Plato 4, Plato 13, Plato 7</t>
  </si>
  <si>
    <t>Plato 8, Plato 10</t>
  </si>
  <si>
    <t>Plato 4, Plato 9</t>
  </si>
  <si>
    <t>Plato 1, Plato 4, Plato 17</t>
  </si>
  <si>
    <t>Plato 10, Plato 3</t>
  </si>
  <si>
    <t>Plato 9, Plato 12</t>
  </si>
  <si>
    <t>Plato 15, Plato 11, Plato 10, Plato 4</t>
  </si>
  <si>
    <t>Plato 8, Plato 6, Plato 15, Plato 10</t>
  </si>
  <si>
    <t>Plato 18, Plato 10</t>
  </si>
  <si>
    <t>Plato 2, Plato 9, Plato 11, Plato 17</t>
  </si>
  <si>
    <t>Plato 2</t>
  </si>
  <si>
    <t>Plato 13</t>
  </si>
  <si>
    <t>Plato 17, Plato 8, Plato 19</t>
  </si>
  <si>
    <t>Plato 19</t>
  </si>
  <si>
    <t>Plato 9, Plato 11, Plato 16</t>
  </si>
  <si>
    <t>Plato 15, Plato 10, Plato 2</t>
  </si>
  <si>
    <t>Plato 5, Plato 20</t>
  </si>
  <si>
    <t>Plato 15, Plato 18, Plato 7, Plato 17</t>
  </si>
  <si>
    <t>Plato 10, Plato 1, Plato 13</t>
  </si>
  <si>
    <t>Plato 4</t>
  </si>
  <si>
    <t>Plato 2, Plato 18, Plato 14</t>
  </si>
  <si>
    <t>Plato 11, Plato 14, Plato 3</t>
  </si>
  <si>
    <t>Plato 6, Plato 5, Plato 11</t>
  </si>
  <si>
    <t>Plato 7, Plato 15, Plato 4</t>
  </si>
  <si>
    <t>Plato 15, Plato 5</t>
  </si>
  <si>
    <t>Plato 14, Plato 11, Plato 5, Plato 4</t>
  </si>
  <si>
    <t>Plato 11, Plato 17, Plato 18</t>
  </si>
  <si>
    <t>Plato 14, Plato 2, Plato 19</t>
  </si>
  <si>
    <t>Plato 8, Plato 17, Plato 4, Plato 11</t>
  </si>
  <si>
    <t>Plato 11, Plato 7, Plato 19, Plato 15</t>
  </si>
  <si>
    <t>Plato 8, Plato 20, Plato 5, Plato 19</t>
  </si>
  <si>
    <t>Plato 5, Plato 3</t>
  </si>
  <si>
    <t>Plato 12, Plato 14, Plato 4, Plato 20</t>
  </si>
  <si>
    <t>Plato 4, Plato 11</t>
  </si>
  <si>
    <t>Plato 20, Plato 4, Plato 2, Plato 16</t>
  </si>
  <si>
    <t>Plato 2, Plato 12, Plato 17</t>
  </si>
  <si>
    <t>Plato 3, Plato 8</t>
  </si>
  <si>
    <t>Plato 3, Plato 20, Plato 19</t>
  </si>
  <si>
    <t>Plato 16, Plato 17, Plato 12, Plato 20</t>
  </si>
  <si>
    <t>Plato 19, Plato 20, Plato 4</t>
  </si>
  <si>
    <t>Plato 20, Plato 19, Plato 10, Plato 2</t>
  </si>
  <si>
    <t>Plato 14, Plato 16, Plato 15, Plato 1</t>
  </si>
  <si>
    <t>Plato 13, Plato 7, Plato 11</t>
  </si>
  <si>
    <t>Plato 1, Plato 18</t>
  </si>
  <si>
    <t>Plato 2, Plato 14</t>
  </si>
  <si>
    <t>Plato 13, Plato 4</t>
  </si>
  <si>
    <t>Plato 6</t>
  </si>
  <si>
    <t>Plato 10, Plato 18, Plato 15</t>
  </si>
  <si>
    <t>Plato 20, Plato 14</t>
  </si>
  <si>
    <t>Plato 2, Plato 4, Plato 7, Plato 10</t>
  </si>
  <si>
    <t>Plato 4, Plato 7, Plato 11</t>
  </si>
  <si>
    <t>Plato 12</t>
  </si>
  <si>
    <t>Plato 9, Plato 11, Plato 3, Plato 13</t>
  </si>
  <si>
    <t>Plato 5, Plato 9, Plato 7</t>
  </si>
  <si>
    <t>Plato 17</t>
  </si>
  <si>
    <t>Plato 1, Plato 2</t>
  </si>
  <si>
    <t>Plato 6, Plato 3, Plato 15</t>
  </si>
  <si>
    <t>Plato 16, Plato 19, Plato 3, Plato 15</t>
  </si>
  <si>
    <t>Plato 1</t>
  </si>
  <si>
    <t>Plato 4, Plato 15, Plato 17</t>
  </si>
  <si>
    <t>Plato 20, Plato 12, Plato 10</t>
  </si>
  <si>
    <t>Plato 14, Plato 18, Plato 5</t>
  </si>
  <si>
    <t>Plato 8, Plato 13, Plato 5, Plato 6</t>
  </si>
  <si>
    <t>Plato 9, Plato 7</t>
  </si>
  <si>
    <t>Plato 2, Plato 15, Plato 11</t>
  </si>
  <si>
    <t>Plato 12, Plato 15</t>
  </si>
  <si>
    <t>Plato 11, Plato 12, Plato 7</t>
  </si>
  <si>
    <t>Plato 10, Plato 3, Plato 18</t>
  </si>
  <si>
    <t>Plato 3, Plato 9, Plato 12</t>
  </si>
  <si>
    <t>Plato 2, Plato 17, Plato 12, Plato 9</t>
  </si>
  <si>
    <t>Plato 7, Plato 5, Plato 1</t>
  </si>
  <si>
    <t>Plato 17, Plato 1, Plato 5, Plato 8</t>
  </si>
  <si>
    <t>Plato 16, Plato 9</t>
  </si>
  <si>
    <t>Plato 13, Plato 18, Plato 4</t>
  </si>
  <si>
    <t>Plato 14, Plato 17</t>
  </si>
  <si>
    <t>Plato 3, Plato 6</t>
  </si>
  <si>
    <t>Plato 15, Plato 9, Plato 18</t>
  </si>
  <si>
    <t>Plato 9, Plato 4, Plato 3, Plato 16</t>
  </si>
  <si>
    <t>Plato 18, Plato 14, Plato 5</t>
  </si>
  <si>
    <t>Plato 9, Plato 10, Plato 6</t>
  </si>
  <si>
    <t>Plato 15, Plato 5, Plato 7, Plato 9</t>
  </si>
  <si>
    <t>Plato 3</t>
  </si>
  <si>
    <t>Plato 2, Plato 9, Plato 4, Plato 5</t>
  </si>
  <si>
    <t>Plato 6, Plato 2, Plato 15</t>
  </si>
  <si>
    <t>Plato 15, Plato 8, Plato 19, Plato 18</t>
  </si>
  <si>
    <t>Plato 4, Plato 14, Plato 6, Plato 15</t>
  </si>
  <si>
    <t>Plato 10, Plato 19, Plato 4</t>
  </si>
  <si>
    <t>Plato 17, Plato 10</t>
  </si>
  <si>
    <t>Plato 10</t>
  </si>
  <si>
    <t>Plato 7</t>
  </si>
  <si>
    <t>Plato 3, Plato 1, Plato 11, Plato 9</t>
  </si>
  <si>
    <t>Plato 16, Plato 18, Plato 3</t>
  </si>
  <si>
    <t>Plato 16, Plato 8, Plato 7, Plato 2</t>
  </si>
  <si>
    <t>Plato 1, Plato 4, Plato 7, Plato 17</t>
  </si>
  <si>
    <t>Plato 12, Plato 3, Plato 9</t>
  </si>
  <si>
    <t>Plato 20, Plato 4, Plato 13</t>
  </si>
  <si>
    <t>Plato 14, Plato 19, Plato 13, Plato 8</t>
  </si>
  <si>
    <t>Plato 15, Plato 18, Plato 17, Plato 4</t>
  </si>
  <si>
    <t>Plato 7, Plato 15</t>
  </si>
  <si>
    <t>Plato 17, Plato 20, Plato 9</t>
  </si>
  <si>
    <t>Plato 17, Plato 12, Plato 10, Plato 2</t>
  </si>
  <si>
    <t>Plato 1, Plato 8, Plato 4</t>
  </si>
  <si>
    <t>Plato 7, Plato 14, Plato 20</t>
  </si>
  <si>
    <t>Plato 19, Plato 12, Plato 9, Plato 18</t>
  </si>
  <si>
    <t>Plato 5, Plato 2</t>
  </si>
  <si>
    <t>Plato 20, Plato 5</t>
  </si>
  <si>
    <t>Plato 9, Plato 18, Plato 3, Plato 10</t>
  </si>
  <si>
    <t>Plato 18, Plato 2, Plato 4, Plato 9</t>
  </si>
  <si>
    <t>Plato 5, Plato 11, Plato 3</t>
  </si>
  <si>
    <t>Plato 14, Plato 13</t>
  </si>
  <si>
    <t>Plato 11, Plato 7, Plato 20</t>
  </si>
  <si>
    <t>Plato 19, Plato 4</t>
  </si>
  <si>
    <t>Plato 6, Plato 17, Plato 3</t>
  </si>
  <si>
    <t>Plato 1, Plato 16, Plato 2, Plato 19</t>
  </si>
  <si>
    <t>Plato 12, Plato 10, Plato 19, Plato 8</t>
  </si>
  <si>
    <t>Plato 9, Plato 17, Plato 4, Plato 11</t>
  </si>
  <si>
    <t>Plato 19, Plato 7</t>
  </si>
  <si>
    <t>Plato 17, Plato 2, Plato 11, Plato 5</t>
  </si>
  <si>
    <t>Plato 5, Plato 19, Plato 15, Plato 7</t>
  </si>
  <si>
    <t>Plato 7, Plato 13</t>
  </si>
  <si>
    <t>Plato 14</t>
  </si>
  <si>
    <t>Plato 12, Plato 18, Plato 17</t>
  </si>
  <si>
    <t>Plato 5</t>
  </si>
  <si>
    <t>Plato 13, Plato 18, Plato 5</t>
  </si>
  <si>
    <t>Plato 3, Plato 9, Plato 19, Plato 2</t>
  </si>
  <si>
    <t>Plato 10, Plato 9</t>
  </si>
  <si>
    <t>Plato 6, Plato 15</t>
  </si>
  <si>
    <t>Plato 15, Plato 7</t>
  </si>
  <si>
    <t>Plato 7, Plato 10, Plato 13, Plato 12</t>
  </si>
  <si>
    <t>Plato 2, Plato 8, Plato 5, Plato 11</t>
  </si>
  <si>
    <t>Plato 9, Plato 2, Plato 3, Plato 6</t>
  </si>
  <si>
    <t>Plato 15, Plato 10, Plato 3, Plato 8</t>
  </si>
  <si>
    <t>Plato 16, Plato 6, Plato 3</t>
  </si>
  <si>
    <t>Plato 13, Plato 16</t>
  </si>
  <si>
    <t>Plato 6, Plato 15, Plato 17</t>
  </si>
  <si>
    <t>Plato 18, Plato 10, Plato 9, Plato 6</t>
  </si>
  <si>
    <t>Plato 18, Plato 10, Plato 7</t>
  </si>
  <si>
    <t>Plato 4, Plato 20, Plato 8, Plato 14</t>
  </si>
  <si>
    <t>Plato 1, Plato 9</t>
  </si>
  <si>
    <t>Plato 10, Plato 19, Plato 6, Plato 14</t>
  </si>
  <si>
    <t>Plato 11, Plato 2</t>
  </si>
  <si>
    <t>Plato 3, Plato 14, Plato 9, Plato 16</t>
  </si>
  <si>
    <t>Plato 18, Plato 6</t>
  </si>
  <si>
    <t>Plato 9, Plato 8, Plato 13, Plato 6</t>
  </si>
  <si>
    <t>Plato 12, Plato 1</t>
  </si>
  <si>
    <t>Plato 19, Plato 20, Plato 7, Plato 2</t>
  </si>
  <si>
    <t>Plato 17, Plato 13</t>
  </si>
  <si>
    <t>Plato 15, Plato 9</t>
  </si>
  <si>
    <t>Plato 10, Plato 8, Plato 17</t>
  </si>
  <si>
    <t>Plato 15, Plato 19, Plato 3</t>
  </si>
  <si>
    <t>Plato 14, Plato 18, Plato 1, Plato 10</t>
  </si>
  <si>
    <t>Plato 13, Plato 2, Plato 7, Plato 20</t>
  </si>
  <si>
    <t>Plato 13, Plato 4, Plato 1, Plato 3</t>
  </si>
  <si>
    <t>Plato 2, Plato 10, Plato 13, Plato 16</t>
  </si>
  <si>
    <t>Plato 6, Plato 2</t>
  </si>
  <si>
    <t>Plato 18, Plato 20, Plato 3</t>
  </si>
  <si>
    <t>Plato 18, Plato 2</t>
  </si>
  <si>
    <t>Plato 1, Plato 13, Plato 6</t>
  </si>
  <si>
    <t>Plato 15</t>
  </si>
  <si>
    <t>Plato 12, Plato 6, Plato 14</t>
  </si>
  <si>
    <t>Plato 15, Plato 18, Plato 9</t>
  </si>
  <si>
    <t>Plato 14, Plato 16</t>
  </si>
  <si>
    <t>Plato 11, Plato 14</t>
  </si>
  <si>
    <t>Plato 3, Plato 13, Plato 6, Plato 9</t>
  </si>
  <si>
    <t>Plato 7, Plato 17, Plato 16, Plato 11</t>
  </si>
  <si>
    <t>Plato 1, Plato 8, Plato 19, Plato 16</t>
  </si>
  <si>
    <t>Plato 15, Plato 16, Plato 17</t>
  </si>
  <si>
    <t>Plato 13, Plato 18, Plato 17, Plato 11</t>
  </si>
  <si>
    <t>Plato 7, Plato 6, Plato 2, Plato 10</t>
  </si>
  <si>
    <t>Plato 2, Plato 7, Plato 17</t>
  </si>
  <si>
    <t>Plato 11</t>
  </si>
  <si>
    <t>Plato 11, Plato 5, Plato 8, Plato 15</t>
  </si>
  <si>
    <t>Plato 14, Plato 2</t>
  </si>
  <si>
    <t>Plato 10, Plato 7</t>
  </si>
  <si>
    <t>Plato 17, Plato 14, Plato 4, Plato 15</t>
  </si>
  <si>
    <t>Plato 10, Plato 1, Plato 11</t>
  </si>
  <si>
    <t>Plato 20, Plato 12</t>
  </si>
  <si>
    <t>Plato 4, Plato 17, Plato 20, Plato 19</t>
  </si>
  <si>
    <t>Plato 6, Plato 7, Plato 8, Plato 17</t>
  </si>
  <si>
    <t>Plato 18, Plato 9, Plato 6, Plato 1</t>
  </si>
  <si>
    <t>Plato 5, Plato 4</t>
  </si>
  <si>
    <t>Plato 10, Plato 5, Plato 14, Plato 12</t>
  </si>
  <si>
    <t>Plato 1, Plato 10</t>
  </si>
  <si>
    <t>Plato 1, Plato 13, Plato 9</t>
  </si>
  <si>
    <t>Plato 17, Plato 10, Plato 18, Plato 16</t>
  </si>
  <si>
    <t>Plato 1, Plato 3, Plato 15, Plato 20</t>
  </si>
  <si>
    <t>Plato 5, Plato 17</t>
  </si>
  <si>
    <t>Plato 15, Plato 8, Plato 2, Plato 7</t>
  </si>
  <si>
    <t>Plato 8, Plato 15, Plato 2, Plato 1</t>
  </si>
  <si>
    <t>Plato 14, Plato 17, Plato 6, Plato 2</t>
  </si>
  <si>
    <t>Plato 7, Plato 1</t>
  </si>
  <si>
    <t>Plato 15, Plato 16, Plato 2</t>
  </si>
  <si>
    <t>Plato 7, Plato 5</t>
  </si>
  <si>
    <t>Plato 19, Plato 20, Plato 18</t>
  </si>
  <si>
    <t>Plato 7, Plato 8</t>
  </si>
  <si>
    <t>Plato 15, Plato 5, Plato 1</t>
  </si>
  <si>
    <t>Plato 10, Plato 12</t>
  </si>
  <si>
    <t>Plato 11, Plato 17, Plato 10</t>
  </si>
  <si>
    <t>Plato 5, Plato 10</t>
  </si>
  <si>
    <t>Plato 17, Plato 7</t>
  </si>
  <si>
    <t>Plato 20, Plato 8, Plato 4, Plato 16</t>
  </si>
  <si>
    <t>Plato 7, Plato 14</t>
  </si>
  <si>
    <t>Plato 4, Plato 3</t>
  </si>
  <si>
    <t>Plato 3, Plato 6, Plato 12, Plato 11</t>
  </si>
  <si>
    <t>Plato 15, Plato 14, Plato 2</t>
  </si>
  <si>
    <t>Plato 7, Plato 12</t>
  </si>
  <si>
    <t>Plato 3, Plato 10</t>
  </si>
  <si>
    <t>Plato 18, Plato 1, Plato 8, Plato 17</t>
  </si>
  <si>
    <t>Plato 16, Plato 2, Plato 19</t>
  </si>
  <si>
    <t>Plato 17, Plato 19, Plato 4, Plato 18</t>
  </si>
  <si>
    <t>Plato 15, Plato 2, Plato 17, Plato 13</t>
  </si>
  <si>
    <t>Plato 14, Plato 19</t>
  </si>
  <si>
    <t>Plato 9, Plato 4, Plato 13</t>
  </si>
  <si>
    <t>Plato 6, Plato 19, Plato 5</t>
  </si>
  <si>
    <t>Plato 3, Plato 19, Plato 7, Plato 4</t>
  </si>
  <si>
    <t>Plato 20, Plato 4, Plato 10, Plato 2</t>
  </si>
  <si>
    <t>Plato 17, Plato 10, Plato 9, Plato 3</t>
  </si>
  <si>
    <t>Plato 3, Plato 20, Plato 10, Plato 7</t>
  </si>
  <si>
    <t>Plato 15, Plato 13, Plato 20, Plato 17</t>
  </si>
  <si>
    <t>Plato 8, Plato 14</t>
  </si>
  <si>
    <t>Plato 18, Plato 8, Plato 17, Plato 16</t>
  </si>
  <si>
    <t>Plato 20, Plato 17, Plato 8</t>
  </si>
  <si>
    <t>Plato 10, Plato 2</t>
  </si>
  <si>
    <t>Plato 7, Plato 9</t>
  </si>
  <si>
    <t>Plato 15, Plato 8</t>
  </si>
  <si>
    <t>Plato 12, Plato 17, Plato 19, Plato 7</t>
  </si>
  <si>
    <t>Plato 1, Plato 16, Plato 9, Plato 13</t>
  </si>
  <si>
    <t>Plato 4, Plato 13, Plato 6, Plato 20</t>
  </si>
  <si>
    <t>Plato 5, Plato 18, Plato 15</t>
  </si>
  <si>
    <t>Plato 15, Plato 8, Plato 20, Plato 17</t>
  </si>
  <si>
    <t>Plato 13, Plato 5, Plato 18</t>
  </si>
  <si>
    <t>Plato 16, Plato 5, Plato 14</t>
  </si>
  <si>
    <t>Plato 15, Plato 13</t>
  </si>
  <si>
    <t>Plato 5, Plato 9, Plato 7, Plato 4</t>
  </si>
  <si>
    <t>Plato 2, Plato 6, Plato 10</t>
  </si>
  <si>
    <t>Plato 13, Plato 17, Plato 8, Plato 15</t>
  </si>
  <si>
    <t>Plato 8, Plato 4, Plato 16</t>
  </si>
  <si>
    <t>Plato 18, Plato 4, Plato 6</t>
  </si>
  <si>
    <t>Plato 13, Plato 20, Plato 17, Plato 14</t>
  </si>
  <si>
    <t>Plato 1, Plato 16, Plato 14, Plato 13</t>
  </si>
  <si>
    <t>Plato 12, Plato 8, Plato 7, Plato 1</t>
  </si>
  <si>
    <t>Plato 13, Plato 14, Plato 7, Plato 2</t>
  </si>
  <si>
    <t>Plato 2, Plato 16</t>
  </si>
  <si>
    <t>Plato 13, Plato 12, Plato 10</t>
  </si>
  <si>
    <t>Plato 7, Plato 16</t>
  </si>
  <si>
    <t>Plato 18, Plato 13, Plato 15, Plato 3</t>
  </si>
  <si>
    <t>Plato 9, Plato 14</t>
  </si>
  <si>
    <t>Plato 20, Plato 16</t>
  </si>
  <si>
    <t>Plato 16, Plato 5, Plato 8</t>
  </si>
  <si>
    <t>Plato 18, Plato 14</t>
  </si>
  <si>
    <t>Plato 8, Plato 17, Plato 15, Plato 5</t>
  </si>
  <si>
    <t>Plato 2, Plato 12, Plato 8</t>
  </si>
  <si>
    <t>Plato 5, Plato 2, Plato 8, Plato 18</t>
  </si>
  <si>
    <t>Plato 12, Plato 15, Plato 4, Plato 7</t>
  </si>
  <si>
    <t>Plato 1, Plato 3, Plato 6, Plato 5</t>
  </si>
  <si>
    <t>Plato 10, Plato 4, Plato 3</t>
  </si>
  <si>
    <t>Plato 5, Plato 16, Plato 9, Plato 10</t>
  </si>
  <si>
    <t>Plato 13, Plato 2, Plato 10, Plato 15</t>
  </si>
  <si>
    <t>Plato 3, Plato 7, Plato 4</t>
  </si>
  <si>
    <t>Plato 2, Plato 7, Plato 19, Plato 11</t>
  </si>
  <si>
    <t>Plato 16, Plato 5, Plato 1, Plato 9</t>
  </si>
  <si>
    <t>Plato 6, Plato 8, Plato 20</t>
  </si>
  <si>
    <t>Plato 10, Plato 9, Plato 3</t>
  </si>
  <si>
    <t>Plato 11, Plato 7</t>
  </si>
  <si>
    <t>Plato 17, Plato 14, Plato 16, Plato 10</t>
  </si>
  <si>
    <t>Plato 17, Plato 19, Plato 16, Plato 14</t>
  </si>
  <si>
    <t>Plato 13, Plato 8, Plato 5, Plato 3</t>
  </si>
  <si>
    <t>Plato 18, Plato 15</t>
  </si>
  <si>
    <t>Plato 2, Plato 12</t>
  </si>
  <si>
    <t>Plato 11, Plato 12</t>
  </si>
  <si>
    <t>Plato 10, Plato 11</t>
  </si>
  <si>
    <t>Plato 4, Plato 12, Plato 6</t>
  </si>
  <si>
    <t>Plato 17, Plato 19, Plato 9, Plato 11</t>
  </si>
  <si>
    <t>Plato 5, Plato 10, Plato 13</t>
  </si>
  <si>
    <t>Plato 12, Plato 8, Plato 13, Plato 5</t>
  </si>
  <si>
    <t>Plato 3, Plato 13</t>
  </si>
  <si>
    <t>Plato 6, Plato 17</t>
  </si>
  <si>
    <t>Plato 16, Plato 11</t>
  </si>
  <si>
    <t>Plato 11, Plato 19</t>
  </si>
  <si>
    <t>Plato 20, Plato 16, Plato 17</t>
  </si>
  <si>
    <t>Plato 1, Plato 12, Plato 5</t>
  </si>
  <si>
    <t>Plato 5, Plato 4, Plato 15, Plato 7</t>
  </si>
  <si>
    <t>Plato 13, Plato 3, Plato 20</t>
  </si>
  <si>
    <t>Plato 10, Plato 20, Plato 3</t>
  </si>
  <si>
    <t>Plato 3, Plato 8, Plato 1</t>
  </si>
  <si>
    <t>Plato 1, Plato 7, Plato 18</t>
  </si>
  <si>
    <t>Plato 13, Plato 20, Plato 16, Plato 7</t>
  </si>
  <si>
    <t>Plato 3, Plato 19</t>
  </si>
  <si>
    <t>Plato 20, Plato 4, Plato 6</t>
  </si>
  <si>
    <t>Plato 6, Plato 18, Plato 19</t>
  </si>
  <si>
    <t>Plato 9, Plato 20, Plato 12, Plato 6</t>
  </si>
  <si>
    <t>Plato 1, Plato 17</t>
  </si>
  <si>
    <t>Plato 18, Plato 11</t>
  </si>
  <si>
    <t>Plato 18, Plato 3, Plato 1, Plato 15</t>
  </si>
  <si>
    <t>Plato 17, Plato 4</t>
  </si>
  <si>
    <t>Plato 10, Plato 19</t>
  </si>
  <si>
    <t>Plato 16, Plato 15</t>
  </si>
  <si>
    <t>Plato 5, Plato 6</t>
  </si>
  <si>
    <t>Plato 11, Plato 16, Plato 1, Plato 19</t>
  </si>
  <si>
    <t>Plato 1, Plato 8, Plato 14, Plato 12</t>
  </si>
  <si>
    <t>Plato 20, Plato 14, Plato 1, Plato 17</t>
  </si>
  <si>
    <t>Plato 3, Plato 13, Plato 16</t>
  </si>
  <si>
    <t>Plato 2, Plato 7</t>
  </si>
  <si>
    <t>Plato 10, Plato 5</t>
  </si>
  <si>
    <t>Plato 10, Plato 13, Plato 2</t>
  </si>
  <si>
    <t>Plato 11, Plato 10</t>
  </si>
  <si>
    <t>Plato 14, Plato 12</t>
  </si>
  <si>
    <t>Plato 18, Plato 1, Plato 19</t>
  </si>
  <si>
    <t>Plato 14, Plato 15, Plato 10, Plato 16</t>
  </si>
  <si>
    <t>Plato 14, Plato 7</t>
  </si>
  <si>
    <t>Plato 3, Plato 12, Plato 16</t>
  </si>
  <si>
    <t>Plato 12, Plato 11</t>
  </si>
  <si>
    <t>Plato 4, Plato 19</t>
  </si>
  <si>
    <t>Plato 8, Plato 14, Plato 18</t>
  </si>
  <si>
    <t>Plato 17, Plato 5, Plato 13</t>
  </si>
  <si>
    <t>Plato 6, Plato 12, Plato 19, Plato 1</t>
  </si>
  <si>
    <t>Plato 20, Plato 18</t>
  </si>
  <si>
    <t>Plato 16, Plato 18, Plato 11, Plato 5</t>
  </si>
  <si>
    <t>Plato 16, Plato 10, Plato 1, Plato 7</t>
  </si>
  <si>
    <t>Plato 8, Plato 9</t>
  </si>
  <si>
    <t>Plato 10, Plato 6, Plato 5</t>
  </si>
  <si>
    <t>Plato 1, Plato 14</t>
  </si>
  <si>
    <t>Plato 5, Plato 2, Plato 16</t>
  </si>
  <si>
    <t>Plato 11, Plato 5</t>
  </si>
  <si>
    <t>Plato 12, Plato 3, Plato 16</t>
  </si>
  <si>
    <t>Plato 8, Plato 15</t>
  </si>
  <si>
    <t>Plato 7, Plato 4</t>
  </si>
  <si>
    <t>Plato 8, Plato 5</t>
  </si>
  <si>
    <t>Plato 5, Plato 8</t>
  </si>
  <si>
    <t>Plato 18, Plato 9, Plato 17, Plato 16</t>
  </si>
  <si>
    <t>Plato 7, Plato 18</t>
  </si>
  <si>
    <t>Plato 7, Plato 18, Plato 15, Plato 20</t>
  </si>
  <si>
    <t>Plato 18, Plato 14, Plato 7, Plato 13</t>
  </si>
  <si>
    <t>Plato 2, Plato 9</t>
  </si>
  <si>
    <t>Plato 4, Plato 18</t>
  </si>
  <si>
    <t>Plato 8, Plato 6</t>
  </si>
  <si>
    <t>Plato 7, Plato 19</t>
  </si>
  <si>
    <t>Plato 19, Plato 3, Plato 18, Plato 7</t>
  </si>
  <si>
    <t>Plato 18, Plato 17, Plato 5</t>
  </si>
  <si>
    <t>Plato 4, Plato 14, Plato 17</t>
  </si>
  <si>
    <t>Plato 10, Plato 15, Plato 18</t>
  </si>
  <si>
    <t>Plato 9, Plato 2</t>
  </si>
  <si>
    <t>Plato 11, Plato 13, Plato 7</t>
  </si>
  <si>
    <t>Plato 20, Plato 6, Plato 16, Plato 11</t>
  </si>
  <si>
    <t>Plato 11, Plato 18, Plato 12, Plato 17</t>
  </si>
  <si>
    <t>Plato 2, Plato 20</t>
  </si>
  <si>
    <t>Plato 10, Plato 2, Plato 1</t>
  </si>
  <si>
    <t>Plato 6, Plato 5</t>
  </si>
  <si>
    <t>Plato 20, Plato 13, Plato 16</t>
  </si>
  <si>
    <t>Plato 5, Plato 4, Plato 11</t>
  </si>
  <si>
    <t>Plato 20, Plato 1</t>
  </si>
  <si>
    <t>Plato 18, Plato 19</t>
  </si>
  <si>
    <t>Plato 14, Plato 18</t>
  </si>
  <si>
    <t>Plato 10, Plato 12, Plato 3, Plato 15</t>
  </si>
  <si>
    <t>Plato 12, Plato 14, Plato 3</t>
  </si>
  <si>
    <t>Plato 7, Plato 12, Plato 5</t>
  </si>
  <si>
    <t>Plato 6, Plato 20, Plato 5</t>
  </si>
  <si>
    <t>Plato 9, Plato 18, Plato 17, Plato 2</t>
  </si>
  <si>
    <t>Plato 1, Plato 9, Plato 18</t>
  </si>
  <si>
    <t>Plato 14, Plato 8, Plato 17</t>
  </si>
  <si>
    <t>Plato 3, Plato 20, Plato 4</t>
  </si>
  <si>
    <t>Plato 18, Plato 19, Plato 14, Plato 16</t>
  </si>
  <si>
    <t>Plato 4, Plato 16, Plato 1</t>
  </si>
  <si>
    <t>Plato 13, Plato 20, Plato 4, Plato 9</t>
  </si>
  <si>
    <t>Plato 13, Plato 10, Plato 15</t>
  </si>
  <si>
    <t>Plato 7, Plato 9, Plato 8</t>
  </si>
  <si>
    <t>Plato 20, Plato 9, Plato 7, Plato 13</t>
  </si>
  <si>
    <t>Plato 4, Plato 9, Plato 14, Plato 2</t>
  </si>
  <si>
    <t>Plato 2, Plato 14, Plato 11, Plato 16</t>
  </si>
  <si>
    <t>Plato 2, Plato 6, Plato 9, Plato 4</t>
  </si>
  <si>
    <t>Plato 4, Plato 8</t>
  </si>
  <si>
    <t>Plato 12, Plato 11, Plato 9, Plato 14</t>
  </si>
  <si>
    <t>Plato 18, Plato 10, Plato 6</t>
  </si>
  <si>
    <t>Plato 16, Plato 6, Plato 15</t>
  </si>
  <si>
    <t>Plato 11, Plato 17</t>
  </si>
  <si>
    <t>Plato 15, Plato 16</t>
  </si>
  <si>
    <t>Plato 17, Plato 11, Plato 8</t>
  </si>
  <si>
    <t>Plato 18, Plato 17</t>
  </si>
  <si>
    <t>Plato 1, Plato 8, Plato 18</t>
  </si>
  <si>
    <t>Plato 2, Plato 7, Plato 3</t>
  </si>
  <si>
    <t>Plato 2, Plato 3, Plato 4, Plato 13</t>
  </si>
  <si>
    <t>Plato 20, Plato 13, Plato 3</t>
  </si>
  <si>
    <t>Plato 2, Plato 1, Plato 5, Plato 12</t>
  </si>
  <si>
    <t>Plato 14, Plato 20</t>
  </si>
  <si>
    <t>Plato 15, Plato 13, Plato 1</t>
  </si>
  <si>
    <t>Plato 15, Plato 1, Plato 11</t>
  </si>
  <si>
    <t>Plato 4, Plato 1</t>
  </si>
  <si>
    <t>Plato 4, Plato 14</t>
  </si>
  <si>
    <t>Plato 20, Plato 9, Plato 7, Plato 17</t>
  </si>
  <si>
    <t>Plato 19, Plato 20, Plato 3</t>
  </si>
  <si>
    <t>Plato 15, Plato 4, Plato 11, Plato 8</t>
  </si>
  <si>
    <t>Plato 16, Plato 11, Plato 18, Plato 13</t>
  </si>
  <si>
    <t>Plato 18, Plato 13</t>
  </si>
  <si>
    <t>Plato 2, Plato 5</t>
  </si>
  <si>
    <t>Plato 13, Plato 18</t>
  </si>
  <si>
    <t>Plato 10, Plato 19, Plato 4, Plato 13</t>
  </si>
  <si>
    <t>Plato 11, Plato 17, Plato 19</t>
  </si>
  <si>
    <t>Plato 4, Plato 5</t>
  </si>
  <si>
    <t>Plato 12, Plato 4, Plato 7, Plato 20</t>
  </si>
  <si>
    <t>Plato 13, Plato 17, Plato 16</t>
  </si>
  <si>
    <t>Plato 15, Plato 8, Plato 4, Plato 1</t>
  </si>
  <si>
    <t>Plato 10, Plato 1</t>
  </si>
  <si>
    <t>Plato 14, Plato 18, Plato 13, Plato 15</t>
  </si>
  <si>
    <t>Plato 18, Plato 3</t>
  </si>
  <si>
    <t>Plato 5, Plato 1</t>
  </si>
  <si>
    <t>Plato 20, Plato 17, Plato 11, Plato 19</t>
  </si>
  <si>
    <t>Plato 11, Plato 5, Plato 3</t>
  </si>
  <si>
    <t>Plato 13, Plato 2</t>
  </si>
  <si>
    <t>Plato 14, Plato 7, Plato 15, Plato 1</t>
  </si>
  <si>
    <t>Plato 16, Plato 4, Plato 20, Plato 7</t>
  </si>
  <si>
    <t>Plato 10, Plato 15, Plato 17</t>
  </si>
  <si>
    <t>Plato 18, Plato 17, Plato 8</t>
  </si>
  <si>
    <t>Plato 20, Plato 16, Plato 14, Plato 8</t>
  </si>
  <si>
    <t>Plato 8, Plato 5, Plato 2, Plato 20</t>
  </si>
  <si>
    <t>Plato 3, Plato 20, Plato 8, Plato 2</t>
  </si>
  <si>
    <t>Plato 1, Plato 6, Plato 10</t>
  </si>
  <si>
    <t>Plato 10, Plato 4</t>
  </si>
  <si>
    <t>Plato 13, Plato 19</t>
  </si>
  <si>
    <t>Plato 6, Plato 19, Plato 16, Plato 3</t>
  </si>
  <si>
    <t>Plato 12, Plato 14, Plato 4, Plato 8</t>
  </si>
  <si>
    <t>Plato 17, Plato 14, Plato 1, Plato 15</t>
  </si>
  <si>
    <t>Plato 15, Plato 17, Plato 4, Plato 19</t>
  </si>
  <si>
    <t>Plato 6, Plato 10</t>
  </si>
  <si>
    <t>Plato 17, Plato 16</t>
  </si>
  <si>
    <t>Plato 5, Plato 8, Plato 1, Plato 15</t>
  </si>
  <si>
    <t>Plato 19, Plato 7, Plato 13</t>
  </si>
  <si>
    <t>Plato 4, Plato 20, Plato 13</t>
  </si>
  <si>
    <t>Plato 2, Plato 7, Plato 9</t>
  </si>
  <si>
    <t>Plato 7, Plato 20</t>
  </si>
  <si>
    <t>Plato 18, Plato 3, Plato 4</t>
  </si>
  <si>
    <t>Plato 17, Plato 20</t>
  </si>
  <si>
    <t>Plato 15, Plato 11</t>
  </si>
  <si>
    <t>Plato 2, Plato 7, Plato 5, Plato 4</t>
  </si>
  <si>
    <t>Plato 5, Plato 20, Plato 1, Plato 8</t>
  </si>
  <si>
    <t>Plato 7, Plato 12, Plato 13</t>
  </si>
  <si>
    <t>Plato 11, Plato 18, Plato 1</t>
  </si>
  <si>
    <t>Plato 10, Plato 17, Plato 12</t>
  </si>
  <si>
    <t>Plato 10, Plato 13, Plato 11</t>
  </si>
  <si>
    <t>Plato 9, Plato 1, Plato 14</t>
  </si>
  <si>
    <t>Plato 13, Plato 10, Plato 9</t>
  </si>
  <si>
    <t>Plato 11, Plato 6</t>
  </si>
  <si>
    <t>Plato 4, Plato 17</t>
  </si>
  <si>
    <t>Plato 9, Plato 16, Plato 1, Plato 3</t>
  </si>
  <si>
    <t>Plato 13, Plato 9, Plato 15, Plato 8</t>
  </si>
  <si>
    <t>Plato 20, Plato 13, Plato 11</t>
  </si>
  <si>
    <t>Plato 17, Plato 19</t>
  </si>
  <si>
    <t>Plato 16, Plato 2, Plato 8</t>
  </si>
  <si>
    <t>Plato 14, Plato 3, Plato 12, Plato 19</t>
  </si>
  <si>
    <t>Plato 20, Plato 14, Plato 8</t>
  </si>
  <si>
    <t>Plato 15, Plato 6</t>
  </si>
  <si>
    <t>Plato 12, Plato 2, Plato 20</t>
  </si>
  <si>
    <t>Plato 14, Plato 17, Plato 1, Plato 16</t>
  </si>
  <si>
    <t>Plato 7, Plato 1, Plato 19</t>
  </si>
  <si>
    <t>Plato 4, Plato 9, Plato 3</t>
  </si>
  <si>
    <t>Plato 4, Plato 12, Plato 5</t>
  </si>
  <si>
    <t>Plato 1, Plato 6</t>
  </si>
  <si>
    <t>Plato 10, Plato 7, Plato 1</t>
  </si>
  <si>
    <t>Plato 17, Plato 6, Plato 15</t>
  </si>
  <si>
    <t>Plato 14, Plato 8, Plato 19</t>
  </si>
  <si>
    <t>Plato 8, Plato 1, Plato 15</t>
  </si>
  <si>
    <t>Plato 15, Plato 13, Plato 12</t>
  </si>
  <si>
    <t>Plato 20, Plato 8, Plato 2, Plato 1</t>
  </si>
  <si>
    <t>Plato 12, Plato 4, Plato 17, Plato 13</t>
  </si>
  <si>
    <t>Plato 1, Plato 3, Plato 19</t>
  </si>
  <si>
    <t>Plato 17, Plato 14, Plato 16, Plato 13</t>
  </si>
  <si>
    <t>Plato 3, Plato 8, Plato 18</t>
  </si>
  <si>
    <t>Plato 9, Plato 12, Plato 8, Plato 7</t>
  </si>
  <si>
    <t>Plato 13, Plato 10, Plato 16, Plato 1</t>
  </si>
  <si>
    <t>Plato 4, Plato 3, Plato 11</t>
  </si>
  <si>
    <t>Plato 11, Plato 13</t>
  </si>
  <si>
    <t>Plato 5, Plato 3, Plato 20, Plato 17</t>
  </si>
  <si>
    <t>Plato 19, Plato 17, Plato 10, Plato 9</t>
  </si>
  <si>
    <t>Plato 17, Plato 3</t>
  </si>
  <si>
    <t>Plato 14, Plato 1, Plato 13</t>
  </si>
  <si>
    <t>Plato 20, Plato 17, Plato 16, Plato 11</t>
  </si>
  <si>
    <t>Plato 8, Plato 2, Plato 4, Plato 3</t>
  </si>
  <si>
    <t>Plato 19, Plato 13</t>
  </si>
  <si>
    <t>Plato 3, Plato 4, Plato 20, Plato 13</t>
  </si>
  <si>
    <t>Plato 14, Plato 11, Plato 2, Plato 6</t>
  </si>
  <si>
    <t>Plato 6, Plato 10, Plato 14, Plato 13</t>
  </si>
  <si>
    <t>Plato 11, Plato 4</t>
  </si>
  <si>
    <t>Plato 4, Plato 13, Plato 6, Plato 16</t>
  </si>
  <si>
    <t>Plato 15, Plato 13, Plato 2, Plato 19</t>
  </si>
  <si>
    <t>Plato 13, Plato 8, Plato 11, Plato 1</t>
  </si>
  <si>
    <t>Plato 3, Plato 12, Plato 4, Plato 14</t>
  </si>
  <si>
    <t>Plato 11, Plato 9, Plato 15, Plato 10</t>
  </si>
  <si>
    <t>Plato 18, Plato 2, Plato 11</t>
  </si>
  <si>
    <t>Plato 2, Plato 6, Plato 1, Plato 4</t>
  </si>
  <si>
    <t>Plato 13, Plato 1, Plato 17</t>
  </si>
  <si>
    <t>Plato 5, Plato 2, Plato 6</t>
  </si>
  <si>
    <t>Plato 20, Plato 12, Plato 9</t>
  </si>
  <si>
    <t>Plato 11, Plato 9, Plato 7</t>
  </si>
  <si>
    <t>Plato 9, Plato 19, Plato 7, Plato 6</t>
  </si>
  <si>
    <t>Plato 13, Plato 5</t>
  </si>
  <si>
    <t>Plato 16, Plato 8</t>
  </si>
  <si>
    <t>Plato 18, Plato 5</t>
  </si>
  <si>
    <t>Plato 5, Plato 19, Plato 14</t>
  </si>
  <si>
    <t>Plato 4, Plato 6, Plato 15</t>
  </si>
  <si>
    <t>Plato 20, Plato 10, Plato 19</t>
  </si>
  <si>
    <t>Plato 19, Plato 7, Plato 6</t>
  </si>
  <si>
    <t>Plato 15, Plato 7, Plato 12</t>
  </si>
  <si>
    <t>Plato 14, Plato 15</t>
  </si>
  <si>
    <t>Plato 5, Plato 16, Plato 17</t>
  </si>
  <si>
    <t>Plato 10, Plato 16, Plato 4</t>
  </si>
  <si>
    <t>Plato 16, Plato 15, Plato 19, Plato 14</t>
  </si>
  <si>
    <t>Plato 7, Plato 9, Plato 11, Plato 16</t>
  </si>
  <si>
    <t>Plato 17, Plato 2, Plato 10, Plato 12</t>
  </si>
  <si>
    <t>Plato 10, Plato 4, Plato 14</t>
  </si>
  <si>
    <t>Plato 8, Plato 7, Plato 1, Plato 6</t>
  </si>
  <si>
    <t>Plato 15, Plato 10</t>
  </si>
  <si>
    <t>Plato 9, Plato 1, Plato 5</t>
  </si>
  <si>
    <t>Plato 15, Plato 14, Plato 7, Plato 19</t>
  </si>
  <si>
    <t>Plato 7, Plato 6, Plato 16</t>
  </si>
  <si>
    <t>Plato 13, Plato 1, Plato 12, Plato 9</t>
  </si>
  <si>
    <t>Plato 17, Plato 12</t>
  </si>
  <si>
    <t>Plato 11, Plato 6, Plato 1, Plato 9</t>
  </si>
  <si>
    <t>Plato 7, Plato 16, Plato 14</t>
  </si>
  <si>
    <t>Plato 13, Plato 10</t>
  </si>
  <si>
    <t>Plato 6, Plato 18, Plato 7</t>
  </si>
  <si>
    <t>Plato 10, Plato 16, Plato 13, Plato 19</t>
  </si>
  <si>
    <t>Plato 2, Plato 12, Plato 3, Plato 14</t>
  </si>
  <si>
    <t>Plato 9, Plato 7, Plato 13</t>
  </si>
  <si>
    <t>Nº Platos Ordenados</t>
  </si>
  <si>
    <t>Monto Total de la Cuenta</t>
  </si>
  <si>
    <t>Fecha de Factura</t>
  </si>
  <si>
    <t>Tiempo de Permanencia</t>
  </si>
  <si>
    <t>Tiempo de Preparación (Horas)</t>
  </si>
  <si>
    <t>Tiempo de Degustación (Horas)</t>
  </si>
  <si>
    <t>Cobrada</t>
  </si>
  <si>
    <t>Si</t>
  </si>
  <si>
    <t>No</t>
  </si>
  <si>
    <t>Nombre del Plato</t>
  </si>
  <si>
    <t>Costo Unitario</t>
  </si>
  <si>
    <t>Precio Unitario</t>
  </si>
  <si>
    <t>Cantidad Ordenada</t>
  </si>
  <si>
    <t>Tiempo de Preparación</t>
  </si>
  <si>
    <t>Observaciones</t>
  </si>
  <si>
    <t>Ganancia Bruta</t>
  </si>
  <si>
    <t>Ganancia Neta</t>
  </si>
  <si>
    <t>Porcentaje de Ganancia</t>
  </si>
  <si>
    <t>Ninguna</t>
  </si>
  <si>
    <t>Sin cebolla</t>
  </si>
  <si>
    <t>Monto Total Platos</t>
  </si>
  <si>
    <t>Etiquetas de columna</t>
  </si>
  <si>
    <t>Total general</t>
  </si>
  <si>
    <t>Suma de Monto Total de la Cuenta</t>
  </si>
  <si>
    <t>Etiquetas de fila</t>
  </si>
  <si>
    <t>Cuenta de Método de Pago</t>
  </si>
  <si>
    <t>Suma de Propina</t>
  </si>
  <si>
    <t>Cuenta de Nº de Orden</t>
  </si>
  <si>
    <t>Coste</t>
  </si>
  <si>
    <t>Suma Total de la Cuenta</t>
  </si>
  <si>
    <t>Total precio orden</t>
  </si>
  <si>
    <t>Suma de Total precio orden</t>
  </si>
  <si>
    <t>Suma de Tiempo de Preparación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</si>
</sst>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[$-F400]h:mm:ss\ AM/PM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4" fontId="0" fillId="0" borderId="0" xfId="0" applyNumberFormat="1"/>
    <xf numFmtId="44" fontId="0" fillId="0" borderId="0" xfId="42" applyFont="1"/>
    <xf numFmtId="21" fontId="0" fillId="0" borderId="0" xfId="0" applyNumberFormat="1"/>
    <xf numFmtId="9" fontId="0" fillId="0" borderId="0" xfId="43" applyFon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3" borderId="0" xfId="0" applyFill="1"/>
    <xf numFmtId="0" fontId="16" fillId="33" borderId="0" xfId="0" applyFont="1" applyFill="1" applyAlignment="1">
      <alignment horizontal="center" vertical="center"/>
    </xf>
    <xf numFmtId="0" fontId="0" fillId="0" borderId="0" xfId="0" applyNumberForma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TOTAL.xlsx]Desglose de Ingresos por País!TablaDinámica4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ysClr val="windowText" lastClr="000000"/>
                </a:solidFill>
              </a:rPr>
              <a:t>Total POR PAÍS</a:t>
            </a:r>
            <a:endParaRPr lang="en-US" sz="1200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2314457700680641"/>
          <c:y val="4.629699152852576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0023622047244092E-2"/>
          <c:y val="0.26226851851851851"/>
          <c:w val="0.92942082239720036"/>
          <c:h val="0.491839093030037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'Desglose de Ingresos por País'!$B$3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'Desglose de Ingresos por País'!$A$4:$A$15</c:f>
              <c:strCache>
                <c:ptCount val="11"/>
                <c:pt idx="0">
                  <c:v>Chile</c:v>
                </c:pt>
                <c:pt idx="1">
                  <c:v>Bolivia</c:v>
                </c:pt>
                <c:pt idx="2">
                  <c:v>Perú</c:v>
                </c:pt>
                <c:pt idx="3">
                  <c:v>Argentina</c:v>
                </c:pt>
                <c:pt idx="4">
                  <c:v>Uruguay</c:v>
                </c:pt>
                <c:pt idx="5">
                  <c:v>Colombia</c:v>
                </c:pt>
                <c:pt idx="6">
                  <c:v>España</c:v>
                </c:pt>
                <c:pt idx="7">
                  <c:v>Paraguay</c:v>
                </c:pt>
                <c:pt idx="8">
                  <c:v>Venezuela</c:v>
                </c:pt>
                <c:pt idx="9">
                  <c:v>Brasil</c:v>
                </c:pt>
                <c:pt idx="10">
                  <c:v>Ecuador</c:v>
                </c:pt>
              </c:strCache>
            </c:strRef>
          </c:cat>
          <c:val>
            <c:numRef>
              <c:f>'Desglose de Ingresos por País'!$B$4:$B$15</c:f>
              <c:numCache>
                <c:formatCode>_("€"* #,##0.00_);_("€"* \(#,##0.00\);_("€"* "-"??_);_(@_)</c:formatCode>
                <c:ptCount val="11"/>
                <c:pt idx="0">
                  <c:v>13931.690000000004</c:v>
                </c:pt>
                <c:pt idx="1">
                  <c:v>13722.610000000002</c:v>
                </c:pt>
                <c:pt idx="2">
                  <c:v>12099.520000000004</c:v>
                </c:pt>
                <c:pt idx="3">
                  <c:v>11900.640000000001</c:v>
                </c:pt>
                <c:pt idx="4">
                  <c:v>11887.609999999999</c:v>
                </c:pt>
                <c:pt idx="5">
                  <c:v>11783.460000000003</c:v>
                </c:pt>
                <c:pt idx="6">
                  <c:v>11531.729999999998</c:v>
                </c:pt>
                <c:pt idx="7">
                  <c:v>11441.45</c:v>
                </c:pt>
                <c:pt idx="8">
                  <c:v>11093.079999999998</c:v>
                </c:pt>
                <c:pt idx="9">
                  <c:v>10516.980000000005</c:v>
                </c:pt>
                <c:pt idx="10">
                  <c:v>9245.4699999999975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6A-475E-94C4-28B7621A5D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42787488"/>
        <c:axId val="442787968"/>
      </c:barChart>
      <c:catAx>
        <c:axId val="44278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2787968"/>
        <c:crosses val="autoZero"/>
        <c:auto val="1"/>
        <c:lblAlgn val="ctr"/>
        <c:lblOffset val="100"/>
        <c:noMultiLvlLbl val="0"/>
      </c:catAx>
      <c:valAx>
        <c:axId val="442787968"/>
        <c:scaling>
          <c:orientation val="minMax"/>
        </c:scaling>
        <c:delete val="1"/>
        <c:axPos val="l"/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crossAx val="44278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TOTAL.xlsx]Ingresos por servicio!TablaDinámica1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INGRESOS</a:t>
            </a:r>
            <a:r>
              <a:rPr lang="en-US" b="1" baseline="0"/>
              <a:t> POR SERVICIO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418547681539802"/>
              <c:y val="0.1518394575678040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272922134733159"/>
              <c:y val="-7.67585301837271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19050">
            <a:solidFill>
              <a:schemeClr val="tx2">
                <a:lumMod val="50000"/>
                <a:lumOff val="50000"/>
              </a:schemeClr>
            </a:solidFill>
          </a:ln>
          <a:effectLst/>
        </c:spPr>
        <c:dLbl>
          <c:idx val="0"/>
          <c:layout>
            <c:manualLayout>
              <c:x val="-0.19635513562732856"/>
              <c:y val="-0.14902173739438757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10103BA-D626-4824-AC68-ADE4E4371DF5}" type="VALUE">
                  <a:rPr lang="en-US" b="1" i="0" baseline="0">
                    <a:ln>
                      <a:noFill/>
                    </a:ln>
                  </a:rPr>
                  <a:pPr>
                    <a:defRPr sz="90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es-E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19050">
            <a:solidFill>
              <a:schemeClr val="tx2">
                <a:lumMod val="50000"/>
                <a:lumOff val="50000"/>
              </a:schemeClr>
            </a:solidFill>
          </a:ln>
          <a:effectLst/>
        </c:spPr>
        <c:dLbl>
          <c:idx val="0"/>
          <c:layout>
            <c:manualLayout>
              <c:x val="-0.19635513562732856"/>
              <c:y val="-0.14902173739438757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10103BA-D626-4824-AC68-ADE4E4371DF5}" type="VALUE">
                  <a:rPr lang="en-US" b="1" i="0" baseline="0">
                    <a:ln>
                      <a:noFill/>
                    </a:ln>
                  </a:rPr>
                  <a:pPr>
                    <a:defRPr sz="90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es-E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272922134733159"/>
              <c:y val="-7.67585301837271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418547681539802"/>
              <c:y val="0.1518394575678040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 w="19050">
            <a:solidFill>
              <a:schemeClr val="tx2">
                <a:lumMod val="50000"/>
                <a:lumOff val="50000"/>
              </a:schemeClr>
            </a:solidFill>
          </a:ln>
          <a:effectLst/>
        </c:spPr>
        <c:dLbl>
          <c:idx val="0"/>
          <c:layout>
            <c:manualLayout>
              <c:x val="-0.19635513562732856"/>
              <c:y val="-0.14902173739438757"/>
            </c:manualLayout>
          </c:layout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fld id="{B10103BA-D626-4824-AC68-ADE4E4371DF5}" type="VALUE">
                  <a:rPr lang="en-US" b="1"/>
                  <a:pPr>
                    <a:defRPr sz="1100" b="1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es-E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272922134733159"/>
              <c:y val="-7.67585301837271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418547681539802"/>
              <c:y val="0.1518394575678040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 w="19050">
            <a:solidFill>
              <a:schemeClr val="tx2">
                <a:lumMod val="50000"/>
                <a:lumOff val="50000"/>
              </a:schemeClr>
            </a:solidFill>
          </a:ln>
          <a:effectLst/>
        </c:spPr>
        <c:dLbl>
          <c:idx val="0"/>
          <c:layout>
            <c:manualLayout>
              <c:x val="-0.19635513562732856"/>
              <c:y val="-0.14902173739438757"/>
            </c:manualLayout>
          </c:layout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fld id="{B10103BA-D626-4824-AC68-ADE4E4371DF5}" type="VALUE">
                  <a:rPr lang="en-US" b="1"/>
                  <a:pPr>
                    <a:defRPr sz="1100" b="1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t>[VALOR]</a:t>
                </a:fld>
                <a:endParaRPr lang="es-E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272922134733159"/>
              <c:y val="-7.67585301837271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418547681539802"/>
              <c:y val="0.1518394575678040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 w="19050">
            <a:solidFill>
              <a:schemeClr val="tx2">
                <a:lumMod val="50000"/>
                <a:lumOff val="50000"/>
              </a:schemeClr>
            </a:solidFill>
          </a:ln>
          <a:effectLst/>
        </c:spPr>
        <c:dLbl>
          <c:idx val="0"/>
          <c:layout>
            <c:manualLayout>
              <c:x val="-0.19635513562732856"/>
              <c:y val="-0.14902173739438757"/>
            </c:manualLayout>
          </c:layout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fld id="{B10103BA-D626-4824-AC68-ADE4E4371DF5}" type="VALUE">
                  <a:rPr lang="en-US" b="1"/>
                  <a:pPr>
                    <a:defRPr sz="1100" b="1"/>
                  </a:pPr>
                  <a:t>[VALOR]</a:t>
                </a:fld>
                <a:endParaRPr lang="es-E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272922134733159"/>
              <c:y val="-7.67585301837271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418547681539802"/>
              <c:y val="0.1518394575678040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'Ingresos por servicio'!$B$3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tx2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891-476B-BD28-4CCE3DABB83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91-476B-BD28-4CCE3DABB831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891-476B-BD28-4CCE3DABB831}"/>
              </c:ext>
            </c:extLst>
          </c:dPt>
          <c:dLbls>
            <c:dLbl>
              <c:idx val="0"/>
              <c:layout>
                <c:manualLayout>
                  <c:x val="-0.19635513562732856"/>
                  <c:y val="-0.14902173739438757"/>
                </c:manualLayout>
              </c:layout>
              <c:tx>
                <c:rich>
                  <a:bodyPr/>
                  <a:lstStyle/>
                  <a:p>
                    <a:fld id="{B10103BA-D626-4824-AC68-ADE4E4371DF5}" type="VALUE">
                      <a:rPr lang="en-US" b="1"/>
                      <a:pPr/>
                      <a:t>[VALOR]</a:t>
                    </a:fld>
                    <a:endParaRPr lang="es-E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891-476B-BD28-4CCE3DABB831}"/>
                </c:ext>
              </c:extLst>
            </c:dLbl>
            <c:dLbl>
              <c:idx val="1"/>
              <c:layout>
                <c:manualLayout>
                  <c:x val="0.16272922134733159"/>
                  <c:y val="-7.675853018372712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891-476B-BD28-4CCE3DABB831}"/>
                </c:ext>
              </c:extLst>
            </c:dLbl>
            <c:dLbl>
              <c:idx val="2"/>
              <c:layout>
                <c:manualLayout>
                  <c:x val="0.11418547681539802"/>
                  <c:y val="0.1518394575678040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891-476B-BD28-4CCE3DABB8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'Ingresos por servicio'!$A$4:$A$7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'Ingresos por servicio'!$B$4:$B$7</c:f>
              <c:numCache>
                <c:formatCode>_("€"* #,##0.00_);_("€"* \(#,##0.00\);_("€"* "-"??_);_(@_)</c:formatCode>
                <c:ptCount val="3"/>
                <c:pt idx="0">
                  <c:v>76744.560000000012</c:v>
                </c:pt>
                <c:pt idx="1">
                  <c:v>27372.920000000009</c:v>
                </c:pt>
                <c:pt idx="2">
                  <c:v>25036.760000000002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91-476B-BD28-4CCE3DABB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TOTAL.xlsx]Ingresos tipo de Servicio y día!TablaDinámica3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s-ES" sz="1400" b="1">
                <a:solidFill>
                  <a:sysClr val="windowText" lastClr="000000"/>
                </a:solidFill>
              </a:rPr>
              <a:t>INGRESOS</a:t>
            </a:r>
            <a:r>
              <a:rPr lang="es-ES" sz="1400" b="1" baseline="0">
                <a:solidFill>
                  <a:sysClr val="windowText" lastClr="000000"/>
                </a:solidFill>
              </a:rPr>
              <a:t> POR DÍA</a:t>
            </a:r>
            <a:endParaRPr lang="es-ES" sz="14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'Ingresos tipo de Servicio y día'!$B$3:$B$4</c:f>
              <c:strCache>
                <c:ptCount val="1"/>
                <c:pt idx="0">
                  <c:v>Desayuno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'Ingresos tipo de Servicio y día'!$A$5:$A$12</c:f>
              <c:strCache>
                <c:ptCount val="7"/>
                <c:pt idx="0">
                  <c:v>06/04/2023</c:v>
                </c:pt>
                <c:pt idx="1">
                  <c:v>02/04/2023</c:v>
                </c:pt>
                <c:pt idx="2">
                  <c:v>01/04/2023</c:v>
                </c:pt>
                <c:pt idx="3">
                  <c:v>07/04/2023</c:v>
                </c:pt>
                <c:pt idx="4">
                  <c:v>05/04/2023</c:v>
                </c:pt>
                <c:pt idx="5">
                  <c:v>03/04/2023</c:v>
                </c:pt>
                <c:pt idx="6">
                  <c:v>04/04/2023</c:v>
                </c:pt>
              </c:strCache>
            </c:strRef>
          </c:cat>
          <c:val>
            <c:numRef>
              <c:f>'Ingresos tipo de Servicio y día'!$B$5:$B$12</c:f>
              <c:numCache>
                <c:formatCode>_("€"* #,##0.00_);_("€"* \(#,##0.00\);_("€"* "-"??_);_(@_)</c:formatCode>
                <c:ptCount val="7"/>
                <c:pt idx="0">
                  <c:v>6271.2399999999989</c:v>
                </c:pt>
                <c:pt idx="1">
                  <c:v>4119.7899999999991</c:v>
                </c:pt>
                <c:pt idx="2">
                  <c:v>3681.0099999999993</c:v>
                </c:pt>
                <c:pt idx="3">
                  <c:v>3718.2999999999993</c:v>
                </c:pt>
                <c:pt idx="4">
                  <c:v>1503.59</c:v>
                </c:pt>
                <c:pt idx="5">
                  <c:v>2714.4900000000007</c:v>
                </c:pt>
                <c:pt idx="6">
                  <c:v>3028.34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F2-4577-A32B-7BC9D70E7EAC}"/>
            </c:ext>
          </c:extLst>
        </c:ser>
        <c:ser>
          <c:idx val="1"/>
          <c:order val="1"/>
          <c:tx>
            <c:strRef>
              <c:f>'Ingresos tipo de Servicio y día'!$C$3:$C$4</c:f>
              <c:strCache>
                <c:ptCount val="1"/>
                <c:pt idx="0">
                  <c:v>Cena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'Ingresos tipo de Servicio y día'!$A$5:$A$12</c:f>
              <c:strCache>
                <c:ptCount val="7"/>
                <c:pt idx="0">
                  <c:v>06/04/2023</c:v>
                </c:pt>
                <c:pt idx="1">
                  <c:v>02/04/2023</c:v>
                </c:pt>
                <c:pt idx="2">
                  <c:v>01/04/2023</c:v>
                </c:pt>
                <c:pt idx="3">
                  <c:v>07/04/2023</c:v>
                </c:pt>
                <c:pt idx="4">
                  <c:v>05/04/2023</c:v>
                </c:pt>
                <c:pt idx="5">
                  <c:v>03/04/2023</c:v>
                </c:pt>
                <c:pt idx="6">
                  <c:v>04/04/2023</c:v>
                </c:pt>
              </c:strCache>
            </c:strRef>
          </c:cat>
          <c:val>
            <c:numRef>
              <c:f>'Ingresos tipo de Servicio y día'!$C$5:$C$12</c:f>
              <c:numCache>
                <c:formatCode>_("€"* #,##0.00_);_("€"* \(#,##0.00\);_("€"* "-"??_);_(@_)</c:formatCode>
                <c:ptCount val="7"/>
                <c:pt idx="0">
                  <c:v>6940.49</c:v>
                </c:pt>
                <c:pt idx="1">
                  <c:v>5063.0899999999992</c:v>
                </c:pt>
                <c:pt idx="2">
                  <c:v>4527.0599999999995</c:v>
                </c:pt>
                <c:pt idx="3">
                  <c:v>4468.0300000000007</c:v>
                </c:pt>
                <c:pt idx="4">
                  <c:v>2872.7799999999997</c:v>
                </c:pt>
                <c:pt idx="5">
                  <c:v>1497.87</c:v>
                </c:pt>
                <c:pt idx="6">
                  <c:v>2003.5999999999997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F2-4577-A32B-7BC9D70E7EAC}"/>
            </c:ext>
          </c:extLst>
        </c:ser>
        <c:ser>
          <c:idx val="2"/>
          <c:order val="2"/>
          <c:tx>
            <c:strRef>
              <c:f>'Ingresos tipo de Servicio y día'!$D$3:$D$4</c:f>
              <c:strCache>
                <c:ptCount val="1"/>
                <c:pt idx="0">
                  <c:v>Almuerzo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'Ingresos tipo de Servicio y día'!$A$5:$A$12</c:f>
              <c:strCache>
                <c:ptCount val="7"/>
                <c:pt idx="0">
                  <c:v>06/04/2023</c:v>
                </c:pt>
                <c:pt idx="1">
                  <c:v>02/04/2023</c:v>
                </c:pt>
                <c:pt idx="2">
                  <c:v>01/04/2023</c:v>
                </c:pt>
                <c:pt idx="3">
                  <c:v>07/04/2023</c:v>
                </c:pt>
                <c:pt idx="4">
                  <c:v>05/04/2023</c:v>
                </c:pt>
                <c:pt idx="5">
                  <c:v>03/04/2023</c:v>
                </c:pt>
                <c:pt idx="6">
                  <c:v>04/04/2023</c:v>
                </c:pt>
              </c:strCache>
            </c:strRef>
          </c:cat>
          <c:val>
            <c:numRef>
              <c:f>'Ingresos tipo de Servicio y día'!$D$5:$D$12</c:f>
              <c:numCache>
                <c:formatCode>_("€"* #,##0.00_);_("€"* \(#,##0.00\);_("€"* "-"??_);_(@_)</c:formatCode>
                <c:ptCount val="7"/>
                <c:pt idx="0">
                  <c:v>16772.13</c:v>
                </c:pt>
                <c:pt idx="1">
                  <c:v>15811.879999999992</c:v>
                </c:pt>
                <c:pt idx="2">
                  <c:v>12933.349999999999</c:v>
                </c:pt>
                <c:pt idx="3">
                  <c:v>12134.319999999998</c:v>
                </c:pt>
                <c:pt idx="4">
                  <c:v>8899.3099999999977</c:v>
                </c:pt>
                <c:pt idx="5">
                  <c:v>5842.4800000000032</c:v>
                </c:pt>
                <c:pt idx="6">
                  <c:v>4351.0900000000011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F2-4577-A32B-7BC9D70E7EA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70184256"/>
        <c:axId val="1870176576"/>
      </c:lineChart>
      <c:catAx>
        <c:axId val="187018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70176576"/>
        <c:crosses val="autoZero"/>
        <c:auto val="1"/>
        <c:lblAlgn val="ctr"/>
        <c:lblOffset val="100"/>
        <c:noMultiLvlLbl val="0"/>
      </c:catAx>
      <c:valAx>
        <c:axId val="1870176576"/>
        <c:scaling>
          <c:orientation val="minMax"/>
        </c:scaling>
        <c:delete val="0"/>
        <c:axPos val="l"/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7018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TOTAL.xlsx]Método de pago!TablaDinámica2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Método de pago</a:t>
            </a:r>
          </a:p>
        </c:rich>
      </c:tx>
      <c:layout>
        <c:manualLayout>
          <c:xMode val="edge"/>
          <c:yMode val="edge"/>
          <c:x val="0.40990466069714221"/>
          <c:y val="2.15917237392785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31B0FD24-4482-4DA5-9EB1-0A18BD802BEE}" type="PERCENTAGE">
                  <a:rPr lang="en-US" b="0"/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[PORCENTAJE]</a:t>
                </a:fld>
                <a:endParaRPr lang="es-E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D3DB8E3B-59EF-481D-AD3D-617CCA83746D}" type="PERCENTAGE">
                  <a:rPr lang="en-US" b="0"/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[PORCENTAJE]</a:t>
                </a:fld>
                <a:endParaRPr lang="es-E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31B0FD24-4482-4DA5-9EB1-0A18BD802BEE}" type="PERCENTAGE">
                  <a:rPr lang="en-US" b="0"/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[PORCENTAJE]</a:t>
                </a:fld>
                <a:endParaRPr lang="es-E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D3DB8E3B-59EF-481D-AD3D-617CCA83746D}" type="PERCENTAGE">
                  <a:rPr lang="en-US" b="0"/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[PORCENTAJE]</a:t>
                </a:fld>
                <a:endParaRPr lang="es-E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31B0FD24-4482-4DA5-9EB1-0A18BD802BEE}" type="PERCENTAGE">
                  <a:rPr lang="en-US" b="0"/>
                  <a:pPr>
                    <a:defRPr sz="1050" b="1">
                      <a:solidFill>
                        <a:schemeClr val="bg1"/>
                      </a:solidFill>
                    </a:defRPr>
                  </a:pPr>
                  <a:t>[PORCENTAJE]</a:t>
                </a:fld>
                <a:endParaRPr lang="es-E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D3DB8E3B-59EF-481D-AD3D-617CCA83746D}" type="PERCENTAGE">
                  <a:rPr lang="en-US" b="0"/>
                  <a:pPr>
                    <a:defRPr sz="1050" b="1">
                      <a:solidFill>
                        <a:schemeClr val="bg1"/>
                      </a:solidFill>
                    </a:defRPr>
                  </a:pPr>
                  <a:t>[PORCENTAJE]</a:t>
                </a:fld>
                <a:endParaRPr lang="es-E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5.8693108976187007E-2"/>
          <c:y val="0.17447893693751323"/>
          <c:w val="0.93978196429534155"/>
          <c:h val="0.73125928508492455"/>
        </c:manualLayout>
      </c:layout>
      <c:doughnutChart>
        <c:varyColors val="1"/>
        <c:ser>
          <c:idx val="0"/>
          <c:order val="0"/>
          <c:tx>
            <c:strRef>
              <c:f>'Método de pago'!$B$3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782-4C9B-8631-EB557151B1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782-4C9B-8631-EB557151B1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782-4C9B-8631-EB557151B1AC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fld id="{31B0FD24-4482-4DA5-9EB1-0A18BD802BEE}" type="PERCENTAGE">
                      <a:rPr lang="en-US" b="0"/>
                      <a:pPr/>
                      <a:t>[PORCENTAJE]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782-4C9B-8631-EB557151B1A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3DB8E3B-59EF-481D-AD3D-617CCA83746D}" type="PERCENTAGE">
                      <a:rPr lang="en-US" b="0"/>
                      <a:pPr/>
                      <a:t>[PORCENTAJE]</a:t>
                    </a:fld>
                    <a:endParaRPr lang="es-ES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782-4C9B-8631-EB557151B1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'Método de pago'!$A$4:$A$7</c:f>
              <c:strCache>
                <c:ptCount val="3"/>
                <c:pt idx="0">
                  <c:v>Tarjeta de crédito</c:v>
                </c:pt>
                <c:pt idx="1">
                  <c:v>Tarjeta de débito</c:v>
                </c:pt>
                <c:pt idx="2">
                  <c:v>Efectivo</c:v>
                </c:pt>
              </c:strCache>
            </c:strRef>
          </c:cat>
          <c:val>
            <c:numRef>
              <c:f>'Método de pago'!$B$4:$B$7</c:f>
              <c:numCache>
                <c:formatCode>General</c:formatCode>
                <c:ptCount val="3"/>
                <c:pt idx="0">
                  <c:v>525</c:v>
                </c:pt>
                <c:pt idx="1">
                  <c:v>150</c:v>
                </c:pt>
                <c:pt idx="2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82-4C9B-8631-EB557151B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0">
          <a:solidFill>
            <a:schemeClr val="dk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TOTAL.xlsx]Impagos!TablaDinámica1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Impagos</a:t>
            </a:r>
          </a:p>
        </c:rich>
      </c:tx>
      <c:layout>
        <c:manualLayout>
          <c:xMode val="edge"/>
          <c:yMode val="edge"/>
          <c:x val="0.38089692008760062"/>
          <c:y val="1.75675694368556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Impagos!$B$3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91D-46E1-A0FA-C780A081E4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1D-46E1-A0FA-C780A081E4C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Impagos!$A$4:$A$6</c:f>
              <c:strCache>
                <c:ptCount val="2"/>
                <c:pt idx="0">
                  <c:v>No</c:v>
                </c:pt>
                <c:pt idx="1">
                  <c:v>Si</c:v>
                </c:pt>
              </c:strCache>
            </c:strRef>
          </c:cat>
          <c:val>
            <c:numRef>
              <c:f>Impagos!$B$4:$B$6</c:f>
              <c:numCache>
                <c:formatCode>_("€"* #,##0.00_);_("€"* \(#,##0.00\);_("€"* "-"??_);_(@_)</c:formatCode>
                <c:ptCount val="2"/>
                <c:pt idx="0">
                  <c:v>22898.47</c:v>
                </c:pt>
                <c:pt idx="1">
                  <c:v>106255.76999999997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1D-46E1-A0FA-C780A081E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TOTAL.xlsx]Ordenes por mesero!TablaDinámica3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>
                <a:solidFill>
                  <a:sysClr val="windowText" lastClr="000000"/>
                </a:solidFill>
              </a:rPr>
              <a:t>Nº Órdenes atendidas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'Ordenes por mesero'!$B$3:$B$4</c:f>
              <c:strCache>
                <c:ptCount val="1"/>
                <c:pt idx="0">
                  <c:v>Almuerzo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'Ordenes por mesero'!$A$5:$A$10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'Ordenes por mesero'!$B$5:$B$10</c:f>
              <c:numCache>
                <c:formatCode>General</c:formatCode>
                <c:ptCount val="5"/>
                <c:pt idx="0">
                  <c:v>90</c:v>
                </c:pt>
                <c:pt idx="1">
                  <c:v>116</c:v>
                </c:pt>
                <c:pt idx="2">
                  <c:v>96</c:v>
                </c:pt>
                <c:pt idx="3">
                  <c:v>91</c:v>
                </c:pt>
                <c:pt idx="4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C-4D57-8667-7367D6DF4E13}"/>
            </c:ext>
          </c:extLst>
        </c:ser>
        <c:ser>
          <c:idx val="1"/>
          <c:order val="1"/>
          <c:tx>
            <c:strRef>
              <c:f>'Ordenes por mesero'!$C$3:$C$4</c:f>
              <c:strCache>
                <c:ptCount val="1"/>
                <c:pt idx="0">
                  <c:v>Cena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'Ordenes por mesero'!$A$5:$A$10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'Ordenes por mesero'!$C$5:$C$10</c:f>
              <c:numCache>
                <c:formatCode>General</c:formatCode>
                <c:ptCount val="5"/>
                <c:pt idx="0">
                  <c:v>22</c:v>
                </c:pt>
                <c:pt idx="1">
                  <c:v>38</c:v>
                </c:pt>
                <c:pt idx="2">
                  <c:v>25</c:v>
                </c:pt>
                <c:pt idx="3">
                  <c:v>36</c:v>
                </c:pt>
                <c:pt idx="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2C-4D57-8667-7367D6DF4E13}"/>
            </c:ext>
          </c:extLst>
        </c:ser>
        <c:ser>
          <c:idx val="2"/>
          <c:order val="2"/>
          <c:tx>
            <c:strRef>
              <c:f>'Ordenes por mesero'!$D$3:$D$4</c:f>
              <c:strCache>
                <c:ptCount val="1"/>
                <c:pt idx="0">
                  <c:v>Desayuno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'Ordenes por mesero'!$A$5:$A$10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'Ordenes por mesero'!$D$5:$D$10</c:f>
              <c:numCache>
                <c:formatCode>General</c:formatCode>
                <c:ptCount val="5"/>
                <c:pt idx="0">
                  <c:v>26</c:v>
                </c:pt>
                <c:pt idx="1">
                  <c:v>38</c:v>
                </c:pt>
                <c:pt idx="2">
                  <c:v>37</c:v>
                </c:pt>
                <c:pt idx="3">
                  <c:v>22</c:v>
                </c:pt>
                <c:pt idx="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2C-4D57-8667-7367D6DF4E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88224863"/>
        <c:axId val="588225343"/>
      </c:barChart>
      <c:catAx>
        <c:axId val="58822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8225343"/>
        <c:crosses val="autoZero"/>
        <c:auto val="1"/>
        <c:lblAlgn val="ctr"/>
        <c:lblOffset val="100"/>
        <c:noMultiLvlLbl val="0"/>
      </c:catAx>
      <c:valAx>
        <c:axId val="5882253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8822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TOTAL.xlsx]Propinas!TablaDinámica2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1">
                <a:solidFill>
                  <a:sysClr val="windowText" lastClr="000000"/>
                </a:solidFill>
              </a:rPr>
              <a:t>PROPINAS</a:t>
            </a:r>
            <a:endParaRPr lang="es-E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3149243918474688E-2"/>
          <c:y val="5.0925925925925923E-2"/>
          <c:w val="0.73536860236220469"/>
          <c:h val="0.8505941965587634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Propinas!$B$3:$B$4</c:f>
              <c:strCache>
                <c:ptCount val="1"/>
                <c:pt idx="0">
                  <c:v>Desayuno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Propinas!$A$5:$A$10</c:f>
              <c:strCache>
                <c:ptCount val="5"/>
                <c:pt idx="0">
                  <c:v>Mesero_2</c:v>
                </c:pt>
                <c:pt idx="1">
                  <c:v>Mesero_3</c:v>
                </c:pt>
                <c:pt idx="2">
                  <c:v>Mesero_4</c:v>
                </c:pt>
                <c:pt idx="3">
                  <c:v>Mesero_1</c:v>
                </c:pt>
                <c:pt idx="4">
                  <c:v>Mesero_5</c:v>
                </c:pt>
              </c:strCache>
            </c:strRef>
          </c:cat>
          <c:val>
            <c:numRef>
              <c:f>Propinas!$B$5:$B$10</c:f>
              <c:numCache>
                <c:formatCode>_("€"* #,##0.00_);_("€"* \(#,##0.00\);_("€"* "-"??_);_(@_)</c:formatCode>
                <c:ptCount val="5"/>
                <c:pt idx="0">
                  <c:v>1109.1899999999998</c:v>
                </c:pt>
                <c:pt idx="1">
                  <c:v>954.1099999999999</c:v>
                </c:pt>
                <c:pt idx="2">
                  <c:v>599.78000000000009</c:v>
                </c:pt>
                <c:pt idx="3">
                  <c:v>774.23000000000013</c:v>
                </c:pt>
                <c:pt idx="4">
                  <c:v>745.45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01-4D73-84BA-10E972955AB7}"/>
            </c:ext>
          </c:extLst>
        </c:ser>
        <c:ser>
          <c:idx val="1"/>
          <c:order val="1"/>
          <c:tx>
            <c:strRef>
              <c:f>Propinas!$C$3:$C$4</c:f>
              <c:strCache>
                <c:ptCount val="1"/>
                <c:pt idx="0">
                  <c:v>Cena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Propinas!$A$5:$A$10</c:f>
              <c:strCache>
                <c:ptCount val="5"/>
                <c:pt idx="0">
                  <c:v>Mesero_2</c:v>
                </c:pt>
                <c:pt idx="1">
                  <c:v>Mesero_3</c:v>
                </c:pt>
                <c:pt idx="2">
                  <c:v>Mesero_4</c:v>
                </c:pt>
                <c:pt idx="3">
                  <c:v>Mesero_1</c:v>
                </c:pt>
                <c:pt idx="4">
                  <c:v>Mesero_5</c:v>
                </c:pt>
              </c:strCache>
            </c:strRef>
          </c:cat>
          <c:val>
            <c:numRef>
              <c:f>Propinas!$C$5:$C$10</c:f>
              <c:numCache>
                <c:formatCode>_("€"* #,##0.00_);_("€"* \(#,##0.00\);_("€"* "-"??_);_(@_)</c:formatCode>
                <c:ptCount val="5"/>
                <c:pt idx="0">
                  <c:v>1071.7299999999998</c:v>
                </c:pt>
                <c:pt idx="1">
                  <c:v>676.02</c:v>
                </c:pt>
                <c:pt idx="2">
                  <c:v>1129.45</c:v>
                </c:pt>
                <c:pt idx="3">
                  <c:v>673.2399999999999</c:v>
                </c:pt>
                <c:pt idx="4">
                  <c:v>1130.48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01-4D73-84BA-10E972955AB7}"/>
            </c:ext>
          </c:extLst>
        </c:ser>
        <c:ser>
          <c:idx val="2"/>
          <c:order val="2"/>
          <c:tx>
            <c:strRef>
              <c:f>Propinas!$D$3:$D$4</c:f>
              <c:strCache>
                <c:ptCount val="1"/>
                <c:pt idx="0">
                  <c:v>Almuerzo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Propinas!$A$5:$A$10</c:f>
              <c:strCache>
                <c:ptCount val="5"/>
                <c:pt idx="0">
                  <c:v>Mesero_2</c:v>
                </c:pt>
                <c:pt idx="1">
                  <c:v>Mesero_3</c:v>
                </c:pt>
                <c:pt idx="2">
                  <c:v>Mesero_4</c:v>
                </c:pt>
                <c:pt idx="3">
                  <c:v>Mesero_1</c:v>
                </c:pt>
                <c:pt idx="4">
                  <c:v>Mesero_5</c:v>
                </c:pt>
              </c:strCache>
            </c:strRef>
          </c:cat>
          <c:val>
            <c:numRef>
              <c:f>Propinas!$D$5:$D$10</c:f>
              <c:numCache>
                <c:formatCode>_("€"* #,##0.00_);_("€"* \(#,##0.00\);_("€"* "-"??_);_(@_)</c:formatCode>
                <c:ptCount val="5"/>
                <c:pt idx="0">
                  <c:v>3511.8799999999997</c:v>
                </c:pt>
                <c:pt idx="1">
                  <c:v>2960.0099999999993</c:v>
                </c:pt>
                <c:pt idx="2">
                  <c:v>2770.86</c:v>
                </c:pt>
                <c:pt idx="3">
                  <c:v>2774.1699999999992</c:v>
                </c:pt>
                <c:pt idx="4">
                  <c:v>1946.6399999999999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01-4D73-84BA-10E972955AB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273865584"/>
        <c:axId val="1273855504"/>
      </c:barChart>
      <c:catAx>
        <c:axId val="127386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73855504"/>
        <c:crosses val="autoZero"/>
        <c:auto val="1"/>
        <c:lblAlgn val="ctr"/>
        <c:lblOffset val="100"/>
        <c:noMultiLvlLbl val="0"/>
      </c:catAx>
      <c:valAx>
        <c:axId val="1273855504"/>
        <c:scaling>
          <c:orientation val="minMax"/>
        </c:scaling>
        <c:delete val="0"/>
        <c:axPos val="l"/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7386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476558398950132"/>
          <c:y val="0.38806342449010134"/>
          <c:w val="9.7132709973753284E-2"/>
          <c:h val="0.198529962001845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800"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TOTAL.xlsx]Ingresos por servicio!TablaDinámica1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Ingresos</a:t>
            </a:r>
            <a:r>
              <a:rPr lang="en-US" baseline="0"/>
              <a:t> por servicio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418547681539802"/>
              <c:y val="0.1518394575678040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272922134733159"/>
              <c:y val="-7.67585301837271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19050">
            <a:solidFill>
              <a:schemeClr val="tx2">
                <a:lumMod val="50000"/>
                <a:lumOff val="50000"/>
              </a:schemeClr>
            </a:solidFill>
          </a:ln>
          <a:effectLst/>
        </c:spPr>
        <c:dLbl>
          <c:idx val="0"/>
          <c:layout>
            <c:manualLayout>
              <c:x val="-0.19635513562732856"/>
              <c:y val="-0.14902173739438757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10103BA-D626-4824-AC68-ADE4E4371DF5}" type="VALUE">
                  <a:rPr lang="en-US" b="1" i="0" baseline="0">
                    <a:ln>
                      <a:noFill/>
                    </a:ln>
                  </a:rPr>
                  <a:pPr>
                    <a:defRPr b="1">
                      <a:ln>
                        <a:noFill/>
                      </a:ln>
                    </a:defRPr>
                  </a:pPr>
                  <a:t>[VALOR]</a:t>
                </a:fld>
                <a:endParaRPr lang="es-E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'Ingresos por servicio'!$B$3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tx2">
                    <a:lumMod val="50000"/>
                    <a:lumOff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016-46FA-A002-E315C5B9D86B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016-46FA-A002-E315C5B9D86B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016-46FA-A002-E315C5B9D86B}"/>
              </c:ext>
            </c:extLst>
          </c:dPt>
          <c:dLbls>
            <c:dLbl>
              <c:idx val="0"/>
              <c:layout>
                <c:manualLayout>
                  <c:x val="-0.19635513562732856"/>
                  <c:y val="-0.1490217373943875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ln>
                          <a:noFill/>
                        </a:ln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10103BA-D626-4824-AC68-ADE4E4371DF5}" type="VALUE">
                      <a:rPr lang="en-US" b="1" i="0" baseline="0">
                        <a:ln>
                          <a:noFill/>
                        </a:ln>
                      </a:rPr>
                      <a:pPr>
                        <a:defRPr b="1">
                          <a:ln>
                            <a:noFill/>
                          </a:ln>
                        </a:defRPr>
                      </a:pPr>
                      <a:t>[VALOR]</a:t>
                    </a:fld>
                    <a:endParaRPr lang="es-E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E016-46FA-A002-E315C5B9D86B}"/>
                </c:ext>
              </c:extLst>
            </c:dLbl>
            <c:dLbl>
              <c:idx val="1"/>
              <c:layout>
                <c:manualLayout>
                  <c:x val="0.16272922134733159"/>
                  <c:y val="-7.675853018372712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016-46FA-A002-E315C5B9D86B}"/>
                </c:ext>
              </c:extLst>
            </c:dLbl>
            <c:dLbl>
              <c:idx val="2"/>
              <c:layout>
                <c:manualLayout>
                  <c:x val="0.11418547681539802"/>
                  <c:y val="0.15183945756780404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016-46FA-A002-E315C5B9D8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'Ingresos por servicio'!$A$4:$A$7</c:f>
              <c:strCache>
                <c:ptCount val="3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</c:strCache>
            </c:strRef>
          </c:cat>
          <c:val>
            <c:numRef>
              <c:f>'Ingresos por servicio'!$B$4:$B$7</c:f>
              <c:numCache>
                <c:formatCode>_("€"* #,##0.00_);_("€"* \(#,##0.00\);_("€"* "-"??_);_(@_)</c:formatCode>
                <c:ptCount val="3"/>
                <c:pt idx="0">
                  <c:v>76744.560000000012</c:v>
                </c:pt>
                <c:pt idx="1">
                  <c:v>27372.920000000009</c:v>
                </c:pt>
                <c:pt idx="2">
                  <c:v>25036.760000000002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16-46FA-A002-E315C5B9D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TOTAL.xlsx]Método de pago!TablaDinámica2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Método de pago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0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'Método de pago'!$B$3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F217-43BA-9CCE-D73DD4F7D87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'Método de pago'!$A$4:$A$7</c:f>
              <c:strCache>
                <c:ptCount val="3"/>
                <c:pt idx="0">
                  <c:v>Tarjeta de crédito</c:v>
                </c:pt>
                <c:pt idx="1">
                  <c:v>Tarjeta de débito</c:v>
                </c:pt>
                <c:pt idx="2">
                  <c:v>Efectivo</c:v>
                </c:pt>
              </c:strCache>
            </c:strRef>
          </c:cat>
          <c:val>
            <c:numRef>
              <c:f>'Método de pago'!$B$4:$B$7</c:f>
              <c:numCache>
                <c:formatCode>General</c:formatCode>
                <c:ptCount val="3"/>
                <c:pt idx="0">
                  <c:v>525</c:v>
                </c:pt>
                <c:pt idx="1">
                  <c:v>150</c:v>
                </c:pt>
                <c:pt idx="2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38-4280-B614-1ACF11FE37B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TOTAL.xlsx]Ingresos tipo de Servicio y día!TablaDinámica3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s-ES"/>
              <a:t>INGRESOS POR DÍA Y SERVICIO</a:t>
            </a:r>
          </a:p>
        </c:rich>
      </c:tx>
      <c:layout>
        <c:manualLayout>
          <c:xMode val="edge"/>
          <c:yMode val="edge"/>
          <c:x val="0.53747913582349627"/>
          <c:y val="1.90114068441064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19050" cap="rnd" cmpd="sng" algn="ctr">
            <a:solidFill>
              <a:schemeClr val="accent1">
                <a:shade val="95000"/>
                <a:satMod val="105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l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4707508483236599E-2"/>
          <c:y val="0"/>
          <c:w val="0.75254837737628888"/>
          <c:h val="0.93110924822610097"/>
        </c:manualLayout>
      </c:layout>
      <c:lineChart>
        <c:grouping val="standard"/>
        <c:varyColors val="0"/>
        <c:ser>
          <c:idx val="0"/>
          <c:order val="0"/>
          <c:tx>
            <c:strRef>
              <c:f>'Ingresos tipo de Servicio y día'!$B$3:$B$4</c:f>
              <c:strCache>
                <c:ptCount val="1"/>
                <c:pt idx="0">
                  <c:v>Desayuno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'Ingresos tipo de Servicio y día'!$A$5:$A$12</c:f>
              <c:strCache>
                <c:ptCount val="7"/>
                <c:pt idx="0">
                  <c:v>06/04/2023</c:v>
                </c:pt>
                <c:pt idx="1">
                  <c:v>02/04/2023</c:v>
                </c:pt>
                <c:pt idx="2">
                  <c:v>01/04/2023</c:v>
                </c:pt>
                <c:pt idx="3">
                  <c:v>07/04/2023</c:v>
                </c:pt>
                <c:pt idx="4">
                  <c:v>05/04/2023</c:v>
                </c:pt>
                <c:pt idx="5">
                  <c:v>03/04/2023</c:v>
                </c:pt>
                <c:pt idx="6">
                  <c:v>04/04/2023</c:v>
                </c:pt>
              </c:strCache>
            </c:strRef>
          </c:cat>
          <c:val>
            <c:numRef>
              <c:f>'Ingresos tipo de Servicio y día'!$B$5:$B$12</c:f>
              <c:numCache>
                <c:formatCode>_("€"* #,##0.00_);_("€"* \(#,##0.00\);_("€"* "-"??_);_(@_)</c:formatCode>
                <c:ptCount val="7"/>
                <c:pt idx="0">
                  <c:v>6271.2399999999989</c:v>
                </c:pt>
                <c:pt idx="1">
                  <c:v>4119.7899999999991</c:v>
                </c:pt>
                <c:pt idx="2">
                  <c:v>3681.0099999999993</c:v>
                </c:pt>
                <c:pt idx="3">
                  <c:v>3718.2999999999993</c:v>
                </c:pt>
                <c:pt idx="4">
                  <c:v>1503.59</c:v>
                </c:pt>
                <c:pt idx="5">
                  <c:v>2714.4900000000007</c:v>
                </c:pt>
                <c:pt idx="6">
                  <c:v>3028.34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64-43AD-B91D-818DDA55F3F3}"/>
            </c:ext>
          </c:extLst>
        </c:ser>
        <c:ser>
          <c:idx val="1"/>
          <c:order val="1"/>
          <c:tx>
            <c:strRef>
              <c:f>'Ingresos tipo de Servicio y día'!$C$3:$C$4</c:f>
              <c:strCache>
                <c:ptCount val="1"/>
                <c:pt idx="0">
                  <c:v>Cena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'Ingresos tipo de Servicio y día'!$A$5:$A$12</c:f>
              <c:strCache>
                <c:ptCount val="7"/>
                <c:pt idx="0">
                  <c:v>06/04/2023</c:v>
                </c:pt>
                <c:pt idx="1">
                  <c:v>02/04/2023</c:v>
                </c:pt>
                <c:pt idx="2">
                  <c:v>01/04/2023</c:v>
                </c:pt>
                <c:pt idx="3">
                  <c:v>07/04/2023</c:v>
                </c:pt>
                <c:pt idx="4">
                  <c:v>05/04/2023</c:v>
                </c:pt>
                <c:pt idx="5">
                  <c:v>03/04/2023</c:v>
                </c:pt>
                <c:pt idx="6">
                  <c:v>04/04/2023</c:v>
                </c:pt>
              </c:strCache>
            </c:strRef>
          </c:cat>
          <c:val>
            <c:numRef>
              <c:f>'Ingresos tipo de Servicio y día'!$C$5:$C$12</c:f>
              <c:numCache>
                <c:formatCode>_("€"* #,##0.00_);_("€"* \(#,##0.00\);_("€"* "-"??_);_(@_)</c:formatCode>
                <c:ptCount val="7"/>
                <c:pt idx="0">
                  <c:v>6940.49</c:v>
                </c:pt>
                <c:pt idx="1">
                  <c:v>5063.0899999999992</c:v>
                </c:pt>
                <c:pt idx="2">
                  <c:v>4527.0599999999995</c:v>
                </c:pt>
                <c:pt idx="3">
                  <c:v>4468.0300000000007</c:v>
                </c:pt>
                <c:pt idx="4">
                  <c:v>2872.7799999999997</c:v>
                </c:pt>
                <c:pt idx="5">
                  <c:v>1497.87</c:v>
                </c:pt>
                <c:pt idx="6">
                  <c:v>2003.5999999999997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64-43AD-B91D-818DDA55F3F3}"/>
            </c:ext>
          </c:extLst>
        </c:ser>
        <c:ser>
          <c:idx val="2"/>
          <c:order val="2"/>
          <c:tx>
            <c:strRef>
              <c:f>'Ingresos tipo de Servicio y día'!$D$3:$D$4</c:f>
              <c:strCache>
                <c:ptCount val="1"/>
                <c:pt idx="0">
                  <c:v>Almuerzo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'Ingresos tipo de Servicio y día'!$A$5:$A$12</c:f>
              <c:strCache>
                <c:ptCount val="7"/>
                <c:pt idx="0">
                  <c:v>06/04/2023</c:v>
                </c:pt>
                <c:pt idx="1">
                  <c:v>02/04/2023</c:v>
                </c:pt>
                <c:pt idx="2">
                  <c:v>01/04/2023</c:v>
                </c:pt>
                <c:pt idx="3">
                  <c:v>07/04/2023</c:v>
                </c:pt>
                <c:pt idx="4">
                  <c:v>05/04/2023</c:v>
                </c:pt>
                <c:pt idx="5">
                  <c:v>03/04/2023</c:v>
                </c:pt>
                <c:pt idx="6">
                  <c:v>04/04/2023</c:v>
                </c:pt>
              </c:strCache>
            </c:strRef>
          </c:cat>
          <c:val>
            <c:numRef>
              <c:f>'Ingresos tipo de Servicio y día'!$D$5:$D$12</c:f>
              <c:numCache>
                <c:formatCode>_("€"* #,##0.00_);_("€"* \(#,##0.00\);_("€"* "-"??_);_(@_)</c:formatCode>
                <c:ptCount val="7"/>
                <c:pt idx="0">
                  <c:v>16772.13</c:v>
                </c:pt>
                <c:pt idx="1">
                  <c:v>15811.879999999992</c:v>
                </c:pt>
                <c:pt idx="2">
                  <c:v>12933.349999999999</c:v>
                </c:pt>
                <c:pt idx="3">
                  <c:v>12134.319999999998</c:v>
                </c:pt>
                <c:pt idx="4">
                  <c:v>8899.3099999999977</c:v>
                </c:pt>
                <c:pt idx="5">
                  <c:v>5842.4800000000032</c:v>
                </c:pt>
                <c:pt idx="6">
                  <c:v>4351.0900000000011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64-43AD-B91D-818DDA55F3F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70184256"/>
        <c:axId val="1870176576"/>
      </c:lineChart>
      <c:catAx>
        <c:axId val="187018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70176576"/>
        <c:crosses val="autoZero"/>
        <c:auto val="1"/>
        <c:lblAlgn val="ctr"/>
        <c:lblOffset val="100"/>
        <c:noMultiLvlLbl val="0"/>
      </c:catAx>
      <c:valAx>
        <c:axId val="1870176576"/>
        <c:scaling>
          <c:orientation val="minMax"/>
        </c:scaling>
        <c:delete val="0"/>
        <c:axPos val="l"/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7018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TOTAL.xlsx]Desglose de Ingresos por País!TablaDinámica4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Total POR PAÍS</a:t>
            </a:r>
          </a:p>
        </c:rich>
      </c:tx>
      <c:layout>
        <c:manualLayout>
          <c:xMode val="edge"/>
          <c:yMode val="edge"/>
          <c:x val="0.39452077865266844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0023622047244092E-2"/>
          <c:y val="0.26226851851851851"/>
          <c:w val="0.92942082239720036"/>
          <c:h val="0.491839093030037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'Desglose de Ingresos por País'!$B$3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'Desglose de Ingresos por País'!$A$4:$A$15</c:f>
              <c:strCache>
                <c:ptCount val="11"/>
                <c:pt idx="0">
                  <c:v>Chile</c:v>
                </c:pt>
                <c:pt idx="1">
                  <c:v>Bolivia</c:v>
                </c:pt>
                <c:pt idx="2">
                  <c:v>Perú</c:v>
                </c:pt>
                <c:pt idx="3">
                  <c:v>Argentina</c:v>
                </c:pt>
                <c:pt idx="4">
                  <c:v>Uruguay</c:v>
                </c:pt>
                <c:pt idx="5">
                  <c:v>Colombia</c:v>
                </c:pt>
                <c:pt idx="6">
                  <c:v>España</c:v>
                </c:pt>
                <c:pt idx="7">
                  <c:v>Paraguay</c:v>
                </c:pt>
                <c:pt idx="8">
                  <c:v>Venezuela</c:v>
                </c:pt>
                <c:pt idx="9">
                  <c:v>Brasil</c:v>
                </c:pt>
                <c:pt idx="10">
                  <c:v>Ecuador</c:v>
                </c:pt>
              </c:strCache>
            </c:strRef>
          </c:cat>
          <c:val>
            <c:numRef>
              <c:f>'Desglose de Ingresos por País'!$B$4:$B$15</c:f>
              <c:numCache>
                <c:formatCode>_("€"* #,##0.00_);_("€"* \(#,##0.00\);_("€"* "-"??_);_(@_)</c:formatCode>
                <c:ptCount val="11"/>
                <c:pt idx="0">
                  <c:v>13931.690000000004</c:v>
                </c:pt>
                <c:pt idx="1">
                  <c:v>13722.610000000002</c:v>
                </c:pt>
                <c:pt idx="2">
                  <c:v>12099.520000000004</c:v>
                </c:pt>
                <c:pt idx="3">
                  <c:v>11900.640000000001</c:v>
                </c:pt>
                <c:pt idx="4">
                  <c:v>11887.609999999999</c:v>
                </c:pt>
                <c:pt idx="5">
                  <c:v>11783.460000000003</c:v>
                </c:pt>
                <c:pt idx="6">
                  <c:v>11531.729999999998</c:v>
                </c:pt>
                <c:pt idx="7">
                  <c:v>11441.45</c:v>
                </c:pt>
                <c:pt idx="8">
                  <c:v>11093.079999999998</c:v>
                </c:pt>
                <c:pt idx="9">
                  <c:v>10516.980000000005</c:v>
                </c:pt>
                <c:pt idx="10">
                  <c:v>9245.4699999999975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58-44A5-937D-B82E7C7BCAC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42787488"/>
        <c:axId val="442787968"/>
      </c:barChart>
      <c:catAx>
        <c:axId val="44278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2787968"/>
        <c:crosses val="autoZero"/>
        <c:auto val="1"/>
        <c:lblAlgn val="ctr"/>
        <c:lblOffset val="100"/>
        <c:noMultiLvlLbl val="0"/>
      </c:catAx>
      <c:valAx>
        <c:axId val="442787968"/>
        <c:scaling>
          <c:orientation val="minMax"/>
        </c:scaling>
        <c:delete val="1"/>
        <c:axPos val="l"/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crossAx val="44278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TOTAL.xlsx]Impagos!TablaDinámica1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Impagos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Impagos!$B$3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CB-471F-BDFE-09C22B28922F}"/>
              </c:ext>
            </c:extLst>
          </c:dPt>
          <c:dPt>
            <c:idx val="1"/>
            <c:bubble3D val="0"/>
            <c:explosion val="16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091-4730-AF99-BD26A86233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Impagos!$A$4:$A$6</c:f>
              <c:strCache>
                <c:ptCount val="2"/>
                <c:pt idx="0">
                  <c:v>No</c:v>
                </c:pt>
                <c:pt idx="1">
                  <c:v>Si</c:v>
                </c:pt>
              </c:strCache>
            </c:strRef>
          </c:cat>
          <c:val>
            <c:numRef>
              <c:f>Impagos!$B$4:$B$6</c:f>
              <c:numCache>
                <c:formatCode>_("€"* #,##0.00_);_("€"* \(#,##0.00\);_("€"* "-"??_);_(@_)</c:formatCode>
                <c:ptCount val="2"/>
                <c:pt idx="0">
                  <c:v>22898.47</c:v>
                </c:pt>
                <c:pt idx="1">
                  <c:v>106255.76999999997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1-4730-AF99-BD26A862331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TOTAL.xlsx]Propinas!TablaDinámica2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3149243918474688E-2"/>
          <c:y val="5.0925925925925923E-2"/>
          <c:w val="0.73536860236220469"/>
          <c:h val="0.8505941965587634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Propinas!$B$3:$B$4</c:f>
              <c:strCache>
                <c:ptCount val="1"/>
                <c:pt idx="0">
                  <c:v>Desayuno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Propinas!$A$5:$A$10</c:f>
              <c:strCache>
                <c:ptCount val="5"/>
                <c:pt idx="0">
                  <c:v>Mesero_2</c:v>
                </c:pt>
                <c:pt idx="1">
                  <c:v>Mesero_3</c:v>
                </c:pt>
                <c:pt idx="2">
                  <c:v>Mesero_4</c:v>
                </c:pt>
                <c:pt idx="3">
                  <c:v>Mesero_1</c:v>
                </c:pt>
                <c:pt idx="4">
                  <c:v>Mesero_5</c:v>
                </c:pt>
              </c:strCache>
            </c:strRef>
          </c:cat>
          <c:val>
            <c:numRef>
              <c:f>Propinas!$B$5:$B$10</c:f>
              <c:numCache>
                <c:formatCode>_("€"* #,##0.00_);_("€"* \(#,##0.00\);_("€"* "-"??_);_(@_)</c:formatCode>
                <c:ptCount val="5"/>
                <c:pt idx="0">
                  <c:v>1109.1899999999998</c:v>
                </c:pt>
                <c:pt idx="1">
                  <c:v>954.1099999999999</c:v>
                </c:pt>
                <c:pt idx="2">
                  <c:v>599.78000000000009</c:v>
                </c:pt>
                <c:pt idx="3">
                  <c:v>774.23000000000013</c:v>
                </c:pt>
                <c:pt idx="4">
                  <c:v>745.45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4-49B4-86AD-2CEBC445D64F}"/>
            </c:ext>
          </c:extLst>
        </c:ser>
        <c:ser>
          <c:idx val="1"/>
          <c:order val="1"/>
          <c:tx>
            <c:strRef>
              <c:f>Propinas!$C$3:$C$4</c:f>
              <c:strCache>
                <c:ptCount val="1"/>
                <c:pt idx="0">
                  <c:v>Cena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Propinas!$A$5:$A$10</c:f>
              <c:strCache>
                <c:ptCount val="5"/>
                <c:pt idx="0">
                  <c:v>Mesero_2</c:v>
                </c:pt>
                <c:pt idx="1">
                  <c:v>Mesero_3</c:v>
                </c:pt>
                <c:pt idx="2">
                  <c:v>Mesero_4</c:v>
                </c:pt>
                <c:pt idx="3">
                  <c:v>Mesero_1</c:v>
                </c:pt>
                <c:pt idx="4">
                  <c:v>Mesero_5</c:v>
                </c:pt>
              </c:strCache>
            </c:strRef>
          </c:cat>
          <c:val>
            <c:numRef>
              <c:f>Propinas!$C$5:$C$10</c:f>
              <c:numCache>
                <c:formatCode>_("€"* #,##0.00_);_("€"* \(#,##0.00\);_("€"* "-"??_);_(@_)</c:formatCode>
                <c:ptCount val="5"/>
                <c:pt idx="0">
                  <c:v>1071.7299999999998</c:v>
                </c:pt>
                <c:pt idx="1">
                  <c:v>676.02</c:v>
                </c:pt>
                <c:pt idx="2">
                  <c:v>1129.45</c:v>
                </c:pt>
                <c:pt idx="3">
                  <c:v>673.2399999999999</c:v>
                </c:pt>
                <c:pt idx="4">
                  <c:v>1130.48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44-49B4-86AD-2CEBC445D64F}"/>
            </c:ext>
          </c:extLst>
        </c:ser>
        <c:ser>
          <c:idx val="2"/>
          <c:order val="2"/>
          <c:tx>
            <c:strRef>
              <c:f>Propinas!$D$3:$D$4</c:f>
              <c:strCache>
                <c:ptCount val="1"/>
                <c:pt idx="0">
                  <c:v>Almuerzo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Propinas!$A$5:$A$10</c:f>
              <c:strCache>
                <c:ptCount val="5"/>
                <c:pt idx="0">
                  <c:v>Mesero_2</c:v>
                </c:pt>
                <c:pt idx="1">
                  <c:v>Mesero_3</c:v>
                </c:pt>
                <c:pt idx="2">
                  <c:v>Mesero_4</c:v>
                </c:pt>
                <c:pt idx="3">
                  <c:v>Mesero_1</c:v>
                </c:pt>
                <c:pt idx="4">
                  <c:v>Mesero_5</c:v>
                </c:pt>
              </c:strCache>
            </c:strRef>
          </c:cat>
          <c:val>
            <c:numRef>
              <c:f>Propinas!$D$5:$D$10</c:f>
              <c:numCache>
                <c:formatCode>_("€"* #,##0.00_);_("€"* \(#,##0.00\);_("€"* "-"??_);_(@_)</c:formatCode>
                <c:ptCount val="5"/>
                <c:pt idx="0">
                  <c:v>3511.8799999999997</c:v>
                </c:pt>
                <c:pt idx="1">
                  <c:v>2960.0099999999993</c:v>
                </c:pt>
                <c:pt idx="2">
                  <c:v>2770.86</c:v>
                </c:pt>
                <c:pt idx="3">
                  <c:v>2774.1699999999992</c:v>
                </c:pt>
                <c:pt idx="4">
                  <c:v>1946.6399999999999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44-49B4-86AD-2CEBC445D64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273865584"/>
        <c:axId val="1273855504"/>
      </c:barChart>
      <c:catAx>
        <c:axId val="127386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73855504"/>
        <c:crosses val="autoZero"/>
        <c:auto val="1"/>
        <c:lblAlgn val="ctr"/>
        <c:lblOffset val="100"/>
        <c:noMultiLvlLbl val="0"/>
      </c:catAx>
      <c:valAx>
        <c:axId val="1273855504"/>
        <c:scaling>
          <c:orientation val="minMax"/>
        </c:scaling>
        <c:delete val="0"/>
        <c:axPos val="l"/>
        <c:numFmt formatCode="_(&quot;€&quot;* #,##0.00_);_(&quot;€&quot;* \(#,##0.00\);_(&quot;€&quot;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7386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476558398950132"/>
          <c:y val="0.38806342449010134"/>
          <c:w val="9.7132709973753284E-2"/>
          <c:h val="0.198529962001845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TOTAL.xlsx]Ordenes por mesero!TablaDinámica3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/>
              <a:t>Nº</a:t>
            </a:r>
            <a:r>
              <a:rPr lang="es-ES" b="1" baseline="0"/>
              <a:t> Órdenes atendidas</a:t>
            </a:r>
            <a:endParaRPr lang="es-E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'Ordenes por mesero'!$B$3:$B$4</c:f>
              <c:strCache>
                <c:ptCount val="1"/>
                <c:pt idx="0">
                  <c:v>Almuerzo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'Ordenes por mesero'!$A$5:$A$10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'Ordenes por mesero'!$B$5:$B$10</c:f>
              <c:numCache>
                <c:formatCode>General</c:formatCode>
                <c:ptCount val="5"/>
                <c:pt idx="0">
                  <c:v>90</c:v>
                </c:pt>
                <c:pt idx="1">
                  <c:v>116</c:v>
                </c:pt>
                <c:pt idx="2">
                  <c:v>96</c:v>
                </c:pt>
                <c:pt idx="3">
                  <c:v>91</c:v>
                </c:pt>
                <c:pt idx="4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0-4626-AABD-28F66F6F20B2}"/>
            </c:ext>
          </c:extLst>
        </c:ser>
        <c:ser>
          <c:idx val="1"/>
          <c:order val="1"/>
          <c:tx>
            <c:strRef>
              <c:f>'Ordenes por mesero'!$C$3:$C$4</c:f>
              <c:strCache>
                <c:ptCount val="1"/>
                <c:pt idx="0">
                  <c:v>Cena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'Ordenes por mesero'!$A$5:$A$10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'Ordenes por mesero'!$C$5:$C$10</c:f>
              <c:numCache>
                <c:formatCode>General</c:formatCode>
                <c:ptCount val="5"/>
                <c:pt idx="0">
                  <c:v>22</c:v>
                </c:pt>
                <c:pt idx="1">
                  <c:v>38</c:v>
                </c:pt>
                <c:pt idx="2">
                  <c:v>25</c:v>
                </c:pt>
                <c:pt idx="3">
                  <c:v>36</c:v>
                </c:pt>
                <c:pt idx="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B0-4626-AABD-28F66F6F20B2}"/>
            </c:ext>
          </c:extLst>
        </c:ser>
        <c:ser>
          <c:idx val="2"/>
          <c:order val="2"/>
          <c:tx>
            <c:strRef>
              <c:f>'Ordenes por mesero'!$D$3:$D$4</c:f>
              <c:strCache>
                <c:ptCount val="1"/>
                <c:pt idx="0">
                  <c:v>Desayuno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'Ordenes por mesero'!$A$5:$A$10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'Ordenes por mesero'!$D$5:$D$10</c:f>
              <c:numCache>
                <c:formatCode>General</c:formatCode>
                <c:ptCount val="5"/>
                <c:pt idx="0">
                  <c:v>26</c:v>
                </c:pt>
                <c:pt idx="1">
                  <c:v>38</c:v>
                </c:pt>
                <c:pt idx="2">
                  <c:v>37</c:v>
                </c:pt>
                <c:pt idx="3">
                  <c:v>22</c:v>
                </c:pt>
                <c:pt idx="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B0-4626-AABD-28F66F6F20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88224863"/>
        <c:axId val="588225343"/>
      </c:barChart>
      <c:catAx>
        <c:axId val="588224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8225343"/>
        <c:crosses val="autoZero"/>
        <c:auto val="1"/>
        <c:lblAlgn val="ctr"/>
        <c:lblOffset val="100"/>
        <c:noMultiLvlLbl val="0"/>
      </c:catAx>
      <c:valAx>
        <c:axId val="58822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822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744904</xdr:colOff>
      <xdr:row>4</xdr:row>
      <xdr:rowOff>134329</xdr:rowOff>
    </xdr:from>
    <xdr:to>
      <xdr:col>27</xdr:col>
      <xdr:colOff>228600</xdr:colOff>
      <xdr:row>28</xdr:row>
      <xdr:rowOff>7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6EC38F8-2D85-41CE-983D-A27A75544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</xdr:row>
      <xdr:rowOff>61058</xdr:rowOff>
    </xdr:from>
    <xdr:to>
      <xdr:col>5</xdr:col>
      <xdr:colOff>437908</xdr:colOff>
      <xdr:row>23</xdr:row>
      <xdr:rowOff>73274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BB9559D-E283-42CD-AF72-77EBF5ACCE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757114</xdr:colOff>
      <xdr:row>4</xdr:row>
      <xdr:rowOff>61058</xdr:rowOff>
    </xdr:from>
    <xdr:to>
      <xdr:col>16</xdr:col>
      <xdr:colOff>61545</xdr:colOff>
      <xdr:row>23</xdr:row>
      <xdr:rowOff>122115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00C9A1E-993A-4B0D-BADB-C73808E4D1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53730</xdr:colOff>
      <xdr:row>0</xdr:row>
      <xdr:rowOff>1</xdr:rowOff>
    </xdr:from>
    <xdr:to>
      <xdr:col>10</xdr:col>
      <xdr:colOff>78154</xdr:colOff>
      <xdr:row>4</xdr:row>
      <xdr:rowOff>61059</xdr:rowOff>
    </xdr:to>
    <xdr:sp macro="" textlink="">
      <xdr:nvSpPr>
        <xdr:cNvPr id="2" name="Rectángulo: una sola esquina cortada 1">
          <a:extLst>
            <a:ext uri="{FF2B5EF4-FFF2-40B4-BE49-F238E27FC236}">
              <a16:creationId xmlns:a16="http://schemas.microsoft.com/office/drawing/2014/main" id="{0A628C14-C801-4CA8-A15F-631FB71199E0}"/>
            </a:ext>
          </a:extLst>
        </xdr:cNvPr>
        <xdr:cNvSpPr/>
      </xdr:nvSpPr>
      <xdr:spPr>
        <a:xfrm>
          <a:off x="6175130" y="1"/>
          <a:ext cx="1548424" cy="823058"/>
        </a:xfrm>
        <a:prstGeom prst="snip1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s-ES" sz="1200" b="1">
              <a:solidFill>
                <a:sysClr val="windowText" lastClr="000000"/>
              </a:solidFill>
            </a:rPr>
            <a:t>Nº</a:t>
          </a:r>
          <a:r>
            <a:rPr lang="es-ES" sz="1200" b="1" baseline="0">
              <a:solidFill>
                <a:sysClr val="windowText" lastClr="000000"/>
              </a:solidFill>
            </a:rPr>
            <a:t> Ordenes</a:t>
          </a:r>
          <a:br>
            <a:rPr lang="es-ES" sz="1200" b="1" baseline="0">
              <a:solidFill>
                <a:sysClr val="windowText" lastClr="000000"/>
              </a:solidFill>
            </a:rPr>
          </a:br>
          <a:r>
            <a:rPr lang="es-ES" sz="1200" b="1" baseline="0">
              <a:solidFill>
                <a:sysClr val="windowText" lastClr="000000"/>
              </a:solidFill>
            </a:rPr>
            <a:t>767</a:t>
          </a:r>
        </a:p>
      </xdr:txBody>
    </xdr:sp>
    <xdr:clientData/>
  </xdr:twoCellAnchor>
  <xdr:twoCellAnchor>
    <xdr:from>
      <xdr:col>12</xdr:col>
      <xdr:colOff>78153</xdr:colOff>
      <xdr:row>0</xdr:row>
      <xdr:rowOff>1</xdr:rowOff>
    </xdr:from>
    <xdr:to>
      <xdr:col>14</xdr:col>
      <xdr:colOff>102578</xdr:colOff>
      <xdr:row>4</xdr:row>
      <xdr:rowOff>61058</xdr:rowOff>
    </xdr:to>
    <xdr:sp macro="" textlink="">
      <xdr:nvSpPr>
        <xdr:cNvPr id="3" name="Rectángulo: una sola esquina cortada 2">
          <a:extLst>
            <a:ext uri="{FF2B5EF4-FFF2-40B4-BE49-F238E27FC236}">
              <a16:creationId xmlns:a16="http://schemas.microsoft.com/office/drawing/2014/main" id="{FACE368A-0A83-494D-87EA-13D92DE3DA20}"/>
            </a:ext>
          </a:extLst>
        </xdr:cNvPr>
        <xdr:cNvSpPr/>
      </xdr:nvSpPr>
      <xdr:spPr>
        <a:xfrm>
          <a:off x="9247553" y="1"/>
          <a:ext cx="1548425" cy="823057"/>
        </a:xfrm>
        <a:prstGeom prst="snip1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s-ES" sz="1200" b="1">
              <a:solidFill>
                <a:sysClr val="windowText" lastClr="000000"/>
              </a:solidFill>
            </a:rPr>
            <a:t>Media</a:t>
          </a:r>
          <a:r>
            <a:rPr lang="es-ES" sz="1200" b="1" baseline="0">
              <a:solidFill>
                <a:sysClr val="windowText" lastClr="000000"/>
              </a:solidFill>
            </a:rPr>
            <a:t> comensales</a:t>
          </a:r>
          <a:br>
            <a:rPr lang="es-ES" sz="1200" b="1" baseline="0">
              <a:solidFill>
                <a:sysClr val="windowText" lastClr="000000"/>
              </a:solidFill>
            </a:rPr>
          </a:br>
          <a:r>
            <a:rPr lang="es-ES" sz="1200" b="1" baseline="0">
              <a:solidFill>
                <a:sysClr val="windowText" lastClr="000000"/>
              </a:solidFill>
            </a:rPr>
            <a:t>3,48</a:t>
          </a:r>
          <a:endParaRPr lang="es-E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127000</xdr:colOff>
      <xdr:row>0</xdr:row>
      <xdr:rowOff>1</xdr:rowOff>
    </xdr:from>
    <xdr:to>
      <xdr:col>20</xdr:col>
      <xdr:colOff>151423</xdr:colOff>
      <xdr:row>4</xdr:row>
      <xdr:rowOff>61059</xdr:rowOff>
    </xdr:to>
    <xdr:sp macro="" textlink="">
      <xdr:nvSpPr>
        <xdr:cNvPr id="4" name="Rectángulo: una sola esquina cortada 3">
          <a:extLst>
            <a:ext uri="{FF2B5EF4-FFF2-40B4-BE49-F238E27FC236}">
              <a16:creationId xmlns:a16="http://schemas.microsoft.com/office/drawing/2014/main" id="{CFA34326-63A6-4782-AD3B-04E8A39FF4E1}"/>
            </a:ext>
          </a:extLst>
        </xdr:cNvPr>
        <xdr:cNvSpPr/>
      </xdr:nvSpPr>
      <xdr:spPr>
        <a:xfrm>
          <a:off x="13868400" y="1"/>
          <a:ext cx="1548423" cy="823058"/>
        </a:xfrm>
        <a:prstGeom prst="snip1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s-ES" sz="1200" b="1">
              <a:solidFill>
                <a:sysClr val="windowText" lastClr="000000"/>
              </a:solidFill>
            </a:rPr>
            <a:t>Ticket</a:t>
          </a:r>
          <a:r>
            <a:rPr lang="es-ES" sz="1200" b="1" baseline="0">
              <a:solidFill>
                <a:sysClr val="windowText" lastClr="000000"/>
              </a:solidFill>
            </a:rPr>
            <a:t> Medio</a:t>
          </a:r>
          <a:br>
            <a:rPr lang="es-ES" sz="1200" b="1" baseline="0">
              <a:solidFill>
                <a:sysClr val="windowText" lastClr="000000"/>
              </a:solidFill>
            </a:rPr>
          </a:br>
          <a:r>
            <a:rPr lang="es-ES" sz="1200" b="1" baseline="0">
              <a:solidFill>
                <a:sysClr val="windowText" lastClr="000000"/>
              </a:solidFill>
            </a:rPr>
            <a:t>168,39€</a:t>
          </a:r>
          <a:endParaRPr lang="es-E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90365</xdr:colOff>
      <xdr:row>0</xdr:row>
      <xdr:rowOff>1</xdr:rowOff>
    </xdr:from>
    <xdr:to>
      <xdr:col>16</xdr:col>
      <xdr:colOff>114788</xdr:colOff>
      <xdr:row>4</xdr:row>
      <xdr:rowOff>61059</xdr:rowOff>
    </xdr:to>
    <xdr:sp macro="" textlink="">
      <xdr:nvSpPr>
        <xdr:cNvPr id="5" name="Rectángulo: una sola esquina cortada 4">
          <a:extLst>
            <a:ext uri="{FF2B5EF4-FFF2-40B4-BE49-F238E27FC236}">
              <a16:creationId xmlns:a16="http://schemas.microsoft.com/office/drawing/2014/main" id="{AEE531B0-2342-4CBA-B6F4-432F6A0E42D3}"/>
            </a:ext>
          </a:extLst>
        </xdr:cNvPr>
        <xdr:cNvSpPr/>
      </xdr:nvSpPr>
      <xdr:spPr>
        <a:xfrm>
          <a:off x="10783765" y="1"/>
          <a:ext cx="1548423" cy="823058"/>
        </a:xfrm>
        <a:prstGeom prst="snip1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s-ES" sz="1200" b="1">
              <a:solidFill>
                <a:sysClr val="windowText" lastClr="000000"/>
              </a:solidFill>
            </a:rPr>
            <a:t>Margen</a:t>
          </a:r>
          <a:br>
            <a:rPr lang="es-ES" sz="1200" b="1">
              <a:solidFill>
                <a:sysClr val="windowText" lastClr="000000"/>
              </a:solidFill>
            </a:rPr>
          </a:br>
          <a:r>
            <a:rPr lang="es-ES" sz="1200" b="1">
              <a:solidFill>
                <a:sysClr val="windowText" lastClr="000000"/>
              </a:solidFill>
            </a:rPr>
            <a:t>64%</a:t>
          </a:r>
        </a:p>
      </xdr:txBody>
    </xdr:sp>
    <xdr:clientData/>
  </xdr:twoCellAnchor>
  <xdr:twoCellAnchor>
    <xdr:from>
      <xdr:col>16</xdr:col>
      <xdr:colOff>102576</xdr:colOff>
      <xdr:row>0</xdr:row>
      <xdr:rowOff>1</xdr:rowOff>
    </xdr:from>
    <xdr:to>
      <xdr:col>18</xdr:col>
      <xdr:colOff>127000</xdr:colOff>
      <xdr:row>4</xdr:row>
      <xdr:rowOff>61059</xdr:rowOff>
    </xdr:to>
    <xdr:sp macro="" textlink="">
      <xdr:nvSpPr>
        <xdr:cNvPr id="6" name="Rectángulo: una sola esquina cortada 5">
          <a:extLst>
            <a:ext uri="{FF2B5EF4-FFF2-40B4-BE49-F238E27FC236}">
              <a16:creationId xmlns:a16="http://schemas.microsoft.com/office/drawing/2014/main" id="{45D61837-E596-4E27-B5B6-FFCC78C51E95}"/>
            </a:ext>
          </a:extLst>
        </xdr:cNvPr>
        <xdr:cNvSpPr/>
      </xdr:nvSpPr>
      <xdr:spPr>
        <a:xfrm>
          <a:off x="12319976" y="1"/>
          <a:ext cx="1548424" cy="823058"/>
        </a:xfrm>
        <a:prstGeom prst="snip1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s-ES" sz="1200" b="1">
              <a:solidFill>
                <a:sysClr val="windowText" lastClr="000000"/>
              </a:solidFill>
            </a:rPr>
            <a:t>Coste</a:t>
          </a:r>
          <a:r>
            <a:rPr lang="es-ES" sz="1200" b="1" baseline="0">
              <a:solidFill>
                <a:sysClr val="windowText" lastClr="000000"/>
              </a:solidFill>
            </a:rPr>
            <a:t> total</a:t>
          </a:r>
          <a:br>
            <a:rPr lang="es-ES" sz="1200" b="1" baseline="0">
              <a:solidFill>
                <a:sysClr val="windowText" lastClr="000000"/>
              </a:solidFill>
            </a:rPr>
          </a:br>
          <a:r>
            <a:rPr lang="es-ES" sz="1200" b="1" baseline="0">
              <a:solidFill>
                <a:sysClr val="windowText" lastClr="000000"/>
              </a:solidFill>
            </a:rPr>
            <a:t>63.446€</a:t>
          </a:r>
          <a:endParaRPr lang="es-E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65942</xdr:colOff>
      <xdr:row>0</xdr:row>
      <xdr:rowOff>1</xdr:rowOff>
    </xdr:from>
    <xdr:to>
      <xdr:col>12</xdr:col>
      <xdr:colOff>90366</xdr:colOff>
      <xdr:row>4</xdr:row>
      <xdr:rowOff>61059</xdr:rowOff>
    </xdr:to>
    <xdr:sp macro="" textlink="">
      <xdr:nvSpPr>
        <xdr:cNvPr id="7" name="Rectángulo: una sola esquina cortada 6">
          <a:extLst>
            <a:ext uri="{FF2B5EF4-FFF2-40B4-BE49-F238E27FC236}">
              <a16:creationId xmlns:a16="http://schemas.microsoft.com/office/drawing/2014/main" id="{4D66F30E-01A4-4567-B6FF-DDC4F1C48855}"/>
            </a:ext>
          </a:extLst>
        </xdr:cNvPr>
        <xdr:cNvSpPr/>
      </xdr:nvSpPr>
      <xdr:spPr>
        <a:xfrm>
          <a:off x="7711342" y="1"/>
          <a:ext cx="1548424" cy="823058"/>
        </a:xfrm>
        <a:prstGeom prst="snip1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s-ES" sz="1200" b="1">
              <a:solidFill>
                <a:sysClr val="windowText" lastClr="000000"/>
              </a:solidFill>
            </a:rPr>
            <a:t>Facturación total</a:t>
          </a:r>
          <a:br>
            <a:rPr lang="es-ES" sz="1200" b="1">
              <a:solidFill>
                <a:sysClr val="windowText" lastClr="000000"/>
              </a:solidFill>
            </a:rPr>
          </a:br>
          <a:r>
            <a:rPr lang="es-ES" sz="1200" b="1">
              <a:solidFill>
                <a:sysClr val="windowText" lastClr="000000"/>
              </a:solidFill>
            </a:rPr>
            <a:t>129.154,24€</a:t>
          </a:r>
        </a:p>
      </xdr:txBody>
    </xdr:sp>
    <xdr:clientData/>
  </xdr:twoCellAnchor>
  <xdr:twoCellAnchor>
    <xdr:from>
      <xdr:col>5</xdr:col>
      <xdr:colOff>725366</xdr:colOff>
      <xdr:row>24</xdr:row>
      <xdr:rowOff>48851</xdr:rowOff>
    </xdr:from>
    <xdr:to>
      <xdr:col>12</xdr:col>
      <xdr:colOff>725366</xdr:colOff>
      <xdr:row>43</xdr:row>
      <xdr:rowOff>97693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1BAAAB3-29B8-48E3-B641-64D7D6C280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24</xdr:row>
      <xdr:rowOff>36634</xdr:rowOff>
    </xdr:from>
    <xdr:to>
      <xdr:col>5</xdr:col>
      <xdr:colOff>366346</xdr:colOff>
      <xdr:row>43</xdr:row>
      <xdr:rowOff>170961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EA69F61F-465F-4C3E-BAF7-8AC61605E9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200269</xdr:colOff>
      <xdr:row>24</xdr:row>
      <xdr:rowOff>97695</xdr:rowOff>
    </xdr:from>
    <xdr:to>
      <xdr:col>28</xdr:col>
      <xdr:colOff>341922</xdr:colOff>
      <xdr:row>42</xdr:row>
      <xdr:rowOff>85481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AC9BE41-CF45-430D-9A52-9029E01DEF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17097</xdr:colOff>
      <xdr:row>25</xdr:row>
      <xdr:rowOff>4</xdr:rowOff>
    </xdr:from>
    <xdr:to>
      <xdr:col>22</xdr:col>
      <xdr:colOff>56173</xdr:colOff>
      <xdr:row>42</xdr:row>
      <xdr:rowOff>134327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B823F1BB-D6D5-4A69-B6D5-22502F5FF2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606425</xdr:colOff>
      <xdr:row>0</xdr:row>
      <xdr:rowOff>177800</xdr:rowOff>
    </xdr:from>
    <xdr:to>
      <xdr:col>9</xdr:col>
      <xdr:colOff>755651</xdr:colOff>
      <xdr:row>17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B921ABF-6F76-37BB-5F54-9E8E26135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606425</xdr:colOff>
      <xdr:row>0</xdr:row>
      <xdr:rowOff>139700</xdr:rowOff>
    </xdr:from>
    <xdr:to>
      <xdr:col>8</xdr:col>
      <xdr:colOff>606425</xdr:colOff>
      <xdr:row>16</xdr:row>
      <xdr:rowOff>82550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62F3AF-4D8C-9633-4B2E-A020A2492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0</xdr:row>
      <xdr:rowOff>50800</xdr:rowOff>
    </xdr:from>
    <xdr:to>
      <xdr:col>15</xdr:col>
      <xdr:colOff>317500</xdr:colOff>
      <xdr:row>18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FA67791-5ED0-BB3E-048A-DC83938E8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282575</xdr:colOff>
      <xdr:row>1</xdr:row>
      <xdr:rowOff>111125</xdr:rowOff>
    </xdr:from>
    <xdr:to>
      <xdr:col>9</xdr:col>
      <xdr:colOff>282575</xdr:colOff>
      <xdr:row>16</xdr:row>
      <xdr:rowOff>92075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E24A7DA-104B-5F14-0448-60331780F5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527050</xdr:colOff>
      <xdr:row>1</xdr:row>
      <xdr:rowOff>31750</xdr:rowOff>
    </xdr:from>
    <xdr:to>
      <xdr:col>6</xdr:col>
      <xdr:colOff>628650</xdr:colOff>
      <xdr:row>16</xdr:row>
      <xdr:rowOff>12700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E7423B7-8386-0045-4F8D-70D8845966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539750</xdr:colOff>
      <xdr:row>1</xdr:row>
      <xdr:rowOff>34924</xdr:rowOff>
    </xdr:from>
    <xdr:to>
      <xdr:col>13</xdr:col>
      <xdr:colOff>539750</xdr:colOff>
      <xdr:row>17</xdr:row>
      <xdr:rowOff>95249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06AFBF5-FD12-F159-9460-4A0AAD0779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0</xdr:row>
      <xdr:rowOff>136525</xdr:rowOff>
    </xdr:from>
    <xdr:to>
      <xdr:col>12</xdr:col>
      <xdr:colOff>123825</xdr:colOff>
      <xdr:row>15</xdr:row>
      <xdr:rowOff>117475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D1D8D85-ACD7-E0CA-E1E3-DF4B2E289C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 Luis Lopez Ruiz" refreshedDate="45490.739298726854" createdVersion="8" refreshedVersion="8" minRefreshableVersion="3" recordCount="767" xr:uid="{DCD07D61-F2F4-41CF-A14C-CE8D139D3D33}">
  <cacheSource type="worksheet">
    <worksheetSource ref="A1:Y768" sheet="SALA"/>
  </cacheSource>
  <cacheFields count="21">
    <cacheField name="Nº de Mesa" numFmtId="0">
      <sharedItems containsSemiMixedTypes="0" containsString="0" containsNumber="1" containsInteger="1" minValue="1" maxValue="20"/>
    </cacheField>
    <cacheField name="Nombre del Cliente" numFmtId="0">
      <sharedItems count="546">
        <s v="Cliente_724"/>
        <s v="Cliente_538"/>
        <s v="Cliente_911"/>
        <s v="Cliente_129"/>
        <s v="Cliente_938"/>
        <s v="Cliente_965"/>
        <s v="Cliente_306"/>
        <s v="Cliente_974"/>
        <s v="Cliente_740"/>
        <s v="Cliente_33"/>
        <s v="Cliente_881"/>
        <s v="Cliente_890"/>
        <s v="Cliente_873"/>
        <s v="Cliente_780"/>
        <s v="Cliente_728"/>
        <s v="Cliente_175"/>
        <s v="Cliente_200"/>
        <s v="Cliente_190"/>
        <s v="Cliente_290"/>
        <s v="Cliente_972"/>
        <s v="Cliente_210"/>
        <s v="Cliente_88"/>
        <s v="Cliente_427"/>
        <s v="Cliente_424"/>
        <s v="Cliente_824"/>
        <s v="Cliente_107"/>
        <s v="Cliente_775"/>
        <s v="Cliente_358"/>
        <s v="Cliente_377"/>
        <s v="Cliente_361"/>
        <s v="Cliente_229"/>
        <s v="Cliente_27"/>
        <s v="Cliente_103"/>
        <s v="Cliente_1"/>
        <s v="Cliente_828"/>
        <s v="Cliente_874"/>
        <s v="Cliente_999"/>
        <s v="Cliente_167"/>
        <s v="Cliente_606"/>
        <s v="Cliente_710"/>
        <s v="Cliente_870"/>
        <s v="Cliente_230"/>
        <s v="Cliente_814"/>
        <s v="Cliente_640"/>
        <s v="Cliente_623"/>
        <s v="Cliente_72"/>
        <s v="Cliente_963"/>
        <s v="Cliente_929"/>
        <s v="Cliente_708"/>
        <s v="Cliente_631"/>
        <s v="Cliente_894"/>
        <s v="Cliente_63"/>
        <s v="Cliente_144"/>
        <s v="Cliente_390"/>
        <s v="Cliente_886"/>
        <s v="Cliente_510"/>
        <s v="Cliente_878"/>
        <s v="Cliente_977"/>
        <s v="Cliente_553"/>
        <s v="Cliente_792"/>
        <s v="Cliente_265"/>
        <s v="Cliente_946"/>
        <s v="Cliente_614"/>
        <s v="Cliente_352"/>
        <s v="Cliente_784"/>
        <s v="Cliente_118"/>
        <s v="Cliente_61"/>
        <s v="Cliente_440"/>
        <s v="Cliente_258"/>
        <s v="Cliente_742"/>
        <s v="Cliente_865"/>
        <s v="Cliente_79"/>
        <s v="Cliente_42"/>
        <s v="Cliente_374"/>
        <s v="Cliente_636"/>
        <s v="Cliente_753"/>
        <s v="Cliente_632"/>
        <s v="Cliente_969"/>
        <s v="Cliente_574"/>
        <s v="Cliente_292"/>
        <s v="Cliente_148"/>
        <s v="Cliente_747"/>
        <s v="Cliente_501"/>
        <s v="Cliente_733"/>
        <s v="Cliente_36"/>
        <s v="Cliente_1000"/>
        <s v="Cliente_607"/>
        <s v="Cliente_378"/>
        <s v="Cliente_612"/>
        <s v="Cliente_452"/>
        <s v="Cliente_244"/>
        <s v="Cliente_840"/>
        <s v="Cliente_993"/>
        <s v="Cliente_29"/>
        <s v="Cliente_313"/>
        <s v="Cliente_520"/>
        <s v="Cliente_388"/>
        <s v="Cliente_384"/>
        <s v="Cliente_517"/>
        <s v="Cliente_711"/>
        <s v="Cliente_651"/>
        <s v="Cliente_545"/>
        <s v="Cliente_116"/>
        <s v="Cliente_170"/>
        <s v="Cliente_92"/>
        <s v="Cliente_552"/>
        <s v="Cliente_627"/>
        <s v="Cliente_588"/>
        <s v="Cliente_949"/>
        <s v="Cliente_863"/>
        <s v="Cliente_140"/>
        <s v="Cliente_523"/>
        <s v="Cliente_916"/>
        <s v="Cliente_416"/>
        <s v="Cliente_346"/>
        <s v="Cliente_381"/>
        <s v="Cliente_791"/>
        <s v="Cliente_697"/>
        <s v="Cliente_516"/>
        <s v="Cliente_541"/>
        <s v="Cliente_830"/>
        <s v="Cliente_656"/>
        <s v="Cliente_486"/>
        <s v="Cliente_774"/>
        <s v="Cliente_26"/>
        <s v="Cliente_273"/>
        <s v="Cliente_798"/>
        <s v="Cliente_8"/>
        <s v="Cliente_31"/>
        <s v="Cliente_658"/>
        <s v="Cliente_773"/>
        <s v="Cliente_158"/>
        <s v="Cliente_569"/>
        <s v="Cliente_286"/>
        <s v="Cliente_199"/>
        <s v="Cliente_712"/>
        <s v="Cliente_56"/>
        <s v="Cliente_670"/>
        <s v="Cliente_909"/>
        <s v="Cliente_402"/>
        <s v="Cliente_709"/>
        <s v="Cliente_533"/>
        <s v="Cliente_953"/>
        <s v="Cliente_380"/>
        <s v="Cliente_964"/>
        <s v="Cliente_939"/>
        <s v="Cliente_536"/>
        <s v="Cliente_5"/>
        <s v="Cliente_115"/>
        <s v="Cliente_580"/>
        <s v="Cliente_788"/>
        <s v="Cliente_892"/>
        <s v="Cliente_406"/>
        <s v="Cliente_295"/>
        <s v="Cliente_547"/>
        <s v="Cliente_156"/>
        <s v="Cliente_768"/>
        <s v="Cliente_359"/>
        <s v="Cliente_131"/>
        <s v="Cliente_485"/>
        <s v="Cliente_493"/>
        <s v="Cliente_282"/>
        <s v="Cliente_850"/>
        <s v="Cliente_301"/>
        <s v="Cliente_124"/>
        <s v="Cliente_741"/>
        <s v="Cliente_610"/>
        <s v="Cliente_681"/>
        <s v="Cliente_173"/>
        <s v="Cliente_55"/>
        <s v="Cliente_653"/>
        <s v="Cliente_628"/>
        <s v="Cliente_715"/>
        <s v="Cliente_321"/>
        <s v="Cliente_442"/>
        <s v="Cliente_752"/>
        <s v="Cliente_727"/>
        <s v="Cliente_548"/>
        <s v="Cliente_30"/>
        <s v="Cliente_412"/>
        <s v="Cliente_646"/>
        <s v="Cliente_151"/>
        <s v="Cliente_318"/>
        <s v="Cliente_336"/>
        <s v="Cliente_560"/>
        <s v="Cliente_367"/>
        <s v="Cliente_765"/>
        <s v="Cliente_679"/>
        <s v="Cliente_512"/>
        <s v="Cliente_701"/>
        <s v="Cliente_331"/>
        <s v="Cliente_83"/>
        <s v="Cliente_339"/>
        <s v="Cliente_323"/>
        <s v="Cliente_678"/>
        <s v="Cliente_74"/>
        <s v="Cliente_146"/>
        <s v="Cliente_212"/>
        <s v="Cliente_3"/>
        <s v="Cliente_176"/>
        <s v="Cliente_551"/>
        <s v="Cliente_240"/>
        <s v="Cliente_759"/>
        <s v="Cliente_959"/>
        <s v="Cliente_744"/>
        <s v="Cliente_189"/>
        <s v="Cliente_576"/>
        <s v="Cliente_474"/>
        <s v="Cliente_990"/>
        <s v="Cliente_67"/>
        <s v="Cliente_445"/>
        <s v="Cliente_984"/>
        <s v="Cliente_877"/>
        <s v="Cliente_494"/>
        <s v="Cliente_264"/>
        <s v="Cliente_142"/>
        <s v="Cliente_599"/>
        <s v="Cliente_856"/>
        <s v="Cliente_722"/>
        <s v="Cliente_935"/>
        <s v="Cliente_961"/>
        <s v="Cliente_924"/>
        <s v="Cliente_579"/>
        <s v="Cliente_567"/>
        <s v="Cliente_927"/>
        <s v="Cliente_539"/>
        <s v="Cliente_872"/>
        <s v="Cliente_425"/>
        <s v="Cliente_700"/>
        <s v="Cliente_665"/>
        <s v="Cliente_978"/>
        <s v="Cliente_577"/>
        <s v="Cliente_429"/>
        <s v="Cliente_811"/>
        <s v="Cliente_228"/>
        <s v="Cliente_249"/>
        <s v="Cliente_326"/>
        <s v="Cliente_281"/>
        <s v="Cliente_686"/>
        <s v="Cliente_418"/>
        <s v="Cliente_397"/>
        <s v="Cliente_477"/>
        <s v="Cliente_300"/>
        <s v="Cliente_928"/>
        <s v="Cliente_132"/>
        <s v="Cliente_53"/>
        <s v="Cliente_673"/>
        <s v="Cliente_243"/>
        <s v="Cliente_730"/>
        <s v="Cliente_617"/>
        <s v="Cliente_827"/>
        <s v="Cliente_184"/>
        <s v="Cliente_345"/>
        <s v="Cliente_277"/>
        <s v="Cliente_981"/>
        <s v="Cliente_24"/>
        <s v="Cliente_463"/>
        <s v="Cliente_746"/>
        <s v="Cliente_409"/>
        <s v="Cliente_729"/>
        <s v="Cliente_565"/>
        <s v="Cliente_195"/>
        <s v="Cliente_211"/>
        <s v="Cliente_385"/>
        <s v="Cliente_986"/>
        <s v="Cliente_994"/>
        <s v="Cliente_648"/>
        <s v="Cliente_702"/>
        <s v="Cliente_846"/>
        <s v="Cliente_620"/>
        <s v="Cliente_672"/>
        <s v="Cliente_735"/>
        <s v="Cliente_268"/>
        <s v="Cliente_161"/>
        <s v="Cliente_600"/>
        <s v="Cliente_654"/>
        <s v="Cliente_269"/>
        <s v="Cliente_12"/>
        <s v="Cliente_294"/>
        <s v="Cliente_659"/>
        <s v="Cliente_47"/>
        <s v="Cliente_544"/>
        <s v="Cliente_633"/>
        <s v="Cliente_154"/>
        <s v="Cliente_489"/>
        <s v="Cliente_350"/>
        <s v="Cliente_797"/>
        <s v="Cliente_436"/>
        <s v="Cliente_597"/>
        <s v="Cliente_823"/>
        <s v="Cliente_690"/>
        <s v="Cliente_216"/>
        <s v="Cliente_546"/>
        <s v="Cliente_524"/>
        <s v="Cliente_193"/>
        <s v="Cliente_794"/>
        <s v="Cliente_602"/>
        <s v="Cliente_296"/>
        <s v="Cliente_568"/>
        <s v="Cliente_897"/>
        <s v="Cliente_816"/>
        <s v="Cliente_221"/>
        <s v="Cliente_755"/>
        <s v="Cliente_289"/>
        <s v="Cliente_476"/>
        <s v="Cliente_940"/>
        <s v="Cliente_707"/>
        <s v="Cliente_644"/>
        <s v="Cliente_619"/>
        <s v="Cliente_833"/>
        <s v="Cliente_899"/>
        <s v="Cliente_498"/>
        <s v="Cliente_470"/>
        <s v="Cliente_191"/>
        <s v="Cliente_183"/>
        <s v="Cliente_499"/>
        <s v="Cliente_495"/>
        <s v="Cliente_54"/>
        <s v="Cliente_923"/>
        <s v="Cliente_453"/>
        <s v="Cliente_14"/>
        <s v="Cliente_611"/>
        <s v="Cliente_666"/>
        <s v="Cliente_505"/>
        <s v="Cliente_858"/>
        <s v="Cliente_882"/>
        <s v="Cliente_275"/>
        <s v="Cliente_871"/>
        <s v="Cliente_841"/>
        <s v="Cliente_789"/>
        <s v="Cliente_141"/>
        <s v="Cliente_992"/>
        <s v="Cliente_622"/>
        <s v="Cliente_508"/>
        <s v="Cliente_676"/>
        <s v="Cliente_667"/>
        <s v="Cliente_609"/>
        <s v="Cliente_471"/>
        <s v="Cliente_196"/>
        <s v="Cliente_563"/>
        <s v="Cliente_991"/>
        <s v="Cliente_330"/>
        <s v="Cliente_943"/>
        <s v="Cliente_285"/>
        <s v="Cliente_905"/>
        <s v="Cliente_543"/>
        <s v="Cliente_239"/>
        <s v="Cliente_315"/>
        <s v="Cliente_166"/>
        <s v="Cliente_157"/>
        <s v="Cliente_912"/>
        <s v="Cliente_736"/>
        <s v="Cliente_328"/>
        <s v="Cliente_919"/>
        <s v="Cliente_958"/>
        <s v="Cliente_395"/>
        <s v="Cliente_287"/>
        <s v="Cliente_479"/>
        <s v="Cliente_160"/>
        <s v="Cliente_109"/>
        <s v="Cliente_342"/>
        <s v="Cliente_332"/>
        <s v="Cliente_689"/>
        <s v="Cliente_518"/>
        <s v="Cliente_348"/>
        <s v="Cliente_259"/>
        <s v="Cliente_869"/>
        <s v="Cliente_842"/>
        <s v="Cliente_349"/>
        <s v="Cliente_316"/>
        <s v="Cliente_732"/>
        <s v="Cliente_807"/>
        <s v="Cliente_900"/>
        <s v="Cliente_143"/>
        <s v="Cliente_405"/>
        <s v="Cliente_473"/>
        <s v="Cliente_404"/>
        <s v="Cliente_717"/>
        <s v="Cliente_783"/>
        <s v="Cliente_589"/>
        <s v="Cliente_284"/>
        <s v="Cliente_207"/>
        <s v="Cliente_531"/>
        <s v="Cliente_420"/>
        <s v="Cliente_989"/>
        <s v="Cliente_421"/>
        <s v="Cliente_194"/>
        <s v="Cliente_876"/>
        <s v="Cliente_365"/>
        <s v="Cliente_185"/>
        <s v="Cliente_558"/>
        <s v="Cliente_535"/>
        <s v="Cliente_18"/>
        <s v="Cliente_696"/>
        <s v="Cliente_704"/>
        <s v="Cliente_720"/>
        <s v="Cliente_624"/>
        <s v="Cliente_434"/>
        <s v="Cliente_149"/>
        <s v="Cliente_125"/>
        <s v="Cliente_618"/>
        <s v="Cliente_527"/>
        <s v="Cliente_71"/>
        <s v="Cliente_437"/>
        <s v="Cliente_719"/>
        <s v="Cliente_354"/>
        <s v="Cliente_363"/>
        <s v="Cliente_778"/>
        <s v="Cliente_637"/>
        <s v="Cliente_948"/>
        <s v="Cliente_172"/>
        <s v="Cliente_70"/>
        <s v="Cliente_835"/>
        <s v="Cliente_821"/>
        <s v="Cliente_509"/>
        <s v="Cliente_951"/>
        <s v="Cliente_819"/>
        <s v="Cliente_334"/>
        <s v="Cliente_787"/>
        <s v="Cliente_616"/>
        <s v="Cliente_422"/>
        <s v="Cliente_930"/>
        <s v="Cliente_218"/>
        <s v="Cliente_257"/>
        <s v="Cliente_112"/>
        <s v="Cliente_95"/>
        <s v="Cliente_866"/>
        <s v="Cliente_232"/>
        <s v="Cliente_113"/>
        <s v="Cliente_785"/>
        <s v="Cliente_554"/>
        <s v="Cliente_320"/>
        <s v="Cliente_996"/>
        <s v="Cliente_392"/>
        <s v="Cliente_615"/>
        <s v="Cliente_968"/>
        <s v="Cliente_206"/>
        <s v="Cliente_669"/>
        <s v="Cliente_705"/>
        <s v="Cliente_462"/>
        <s v="Cliente_809"/>
        <s v="Cliente_21"/>
        <s v="Cliente_110"/>
        <s v="Cliente_454"/>
        <s v="Cliente_825"/>
        <s v="Cliente_134"/>
        <s v="Cliente_555"/>
        <s v="Cliente_887"/>
        <s v="Cliente_913"/>
        <s v="Cliente_41"/>
        <s v="Cliente_738"/>
        <s v="Cliente_280"/>
        <s v="Cliente_117"/>
        <s v="Cliente_988"/>
        <s v="Cliente_372"/>
        <s v="Cliente_283"/>
        <s v="Cliente_857"/>
        <s v="Cliente_208"/>
        <s v="Cliente_443"/>
        <s v="Cliente_138"/>
        <s v="Cliente_177"/>
        <s v="Cliente_832"/>
        <s v="Cliente_480"/>
        <s v="Cliente_351"/>
        <s v="Cliente_344"/>
        <s v="Cliente_564"/>
        <s v="Cliente_782"/>
        <s v="Cliente_165"/>
        <s v="Cliente_608"/>
        <s v="Cliente_657"/>
        <s v="Cliente_224"/>
        <s v="Cliente_680"/>
        <s v="Cliente_513"/>
        <s v="Cliente_973"/>
        <s v="Cliente_592"/>
        <s v="Cliente_575"/>
        <s v="Cliente_511"/>
        <s v="Cliente_772"/>
        <s v="Cliente_605"/>
        <s v="Cliente_197"/>
        <s v="Cliente_19"/>
        <s v="Cliente_586"/>
        <s v="Cliente_687"/>
        <s v="Cliente_415"/>
        <s v="Cliente_456"/>
        <s v="Cliente_820"/>
        <s v="Cliente_698"/>
        <s v="Cliente_59"/>
        <s v="Cliente_799"/>
        <s v="Cliente_52"/>
        <s v="Cliente_278"/>
        <s v="Cliente_595"/>
        <s v="Cliente_2"/>
        <s v="Cliente_880"/>
        <s v="Cliente_626"/>
        <s v="Cliente_411"/>
        <s v="Cliente_123"/>
        <s v="Cliente_910"/>
        <s v="Cliente_483"/>
        <s v="Cliente_642"/>
        <s v="Cliente_962"/>
        <s v="Cliente_883"/>
        <s v="Cliente_593"/>
        <s v="Cliente_368"/>
        <s v="Cliente_693"/>
        <s v="Cliente_226"/>
        <s v="Cliente_834"/>
        <s v="Cliente_104"/>
        <s v="Cliente_35"/>
        <s v="Cliente_837"/>
        <s v="Cliente_514"/>
        <s v="Cliente_725"/>
        <s v="Cliente_114"/>
        <s v="Cliente_90"/>
        <s v="Cliente_496"/>
        <s v="Cliente_58"/>
        <s v="Cliente_468"/>
        <s v="Cliente_714"/>
        <s v="Cliente_950"/>
        <s v="Cliente_663"/>
        <s v="Cliente_801"/>
        <s v="Cliente_804"/>
        <s v="Cliente_716"/>
        <s v="Cliente_786"/>
        <s v="Cliente_594"/>
        <s v="Cliente_396"/>
        <s v="Cliente_954"/>
        <s v="Cliente_263"/>
        <s v="Cliente_438"/>
        <s v="Cliente_353"/>
        <s v="Cliente_770"/>
        <s v="Cliente_888"/>
        <s v="Cliente_635"/>
        <s v="Cliente_484"/>
        <s v="Cliente_297"/>
        <s v="Cliente_446"/>
        <s v="Cliente_298"/>
        <s v="Cliente_304"/>
        <s v="Cliente_743"/>
        <s v="Cliente_428"/>
        <s v="Cliente_750"/>
        <s v="Cliente_808"/>
        <s v="Cliente_376"/>
        <s v="Cliente_721"/>
        <s v="Cliente_227"/>
        <s v="Cliente_757"/>
      </sharedItems>
    </cacheField>
    <cacheField name="Nº de Comensales" numFmtId="0">
      <sharedItems containsSemiMixedTypes="0" containsString="0" containsNumber="1" containsInteger="1" minValue="1" maxValue="6"/>
    </cacheField>
    <cacheField name="Hora de Llegada" numFmtId="164">
      <sharedItems containsSemiMixedTypes="0" containsNonDate="0" containsDate="1" containsString="0" minDate="1899-12-30T00:00:00" maxDate="1899-12-30T03:59:00"/>
    </cacheField>
    <cacheField name="Hora de Salida" numFmtId="164">
      <sharedItems containsSemiMixedTypes="0" containsNonDate="0" containsDate="1" containsString="0" minDate="1899-12-30T01:04:00" maxDate="1899-12-30T07:51:00"/>
    </cacheField>
    <cacheField name="Fecha de Factura" numFmtId="14">
      <sharedItems containsSemiMixedTypes="0" containsNonDate="0" containsDate="1" containsString="0" minDate="2023-04-01T00:00:00" maxDate="2023-04-08T00:00:00" count="7">
        <d v="2023-04-01T00:00:00"/>
        <d v="2023-04-02T00:00:00"/>
        <d v="2023-04-03T00:00:00"/>
        <d v="2023-04-04T00:00:00"/>
        <d v="2023-04-05T00:00:00"/>
        <d v="2023-04-06T00:00:00"/>
        <d v="2023-04-07T00:00:00"/>
      </sharedItems>
    </cacheField>
    <cacheField name="Mesero Asignado" numFmtId="0">
      <sharedItems count="5">
        <s v="Mesero_3"/>
        <s v="Mesero_1"/>
        <s v="Mesero_2"/>
        <s v="Mesero_5"/>
        <s v="Mesero_4"/>
      </sharedItems>
    </cacheField>
    <cacheField name="Tipo de Servicio" numFmtId="0">
      <sharedItems count="3">
        <s v="Almuerzo"/>
        <s v="Desayuno"/>
        <s v="Cena"/>
      </sharedItems>
    </cacheField>
    <cacheField name="Método de Pago" numFmtId="0">
      <sharedItems count="3">
        <s v="Tarjeta de débito"/>
        <s v="Efectivo"/>
        <s v="Tarjeta de crédito"/>
      </sharedItems>
    </cacheField>
    <cacheField name="Propina" numFmtId="44">
      <sharedItems containsSemiMixedTypes="0" containsString="0" containsNumber="1" minValue="10.029999999999999" maxValue="49.88"/>
    </cacheField>
    <cacheField name="Estado de la Mesa" numFmtId="0">
      <sharedItems/>
    </cacheField>
    <cacheField name="Nº de Orden" numFmtId="0">
      <sharedItems containsSemiMixedTypes="0" containsString="0" containsNumber="1" containsInteger="1" minValue="1" maxValue="767"/>
    </cacheField>
    <cacheField name="País de Origen" numFmtId="0">
      <sharedItems count="11">
        <s v="España"/>
        <s v="Colombia"/>
        <s v="Brasil"/>
        <s v="Paraguay"/>
        <s v="Perú"/>
        <s v="Venezuela"/>
        <s v="Bolivia"/>
        <s v="Uruguay"/>
        <s v="Ecuador"/>
        <s v="Chile"/>
        <s v="Argentina"/>
      </sharedItems>
    </cacheField>
    <cacheField name="Platos Ordenados" numFmtId="0">
      <sharedItems/>
    </cacheField>
    <cacheField name="Nº Platos Ordenados" numFmtId="0">
      <sharedItems containsSemiMixedTypes="0" containsString="0" containsNumber="1" containsInteger="1" minValue="1" maxValue="4"/>
    </cacheField>
    <cacheField name="Monto Total Platos" numFmtId="44">
      <sharedItems containsSemiMixedTypes="0" containsString="0" containsNumber="1" containsInteger="1" minValue="18" maxValue="360"/>
    </cacheField>
    <cacheField name="Monto Total de la Cuenta" numFmtId="44">
      <sharedItems containsSemiMixedTypes="0" containsString="0" containsNumber="1" minValue="31.39" maxValue="395.11"/>
    </cacheField>
    <cacheField name="Tiempo de Permanencia" numFmtId="164">
      <sharedItems containsSemiMixedTypes="0" containsNonDate="0" containsDate="1" containsString="0" minDate="1899-12-30T01:01:00" maxDate="1899-12-30T04:14:00"/>
    </cacheField>
    <cacheField name="Tiempo de Preparación (Horas)" numFmtId="164">
      <sharedItems containsSemiMixedTypes="0" containsNonDate="0" containsDate="1" containsString="0" minDate="1899-12-30T00:05:00" maxDate="1899-12-30T03:23:00"/>
    </cacheField>
    <cacheField name="Tiempo de Degustación (Horas)" numFmtId="164">
      <sharedItems containsSemiMixedTypes="0" containsNonDate="0" containsDate="1" containsString="0" minDate="1899-12-30T00:00:00" maxDate="1899-12-30T04:04:00"/>
    </cacheField>
    <cacheField name="Cobrada" numFmtId="164">
      <sharedItems count="2">
        <s v="Si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 Luis Lopez Ruiz" refreshedDate="45574.611661805553" createdVersion="8" refreshedVersion="8" minRefreshableVersion="3" recordCount="1902" xr:uid="{8E089976-408E-4FA9-B731-8D198DB5D48C}">
  <cacheSource type="worksheet">
    <worksheetSource ref="A1:N1903" sheet="COCINA"/>
  </cacheSource>
  <cacheFields count="14">
    <cacheField name="Nº de Mesa" numFmtId="0">
      <sharedItems count="20">
        <s v="10"/>
        <s v="6"/>
        <s v="20"/>
        <s v="3"/>
        <s v="8"/>
        <s v="7"/>
        <s v="17"/>
        <s v="11"/>
        <s v="15"/>
        <s v="14"/>
        <s v="2"/>
        <s v="16"/>
        <s v="9"/>
        <s v="18"/>
        <s v="12"/>
        <s v="1"/>
        <s v="5"/>
        <s v="4"/>
        <s v="13"/>
        <s v="19"/>
      </sharedItems>
    </cacheField>
    <cacheField name="Nombre del Plato" numFmtId="0">
      <sharedItems/>
    </cacheField>
    <cacheField name="Costo Unitario" numFmtId="0">
      <sharedItems/>
    </cacheField>
    <cacheField name="Precio Unitario" numFmtId="0">
      <sharedItems/>
    </cacheField>
    <cacheField name="Cantidad Ordenada" numFmtId="0">
      <sharedItems/>
    </cacheField>
    <cacheField name="Total precio orden" numFmtId="0">
      <sharedItems containsSemiMixedTypes="0" containsString="0" containsNumber="1" containsInteger="1" minValue="18" maxValue="120"/>
    </cacheField>
    <cacheField name="Nº de Orden" numFmtId="0">
      <sharedItems containsSemiMixedTypes="0" containsString="0" containsNumber="1" containsInteger="1" minValue="1" maxValue="767" count="76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</sharedItems>
    </cacheField>
    <cacheField name="Tiempo de Preparación" numFmtId="0">
      <sharedItems containsSemiMixedTypes="0" containsNonDate="0" containsDate="1" containsString="0" minDate="1899-12-30T00:05:00" maxDate="1899-12-30T00:59:00"/>
    </cacheField>
    <cacheField name="Observaciones" numFmtId="0">
      <sharedItems/>
    </cacheField>
    <cacheField name="Nº de Orden2" numFmtId="0">
      <sharedItems/>
    </cacheField>
    <cacheField name="Ganancia Bruta" numFmtId="0">
      <sharedItems containsSemiMixedTypes="0" containsString="0" containsNumber="1" containsInteger="1" minValue="18" maxValue="120"/>
    </cacheField>
    <cacheField name="Ganancia Neta" numFmtId="0">
      <sharedItems containsSemiMixedTypes="0" containsString="0" containsNumber="1" containsInteger="1" minValue="8" maxValue="95"/>
    </cacheField>
    <cacheField name="Porcentaje de Ganancia" numFmtId="9">
      <sharedItems containsSemiMixedTypes="0" containsString="0" containsNumber="1" minValue="0.375" maxValue="0.81481481481481477"/>
    </cacheField>
    <cacheField name="Coste" numFmtId="0">
      <sharedItems containsSemiMixedTypes="0" containsString="0" containsNumber="1" containsInteger="1" minValue="10" maxValue="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">
  <r>
    <n v="10"/>
    <x v="0"/>
    <n v="6"/>
    <d v="1899-12-30T01:07:00"/>
    <d v="1899-12-30T03:50:00"/>
    <x v="0"/>
    <x v="0"/>
    <x v="0"/>
    <x v="0"/>
    <n v="48.55"/>
    <s v="Reservada"/>
    <n v="1"/>
    <x v="0"/>
    <s v="Plato 7, Plato 2"/>
    <n v="2"/>
    <n v="138"/>
    <n v="186.55"/>
    <d v="1899-12-30T02:43:00"/>
    <d v="1899-12-30T00:57:00"/>
    <d v="1899-12-30T01:46:00"/>
    <x v="0"/>
  </r>
  <r>
    <n v="6"/>
    <x v="1"/>
    <n v="6"/>
    <d v="1899-12-30T01:28:00"/>
    <d v="1899-12-30T03:49:00"/>
    <x v="0"/>
    <x v="1"/>
    <x v="1"/>
    <x v="1"/>
    <n v="43.3"/>
    <s v="Reservada"/>
    <n v="2"/>
    <x v="1"/>
    <s v="Plato 17, Plato 6"/>
    <n v="2"/>
    <n v="58"/>
    <n v="101.3"/>
    <d v="1899-12-30T02:21:00"/>
    <d v="1899-12-30T01:25:00"/>
    <d v="1899-12-30T00:56:00"/>
    <x v="0"/>
  </r>
  <r>
    <n v="20"/>
    <x v="2"/>
    <n v="1"/>
    <d v="1899-12-30T00:29:00"/>
    <d v="1899-12-30T03:56:00"/>
    <x v="0"/>
    <x v="2"/>
    <x v="1"/>
    <x v="2"/>
    <n v="30.87"/>
    <s v="Libre"/>
    <n v="3"/>
    <x v="2"/>
    <s v="Plato 20, Plato 17, Plato 19, Plato 9"/>
    <n v="4"/>
    <n v="165"/>
    <n v="195.87"/>
    <d v="1899-12-30T03:27:00"/>
    <d v="1899-12-30T02:06:00"/>
    <d v="1899-12-30T01:21:00"/>
    <x v="0"/>
  </r>
  <r>
    <n v="3"/>
    <x v="3"/>
    <n v="1"/>
    <d v="1899-12-30T03:03:00"/>
    <d v="1899-12-30T04:31:00"/>
    <x v="0"/>
    <x v="3"/>
    <x v="0"/>
    <x v="2"/>
    <n v="34.68"/>
    <s v="Libre"/>
    <n v="4"/>
    <x v="3"/>
    <s v="Plato 11, Plato 16"/>
    <n v="2"/>
    <n v="183"/>
    <n v="217.68"/>
    <d v="1899-12-30T01:28:00"/>
    <d v="1899-12-30T00:40:00"/>
    <d v="1899-12-30T00:48:00"/>
    <x v="0"/>
  </r>
  <r>
    <n v="8"/>
    <x v="4"/>
    <n v="2"/>
    <d v="1899-12-30T00:01:00"/>
    <d v="1899-12-30T02:06:00"/>
    <x v="0"/>
    <x v="4"/>
    <x v="0"/>
    <x v="2"/>
    <n v="24.33"/>
    <s v="Libre"/>
    <n v="5"/>
    <x v="4"/>
    <s v="Plato 12, Plato 7"/>
    <n v="2"/>
    <n v="67"/>
    <n v="91.33"/>
    <d v="1899-12-30T02:05:00"/>
    <d v="1899-12-30T00:17:00"/>
    <d v="1899-12-30T01:48:00"/>
    <x v="0"/>
  </r>
  <r>
    <n v="7"/>
    <x v="5"/>
    <n v="5"/>
    <d v="1899-12-30T01:24:00"/>
    <d v="1899-12-30T03:32:00"/>
    <x v="0"/>
    <x v="4"/>
    <x v="2"/>
    <x v="2"/>
    <n v="26.57"/>
    <s v="Libre"/>
    <n v="6"/>
    <x v="4"/>
    <s v="Plato 8"/>
    <n v="1"/>
    <n v="70"/>
    <n v="96.57"/>
    <d v="1899-12-30T02:08:00"/>
    <d v="1899-12-30T00:11:00"/>
    <d v="1899-12-30T01:57:00"/>
    <x v="0"/>
  </r>
  <r>
    <n v="17"/>
    <x v="6"/>
    <n v="6"/>
    <d v="1899-12-30T01:57:00"/>
    <d v="1899-12-30T04:22:00"/>
    <x v="0"/>
    <x v="2"/>
    <x v="2"/>
    <x v="2"/>
    <n v="10.54"/>
    <s v="Ocupada"/>
    <n v="7"/>
    <x v="5"/>
    <s v="Plato 15, Plato 19"/>
    <n v="2"/>
    <n v="172"/>
    <n v="182.54"/>
    <d v="1899-12-30T02:40:00"/>
    <d v="1899-12-30T00:41:00"/>
    <d v="1899-12-30T01:59:00"/>
    <x v="0"/>
  </r>
  <r>
    <n v="11"/>
    <x v="7"/>
    <n v="1"/>
    <d v="1899-12-30T02:11:00"/>
    <d v="1899-12-30T04:49:00"/>
    <x v="0"/>
    <x v="2"/>
    <x v="1"/>
    <x v="2"/>
    <n v="49.18"/>
    <s v="Reservada"/>
    <n v="8"/>
    <x v="3"/>
    <s v="Plato 5, Plato 16, Plato 20"/>
    <n v="3"/>
    <n v="242"/>
    <n v="291.18"/>
    <d v="1899-12-30T02:38:00"/>
    <d v="1899-12-30T00:55:00"/>
    <d v="1899-12-30T01:43:00"/>
    <x v="0"/>
  </r>
  <r>
    <n v="15"/>
    <x v="8"/>
    <n v="5"/>
    <d v="1899-12-30T02:03:00"/>
    <d v="1899-12-30T04:25:00"/>
    <x v="0"/>
    <x v="2"/>
    <x v="0"/>
    <x v="0"/>
    <n v="46.85"/>
    <s v="Libre"/>
    <n v="9"/>
    <x v="6"/>
    <s v="Plato 2, Plato 7, Plato 12, Plato 15"/>
    <n v="4"/>
    <n v="169"/>
    <n v="215.85"/>
    <d v="1899-12-30T02:22:00"/>
    <d v="1899-12-30T02:26:00"/>
    <d v="1899-12-30T00:00:00"/>
    <x v="1"/>
  </r>
  <r>
    <n v="17"/>
    <x v="9"/>
    <n v="1"/>
    <d v="1899-12-30T00:02:00"/>
    <d v="1899-12-30T01:53:00"/>
    <x v="0"/>
    <x v="4"/>
    <x v="0"/>
    <x v="2"/>
    <n v="16.600000000000001"/>
    <s v="Ocupada"/>
    <n v="10"/>
    <x v="7"/>
    <s v="Plato 18, Plato 20"/>
    <n v="2"/>
    <n v="148"/>
    <n v="164.6"/>
    <d v="1899-12-30T02:06:00"/>
    <d v="1899-12-30T00:29:00"/>
    <d v="1899-12-30T01:37:00"/>
    <x v="0"/>
  </r>
  <r>
    <n v="14"/>
    <x v="10"/>
    <n v="1"/>
    <d v="1899-12-30T03:46:00"/>
    <d v="1899-12-30T06:33:00"/>
    <x v="0"/>
    <x v="1"/>
    <x v="0"/>
    <x v="2"/>
    <n v="32.89"/>
    <s v="Libre"/>
    <n v="11"/>
    <x v="4"/>
    <s v="Plato 16, Plato 2"/>
    <n v="2"/>
    <n v="88"/>
    <n v="120.89"/>
    <d v="1899-12-30T02:47:00"/>
    <d v="1899-12-30T00:56:00"/>
    <d v="1899-12-30T01:51:00"/>
    <x v="0"/>
  </r>
  <r>
    <n v="14"/>
    <x v="11"/>
    <n v="6"/>
    <d v="1899-12-30T00:04:00"/>
    <d v="1899-12-30T03:23:00"/>
    <x v="0"/>
    <x v="4"/>
    <x v="2"/>
    <x v="2"/>
    <n v="45.27"/>
    <s v="Ocupada"/>
    <n v="12"/>
    <x v="1"/>
    <s v="Plato 16, Plato 19, Plato 8, Plato 20"/>
    <n v="4"/>
    <n v="326"/>
    <n v="371.27"/>
    <d v="1899-12-30T03:34:00"/>
    <d v="1899-12-30T01:35:00"/>
    <d v="1899-12-30T01:59:00"/>
    <x v="0"/>
  </r>
  <r>
    <n v="2"/>
    <x v="12"/>
    <n v="1"/>
    <d v="1899-12-30T03:09:00"/>
    <d v="1899-12-30T05:32:00"/>
    <x v="0"/>
    <x v="3"/>
    <x v="0"/>
    <x v="1"/>
    <n v="22.06"/>
    <s v="Ocupada"/>
    <n v="13"/>
    <x v="2"/>
    <s v="Plato 9"/>
    <n v="1"/>
    <n v="87"/>
    <n v="109.06"/>
    <d v="1899-12-30T02:38:00"/>
    <d v="1899-12-30T00:59:00"/>
    <d v="1899-12-30T01:39:00"/>
    <x v="0"/>
  </r>
  <r>
    <n v="16"/>
    <x v="13"/>
    <n v="6"/>
    <d v="1899-12-30T00:18:00"/>
    <d v="1899-12-30T01:58:00"/>
    <x v="0"/>
    <x v="2"/>
    <x v="0"/>
    <x v="1"/>
    <n v="48.76"/>
    <s v="Libre"/>
    <n v="14"/>
    <x v="4"/>
    <s v="Plato 3, Plato 11, Plato 14, Plato 2"/>
    <n v="4"/>
    <n v="129"/>
    <n v="177.76"/>
    <d v="1899-12-30T01:40:00"/>
    <d v="1899-12-30T02:34:00"/>
    <d v="1899-12-30T00:00:00"/>
    <x v="1"/>
  </r>
  <r>
    <n v="6"/>
    <x v="14"/>
    <n v="4"/>
    <d v="1899-12-30T03:24:00"/>
    <d v="1899-12-30T04:59:00"/>
    <x v="0"/>
    <x v="1"/>
    <x v="1"/>
    <x v="2"/>
    <n v="28.77"/>
    <s v="Ocupada"/>
    <n v="15"/>
    <x v="7"/>
    <s v="Plato 16, Plato 13, Plato 8"/>
    <n v="3"/>
    <n v="224"/>
    <n v="252.77"/>
    <d v="1899-12-30T01:50:00"/>
    <d v="1899-12-30T01:43:00"/>
    <d v="1899-12-30T00:07:00"/>
    <x v="0"/>
  </r>
  <r>
    <n v="20"/>
    <x v="15"/>
    <n v="5"/>
    <d v="1899-12-30T02:31:00"/>
    <d v="1899-12-30T04:24:00"/>
    <x v="0"/>
    <x v="4"/>
    <x v="0"/>
    <x v="1"/>
    <n v="37.9"/>
    <s v="Reservada"/>
    <n v="16"/>
    <x v="6"/>
    <s v="Plato 16"/>
    <n v="1"/>
    <n v="28"/>
    <n v="65.900000000000006"/>
    <d v="1899-12-30T01:53:00"/>
    <d v="1899-12-30T00:38:00"/>
    <d v="1899-12-30T01:15:00"/>
    <x v="0"/>
  </r>
  <r>
    <n v="14"/>
    <x v="16"/>
    <n v="6"/>
    <d v="1899-12-30T00:09:00"/>
    <d v="1899-12-30T03:27:00"/>
    <x v="0"/>
    <x v="2"/>
    <x v="1"/>
    <x v="2"/>
    <n v="12.17"/>
    <s v="Libre"/>
    <n v="17"/>
    <x v="8"/>
    <s v="Plato 8, Plato 4, Plato 5"/>
    <n v="3"/>
    <n v="137"/>
    <n v="149.16999999999999"/>
    <d v="1899-12-30T03:18:00"/>
    <d v="1899-12-30T02:38:00"/>
    <d v="1899-12-30T00:40:00"/>
    <x v="0"/>
  </r>
  <r>
    <n v="9"/>
    <x v="17"/>
    <n v="2"/>
    <d v="1899-12-30T02:06:00"/>
    <d v="1899-12-30T04:26:00"/>
    <x v="0"/>
    <x v="2"/>
    <x v="1"/>
    <x v="2"/>
    <n v="33.090000000000003"/>
    <s v="Libre"/>
    <n v="18"/>
    <x v="1"/>
    <s v="Plato 9, Plato 20, Plato 10, Plato 15"/>
    <n v="4"/>
    <n v="251"/>
    <n v="284.09000000000003"/>
    <d v="1899-12-30T02:20:00"/>
    <d v="1899-12-30T02:14:00"/>
    <d v="1899-12-30T00:06:00"/>
    <x v="0"/>
  </r>
  <r>
    <n v="18"/>
    <x v="18"/>
    <n v="3"/>
    <d v="1899-12-30T00:35:00"/>
    <d v="1899-12-30T03:29:00"/>
    <x v="0"/>
    <x v="2"/>
    <x v="0"/>
    <x v="2"/>
    <n v="17.45"/>
    <s v="Libre"/>
    <n v="19"/>
    <x v="9"/>
    <s v="Plato 20"/>
    <n v="1"/>
    <n v="80"/>
    <n v="97.45"/>
    <d v="1899-12-30T02:54:00"/>
    <d v="1899-12-30T00:44:00"/>
    <d v="1899-12-30T02:10:00"/>
    <x v="0"/>
  </r>
  <r>
    <n v="8"/>
    <x v="19"/>
    <n v="2"/>
    <d v="1899-12-30T01:25:00"/>
    <d v="1899-12-30T05:12:00"/>
    <x v="0"/>
    <x v="0"/>
    <x v="0"/>
    <x v="2"/>
    <n v="31.7"/>
    <s v="Reservada"/>
    <n v="20"/>
    <x v="9"/>
    <s v="Plato 8, Plato 1, Plato 14"/>
    <n v="3"/>
    <n v="178"/>
    <n v="209.7"/>
    <d v="1899-12-30T03:47:00"/>
    <d v="1899-12-30T01:10:00"/>
    <d v="1899-12-30T02:37:00"/>
    <x v="0"/>
  </r>
  <r>
    <n v="12"/>
    <x v="20"/>
    <n v="2"/>
    <d v="1899-12-30T03:39:00"/>
    <d v="1899-12-30T05:52:00"/>
    <x v="0"/>
    <x v="0"/>
    <x v="0"/>
    <x v="2"/>
    <n v="20.53"/>
    <s v="Reservada"/>
    <n v="21"/>
    <x v="7"/>
    <s v="Plato 20, Plato 3, Plato 15, Plato 1"/>
    <n v="4"/>
    <n v="274"/>
    <n v="294.52999999999997"/>
    <d v="1899-12-30T02:13:00"/>
    <d v="1899-12-30T02:32:00"/>
    <d v="1899-12-30T00:00:00"/>
    <x v="1"/>
  </r>
  <r>
    <n v="15"/>
    <x v="21"/>
    <n v="1"/>
    <d v="1899-12-30T02:16:00"/>
    <d v="1899-12-30T04:47:00"/>
    <x v="0"/>
    <x v="4"/>
    <x v="0"/>
    <x v="2"/>
    <n v="45.41"/>
    <s v="Libre"/>
    <n v="22"/>
    <x v="8"/>
    <s v="Plato 4, Plato 18, Plato 9, Plato 8"/>
    <n v="4"/>
    <n v="213"/>
    <n v="258.40999999999997"/>
    <d v="1899-12-30T02:31:00"/>
    <d v="1899-12-30T02:03:00"/>
    <d v="1899-12-30T00:28:00"/>
    <x v="0"/>
  </r>
  <r>
    <n v="1"/>
    <x v="22"/>
    <n v="5"/>
    <d v="1899-12-30T02:44:00"/>
    <d v="1899-12-30T04:09:00"/>
    <x v="0"/>
    <x v="3"/>
    <x v="2"/>
    <x v="2"/>
    <n v="38.46"/>
    <s v="Libre"/>
    <n v="23"/>
    <x v="9"/>
    <s v="Plato 12, Plato 6"/>
    <n v="2"/>
    <n v="138"/>
    <n v="176.46"/>
    <d v="1899-12-30T01:25:00"/>
    <d v="1899-12-30T01:03:00"/>
    <d v="1899-12-30T00:22:00"/>
    <x v="0"/>
  </r>
  <r>
    <n v="5"/>
    <x v="23"/>
    <n v="5"/>
    <d v="1899-12-30T03:01:00"/>
    <d v="1899-12-30T06:20:00"/>
    <x v="0"/>
    <x v="0"/>
    <x v="0"/>
    <x v="2"/>
    <n v="38.18"/>
    <s v="Ocupada"/>
    <n v="24"/>
    <x v="5"/>
    <s v="Plato 10, Plato 9, Plato 14, Plato 20"/>
    <n v="4"/>
    <n v="233"/>
    <n v="271.18"/>
    <d v="1899-12-30T03:34:00"/>
    <d v="1899-12-30T03:00:00"/>
    <d v="1899-12-30T00:34:00"/>
    <x v="0"/>
  </r>
  <r>
    <n v="12"/>
    <x v="24"/>
    <n v="5"/>
    <d v="1899-12-30T03:01:00"/>
    <d v="1899-12-30T04:59:00"/>
    <x v="0"/>
    <x v="3"/>
    <x v="2"/>
    <x v="0"/>
    <n v="46.15"/>
    <s v="Ocupada"/>
    <n v="25"/>
    <x v="1"/>
    <s v="Plato 18"/>
    <n v="1"/>
    <n v="34"/>
    <n v="80.150000000000006"/>
    <d v="1899-12-30T02:13:00"/>
    <d v="1899-12-30T00:35:00"/>
    <d v="1899-12-30T01:38:00"/>
    <x v="0"/>
  </r>
  <r>
    <n v="18"/>
    <x v="25"/>
    <n v="2"/>
    <d v="1899-12-30T02:04:00"/>
    <d v="1899-12-30T05:47:00"/>
    <x v="0"/>
    <x v="3"/>
    <x v="1"/>
    <x v="2"/>
    <n v="10.37"/>
    <s v="Ocupada"/>
    <n v="26"/>
    <x v="7"/>
    <s v="Plato 4, Plato 13, Plato 7"/>
    <n v="3"/>
    <n v="126"/>
    <n v="136.37"/>
    <d v="1899-12-30T03:58:00"/>
    <d v="1899-12-30T01:49:00"/>
    <d v="1899-12-30T02:09:00"/>
    <x v="0"/>
  </r>
  <r>
    <n v="4"/>
    <x v="26"/>
    <n v="2"/>
    <d v="1899-12-30T01:19:00"/>
    <d v="1899-12-30T02:27:00"/>
    <x v="0"/>
    <x v="3"/>
    <x v="0"/>
    <x v="2"/>
    <n v="19.27"/>
    <s v="Ocupada"/>
    <n v="27"/>
    <x v="2"/>
    <s v="Plato 8, Plato 10"/>
    <n v="2"/>
    <n v="61"/>
    <n v="80.27"/>
    <d v="1899-12-30T01:23:00"/>
    <d v="1899-12-30T00:55:00"/>
    <d v="1899-12-30T00:28:00"/>
    <x v="0"/>
  </r>
  <r>
    <n v="2"/>
    <x v="27"/>
    <n v="2"/>
    <d v="1899-12-30T00:49:00"/>
    <d v="1899-12-30T03:16:00"/>
    <x v="0"/>
    <x v="4"/>
    <x v="2"/>
    <x v="2"/>
    <n v="41.22"/>
    <s v="Reservada"/>
    <n v="28"/>
    <x v="10"/>
    <s v="Plato 4, Plato 9"/>
    <n v="2"/>
    <n v="94"/>
    <n v="135.22"/>
    <d v="1899-12-30T02:27:00"/>
    <d v="1899-12-30T00:56:00"/>
    <d v="1899-12-30T01:31:00"/>
    <x v="0"/>
  </r>
  <r>
    <n v="20"/>
    <x v="28"/>
    <n v="5"/>
    <d v="1899-12-30T03:02:00"/>
    <d v="1899-12-30T06:10:00"/>
    <x v="0"/>
    <x v="2"/>
    <x v="0"/>
    <x v="2"/>
    <n v="14.83"/>
    <s v="Ocupada"/>
    <n v="29"/>
    <x v="8"/>
    <s v="Plato 1, Plato 4, Plato 17"/>
    <n v="3"/>
    <n v="173"/>
    <n v="187.83"/>
    <d v="1899-12-30T03:23:00"/>
    <d v="1899-12-30T01:11:00"/>
    <d v="1899-12-30T02:12:00"/>
    <x v="0"/>
  </r>
  <r>
    <n v="14"/>
    <x v="29"/>
    <n v="4"/>
    <d v="1899-12-30T02:55:00"/>
    <d v="1899-12-30T06:13:00"/>
    <x v="0"/>
    <x v="4"/>
    <x v="0"/>
    <x v="1"/>
    <n v="26.29"/>
    <s v="Libre"/>
    <n v="30"/>
    <x v="5"/>
    <s v="Plato 10, Plato 3"/>
    <n v="2"/>
    <n v="112"/>
    <n v="138.29"/>
    <d v="1899-12-30T03:18:00"/>
    <d v="1899-12-30T01:09:00"/>
    <d v="1899-12-30T02:09:00"/>
    <x v="0"/>
  </r>
  <r>
    <n v="13"/>
    <x v="30"/>
    <n v="3"/>
    <d v="1899-12-30T02:51:00"/>
    <d v="1899-12-30T06:02:00"/>
    <x v="0"/>
    <x v="2"/>
    <x v="1"/>
    <x v="2"/>
    <n v="19.809999999999999"/>
    <s v="Ocupada"/>
    <n v="31"/>
    <x v="10"/>
    <s v="Plato 9, Plato 12"/>
    <n v="2"/>
    <n v="67"/>
    <n v="86.81"/>
    <d v="1899-12-30T03:26:00"/>
    <d v="1899-12-30T01:45:00"/>
    <d v="1899-12-30T01:41:00"/>
    <x v="0"/>
  </r>
  <r>
    <n v="5"/>
    <x v="31"/>
    <n v="1"/>
    <d v="1899-12-30T03:08:00"/>
    <d v="1899-12-30T06:49:00"/>
    <x v="0"/>
    <x v="1"/>
    <x v="0"/>
    <x v="2"/>
    <n v="28.25"/>
    <s v="Ocupada"/>
    <n v="32"/>
    <x v="7"/>
    <s v="Plato 15, Plato 11, Plato 10, Plato 4"/>
    <n v="4"/>
    <n v="211"/>
    <n v="239.25"/>
    <d v="1899-12-30T03:56:00"/>
    <d v="1899-12-30T02:08:00"/>
    <d v="1899-12-30T01:48:00"/>
    <x v="0"/>
  </r>
  <r>
    <n v="4"/>
    <x v="32"/>
    <n v="5"/>
    <d v="1899-12-30T03:33:00"/>
    <d v="1899-12-30T06:21:00"/>
    <x v="0"/>
    <x v="4"/>
    <x v="2"/>
    <x v="0"/>
    <n v="20.38"/>
    <s v="Ocupada"/>
    <n v="33"/>
    <x v="4"/>
    <s v="Plato 8, Plato 6, Plato 15, Plato 10"/>
    <n v="4"/>
    <n v="306"/>
    <n v="326.38"/>
    <d v="1899-12-30T03:03:00"/>
    <d v="1899-12-30T02:10:00"/>
    <d v="1899-12-30T00:53:00"/>
    <x v="0"/>
  </r>
  <r>
    <n v="15"/>
    <x v="33"/>
    <n v="1"/>
    <d v="1899-12-30T02:16:00"/>
    <d v="1899-12-30T06:07:00"/>
    <x v="0"/>
    <x v="4"/>
    <x v="1"/>
    <x v="2"/>
    <n v="13.08"/>
    <s v="Libre"/>
    <n v="34"/>
    <x v="4"/>
    <s v="Plato 18, Plato 10"/>
    <n v="2"/>
    <n v="112"/>
    <n v="125.08"/>
    <d v="1899-12-30T03:51:00"/>
    <d v="1899-12-30T01:05:00"/>
    <d v="1899-12-30T02:46:00"/>
    <x v="0"/>
  </r>
  <r>
    <n v="13"/>
    <x v="34"/>
    <n v="2"/>
    <d v="1899-12-30T03:18:00"/>
    <d v="1899-12-30T05:55:00"/>
    <x v="0"/>
    <x v="0"/>
    <x v="0"/>
    <x v="2"/>
    <n v="15.75"/>
    <s v="Ocupada"/>
    <n v="35"/>
    <x v="4"/>
    <s v="Plato 2, Plato 9, Plato 11, Plato 17"/>
    <n v="4"/>
    <n v="214"/>
    <n v="229.75"/>
    <d v="1899-12-30T02:52:00"/>
    <d v="1899-12-30T01:05:00"/>
    <d v="1899-12-30T01:47:00"/>
    <x v="0"/>
  </r>
  <r>
    <n v="5"/>
    <x v="35"/>
    <n v="5"/>
    <d v="1899-12-30T03:27:00"/>
    <d v="1899-12-30T06:26:00"/>
    <x v="0"/>
    <x v="2"/>
    <x v="0"/>
    <x v="2"/>
    <n v="45.28"/>
    <s v="Ocupada"/>
    <n v="36"/>
    <x v="6"/>
    <s v="Plato 2"/>
    <n v="1"/>
    <n v="30"/>
    <n v="75.28"/>
    <d v="1899-12-30T03:14:00"/>
    <d v="1899-12-30T00:38:00"/>
    <d v="1899-12-30T02:36:00"/>
    <x v="0"/>
  </r>
  <r>
    <n v="20"/>
    <x v="36"/>
    <n v="1"/>
    <d v="1899-12-30T03:24:00"/>
    <d v="1899-12-30T06:02:00"/>
    <x v="0"/>
    <x v="3"/>
    <x v="2"/>
    <x v="2"/>
    <n v="10.39"/>
    <s v="Ocupada"/>
    <n v="37"/>
    <x v="2"/>
    <s v="Plato 13"/>
    <n v="1"/>
    <n v="21"/>
    <n v="31.39"/>
    <d v="1899-12-30T02:53:00"/>
    <d v="1899-12-30T00:47:00"/>
    <d v="1899-12-30T02:06:00"/>
    <x v="0"/>
  </r>
  <r>
    <n v="10"/>
    <x v="37"/>
    <n v="6"/>
    <d v="1899-12-30T02:38:00"/>
    <d v="1899-12-30T03:53:00"/>
    <x v="0"/>
    <x v="4"/>
    <x v="0"/>
    <x v="0"/>
    <n v="16.309999999999999"/>
    <s v="Reservada"/>
    <n v="38"/>
    <x v="9"/>
    <s v="Plato 17, Plato 8, Plato 19"/>
    <n v="3"/>
    <n v="235"/>
    <n v="251.31"/>
    <d v="1899-12-30T01:15:00"/>
    <d v="1899-12-30T01:38:00"/>
    <d v="1899-12-30T00:00:00"/>
    <x v="1"/>
  </r>
  <r>
    <n v="15"/>
    <x v="38"/>
    <n v="3"/>
    <d v="1899-12-30T03:41:00"/>
    <d v="1899-12-30T07:39:00"/>
    <x v="0"/>
    <x v="2"/>
    <x v="2"/>
    <x v="1"/>
    <n v="48.36"/>
    <s v="Ocupada"/>
    <n v="39"/>
    <x v="6"/>
    <s v="Plato 19"/>
    <n v="1"/>
    <n v="108"/>
    <n v="156.36000000000001"/>
    <d v="1899-12-30T04:13:00"/>
    <d v="1899-12-30T00:57:00"/>
    <d v="1899-12-30T03:16:00"/>
    <x v="0"/>
  </r>
  <r>
    <n v="1"/>
    <x v="39"/>
    <n v="1"/>
    <d v="1899-12-30T02:00:00"/>
    <d v="1899-12-30T04:05:00"/>
    <x v="0"/>
    <x v="0"/>
    <x v="0"/>
    <x v="1"/>
    <n v="13.68"/>
    <s v="Libre"/>
    <n v="40"/>
    <x v="10"/>
    <s v="Plato 9, Plato 11, Plato 16"/>
    <n v="3"/>
    <n v="148"/>
    <n v="161.68"/>
    <d v="1899-12-30T02:05:00"/>
    <d v="1899-12-30T01:18:00"/>
    <d v="1899-12-30T00:47:00"/>
    <x v="0"/>
  </r>
  <r>
    <n v="7"/>
    <x v="40"/>
    <n v="4"/>
    <d v="1899-12-30T02:14:00"/>
    <d v="1899-12-30T04:20:00"/>
    <x v="0"/>
    <x v="2"/>
    <x v="0"/>
    <x v="2"/>
    <n v="15.24"/>
    <s v="Ocupada"/>
    <n v="41"/>
    <x v="4"/>
    <s v="Plato 15, Plato 10, Plato 2"/>
    <n v="3"/>
    <n v="204"/>
    <n v="219.24"/>
    <d v="1899-12-30T02:21:00"/>
    <d v="1899-12-30T01:29:00"/>
    <d v="1899-12-30T00:52:00"/>
    <x v="0"/>
  </r>
  <r>
    <n v="14"/>
    <x v="41"/>
    <n v="1"/>
    <d v="1899-12-30T00:25:00"/>
    <d v="1899-12-30T01:46:00"/>
    <x v="0"/>
    <x v="2"/>
    <x v="0"/>
    <x v="2"/>
    <n v="49.58"/>
    <s v="Reservada"/>
    <n v="42"/>
    <x v="6"/>
    <s v="Plato 5, Plato 20"/>
    <n v="2"/>
    <n v="102"/>
    <n v="151.57999999999998"/>
    <d v="1899-12-30T01:21:00"/>
    <d v="1899-12-30T01:09:00"/>
    <d v="1899-12-30T00:12:00"/>
    <x v="0"/>
  </r>
  <r>
    <n v="8"/>
    <x v="42"/>
    <n v="6"/>
    <d v="1899-12-30T01:02:00"/>
    <d v="1899-12-30T03:14:00"/>
    <x v="0"/>
    <x v="4"/>
    <x v="0"/>
    <x v="2"/>
    <n v="32.19"/>
    <s v="Ocupada"/>
    <n v="43"/>
    <x v="4"/>
    <s v="Plato 15, Plato 18, Plato 7, Plato 17"/>
    <n v="4"/>
    <n v="203"/>
    <n v="235.19"/>
    <d v="1899-12-30T02:27:00"/>
    <d v="1899-12-30T02:26:00"/>
    <d v="1899-12-30T00:01:00"/>
    <x v="0"/>
  </r>
  <r>
    <n v="18"/>
    <x v="39"/>
    <n v="1"/>
    <d v="1899-12-30T03:06:00"/>
    <d v="1899-12-30T06:18:00"/>
    <x v="0"/>
    <x v="4"/>
    <x v="0"/>
    <x v="2"/>
    <n v="42.6"/>
    <s v="Libre"/>
    <n v="44"/>
    <x v="0"/>
    <s v="Plato 10, Plato 1, Plato 13"/>
    <n v="3"/>
    <n v="122"/>
    <n v="164.6"/>
    <d v="1899-12-30T03:12:00"/>
    <d v="1899-12-30T01:25:00"/>
    <d v="1899-12-30T01:47:00"/>
    <x v="0"/>
  </r>
  <r>
    <n v="17"/>
    <x v="43"/>
    <n v="2"/>
    <d v="1899-12-30T02:15:00"/>
    <d v="1899-12-30T04:01:00"/>
    <x v="0"/>
    <x v="2"/>
    <x v="0"/>
    <x v="2"/>
    <n v="25.41"/>
    <s v="Reservada"/>
    <n v="45"/>
    <x v="4"/>
    <s v="Plato 4"/>
    <n v="1"/>
    <n v="54"/>
    <n v="79.41"/>
    <d v="1899-12-30T01:46:00"/>
    <d v="1899-12-30T00:47:00"/>
    <d v="1899-12-30T00:59:00"/>
    <x v="0"/>
  </r>
  <r>
    <n v="10"/>
    <x v="44"/>
    <n v="1"/>
    <d v="1899-12-30T01:47:00"/>
    <d v="1899-12-30T03:39:00"/>
    <x v="0"/>
    <x v="3"/>
    <x v="0"/>
    <x v="2"/>
    <n v="27.97"/>
    <s v="Libre"/>
    <n v="46"/>
    <x v="9"/>
    <s v="Plato 2, Plato 18, Plato 14"/>
    <n v="3"/>
    <n v="140"/>
    <n v="167.97"/>
    <d v="1899-12-30T01:52:00"/>
    <d v="1899-12-30T01:26:00"/>
    <d v="1899-12-30T00:26:00"/>
    <x v="0"/>
  </r>
  <r>
    <n v="18"/>
    <x v="45"/>
    <n v="3"/>
    <d v="1899-12-30T03:30:00"/>
    <d v="1899-12-30T07:29:00"/>
    <x v="0"/>
    <x v="2"/>
    <x v="0"/>
    <x v="2"/>
    <n v="10.98"/>
    <s v="Ocupada"/>
    <n v="47"/>
    <x v="2"/>
    <s v="Plato 11, Plato 14, Plato 3"/>
    <n v="3"/>
    <n v="109"/>
    <n v="119.98"/>
    <d v="1899-12-30T04:14:00"/>
    <d v="1899-12-30T01:27:00"/>
    <d v="1899-12-30T02:47:00"/>
    <x v="0"/>
  </r>
  <r>
    <n v="17"/>
    <x v="46"/>
    <n v="2"/>
    <d v="1899-12-30T00:28:00"/>
    <d v="1899-12-30T04:02:00"/>
    <x v="0"/>
    <x v="0"/>
    <x v="1"/>
    <x v="2"/>
    <n v="25.31"/>
    <s v="Libre"/>
    <n v="48"/>
    <x v="6"/>
    <s v="Plato 6, Plato 5, Plato 11"/>
    <n v="3"/>
    <n v="158"/>
    <n v="183.31"/>
    <d v="1899-12-30T03:34:00"/>
    <d v="1899-12-30T02:04:00"/>
    <d v="1899-12-30T01:30:00"/>
    <x v="0"/>
  </r>
  <r>
    <n v="8"/>
    <x v="47"/>
    <n v="3"/>
    <d v="1899-12-30T01:44:00"/>
    <d v="1899-12-30T05:29:00"/>
    <x v="0"/>
    <x v="2"/>
    <x v="0"/>
    <x v="2"/>
    <n v="20.92"/>
    <s v="Libre"/>
    <n v="49"/>
    <x v="7"/>
    <s v="Plato 7, Plato 15, Plato 4"/>
    <n v="3"/>
    <n v="186"/>
    <n v="206.92000000000002"/>
    <d v="1899-12-30T03:45:00"/>
    <d v="1899-12-30T01:21:00"/>
    <d v="1899-12-30T02:24:00"/>
    <x v="0"/>
  </r>
  <r>
    <n v="19"/>
    <x v="48"/>
    <n v="5"/>
    <d v="1899-12-30T03:54:00"/>
    <d v="1899-12-30T06:57:00"/>
    <x v="0"/>
    <x v="4"/>
    <x v="0"/>
    <x v="0"/>
    <n v="16.739999999999998"/>
    <s v="Ocupada"/>
    <n v="50"/>
    <x v="10"/>
    <s v="Plato 15, Plato 5"/>
    <n v="2"/>
    <n v="76"/>
    <n v="92.74"/>
    <d v="1899-12-30T03:18:00"/>
    <d v="1899-12-30T00:21:00"/>
    <d v="1899-12-30T02:57:00"/>
    <x v="0"/>
  </r>
  <r>
    <n v="12"/>
    <x v="49"/>
    <n v="1"/>
    <d v="1899-12-30T01:42:00"/>
    <d v="1899-12-30T03:02:00"/>
    <x v="0"/>
    <x v="3"/>
    <x v="2"/>
    <x v="2"/>
    <n v="37.08"/>
    <s v="Reservada"/>
    <n v="51"/>
    <x v="0"/>
    <s v="Plato 14, Plato 11, Plato 5, Plato 4"/>
    <n v="4"/>
    <n v="225"/>
    <n v="262.08"/>
    <d v="1899-12-30T01:20:00"/>
    <d v="1899-12-30T02:44:00"/>
    <d v="1899-12-30T00:00:00"/>
    <x v="1"/>
  </r>
  <r>
    <n v="7"/>
    <x v="50"/>
    <n v="4"/>
    <d v="1899-12-30T00:01:00"/>
    <d v="1899-12-30T01:11:00"/>
    <x v="0"/>
    <x v="0"/>
    <x v="0"/>
    <x v="2"/>
    <n v="46.88"/>
    <s v="Libre"/>
    <n v="52"/>
    <x v="3"/>
    <s v="Plato 11, Plato 17, Plato 18"/>
    <n v="3"/>
    <n v="263"/>
    <n v="309.88"/>
    <d v="1899-12-30T01:10:00"/>
    <d v="1899-12-30T01:02:00"/>
    <d v="1899-12-30T00:08:00"/>
    <x v="0"/>
  </r>
  <r>
    <n v="16"/>
    <x v="51"/>
    <n v="5"/>
    <d v="1899-12-30T03:01:00"/>
    <d v="1899-12-30T04:44:00"/>
    <x v="0"/>
    <x v="3"/>
    <x v="0"/>
    <x v="0"/>
    <n v="36.880000000000003"/>
    <s v="Libre"/>
    <n v="53"/>
    <x v="3"/>
    <s v="Plato 14, Plato 2, Plato 19"/>
    <n v="3"/>
    <n v="267"/>
    <n v="303.88"/>
    <d v="1899-12-30T01:43:00"/>
    <d v="1899-12-30T01:52:00"/>
    <d v="1899-12-30T00:00:00"/>
    <x v="1"/>
  </r>
  <r>
    <n v="6"/>
    <x v="52"/>
    <n v="6"/>
    <d v="1899-12-30T00:40:00"/>
    <d v="1899-12-30T04:14:00"/>
    <x v="0"/>
    <x v="4"/>
    <x v="2"/>
    <x v="2"/>
    <n v="23.36"/>
    <s v="Reservada"/>
    <n v="54"/>
    <x v="6"/>
    <s v="Plato 8, Plato 17, Plato 4, Plato 11"/>
    <n v="4"/>
    <n v="187"/>
    <n v="210.36"/>
    <d v="1899-12-30T03:34:00"/>
    <d v="1899-12-30T03:23:00"/>
    <d v="1899-12-30T00:11:00"/>
    <x v="0"/>
  </r>
  <r>
    <n v="20"/>
    <x v="53"/>
    <n v="5"/>
    <d v="1899-12-30T01:30:00"/>
    <d v="1899-12-30T05:00:00"/>
    <x v="0"/>
    <x v="4"/>
    <x v="2"/>
    <x v="2"/>
    <n v="45.49"/>
    <s v="Ocupada"/>
    <n v="55"/>
    <x v="4"/>
    <s v="Plato 11, Plato 7, Plato 19, Plato 15"/>
    <n v="4"/>
    <n v="255"/>
    <n v="300.49"/>
    <d v="1899-12-30T03:45:00"/>
    <d v="1899-12-30T01:36:00"/>
    <d v="1899-12-30T02:09:00"/>
    <x v="0"/>
  </r>
  <r>
    <n v="1"/>
    <x v="14"/>
    <n v="3"/>
    <d v="1899-12-30T01:20:00"/>
    <d v="1899-12-30T04:57:00"/>
    <x v="0"/>
    <x v="3"/>
    <x v="0"/>
    <x v="0"/>
    <n v="43.2"/>
    <s v="Libre"/>
    <n v="56"/>
    <x v="8"/>
    <s v="Plato 9, Plato 12"/>
    <n v="2"/>
    <n v="48"/>
    <n v="91.2"/>
    <d v="1899-12-30T03:37:00"/>
    <d v="1899-12-30T01:18:00"/>
    <d v="1899-12-30T02:19:00"/>
    <x v="0"/>
  </r>
  <r>
    <n v="18"/>
    <x v="54"/>
    <n v="2"/>
    <d v="1899-12-30T03:04:00"/>
    <d v="1899-12-30T04:52:00"/>
    <x v="0"/>
    <x v="2"/>
    <x v="0"/>
    <x v="2"/>
    <n v="45.45"/>
    <s v="Libre"/>
    <n v="57"/>
    <x v="1"/>
    <s v="Plato 8, Plato 20, Plato 5, Plato 19"/>
    <n v="4"/>
    <n v="169"/>
    <n v="214.45"/>
    <d v="1899-12-30T01:48:00"/>
    <d v="1899-12-30T01:08:00"/>
    <d v="1899-12-30T00:40:00"/>
    <x v="0"/>
  </r>
  <r>
    <n v="8"/>
    <x v="55"/>
    <n v="3"/>
    <d v="1899-12-30T01:31:00"/>
    <d v="1899-12-30T04:21:00"/>
    <x v="0"/>
    <x v="1"/>
    <x v="2"/>
    <x v="2"/>
    <n v="30.7"/>
    <s v="Reservada"/>
    <n v="58"/>
    <x v="2"/>
    <s v="Plato 5, Plato 3"/>
    <n v="2"/>
    <n v="82"/>
    <n v="112.7"/>
    <d v="1899-12-30T02:50:00"/>
    <d v="1899-12-30T01:13:00"/>
    <d v="1899-12-30T01:37:00"/>
    <x v="0"/>
  </r>
  <r>
    <n v="8"/>
    <x v="56"/>
    <n v="4"/>
    <d v="1899-12-30T01:21:00"/>
    <d v="1899-12-30T05:04:00"/>
    <x v="0"/>
    <x v="1"/>
    <x v="0"/>
    <x v="1"/>
    <n v="33.89"/>
    <s v="Libre"/>
    <n v="59"/>
    <x v="1"/>
    <s v="Plato 12, Plato 14, Plato 4, Plato 20"/>
    <n v="4"/>
    <n v="160"/>
    <n v="193.89"/>
    <d v="1899-12-30T03:43:00"/>
    <d v="1899-12-30T00:48:00"/>
    <d v="1899-12-30T02:55:00"/>
    <x v="0"/>
  </r>
  <r>
    <n v="6"/>
    <x v="57"/>
    <n v="1"/>
    <d v="1899-12-30T02:09:00"/>
    <d v="1899-12-30T05:46:00"/>
    <x v="0"/>
    <x v="1"/>
    <x v="0"/>
    <x v="2"/>
    <n v="19.54"/>
    <s v="Reservada"/>
    <n v="60"/>
    <x v="6"/>
    <s v="Plato 4, Plato 11"/>
    <n v="2"/>
    <n v="102"/>
    <n v="121.53999999999999"/>
    <d v="1899-12-30T03:37:00"/>
    <d v="1899-12-30T00:43:00"/>
    <d v="1899-12-30T02:54:00"/>
    <x v="0"/>
  </r>
  <r>
    <n v="10"/>
    <x v="58"/>
    <n v="5"/>
    <d v="1899-12-30T03:49:00"/>
    <d v="1899-12-30T06:22:00"/>
    <x v="0"/>
    <x v="2"/>
    <x v="0"/>
    <x v="2"/>
    <n v="42.87"/>
    <s v="Ocupada"/>
    <n v="61"/>
    <x v="9"/>
    <s v="Plato 20, Plato 4, Plato 2, Plato 16"/>
    <n v="4"/>
    <n v="242"/>
    <n v="284.87"/>
    <d v="1899-12-30T02:48:00"/>
    <d v="1899-12-30T02:39:00"/>
    <d v="1899-12-30T00:09:00"/>
    <x v="0"/>
  </r>
  <r>
    <n v="2"/>
    <x v="59"/>
    <n v="1"/>
    <d v="1899-12-30T02:47:00"/>
    <d v="1899-12-30T06:24:00"/>
    <x v="0"/>
    <x v="1"/>
    <x v="2"/>
    <x v="2"/>
    <n v="37.93"/>
    <s v="Ocupada"/>
    <n v="62"/>
    <x v="10"/>
    <s v="Plato 2, Plato 12, Plato 17"/>
    <n v="3"/>
    <n v="148"/>
    <n v="185.93"/>
    <d v="1899-12-30T03:52:00"/>
    <d v="1899-12-30T02:35:00"/>
    <d v="1899-12-30T01:17:00"/>
    <x v="0"/>
  </r>
  <r>
    <n v="17"/>
    <x v="10"/>
    <n v="4"/>
    <d v="1899-12-30T00:41:00"/>
    <d v="1899-12-30T04:06:00"/>
    <x v="0"/>
    <x v="4"/>
    <x v="0"/>
    <x v="2"/>
    <n v="33.340000000000003"/>
    <s v="Reservada"/>
    <n v="63"/>
    <x v="1"/>
    <s v="Plato 3, Plato 8"/>
    <n v="2"/>
    <n v="55"/>
    <n v="88.34"/>
    <d v="1899-12-30T03:25:00"/>
    <d v="1899-12-30T00:30:00"/>
    <d v="1899-12-30T02:55:00"/>
    <x v="0"/>
  </r>
  <r>
    <n v="3"/>
    <x v="60"/>
    <n v="3"/>
    <d v="1899-12-30T01:40:00"/>
    <d v="1899-12-30T04:02:00"/>
    <x v="0"/>
    <x v="3"/>
    <x v="1"/>
    <x v="1"/>
    <n v="34.770000000000003"/>
    <s v="Reservada"/>
    <n v="64"/>
    <x v="4"/>
    <s v="Plato 3, Plato 20, Plato 19"/>
    <n v="3"/>
    <n v="288"/>
    <n v="322.77"/>
    <d v="1899-12-30T02:22:00"/>
    <d v="1899-12-30T01:22:00"/>
    <d v="1899-12-30T01:00:00"/>
    <x v="0"/>
  </r>
  <r>
    <n v="5"/>
    <x v="61"/>
    <n v="1"/>
    <d v="1899-12-30T01:54:00"/>
    <d v="1899-12-30T03:03:00"/>
    <x v="0"/>
    <x v="0"/>
    <x v="0"/>
    <x v="0"/>
    <n v="14"/>
    <s v="Ocupada"/>
    <n v="65"/>
    <x v="6"/>
    <s v="Plato 16, Plato 17, Plato 12, Plato 20"/>
    <n v="4"/>
    <n v="196"/>
    <n v="210"/>
    <d v="1899-12-30T01:24:00"/>
    <d v="1899-12-30T02:35:00"/>
    <d v="1899-12-30T00:00:00"/>
    <x v="1"/>
  </r>
  <r>
    <n v="18"/>
    <x v="62"/>
    <n v="2"/>
    <d v="1899-12-30T02:28:00"/>
    <d v="1899-12-30T06:18:00"/>
    <x v="0"/>
    <x v="3"/>
    <x v="0"/>
    <x v="2"/>
    <n v="10.88"/>
    <s v="Reservada"/>
    <n v="66"/>
    <x v="0"/>
    <s v="Plato 19, Plato 20, Plato 4"/>
    <n v="3"/>
    <n v="210"/>
    <n v="220.88"/>
    <d v="1899-12-30T03:50:00"/>
    <d v="1899-12-30T01:54:00"/>
    <d v="1899-12-30T01:56:00"/>
    <x v="0"/>
  </r>
  <r>
    <n v="2"/>
    <x v="63"/>
    <n v="6"/>
    <d v="1899-12-30T03:45:00"/>
    <d v="1899-12-30T05:10:00"/>
    <x v="0"/>
    <x v="2"/>
    <x v="0"/>
    <x v="0"/>
    <n v="21.25"/>
    <s v="Reservada"/>
    <n v="67"/>
    <x v="4"/>
    <s v="Plato 20, Plato 19, Plato 10, Plato 2"/>
    <n v="4"/>
    <n v="256"/>
    <n v="277.25"/>
    <d v="1899-12-30T01:25:00"/>
    <d v="1899-12-30T02:11:00"/>
    <d v="1899-12-30T00:00:00"/>
    <x v="1"/>
  </r>
  <r>
    <n v="8"/>
    <x v="64"/>
    <n v="4"/>
    <d v="1899-12-30T00:02:00"/>
    <d v="1899-12-30T03:15:00"/>
    <x v="0"/>
    <x v="3"/>
    <x v="2"/>
    <x v="2"/>
    <n v="45.65"/>
    <s v="Ocupada"/>
    <n v="68"/>
    <x v="2"/>
    <s v="Plato 14, Plato 16, Plato 15, Plato 1"/>
    <n v="4"/>
    <n v="218"/>
    <n v="263.64999999999998"/>
    <d v="1899-12-30T03:28:00"/>
    <d v="1899-12-30T02:25:00"/>
    <d v="1899-12-30T01:03:00"/>
    <x v="0"/>
  </r>
  <r>
    <n v="5"/>
    <x v="65"/>
    <n v="4"/>
    <d v="1899-12-30T02:02:00"/>
    <d v="1899-12-30T03:57:00"/>
    <x v="0"/>
    <x v="2"/>
    <x v="0"/>
    <x v="2"/>
    <n v="31.49"/>
    <s v="Libre"/>
    <n v="69"/>
    <x v="4"/>
    <s v="Plato 13, Plato 7, Plato 11"/>
    <n v="3"/>
    <n v="234"/>
    <n v="265.49"/>
    <d v="1899-12-30T01:55:00"/>
    <d v="1899-12-30T01:32:00"/>
    <d v="1899-12-30T00:23:00"/>
    <x v="0"/>
  </r>
  <r>
    <n v="17"/>
    <x v="66"/>
    <n v="4"/>
    <d v="1899-12-30T00:11:00"/>
    <d v="1899-12-30T01:22:00"/>
    <x v="0"/>
    <x v="4"/>
    <x v="0"/>
    <x v="0"/>
    <n v="28.26"/>
    <s v="Libre"/>
    <n v="70"/>
    <x v="3"/>
    <s v="Plato 1, Plato 18"/>
    <n v="2"/>
    <n v="118"/>
    <n v="146.26"/>
    <d v="1899-12-30T01:11:00"/>
    <d v="1899-12-30T00:40:00"/>
    <d v="1899-12-30T00:31:00"/>
    <x v="0"/>
  </r>
  <r>
    <n v="18"/>
    <x v="67"/>
    <n v="4"/>
    <d v="1899-12-30T01:57:00"/>
    <d v="1899-12-30T05:56:00"/>
    <x v="0"/>
    <x v="0"/>
    <x v="0"/>
    <x v="2"/>
    <n v="24.01"/>
    <s v="Ocupada"/>
    <n v="71"/>
    <x v="3"/>
    <s v="Plato 2, Plato 14"/>
    <n v="2"/>
    <n v="136"/>
    <n v="160.01"/>
    <d v="1899-12-30T04:14:00"/>
    <d v="1899-12-30T00:49:00"/>
    <d v="1899-12-30T03:25:00"/>
    <x v="0"/>
  </r>
  <r>
    <n v="17"/>
    <x v="68"/>
    <n v="1"/>
    <d v="1899-12-30T02:42:00"/>
    <d v="1899-12-30T05:51:00"/>
    <x v="0"/>
    <x v="2"/>
    <x v="0"/>
    <x v="2"/>
    <n v="15.28"/>
    <s v="Reservada"/>
    <n v="72"/>
    <x v="4"/>
    <s v="Plato 13, Plato 4"/>
    <n v="2"/>
    <n v="75"/>
    <n v="90.28"/>
    <d v="1899-12-30T03:09:00"/>
    <d v="1899-12-30T00:54:00"/>
    <d v="1899-12-30T02:15:00"/>
    <x v="0"/>
  </r>
  <r>
    <n v="1"/>
    <x v="69"/>
    <n v="4"/>
    <d v="1899-12-30T02:39:00"/>
    <d v="1899-12-30T06:09:00"/>
    <x v="0"/>
    <x v="4"/>
    <x v="1"/>
    <x v="2"/>
    <n v="34.51"/>
    <s v="Libre"/>
    <n v="73"/>
    <x v="10"/>
    <s v="Plato 6"/>
    <n v="1"/>
    <n v="81"/>
    <n v="115.50999999999999"/>
    <d v="1899-12-30T03:30:00"/>
    <d v="1899-12-30T00:20:00"/>
    <d v="1899-12-30T03:10:00"/>
    <x v="0"/>
  </r>
  <r>
    <n v="19"/>
    <x v="70"/>
    <n v="4"/>
    <d v="1899-12-30T01:04:00"/>
    <d v="1899-12-30T04:13:00"/>
    <x v="0"/>
    <x v="4"/>
    <x v="0"/>
    <x v="2"/>
    <n v="30.83"/>
    <s v="Libre"/>
    <n v="74"/>
    <x v="2"/>
    <s v="Plato 10, Plato 18, Plato 15"/>
    <n v="3"/>
    <n v="218"/>
    <n v="248.82999999999998"/>
    <d v="1899-12-30T03:09:00"/>
    <d v="1899-12-30T01:40:00"/>
    <d v="1899-12-30T01:29:00"/>
    <x v="0"/>
  </r>
  <r>
    <n v="19"/>
    <x v="71"/>
    <n v="5"/>
    <d v="1899-12-30T03:36:00"/>
    <d v="1899-12-30T04:49:00"/>
    <x v="0"/>
    <x v="3"/>
    <x v="0"/>
    <x v="2"/>
    <n v="45.23"/>
    <s v="Ocupada"/>
    <n v="75"/>
    <x v="5"/>
    <s v="Plato 20, Plato 14"/>
    <n v="2"/>
    <n v="109"/>
    <n v="154.22999999999999"/>
    <d v="1899-12-30T01:28:00"/>
    <d v="1899-12-30T00:51:00"/>
    <d v="1899-12-30T00:37:00"/>
    <x v="0"/>
  </r>
  <r>
    <n v="17"/>
    <x v="72"/>
    <n v="3"/>
    <d v="1899-12-30T02:57:00"/>
    <d v="1899-12-30T05:24:00"/>
    <x v="0"/>
    <x v="1"/>
    <x v="0"/>
    <x v="2"/>
    <n v="17.760000000000002"/>
    <s v="Reservada"/>
    <n v="76"/>
    <x v="10"/>
    <s v="Plato 2, Plato 4, Plato 7, Plato 10"/>
    <n v="4"/>
    <n v="158"/>
    <n v="175.76"/>
    <d v="1899-12-30T02:27:00"/>
    <d v="1899-12-30T01:37:00"/>
    <d v="1899-12-30T00:50:00"/>
    <x v="0"/>
  </r>
  <r>
    <n v="3"/>
    <x v="73"/>
    <n v="1"/>
    <d v="1899-12-30T02:46:00"/>
    <d v="1899-12-30T06:15:00"/>
    <x v="0"/>
    <x v="0"/>
    <x v="2"/>
    <x v="2"/>
    <n v="19.88"/>
    <s v="Libre"/>
    <n v="77"/>
    <x v="6"/>
    <s v="Plato 4, Plato 7, Plato 11"/>
    <n v="3"/>
    <n v="99"/>
    <n v="118.88"/>
    <d v="1899-12-30T03:29:00"/>
    <d v="1899-12-30T01:37:00"/>
    <d v="1899-12-30T01:52:00"/>
    <x v="0"/>
  </r>
  <r>
    <n v="7"/>
    <x v="74"/>
    <n v="4"/>
    <d v="1899-12-30T01:34:00"/>
    <d v="1899-12-30T03:03:00"/>
    <x v="0"/>
    <x v="0"/>
    <x v="0"/>
    <x v="2"/>
    <n v="20.02"/>
    <s v="Libre"/>
    <n v="78"/>
    <x v="1"/>
    <s v="Plato 12"/>
    <n v="1"/>
    <n v="57"/>
    <n v="77.02"/>
    <d v="1899-12-30T01:29:00"/>
    <d v="1899-12-30T00:54:00"/>
    <d v="1899-12-30T00:35:00"/>
    <x v="0"/>
  </r>
  <r>
    <n v="16"/>
    <x v="75"/>
    <n v="2"/>
    <d v="1899-12-30T01:34:00"/>
    <d v="1899-12-30T05:08:00"/>
    <x v="0"/>
    <x v="0"/>
    <x v="0"/>
    <x v="2"/>
    <n v="34.01"/>
    <s v="Libre"/>
    <n v="79"/>
    <x v="5"/>
    <s v="Plato 9, Plato 11, Plato 3, Plato 13"/>
    <n v="4"/>
    <n v="309"/>
    <n v="343.01"/>
    <d v="1899-12-30T03:34:00"/>
    <d v="1899-12-30T01:36:00"/>
    <d v="1899-12-30T01:58:00"/>
    <x v="0"/>
  </r>
  <r>
    <n v="18"/>
    <x v="76"/>
    <n v="6"/>
    <d v="1899-12-30T02:14:00"/>
    <d v="1899-12-30T03:46:00"/>
    <x v="0"/>
    <x v="4"/>
    <x v="0"/>
    <x v="2"/>
    <n v="39.049999999999997"/>
    <s v="Libre"/>
    <n v="80"/>
    <x v="5"/>
    <s v="Plato 5, Plato 9, Plato 7"/>
    <n v="3"/>
    <n v="121"/>
    <n v="160.05000000000001"/>
    <d v="1899-12-30T01:32:00"/>
    <d v="1899-12-30T01:07:00"/>
    <d v="1899-12-30T00:25:00"/>
    <x v="0"/>
  </r>
  <r>
    <n v="17"/>
    <x v="77"/>
    <n v="4"/>
    <d v="1899-12-30T03:40:00"/>
    <d v="1899-12-30T06:31:00"/>
    <x v="0"/>
    <x v="3"/>
    <x v="2"/>
    <x v="2"/>
    <n v="23.69"/>
    <s v="Ocupada"/>
    <n v="81"/>
    <x v="7"/>
    <s v="Plato 17"/>
    <n v="1"/>
    <n v="62"/>
    <n v="85.69"/>
    <d v="1899-12-30T03:06:00"/>
    <d v="1899-12-30T00:59:00"/>
    <d v="1899-12-30T02:07:00"/>
    <x v="0"/>
  </r>
  <r>
    <n v="16"/>
    <x v="78"/>
    <n v="3"/>
    <d v="1899-12-30T03:25:00"/>
    <d v="1899-12-30T07:10:00"/>
    <x v="0"/>
    <x v="3"/>
    <x v="1"/>
    <x v="2"/>
    <n v="38.6"/>
    <s v="Libre"/>
    <n v="82"/>
    <x v="3"/>
    <s v="Plato 1, Plato 2"/>
    <n v="2"/>
    <n v="80"/>
    <n v="118.6"/>
    <d v="1899-12-30T03:45:00"/>
    <d v="1899-12-30T00:19:00"/>
    <d v="1899-12-30T03:26:00"/>
    <x v="0"/>
  </r>
  <r>
    <n v="15"/>
    <x v="79"/>
    <n v="1"/>
    <d v="1899-12-30T03:42:00"/>
    <d v="1899-12-30T06:39:00"/>
    <x v="0"/>
    <x v="1"/>
    <x v="2"/>
    <x v="2"/>
    <n v="24.94"/>
    <s v="Ocupada"/>
    <n v="83"/>
    <x v="10"/>
    <s v="Plato 6, Plato 3, Plato 15"/>
    <n v="3"/>
    <n v="170"/>
    <n v="194.94"/>
    <d v="1899-12-30T03:12:00"/>
    <d v="1899-12-30T01:34:00"/>
    <d v="1899-12-30T01:38:00"/>
    <x v="0"/>
  </r>
  <r>
    <n v="19"/>
    <x v="80"/>
    <n v="5"/>
    <d v="1899-12-30T01:42:00"/>
    <d v="1899-12-30T03:18:00"/>
    <x v="0"/>
    <x v="4"/>
    <x v="0"/>
    <x v="2"/>
    <n v="15.11"/>
    <s v="Ocupada"/>
    <n v="84"/>
    <x v="4"/>
    <s v="Plato 2"/>
    <n v="1"/>
    <n v="60"/>
    <n v="75.11"/>
    <d v="1899-12-30T01:51:00"/>
    <d v="1899-12-30T00:10:00"/>
    <d v="1899-12-30T01:41:00"/>
    <x v="0"/>
  </r>
  <r>
    <n v="8"/>
    <x v="81"/>
    <n v="3"/>
    <d v="1899-12-30T02:35:00"/>
    <d v="1899-12-30T04:31:00"/>
    <x v="0"/>
    <x v="2"/>
    <x v="2"/>
    <x v="2"/>
    <n v="45.96"/>
    <s v="Libre"/>
    <n v="85"/>
    <x v="8"/>
    <s v="Plato 16, Plato 19, Plato 3, Plato 15"/>
    <n v="4"/>
    <n v="208"/>
    <n v="253.96"/>
    <d v="1899-12-30T01:56:00"/>
    <d v="1899-12-30T02:22:00"/>
    <d v="1899-12-30T00:00:00"/>
    <x v="1"/>
  </r>
  <r>
    <n v="20"/>
    <x v="82"/>
    <n v="3"/>
    <d v="1899-12-30T00:02:00"/>
    <d v="1899-12-30T02:08:00"/>
    <x v="0"/>
    <x v="3"/>
    <x v="0"/>
    <x v="0"/>
    <n v="11.84"/>
    <s v="Libre"/>
    <n v="86"/>
    <x v="0"/>
    <s v="Plato 1"/>
    <n v="1"/>
    <n v="50"/>
    <n v="61.84"/>
    <d v="1899-12-30T02:06:00"/>
    <d v="1899-12-30T00:08:00"/>
    <d v="1899-12-30T01:58:00"/>
    <x v="0"/>
  </r>
  <r>
    <n v="3"/>
    <x v="83"/>
    <n v="2"/>
    <d v="1899-12-30T01:46:00"/>
    <d v="1899-12-30T03:18:00"/>
    <x v="0"/>
    <x v="4"/>
    <x v="0"/>
    <x v="2"/>
    <n v="29.46"/>
    <s v="Ocupada"/>
    <n v="87"/>
    <x v="5"/>
    <s v="Plato 4, Plato 15, Plato 17"/>
    <n v="3"/>
    <n v="99"/>
    <n v="128.46"/>
    <d v="1899-12-30T01:47:00"/>
    <d v="1899-12-30T01:11:00"/>
    <d v="1899-12-30T00:36:00"/>
    <x v="0"/>
  </r>
  <r>
    <n v="18"/>
    <x v="84"/>
    <n v="1"/>
    <d v="1899-12-30T03:30:00"/>
    <d v="1899-12-30T06:40:00"/>
    <x v="0"/>
    <x v="4"/>
    <x v="0"/>
    <x v="0"/>
    <n v="23.93"/>
    <s v="Reservada"/>
    <n v="88"/>
    <x v="8"/>
    <s v="Plato 20, Plato 12, Plato 10"/>
    <n v="3"/>
    <n v="123"/>
    <n v="146.93"/>
    <d v="1899-12-30T03:10:00"/>
    <d v="1899-12-30T01:57:00"/>
    <d v="1899-12-30T01:13:00"/>
    <x v="0"/>
  </r>
  <r>
    <n v="11"/>
    <x v="58"/>
    <n v="4"/>
    <d v="1899-12-30T00:42:00"/>
    <d v="1899-12-30T02:19:00"/>
    <x v="0"/>
    <x v="3"/>
    <x v="1"/>
    <x v="0"/>
    <n v="12.28"/>
    <s v="Libre"/>
    <n v="89"/>
    <x v="7"/>
    <s v="Plato 14, Plato 18, Plato 5"/>
    <n v="3"/>
    <n v="159"/>
    <n v="171.28"/>
    <d v="1899-12-30T01:37:00"/>
    <d v="1899-12-30T02:22:00"/>
    <d v="1899-12-30T00:00:00"/>
    <x v="1"/>
  </r>
  <r>
    <n v="6"/>
    <x v="85"/>
    <n v="3"/>
    <d v="1899-12-30T01:17:00"/>
    <d v="1899-12-30T03:13:00"/>
    <x v="0"/>
    <x v="3"/>
    <x v="0"/>
    <x v="0"/>
    <n v="30.69"/>
    <s v="Reservada"/>
    <n v="90"/>
    <x v="8"/>
    <s v="Plato 18"/>
    <n v="1"/>
    <n v="34"/>
    <n v="64.69"/>
    <d v="1899-12-30T01:56:00"/>
    <d v="1899-12-30T00:48:00"/>
    <d v="1899-12-30T01:08:00"/>
    <x v="0"/>
  </r>
  <r>
    <n v="1"/>
    <x v="86"/>
    <n v="5"/>
    <d v="1899-12-30T03:38:00"/>
    <d v="1899-12-30T05:24:00"/>
    <x v="0"/>
    <x v="3"/>
    <x v="0"/>
    <x v="2"/>
    <n v="39.1"/>
    <s v="Reservada"/>
    <n v="91"/>
    <x v="0"/>
    <s v="Plato 8, Plato 13, Plato 5, Plato 6"/>
    <n v="4"/>
    <n v="293"/>
    <n v="332.1"/>
    <d v="1899-12-30T01:46:00"/>
    <d v="1899-12-30T02:12:00"/>
    <d v="1899-12-30T00:00:00"/>
    <x v="1"/>
  </r>
  <r>
    <n v="6"/>
    <x v="87"/>
    <n v="2"/>
    <d v="1899-12-30T03:35:00"/>
    <d v="1899-12-30T06:09:00"/>
    <x v="0"/>
    <x v="2"/>
    <x v="1"/>
    <x v="2"/>
    <n v="12.75"/>
    <s v="Libre"/>
    <n v="92"/>
    <x v="5"/>
    <s v="Plato 9, Plato 7"/>
    <n v="2"/>
    <n v="82"/>
    <n v="94.75"/>
    <d v="1899-12-30T02:34:00"/>
    <d v="1899-12-30T00:42:00"/>
    <d v="1899-12-30T01:52:00"/>
    <x v="0"/>
  </r>
  <r>
    <n v="2"/>
    <x v="88"/>
    <n v="2"/>
    <d v="1899-12-30T01:39:00"/>
    <d v="1899-12-30T03:48:00"/>
    <x v="0"/>
    <x v="2"/>
    <x v="0"/>
    <x v="2"/>
    <n v="45.66"/>
    <s v="Libre"/>
    <n v="93"/>
    <x v="4"/>
    <s v="Plato 9"/>
    <n v="1"/>
    <n v="29"/>
    <n v="74.66"/>
    <d v="1899-12-30T02:09:00"/>
    <d v="1899-12-30T00:18:00"/>
    <d v="1899-12-30T01:51:00"/>
    <x v="0"/>
  </r>
  <r>
    <n v="12"/>
    <x v="89"/>
    <n v="1"/>
    <d v="1899-12-30T01:52:00"/>
    <d v="1899-12-30T04:53:00"/>
    <x v="0"/>
    <x v="4"/>
    <x v="0"/>
    <x v="2"/>
    <n v="28.36"/>
    <s v="Ocupada"/>
    <n v="94"/>
    <x v="9"/>
    <s v="Plato 2, Plato 15, Plato 11"/>
    <n v="3"/>
    <n v="253"/>
    <n v="281.36"/>
    <d v="1899-12-30T03:16:00"/>
    <d v="1899-12-30T02:09:00"/>
    <d v="1899-12-30T01:07:00"/>
    <x v="0"/>
  </r>
  <r>
    <n v="12"/>
    <x v="90"/>
    <n v="5"/>
    <d v="1899-12-30T03:19:00"/>
    <d v="1899-12-30T06:07:00"/>
    <x v="0"/>
    <x v="2"/>
    <x v="2"/>
    <x v="2"/>
    <n v="24.68"/>
    <s v="Ocupada"/>
    <n v="95"/>
    <x v="0"/>
    <s v="Plato 12, Plato 15"/>
    <n v="2"/>
    <n v="153"/>
    <n v="177.68"/>
    <d v="1899-12-30T03:03:00"/>
    <d v="1899-12-30T00:41:00"/>
    <d v="1899-12-30T02:22:00"/>
    <x v="0"/>
  </r>
  <r>
    <n v="16"/>
    <x v="91"/>
    <n v="5"/>
    <d v="1899-12-30T01:59:00"/>
    <d v="1899-12-30T05:26:00"/>
    <x v="0"/>
    <x v="4"/>
    <x v="1"/>
    <x v="2"/>
    <n v="33.630000000000003"/>
    <s v="Libre"/>
    <n v="96"/>
    <x v="6"/>
    <s v="Plato 11, Plato 12, Plato 7"/>
    <n v="3"/>
    <n v="176"/>
    <n v="209.63"/>
    <d v="1899-12-30T03:27:00"/>
    <d v="1899-12-30T01:16:00"/>
    <d v="1899-12-30T02:11:00"/>
    <x v="0"/>
  </r>
  <r>
    <n v="14"/>
    <x v="92"/>
    <n v="2"/>
    <d v="1899-12-30T01:46:00"/>
    <d v="1899-12-30T03:03:00"/>
    <x v="0"/>
    <x v="2"/>
    <x v="2"/>
    <x v="2"/>
    <n v="19.22"/>
    <s v="Ocupada"/>
    <n v="97"/>
    <x v="8"/>
    <s v="Plato 10, Plato 3, Plato 18"/>
    <n v="3"/>
    <n v="188"/>
    <n v="207.22"/>
    <d v="1899-12-30T01:32:00"/>
    <d v="1899-12-30T01:19:00"/>
    <d v="1899-12-30T00:13:00"/>
    <x v="0"/>
  </r>
  <r>
    <n v="7"/>
    <x v="93"/>
    <n v="3"/>
    <d v="1899-12-30T01:01:00"/>
    <d v="1899-12-30T03:22:00"/>
    <x v="0"/>
    <x v="3"/>
    <x v="0"/>
    <x v="2"/>
    <n v="17.149999999999999"/>
    <s v="Ocupada"/>
    <n v="98"/>
    <x v="6"/>
    <s v="Plato 3, Plato 9, Plato 12"/>
    <n v="3"/>
    <n v="166"/>
    <n v="183.15"/>
    <d v="1899-12-30T02:36:00"/>
    <d v="1899-12-30T02:20:00"/>
    <d v="1899-12-30T00:16:00"/>
    <x v="0"/>
  </r>
  <r>
    <n v="2"/>
    <x v="12"/>
    <n v="6"/>
    <d v="1899-12-30T02:22:00"/>
    <d v="1899-12-30T06:18:00"/>
    <x v="0"/>
    <x v="2"/>
    <x v="0"/>
    <x v="2"/>
    <n v="33.549999999999997"/>
    <s v="Ocupada"/>
    <n v="99"/>
    <x v="9"/>
    <s v="Plato 2, Plato 17, Plato 12, Plato 9"/>
    <n v="4"/>
    <n v="139"/>
    <n v="172.55"/>
    <d v="1899-12-30T04:11:00"/>
    <d v="1899-12-30T01:26:00"/>
    <d v="1899-12-30T02:45:00"/>
    <x v="0"/>
  </r>
  <r>
    <n v="18"/>
    <x v="5"/>
    <n v="1"/>
    <d v="1899-12-30T03:32:00"/>
    <d v="1899-12-30T06:45:00"/>
    <x v="0"/>
    <x v="1"/>
    <x v="0"/>
    <x v="2"/>
    <n v="15.15"/>
    <s v="Reservada"/>
    <n v="100"/>
    <x v="3"/>
    <s v="Plato 7, Plato 5, Plato 1"/>
    <n v="3"/>
    <n v="166"/>
    <n v="181.15"/>
    <d v="1899-12-30T03:13:00"/>
    <d v="1899-12-30T01:43:00"/>
    <d v="1899-12-30T01:30:00"/>
    <x v="0"/>
  </r>
  <r>
    <n v="1"/>
    <x v="94"/>
    <n v="5"/>
    <d v="1899-12-30T00:14:00"/>
    <d v="1899-12-30T02:15:00"/>
    <x v="0"/>
    <x v="4"/>
    <x v="0"/>
    <x v="2"/>
    <n v="15.09"/>
    <s v="Libre"/>
    <n v="101"/>
    <x v="5"/>
    <s v="Plato 17, Plato 1, Plato 5, Plato 8"/>
    <n v="4"/>
    <n v="138"/>
    <n v="153.09"/>
    <d v="1899-12-30T02:01:00"/>
    <d v="1899-12-30T02:14:00"/>
    <d v="1899-12-30T00:00:00"/>
    <x v="1"/>
  </r>
  <r>
    <n v="19"/>
    <x v="95"/>
    <n v="2"/>
    <d v="1899-12-30T01:33:00"/>
    <d v="1899-12-30T04:14:00"/>
    <x v="0"/>
    <x v="0"/>
    <x v="0"/>
    <x v="2"/>
    <n v="12.65"/>
    <s v="Reservada"/>
    <n v="102"/>
    <x v="5"/>
    <s v="Plato 16, Plato 9"/>
    <n v="2"/>
    <n v="171"/>
    <n v="183.65"/>
    <d v="1899-12-30T02:41:00"/>
    <d v="1899-12-30T00:46:00"/>
    <d v="1899-12-30T01:55:00"/>
    <x v="0"/>
  </r>
  <r>
    <n v="13"/>
    <x v="96"/>
    <n v="3"/>
    <d v="1899-12-30T01:42:00"/>
    <d v="1899-12-30T05:10:00"/>
    <x v="0"/>
    <x v="4"/>
    <x v="0"/>
    <x v="0"/>
    <n v="26.75"/>
    <s v="Reservada"/>
    <n v="103"/>
    <x v="2"/>
    <s v="Plato 13, Plato 18, Plato 4"/>
    <n v="3"/>
    <n v="73"/>
    <n v="99.75"/>
    <d v="1899-12-30T03:28:00"/>
    <d v="1899-12-30T01:39:00"/>
    <d v="1899-12-30T01:49:00"/>
    <x v="0"/>
  </r>
  <r>
    <n v="14"/>
    <x v="97"/>
    <n v="4"/>
    <d v="1899-12-30T01:28:00"/>
    <d v="1899-12-30T02:44:00"/>
    <x v="0"/>
    <x v="0"/>
    <x v="1"/>
    <x v="0"/>
    <n v="11.12"/>
    <s v="Reservada"/>
    <n v="104"/>
    <x v="7"/>
    <s v="Plato 14, Plato 17"/>
    <n v="2"/>
    <n v="77"/>
    <n v="88.12"/>
    <d v="1899-12-30T01:16:00"/>
    <d v="1899-12-30T00:55:00"/>
    <d v="1899-12-30T00:21:00"/>
    <x v="0"/>
  </r>
  <r>
    <n v="14"/>
    <x v="98"/>
    <n v="6"/>
    <d v="1899-12-30T01:18:00"/>
    <d v="1899-12-30T04:00:00"/>
    <x v="0"/>
    <x v="0"/>
    <x v="0"/>
    <x v="2"/>
    <n v="15.64"/>
    <s v="Libre"/>
    <n v="105"/>
    <x v="2"/>
    <s v="Plato 3, Plato 6"/>
    <n v="2"/>
    <n v="141"/>
    <n v="156.63999999999999"/>
    <d v="1899-12-30T02:42:00"/>
    <d v="1899-12-30T00:43:00"/>
    <d v="1899-12-30T01:59:00"/>
    <x v="0"/>
  </r>
  <r>
    <n v="15"/>
    <x v="99"/>
    <n v="3"/>
    <d v="1899-12-30T02:00:00"/>
    <d v="1899-12-30T05:08:00"/>
    <x v="0"/>
    <x v="4"/>
    <x v="1"/>
    <x v="1"/>
    <n v="22.72"/>
    <s v="Libre"/>
    <n v="106"/>
    <x v="7"/>
    <s v="Plato 18"/>
    <n v="1"/>
    <n v="68"/>
    <n v="90.72"/>
    <d v="1899-12-30T03:08:00"/>
    <d v="1899-12-30T00:29:00"/>
    <d v="1899-12-30T02:39:00"/>
    <x v="0"/>
  </r>
  <r>
    <n v="11"/>
    <x v="100"/>
    <n v="5"/>
    <d v="1899-12-30T01:29:00"/>
    <d v="1899-12-30T02:58:00"/>
    <x v="0"/>
    <x v="2"/>
    <x v="0"/>
    <x v="0"/>
    <n v="48.77"/>
    <s v="Reservada"/>
    <n v="107"/>
    <x v="6"/>
    <s v="Plato 15, Plato 9, Plato 18"/>
    <n v="3"/>
    <n v="253"/>
    <n v="301.77"/>
    <d v="1899-12-30T01:29:00"/>
    <d v="1899-12-30T02:21:00"/>
    <d v="1899-12-30T00:00:00"/>
    <x v="1"/>
  </r>
  <r>
    <n v="3"/>
    <x v="101"/>
    <n v="3"/>
    <d v="1899-12-30T01:32:00"/>
    <d v="1899-12-30T03:37:00"/>
    <x v="0"/>
    <x v="4"/>
    <x v="1"/>
    <x v="0"/>
    <n v="23.26"/>
    <s v="Reservada"/>
    <n v="108"/>
    <x v="3"/>
    <s v="Plato 9, Plato 4, Plato 3, Plato 16"/>
    <n v="4"/>
    <n v="124"/>
    <n v="147.26"/>
    <d v="1899-12-30T02:05:00"/>
    <d v="1899-12-30T01:55:00"/>
    <d v="1899-12-30T00:10:00"/>
    <x v="0"/>
  </r>
  <r>
    <n v="10"/>
    <x v="102"/>
    <n v="2"/>
    <d v="1899-12-30T01:25:00"/>
    <d v="1899-12-30T02:26:00"/>
    <x v="0"/>
    <x v="4"/>
    <x v="1"/>
    <x v="2"/>
    <n v="42.95"/>
    <s v="Libre"/>
    <n v="109"/>
    <x v="8"/>
    <s v="Plato 18, Plato 14, Plato 5"/>
    <n v="3"/>
    <n v="169"/>
    <n v="211.95"/>
    <d v="1899-12-30T01:01:00"/>
    <d v="1899-12-30T01:58:00"/>
    <d v="1899-12-30T00:00:00"/>
    <x v="1"/>
  </r>
  <r>
    <n v="5"/>
    <x v="103"/>
    <n v="1"/>
    <d v="1899-12-30T03:32:00"/>
    <d v="1899-12-30T06:37:00"/>
    <x v="0"/>
    <x v="1"/>
    <x v="0"/>
    <x v="2"/>
    <n v="47.91"/>
    <s v="Reservada"/>
    <n v="110"/>
    <x v="3"/>
    <s v="Plato 9, Plato 10, Plato 6"/>
    <n v="3"/>
    <n v="163"/>
    <n v="210.91"/>
    <d v="1899-12-30T03:05:00"/>
    <d v="1899-12-30T02:01:00"/>
    <d v="1899-12-30T01:04:00"/>
    <x v="0"/>
  </r>
  <r>
    <n v="3"/>
    <x v="104"/>
    <n v="2"/>
    <d v="1899-12-30T01:48:00"/>
    <d v="1899-12-30T05:07:00"/>
    <x v="0"/>
    <x v="0"/>
    <x v="1"/>
    <x v="2"/>
    <n v="18.82"/>
    <s v="Reservada"/>
    <n v="111"/>
    <x v="8"/>
    <s v="Plato 15, Plato 5, Plato 7, Plato 9"/>
    <n v="4"/>
    <n v="204"/>
    <n v="222.82"/>
    <d v="1899-12-30T03:19:00"/>
    <d v="1899-12-30T02:17:00"/>
    <d v="1899-12-30T01:02:00"/>
    <x v="0"/>
  </r>
  <r>
    <n v="6"/>
    <x v="105"/>
    <n v="2"/>
    <d v="1899-12-30T01:49:00"/>
    <d v="1899-12-30T04:01:00"/>
    <x v="0"/>
    <x v="2"/>
    <x v="2"/>
    <x v="1"/>
    <n v="35.36"/>
    <s v="Ocupada"/>
    <n v="112"/>
    <x v="4"/>
    <s v="Plato 3"/>
    <n v="1"/>
    <n v="20"/>
    <n v="55.36"/>
    <d v="1899-12-30T02:27:00"/>
    <d v="1899-12-30T00:16:00"/>
    <d v="1899-12-30T02:11:00"/>
    <x v="0"/>
  </r>
  <r>
    <n v="4"/>
    <x v="106"/>
    <n v="2"/>
    <d v="1899-12-30T01:12:00"/>
    <d v="1899-12-30T04:21:00"/>
    <x v="0"/>
    <x v="0"/>
    <x v="0"/>
    <x v="2"/>
    <n v="29.74"/>
    <s v="Ocupada"/>
    <n v="113"/>
    <x v="2"/>
    <s v="Plato 18"/>
    <n v="1"/>
    <n v="68"/>
    <n v="97.74"/>
    <d v="1899-12-30T03:24:00"/>
    <d v="1899-12-30T00:51:00"/>
    <d v="1899-12-30T02:33:00"/>
    <x v="0"/>
  </r>
  <r>
    <n v="7"/>
    <x v="107"/>
    <n v="6"/>
    <d v="1899-12-30T00:49:00"/>
    <d v="1899-12-30T03:30:00"/>
    <x v="0"/>
    <x v="1"/>
    <x v="0"/>
    <x v="2"/>
    <n v="38.81"/>
    <s v="Ocupada"/>
    <n v="114"/>
    <x v="9"/>
    <s v="Plato 2, Plato 9, Plato 4, Plato 5"/>
    <n v="4"/>
    <n v="253"/>
    <n v="291.81"/>
    <d v="1899-12-30T02:56:00"/>
    <d v="1899-12-30T02:11:00"/>
    <d v="1899-12-30T00:45:00"/>
    <x v="0"/>
  </r>
  <r>
    <n v="12"/>
    <x v="94"/>
    <n v="6"/>
    <d v="1899-12-30T03:43:00"/>
    <d v="1899-12-30T06:26:00"/>
    <x v="0"/>
    <x v="1"/>
    <x v="2"/>
    <x v="0"/>
    <n v="46.46"/>
    <s v="Ocupada"/>
    <n v="115"/>
    <x v="7"/>
    <s v="Plato 6, Plato 2, Plato 15"/>
    <n v="3"/>
    <n v="237"/>
    <n v="283.45999999999998"/>
    <d v="1899-12-30T02:58:00"/>
    <d v="1899-12-30T01:38:00"/>
    <d v="1899-12-30T01:20:00"/>
    <x v="0"/>
  </r>
  <r>
    <n v="8"/>
    <x v="108"/>
    <n v="5"/>
    <d v="1899-12-30T03:15:00"/>
    <d v="1899-12-30T06:33:00"/>
    <x v="0"/>
    <x v="1"/>
    <x v="0"/>
    <x v="2"/>
    <n v="47.69"/>
    <s v="Ocupada"/>
    <n v="116"/>
    <x v="9"/>
    <s v="Plato 15, Plato 8, Plato 19, Plato 18"/>
    <n v="4"/>
    <n v="269"/>
    <n v="316.69"/>
    <d v="1899-12-30T03:33:00"/>
    <d v="1899-12-30T02:09:00"/>
    <d v="1899-12-30T01:24:00"/>
    <x v="0"/>
  </r>
  <r>
    <n v="8"/>
    <x v="109"/>
    <n v="4"/>
    <d v="1899-12-30T02:55:00"/>
    <d v="1899-12-30T05:45:00"/>
    <x v="0"/>
    <x v="0"/>
    <x v="1"/>
    <x v="2"/>
    <n v="11.65"/>
    <s v="Ocupada"/>
    <n v="117"/>
    <x v="9"/>
    <s v="Plato 8"/>
    <n v="1"/>
    <n v="70"/>
    <n v="81.650000000000006"/>
    <d v="1899-12-30T03:05:00"/>
    <d v="1899-12-30T00:08:00"/>
    <d v="1899-12-30T02:57:00"/>
    <x v="0"/>
  </r>
  <r>
    <n v="13"/>
    <x v="110"/>
    <n v="1"/>
    <d v="1899-12-30T00:34:00"/>
    <d v="1899-12-30T01:45:00"/>
    <x v="0"/>
    <x v="3"/>
    <x v="2"/>
    <x v="0"/>
    <n v="49.32"/>
    <s v="Libre"/>
    <n v="118"/>
    <x v="6"/>
    <s v="Plato 4, Plato 14, Plato 6, Plato 15"/>
    <n v="4"/>
    <n v="209"/>
    <n v="258.32"/>
    <d v="1899-12-30T01:11:00"/>
    <d v="1899-12-30T02:16:00"/>
    <d v="1899-12-30T00:00:00"/>
    <x v="1"/>
  </r>
  <r>
    <n v="17"/>
    <x v="111"/>
    <n v="3"/>
    <d v="1899-12-30T03:24:00"/>
    <d v="1899-12-30T05:03:00"/>
    <x v="1"/>
    <x v="2"/>
    <x v="1"/>
    <x v="2"/>
    <n v="11.5"/>
    <s v="Reservada"/>
    <n v="119"/>
    <x v="4"/>
    <s v="Plato 10, Plato 19, Plato 4"/>
    <n v="3"/>
    <n v="134"/>
    <n v="145.5"/>
    <d v="1899-12-30T01:39:00"/>
    <d v="1899-12-30T00:54:00"/>
    <d v="1899-12-30T00:45:00"/>
    <x v="0"/>
  </r>
  <r>
    <n v="4"/>
    <x v="112"/>
    <n v="2"/>
    <d v="1899-12-30T00:38:00"/>
    <d v="1899-12-30T01:42:00"/>
    <x v="1"/>
    <x v="1"/>
    <x v="0"/>
    <x v="1"/>
    <n v="12.51"/>
    <s v="Reservada"/>
    <n v="120"/>
    <x v="7"/>
    <s v="Plato 17, Plato 10"/>
    <n v="2"/>
    <n v="145"/>
    <n v="157.51"/>
    <d v="1899-12-30T01:04:00"/>
    <d v="1899-12-30T01:37:00"/>
    <d v="1899-12-30T00:00:00"/>
    <x v="1"/>
  </r>
  <r>
    <n v="5"/>
    <x v="113"/>
    <n v="4"/>
    <d v="1899-12-30T03:45:00"/>
    <d v="1899-12-30T06:13:00"/>
    <x v="1"/>
    <x v="4"/>
    <x v="0"/>
    <x v="2"/>
    <n v="12.3"/>
    <s v="Reservada"/>
    <n v="121"/>
    <x v="3"/>
    <s v="Plato 10"/>
    <n v="1"/>
    <n v="52"/>
    <n v="64.3"/>
    <d v="1899-12-30T02:28:00"/>
    <d v="1899-12-30T00:38:00"/>
    <d v="1899-12-30T01:50:00"/>
    <x v="0"/>
  </r>
  <r>
    <n v="6"/>
    <x v="114"/>
    <n v="6"/>
    <d v="1899-12-30T01:23:00"/>
    <d v="1899-12-30T02:48:00"/>
    <x v="1"/>
    <x v="1"/>
    <x v="0"/>
    <x v="0"/>
    <n v="20.38"/>
    <s v="Ocupada"/>
    <n v="122"/>
    <x v="1"/>
    <s v="Plato 8"/>
    <n v="1"/>
    <n v="105"/>
    <n v="125.38"/>
    <d v="1899-12-30T01:40:00"/>
    <d v="1899-12-30T00:32:00"/>
    <d v="1899-12-30T01:08:00"/>
    <x v="0"/>
  </r>
  <r>
    <n v="16"/>
    <x v="115"/>
    <n v="6"/>
    <d v="1899-12-30T03:09:00"/>
    <d v="1899-12-30T04:10:00"/>
    <x v="1"/>
    <x v="4"/>
    <x v="0"/>
    <x v="0"/>
    <n v="46.88"/>
    <s v="Reservada"/>
    <n v="123"/>
    <x v="10"/>
    <s v="Plato 7"/>
    <n v="1"/>
    <n v="24"/>
    <n v="70.88"/>
    <d v="1899-12-30T01:01:00"/>
    <d v="1899-12-30T00:33:00"/>
    <d v="1899-12-30T00:28:00"/>
    <x v="0"/>
  </r>
  <r>
    <n v="16"/>
    <x v="116"/>
    <n v="5"/>
    <d v="1899-12-30T03:39:00"/>
    <d v="1899-12-30T05:22:00"/>
    <x v="1"/>
    <x v="0"/>
    <x v="0"/>
    <x v="0"/>
    <n v="10.85"/>
    <s v="Libre"/>
    <n v="124"/>
    <x v="0"/>
    <s v="Plato 3, Plato 1, Plato 11, Plato 9"/>
    <n v="4"/>
    <n v="222"/>
    <n v="232.85"/>
    <d v="1899-12-30T01:43:00"/>
    <d v="1899-12-30T02:18:00"/>
    <d v="1899-12-30T00:00:00"/>
    <x v="1"/>
  </r>
  <r>
    <n v="14"/>
    <x v="117"/>
    <n v="2"/>
    <d v="1899-12-30T02:56:00"/>
    <d v="1899-12-30T06:13:00"/>
    <x v="1"/>
    <x v="0"/>
    <x v="0"/>
    <x v="2"/>
    <n v="24.66"/>
    <s v="Libre"/>
    <n v="125"/>
    <x v="6"/>
    <s v="Plato 16, Plato 18, Plato 3"/>
    <n v="3"/>
    <n v="184"/>
    <n v="208.66"/>
    <d v="1899-12-30T03:17:00"/>
    <d v="1899-12-30T01:24:00"/>
    <d v="1899-12-30T01:53:00"/>
    <x v="0"/>
  </r>
  <r>
    <n v="18"/>
    <x v="118"/>
    <n v="3"/>
    <d v="1899-12-30T02:45:00"/>
    <d v="1899-12-30T05:12:00"/>
    <x v="1"/>
    <x v="1"/>
    <x v="0"/>
    <x v="2"/>
    <n v="41.82"/>
    <s v="Libre"/>
    <n v="126"/>
    <x v="4"/>
    <s v="Plato 16, Plato 8, Plato 7, Plato 2"/>
    <n v="4"/>
    <n v="165"/>
    <n v="206.82"/>
    <d v="1899-12-30T02:27:00"/>
    <d v="1899-12-30T02:19:00"/>
    <d v="1899-12-30T00:08:00"/>
    <x v="0"/>
  </r>
  <r>
    <n v="6"/>
    <x v="119"/>
    <n v="4"/>
    <d v="1899-12-30T00:42:00"/>
    <d v="1899-12-30T02:28:00"/>
    <x v="1"/>
    <x v="4"/>
    <x v="0"/>
    <x v="2"/>
    <n v="32.82"/>
    <s v="Libre"/>
    <n v="127"/>
    <x v="10"/>
    <s v="Plato 19"/>
    <n v="1"/>
    <n v="72"/>
    <n v="104.82"/>
    <d v="1899-12-30T01:46:00"/>
    <d v="1899-12-30T00:30:00"/>
    <d v="1899-12-30T01:16:00"/>
    <x v="0"/>
  </r>
  <r>
    <n v="2"/>
    <x v="120"/>
    <n v="5"/>
    <d v="1899-12-30T01:31:00"/>
    <d v="1899-12-30T03:28:00"/>
    <x v="1"/>
    <x v="2"/>
    <x v="0"/>
    <x v="1"/>
    <n v="49.36"/>
    <s v="Ocupada"/>
    <n v="128"/>
    <x v="7"/>
    <s v="Plato 1, Plato 4, Plato 7, Plato 17"/>
    <n v="4"/>
    <n v="239"/>
    <n v="288.36"/>
    <d v="1899-12-30T02:12:00"/>
    <d v="1899-12-30T02:52:00"/>
    <d v="1899-12-30T00:00:00"/>
    <x v="1"/>
  </r>
  <r>
    <n v="16"/>
    <x v="121"/>
    <n v="5"/>
    <d v="1899-12-30T00:41:00"/>
    <d v="1899-12-30T02:41:00"/>
    <x v="1"/>
    <x v="2"/>
    <x v="0"/>
    <x v="2"/>
    <n v="49.3"/>
    <s v="Reservada"/>
    <n v="129"/>
    <x v="4"/>
    <s v="Plato 12, Plato 3, Plato 9"/>
    <n v="3"/>
    <n v="106"/>
    <n v="155.30000000000001"/>
    <d v="1899-12-30T02:00:00"/>
    <d v="1899-12-30T01:20:00"/>
    <d v="1899-12-30T00:40:00"/>
    <x v="0"/>
  </r>
  <r>
    <n v="10"/>
    <x v="122"/>
    <n v="4"/>
    <d v="1899-12-30T00:26:00"/>
    <d v="1899-12-30T01:32:00"/>
    <x v="1"/>
    <x v="2"/>
    <x v="0"/>
    <x v="2"/>
    <n v="38.130000000000003"/>
    <s v="Libre"/>
    <n v="130"/>
    <x v="1"/>
    <s v="Plato 8"/>
    <n v="1"/>
    <n v="35"/>
    <n v="73.13"/>
    <d v="1899-12-30T01:06:00"/>
    <d v="1899-12-30T00:25:00"/>
    <d v="1899-12-30T00:41:00"/>
    <x v="0"/>
  </r>
  <r>
    <n v="7"/>
    <x v="14"/>
    <n v="5"/>
    <d v="1899-12-30T00:43:00"/>
    <d v="1899-12-30T04:18:00"/>
    <x v="1"/>
    <x v="4"/>
    <x v="0"/>
    <x v="2"/>
    <n v="42.41"/>
    <s v="Ocupada"/>
    <n v="131"/>
    <x v="8"/>
    <s v="Plato 20, Plato 4, Plato 13"/>
    <n v="3"/>
    <n v="157"/>
    <n v="199.41"/>
    <d v="1899-12-30T03:50:00"/>
    <d v="1899-12-30T02:00:00"/>
    <d v="1899-12-30T01:50:00"/>
    <x v="0"/>
  </r>
  <r>
    <n v="9"/>
    <x v="123"/>
    <n v="2"/>
    <d v="1899-12-30T01:26:00"/>
    <d v="1899-12-30T02:43:00"/>
    <x v="1"/>
    <x v="0"/>
    <x v="2"/>
    <x v="0"/>
    <n v="30.96"/>
    <s v="Reservada"/>
    <n v="132"/>
    <x v="6"/>
    <s v="Plato 14, Plato 19, Plato 13, Plato 8"/>
    <n v="4"/>
    <n v="206"/>
    <n v="236.96"/>
    <d v="1899-12-30T01:17:00"/>
    <d v="1899-12-30T01:42:00"/>
    <d v="1899-12-30T00:00:00"/>
    <x v="1"/>
  </r>
  <r>
    <n v="20"/>
    <x v="124"/>
    <n v="6"/>
    <d v="1899-12-30T00:54:00"/>
    <d v="1899-12-30T03:52:00"/>
    <x v="1"/>
    <x v="2"/>
    <x v="0"/>
    <x v="2"/>
    <n v="39.74"/>
    <s v="Ocupada"/>
    <n v="133"/>
    <x v="9"/>
    <s v="Plato 15, Plato 18, Plato 17, Plato 4"/>
    <n v="4"/>
    <n v="182"/>
    <n v="221.74"/>
    <d v="1899-12-30T03:13:00"/>
    <d v="1899-12-30T01:47:00"/>
    <d v="1899-12-30T01:26:00"/>
    <x v="0"/>
  </r>
  <r>
    <n v="3"/>
    <x v="125"/>
    <n v="6"/>
    <d v="1899-12-30T00:07:00"/>
    <d v="1899-12-30T03:52:00"/>
    <x v="1"/>
    <x v="1"/>
    <x v="2"/>
    <x v="2"/>
    <n v="30.1"/>
    <s v="Libre"/>
    <n v="134"/>
    <x v="7"/>
    <s v="Plato 7, Plato 15"/>
    <n v="2"/>
    <n v="120"/>
    <n v="150.1"/>
    <d v="1899-12-30T03:45:00"/>
    <d v="1899-12-30T00:48:00"/>
    <d v="1899-12-30T02:57:00"/>
    <x v="0"/>
  </r>
  <r>
    <n v="11"/>
    <x v="126"/>
    <n v="1"/>
    <d v="1899-12-30T01:00:00"/>
    <d v="1899-12-30T03:01:00"/>
    <x v="1"/>
    <x v="3"/>
    <x v="2"/>
    <x v="2"/>
    <n v="34.700000000000003"/>
    <s v="Ocupada"/>
    <n v="135"/>
    <x v="2"/>
    <s v="Plato 17, Plato 20, Plato 9"/>
    <n v="3"/>
    <n v="260"/>
    <n v="294.7"/>
    <d v="1899-12-30T02:16:00"/>
    <d v="1899-12-30T01:28:00"/>
    <d v="1899-12-30T00:48:00"/>
    <x v="0"/>
  </r>
  <r>
    <n v="6"/>
    <x v="127"/>
    <n v="1"/>
    <d v="1899-12-30T01:50:00"/>
    <d v="1899-12-30T05:01:00"/>
    <x v="1"/>
    <x v="1"/>
    <x v="0"/>
    <x v="2"/>
    <n v="30.25"/>
    <s v="Ocupada"/>
    <n v="136"/>
    <x v="6"/>
    <s v="Plato 20"/>
    <n v="1"/>
    <n v="80"/>
    <n v="110.25"/>
    <d v="1899-12-30T03:26:00"/>
    <d v="1899-12-30T00:13:00"/>
    <d v="1899-12-30T03:13:00"/>
    <x v="0"/>
  </r>
  <r>
    <n v="13"/>
    <x v="128"/>
    <n v="3"/>
    <d v="1899-12-30T01:21:00"/>
    <d v="1899-12-30T04:11:00"/>
    <x v="1"/>
    <x v="4"/>
    <x v="1"/>
    <x v="2"/>
    <n v="12.4"/>
    <s v="Ocupada"/>
    <n v="137"/>
    <x v="1"/>
    <s v="Plato 13"/>
    <n v="1"/>
    <n v="63"/>
    <n v="75.400000000000006"/>
    <d v="1899-12-30T03:05:00"/>
    <d v="1899-12-30T00:41:00"/>
    <d v="1899-12-30T02:24:00"/>
    <x v="0"/>
  </r>
  <r>
    <n v="6"/>
    <x v="129"/>
    <n v="2"/>
    <d v="1899-12-30T03:48:00"/>
    <d v="1899-12-30T05:09:00"/>
    <x v="1"/>
    <x v="2"/>
    <x v="1"/>
    <x v="0"/>
    <n v="32.79"/>
    <s v="Ocupada"/>
    <n v="138"/>
    <x v="5"/>
    <s v="Plato 17, Plato 12, Plato 10, Plato 2"/>
    <n v="4"/>
    <n v="238"/>
    <n v="270.79000000000002"/>
    <d v="1899-12-30T01:36:00"/>
    <d v="1899-12-30T01:37:00"/>
    <d v="1899-12-30T00:00:00"/>
    <x v="1"/>
  </r>
  <r>
    <n v="16"/>
    <x v="130"/>
    <n v="3"/>
    <d v="1899-12-30T00:40:00"/>
    <d v="1899-12-30T04:39:00"/>
    <x v="1"/>
    <x v="2"/>
    <x v="0"/>
    <x v="2"/>
    <n v="47.2"/>
    <s v="Libre"/>
    <n v="139"/>
    <x v="9"/>
    <s v="Plato 8"/>
    <n v="1"/>
    <n v="35"/>
    <n v="82.2"/>
    <d v="1899-12-30T03:59:00"/>
    <d v="1899-12-30T00:26:00"/>
    <d v="1899-12-30T03:33:00"/>
    <x v="0"/>
  </r>
  <r>
    <n v="11"/>
    <x v="131"/>
    <n v="4"/>
    <d v="1899-12-30T03:49:00"/>
    <d v="1899-12-30T06:29:00"/>
    <x v="1"/>
    <x v="2"/>
    <x v="0"/>
    <x v="1"/>
    <n v="32.130000000000003"/>
    <s v="Libre"/>
    <n v="140"/>
    <x v="3"/>
    <s v="Plato 1, Plato 8, Plato 4"/>
    <n v="3"/>
    <n v="191"/>
    <n v="223.13"/>
    <d v="1899-12-30T02:40:00"/>
    <d v="1899-12-30T01:58:00"/>
    <d v="1899-12-30T00:42:00"/>
    <x v="0"/>
  </r>
  <r>
    <n v="4"/>
    <x v="132"/>
    <n v="4"/>
    <d v="1899-12-30T01:58:00"/>
    <d v="1899-12-30T05:45:00"/>
    <x v="1"/>
    <x v="0"/>
    <x v="1"/>
    <x v="2"/>
    <n v="41.56"/>
    <s v="Reservada"/>
    <n v="141"/>
    <x v="8"/>
    <s v="Plato 13"/>
    <n v="1"/>
    <n v="21"/>
    <n v="62.56"/>
    <d v="1899-12-30T03:47:00"/>
    <d v="1899-12-30T00:28:00"/>
    <d v="1899-12-30T03:19:00"/>
    <x v="0"/>
  </r>
  <r>
    <n v="14"/>
    <x v="133"/>
    <n v="3"/>
    <d v="1899-12-30T02:05:00"/>
    <d v="1899-12-30T04:05:00"/>
    <x v="1"/>
    <x v="4"/>
    <x v="0"/>
    <x v="2"/>
    <n v="16.29"/>
    <s v="Ocupada"/>
    <n v="142"/>
    <x v="10"/>
    <s v="Plato 7, Plato 14, Plato 20"/>
    <n v="3"/>
    <n v="181"/>
    <n v="197.29"/>
    <d v="1899-12-30T02:15:00"/>
    <d v="1899-12-30T01:10:00"/>
    <d v="1899-12-30T01:05:00"/>
    <x v="0"/>
  </r>
  <r>
    <n v="9"/>
    <x v="134"/>
    <n v="4"/>
    <d v="1899-12-30T00:32:00"/>
    <d v="1899-12-30T04:30:00"/>
    <x v="1"/>
    <x v="4"/>
    <x v="0"/>
    <x v="1"/>
    <n v="48.26"/>
    <s v="Libre"/>
    <n v="143"/>
    <x v="4"/>
    <s v="Plato 1"/>
    <n v="1"/>
    <n v="50"/>
    <n v="98.259999999999991"/>
    <d v="1899-12-30T03:58:00"/>
    <d v="1899-12-30T00:16:00"/>
    <d v="1899-12-30T03:42:00"/>
    <x v="0"/>
  </r>
  <r>
    <n v="18"/>
    <x v="135"/>
    <n v="1"/>
    <d v="1899-12-30T02:58:00"/>
    <d v="1899-12-30T05:32:00"/>
    <x v="1"/>
    <x v="4"/>
    <x v="2"/>
    <x v="2"/>
    <n v="11.22"/>
    <s v="Ocupada"/>
    <n v="144"/>
    <x v="4"/>
    <s v="Plato 19, Plato 12, Plato 9, Plato 18"/>
    <n v="4"/>
    <n v="185"/>
    <n v="196.22"/>
    <d v="1899-12-30T02:49:00"/>
    <d v="1899-12-30T02:30:00"/>
    <d v="1899-12-30T00:19:00"/>
    <x v="0"/>
  </r>
  <r>
    <n v="2"/>
    <x v="136"/>
    <n v="5"/>
    <d v="1899-12-30T00:37:00"/>
    <d v="1899-12-30T01:42:00"/>
    <x v="1"/>
    <x v="2"/>
    <x v="2"/>
    <x v="2"/>
    <n v="11.32"/>
    <s v="Ocupada"/>
    <n v="145"/>
    <x v="5"/>
    <s v="Plato 5, Plato 2"/>
    <n v="2"/>
    <n v="126"/>
    <n v="137.32"/>
    <d v="1899-12-30T01:20:00"/>
    <d v="1899-12-30T01:46:00"/>
    <d v="1899-12-30T00:00:00"/>
    <x v="1"/>
  </r>
  <r>
    <n v="8"/>
    <x v="137"/>
    <n v="6"/>
    <d v="1899-12-30T01:40:00"/>
    <d v="1899-12-30T02:54:00"/>
    <x v="1"/>
    <x v="0"/>
    <x v="0"/>
    <x v="2"/>
    <n v="38.4"/>
    <s v="Reservada"/>
    <n v="146"/>
    <x v="3"/>
    <s v="Plato 17"/>
    <n v="1"/>
    <n v="62"/>
    <n v="100.4"/>
    <d v="1899-12-30T01:14:00"/>
    <d v="1899-12-30T00:47:00"/>
    <d v="1899-12-30T00:27:00"/>
    <x v="0"/>
  </r>
  <r>
    <n v="5"/>
    <x v="138"/>
    <n v="4"/>
    <d v="1899-12-30T03:18:00"/>
    <d v="1899-12-30T04:58:00"/>
    <x v="1"/>
    <x v="0"/>
    <x v="1"/>
    <x v="2"/>
    <n v="27.14"/>
    <s v="Reservada"/>
    <n v="147"/>
    <x v="1"/>
    <s v="Plato 20, Plato 5"/>
    <n v="2"/>
    <n v="84"/>
    <n v="111.14"/>
    <d v="1899-12-30T01:40:00"/>
    <d v="1899-12-30T00:33:00"/>
    <d v="1899-12-30T01:07:00"/>
    <x v="0"/>
  </r>
  <r>
    <n v="10"/>
    <x v="139"/>
    <n v="6"/>
    <d v="1899-12-30T03:52:00"/>
    <d v="1899-12-30T05:59:00"/>
    <x v="1"/>
    <x v="0"/>
    <x v="0"/>
    <x v="0"/>
    <n v="46.26"/>
    <s v="Ocupada"/>
    <n v="148"/>
    <x v="1"/>
    <s v="Plato 9, Plato 18, Plato 3, Plato 10"/>
    <n v="4"/>
    <n v="212"/>
    <n v="258.26"/>
    <d v="1899-12-30T02:22:00"/>
    <d v="1899-12-30T02:39:00"/>
    <d v="1899-12-30T00:00:00"/>
    <x v="1"/>
  </r>
  <r>
    <n v="18"/>
    <x v="140"/>
    <n v="4"/>
    <d v="1899-12-30T01:35:00"/>
    <d v="1899-12-30T04:50:00"/>
    <x v="1"/>
    <x v="3"/>
    <x v="1"/>
    <x v="2"/>
    <n v="15.92"/>
    <s v="Ocupada"/>
    <n v="149"/>
    <x v="2"/>
    <s v="Plato 18, Plato 2, Plato 4, Plato 9"/>
    <n v="4"/>
    <n v="226"/>
    <n v="241.92"/>
    <d v="1899-12-30T03:30:00"/>
    <d v="1899-12-30T02:19:00"/>
    <d v="1899-12-30T01:11:00"/>
    <x v="0"/>
  </r>
  <r>
    <n v="18"/>
    <x v="141"/>
    <n v="6"/>
    <d v="1899-12-30T00:37:00"/>
    <d v="1899-12-30T03:10:00"/>
    <x v="1"/>
    <x v="1"/>
    <x v="0"/>
    <x v="0"/>
    <n v="48.43"/>
    <s v="Libre"/>
    <n v="150"/>
    <x v="10"/>
    <s v="Plato 5, Plato 11, Plato 3"/>
    <n v="3"/>
    <n v="150"/>
    <n v="198.43"/>
    <d v="1899-12-30T02:33:00"/>
    <d v="1899-12-30T01:46:00"/>
    <d v="1899-12-30T00:47:00"/>
    <x v="0"/>
  </r>
  <r>
    <n v="6"/>
    <x v="142"/>
    <n v="2"/>
    <d v="1899-12-30T03:15:00"/>
    <d v="1899-12-30T06:53:00"/>
    <x v="1"/>
    <x v="4"/>
    <x v="2"/>
    <x v="2"/>
    <n v="41.51"/>
    <s v="Ocupada"/>
    <n v="151"/>
    <x v="8"/>
    <s v="Plato 14, Plato 13"/>
    <n v="2"/>
    <n v="132"/>
    <n v="173.51"/>
    <d v="1899-12-30T03:53:00"/>
    <d v="1899-12-30T00:19:00"/>
    <d v="1899-12-30T03:34:00"/>
    <x v="0"/>
  </r>
  <r>
    <n v="5"/>
    <x v="143"/>
    <n v="6"/>
    <d v="1899-12-30T01:14:00"/>
    <d v="1899-12-30T02:52:00"/>
    <x v="1"/>
    <x v="4"/>
    <x v="0"/>
    <x v="0"/>
    <n v="25.57"/>
    <s v="Reservada"/>
    <n v="152"/>
    <x v="8"/>
    <s v="Plato 16"/>
    <n v="1"/>
    <n v="56"/>
    <n v="81.569999999999993"/>
    <d v="1899-12-30T01:38:00"/>
    <d v="1899-12-30T00:12:00"/>
    <d v="1899-12-30T01:26:00"/>
    <x v="0"/>
  </r>
  <r>
    <n v="10"/>
    <x v="40"/>
    <n v="1"/>
    <d v="1899-12-30T03:06:00"/>
    <d v="1899-12-30T05:26:00"/>
    <x v="1"/>
    <x v="2"/>
    <x v="1"/>
    <x v="0"/>
    <n v="42.84"/>
    <s v="Ocupada"/>
    <n v="153"/>
    <x v="3"/>
    <s v="Plato 11, Plato 7, Plato 20"/>
    <n v="3"/>
    <n v="203"/>
    <n v="245.84"/>
    <d v="1899-12-30T02:35:00"/>
    <d v="1899-12-30T01:29:00"/>
    <d v="1899-12-30T01:06:00"/>
    <x v="0"/>
  </r>
  <r>
    <n v="11"/>
    <x v="144"/>
    <n v="6"/>
    <d v="1899-12-30T02:09:00"/>
    <d v="1899-12-30T03:36:00"/>
    <x v="1"/>
    <x v="1"/>
    <x v="1"/>
    <x v="2"/>
    <n v="17.2"/>
    <s v="Libre"/>
    <n v="154"/>
    <x v="8"/>
    <s v="Plato 19, Plato 4"/>
    <n v="2"/>
    <n v="144"/>
    <n v="161.19999999999999"/>
    <d v="1899-12-30T01:27:00"/>
    <d v="1899-12-30T01:22:00"/>
    <d v="1899-12-30T00:05:00"/>
    <x v="0"/>
  </r>
  <r>
    <n v="7"/>
    <x v="145"/>
    <n v="2"/>
    <d v="1899-12-30T01:53:00"/>
    <d v="1899-12-30T04:44:00"/>
    <x v="1"/>
    <x v="3"/>
    <x v="0"/>
    <x v="2"/>
    <n v="25.72"/>
    <s v="Reservada"/>
    <n v="155"/>
    <x v="5"/>
    <s v="Plato 6, Plato 17, Plato 3"/>
    <n v="3"/>
    <n v="136"/>
    <n v="161.72"/>
    <d v="1899-12-30T02:51:00"/>
    <d v="1899-12-30T01:40:00"/>
    <d v="1899-12-30T01:11:00"/>
    <x v="0"/>
  </r>
  <r>
    <n v="6"/>
    <x v="146"/>
    <n v="4"/>
    <d v="1899-12-30T00:40:00"/>
    <d v="1899-12-30T04:17:00"/>
    <x v="1"/>
    <x v="0"/>
    <x v="2"/>
    <x v="2"/>
    <n v="19.03"/>
    <s v="Libre"/>
    <n v="156"/>
    <x v="0"/>
    <s v="Plato 16"/>
    <n v="1"/>
    <n v="56"/>
    <n v="75.03"/>
    <d v="1899-12-30T03:37:00"/>
    <d v="1899-12-30T00:06:00"/>
    <d v="1899-12-30T03:31:00"/>
    <x v="0"/>
  </r>
  <r>
    <n v="13"/>
    <x v="147"/>
    <n v="5"/>
    <d v="1899-12-30T03:22:00"/>
    <d v="1899-12-30T06:15:00"/>
    <x v="1"/>
    <x v="0"/>
    <x v="1"/>
    <x v="2"/>
    <n v="28.48"/>
    <s v="Ocupada"/>
    <n v="157"/>
    <x v="4"/>
    <s v="Plato 1, Plato 16, Plato 2, Plato 19"/>
    <n v="4"/>
    <n v="271"/>
    <n v="299.48"/>
    <d v="1899-12-30T03:08:00"/>
    <d v="1899-12-30T02:30:00"/>
    <d v="1899-12-30T00:38:00"/>
    <x v="0"/>
  </r>
  <r>
    <n v="5"/>
    <x v="148"/>
    <n v="5"/>
    <d v="1899-12-30T02:45:00"/>
    <d v="1899-12-30T03:59:00"/>
    <x v="1"/>
    <x v="0"/>
    <x v="0"/>
    <x v="2"/>
    <n v="48.75"/>
    <s v="Libre"/>
    <n v="158"/>
    <x v="9"/>
    <s v="Plato 12, Plato 10, Plato 19, Plato 8"/>
    <n v="4"/>
    <n v="310"/>
    <n v="358.75"/>
    <d v="1899-12-30T01:14:00"/>
    <d v="1899-12-30T02:15:00"/>
    <d v="1899-12-30T00:00:00"/>
    <x v="1"/>
  </r>
  <r>
    <n v="16"/>
    <x v="149"/>
    <n v="1"/>
    <d v="1899-12-30T00:10:00"/>
    <d v="1899-12-30T01:15:00"/>
    <x v="1"/>
    <x v="0"/>
    <x v="1"/>
    <x v="2"/>
    <n v="47.81"/>
    <s v="Ocupada"/>
    <n v="159"/>
    <x v="2"/>
    <s v="Plato 9, Plato 17, Plato 4, Plato 11"/>
    <n v="4"/>
    <n v="253"/>
    <n v="300.81"/>
    <d v="1899-12-30T01:20:00"/>
    <d v="1899-12-30T01:14:00"/>
    <d v="1899-12-30T00:06:00"/>
    <x v="0"/>
  </r>
  <r>
    <n v="19"/>
    <x v="150"/>
    <n v="6"/>
    <d v="1899-12-30T01:06:00"/>
    <d v="1899-12-30T04:33:00"/>
    <x v="1"/>
    <x v="2"/>
    <x v="0"/>
    <x v="2"/>
    <n v="26.02"/>
    <s v="Reservada"/>
    <n v="160"/>
    <x v="1"/>
    <s v="Plato 19, Plato 7"/>
    <n v="2"/>
    <n v="156"/>
    <n v="182.02"/>
    <d v="1899-12-30T03:27:00"/>
    <d v="1899-12-30T01:07:00"/>
    <d v="1899-12-30T02:20:00"/>
    <x v="0"/>
  </r>
  <r>
    <n v="13"/>
    <x v="151"/>
    <n v="6"/>
    <d v="1899-12-30T00:45:00"/>
    <d v="1899-12-30T04:23:00"/>
    <x v="1"/>
    <x v="2"/>
    <x v="0"/>
    <x v="2"/>
    <n v="18.86"/>
    <s v="Reservada"/>
    <n v="161"/>
    <x v="3"/>
    <s v="Plato 16"/>
    <n v="1"/>
    <n v="84"/>
    <n v="102.86"/>
    <d v="1899-12-30T03:38:00"/>
    <d v="1899-12-30T00:57:00"/>
    <d v="1899-12-30T02:41:00"/>
    <x v="0"/>
  </r>
  <r>
    <n v="14"/>
    <x v="152"/>
    <n v="4"/>
    <d v="1899-12-30T00:57:00"/>
    <d v="1899-12-30T02:34:00"/>
    <x v="1"/>
    <x v="1"/>
    <x v="0"/>
    <x v="2"/>
    <n v="17.55"/>
    <s v="Reservada"/>
    <n v="162"/>
    <x v="3"/>
    <s v="Plato 7"/>
    <n v="1"/>
    <n v="72"/>
    <n v="89.55"/>
    <d v="1899-12-30T01:37:00"/>
    <d v="1899-12-30T00:25:00"/>
    <d v="1899-12-30T01:12:00"/>
    <x v="0"/>
  </r>
  <r>
    <n v="6"/>
    <x v="153"/>
    <n v="1"/>
    <d v="1899-12-30T01:35:00"/>
    <d v="1899-12-30T04:09:00"/>
    <x v="1"/>
    <x v="3"/>
    <x v="0"/>
    <x v="2"/>
    <n v="14.94"/>
    <s v="Ocupada"/>
    <n v="163"/>
    <x v="9"/>
    <s v="Plato 17, Plato 2, Plato 11, Plato 5"/>
    <n v="4"/>
    <n v="271"/>
    <n v="285.94"/>
    <d v="1899-12-30T02:49:00"/>
    <d v="1899-12-30T01:11:00"/>
    <d v="1899-12-30T01:38:00"/>
    <x v="0"/>
  </r>
  <r>
    <n v="8"/>
    <x v="154"/>
    <n v="2"/>
    <d v="1899-12-30T02:34:00"/>
    <d v="1899-12-30T06:02:00"/>
    <x v="1"/>
    <x v="4"/>
    <x v="2"/>
    <x v="2"/>
    <n v="47.53"/>
    <s v="Reservada"/>
    <n v="164"/>
    <x v="1"/>
    <s v="Plato 5, Plato 19, Plato 15, Plato 7"/>
    <n v="4"/>
    <n v="170"/>
    <n v="217.53"/>
    <d v="1899-12-30T03:28:00"/>
    <d v="1899-12-30T01:45:00"/>
    <d v="1899-12-30T01:43:00"/>
    <x v="0"/>
  </r>
  <r>
    <n v="10"/>
    <x v="155"/>
    <n v="3"/>
    <d v="1899-12-30T02:21:00"/>
    <d v="1899-12-30T05:12:00"/>
    <x v="1"/>
    <x v="0"/>
    <x v="2"/>
    <x v="2"/>
    <n v="41.9"/>
    <s v="Ocupada"/>
    <n v="165"/>
    <x v="4"/>
    <s v="Plato 7, Plato 13"/>
    <n v="2"/>
    <n v="90"/>
    <n v="131.9"/>
    <d v="1899-12-30T03:06:00"/>
    <d v="1899-12-30T00:56:00"/>
    <d v="1899-12-30T02:10:00"/>
    <x v="0"/>
  </r>
  <r>
    <n v="12"/>
    <x v="156"/>
    <n v="1"/>
    <d v="1899-12-30T01:18:00"/>
    <d v="1899-12-30T02:44:00"/>
    <x v="1"/>
    <x v="4"/>
    <x v="0"/>
    <x v="1"/>
    <n v="43.95"/>
    <s v="Ocupada"/>
    <n v="166"/>
    <x v="4"/>
    <s v="Plato 14"/>
    <n v="1"/>
    <n v="46"/>
    <n v="89.95"/>
    <d v="1899-12-30T01:41:00"/>
    <d v="1899-12-30T00:22:00"/>
    <d v="1899-12-30T01:19:00"/>
    <x v="0"/>
  </r>
  <r>
    <n v="5"/>
    <x v="157"/>
    <n v="6"/>
    <d v="1899-12-30T01:19:00"/>
    <d v="1899-12-30T02:46:00"/>
    <x v="1"/>
    <x v="2"/>
    <x v="0"/>
    <x v="0"/>
    <n v="42.74"/>
    <s v="Reservada"/>
    <n v="167"/>
    <x v="10"/>
    <s v="Plato 12, Plato 18, Plato 17"/>
    <n v="3"/>
    <n v="152"/>
    <n v="194.74"/>
    <d v="1899-12-30T01:27:00"/>
    <d v="1899-12-30T01:16:00"/>
    <d v="1899-12-30T00:11:00"/>
    <x v="0"/>
  </r>
  <r>
    <n v="17"/>
    <x v="158"/>
    <n v="4"/>
    <d v="1899-12-30T02:05:00"/>
    <d v="1899-12-30T03:23:00"/>
    <x v="1"/>
    <x v="1"/>
    <x v="0"/>
    <x v="2"/>
    <n v="17.09"/>
    <s v="Reservada"/>
    <n v="168"/>
    <x v="5"/>
    <s v="Plato 5"/>
    <n v="1"/>
    <n v="44"/>
    <n v="61.09"/>
    <d v="1899-12-30T01:18:00"/>
    <d v="1899-12-30T00:07:00"/>
    <d v="1899-12-30T01:11:00"/>
    <x v="0"/>
  </r>
  <r>
    <n v="19"/>
    <x v="159"/>
    <n v="1"/>
    <d v="1899-12-30T01:56:00"/>
    <d v="1899-12-30T05:14:00"/>
    <x v="1"/>
    <x v="0"/>
    <x v="0"/>
    <x v="0"/>
    <n v="16.62"/>
    <s v="Libre"/>
    <n v="169"/>
    <x v="3"/>
    <s v="Plato 13, Plato 18, Plato 5"/>
    <n v="3"/>
    <n v="154"/>
    <n v="170.62"/>
    <d v="1899-12-30T03:18:00"/>
    <d v="1899-12-30T01:50:00"/>
    <d v="1899-12-30T01:28:00"/>
    <x v="0"/>
  </r>
  <r>
    <n v="12"/>
    <x v="160"/>
    <n v="2"/>
    <d v="1899-12-30T02:37:00"/>
    <d v="1899-12-30T05:26:00"/>
    <x v="1"/>
    <x v="2"/>
    <x v="2"/>
    <x v="2"/>
    <n v="25.98"/>
    <s v="Libre"/>
    <n v="170"/>
    <x v="1"/>
    <s v="Plato 3, Plato 9, Plato 19, Plato 2"/>
    <n v="4"/>
    <n v="243"/>
    <n v="268.98"/>
    <d v="1899-12-30T02:49:00"/>
    <d v="1899-12-30T01:13:00"/>
    <d v="1899-12-30T01:36:00"/>
    <x v="0"/>
  </r>
  <r>
    <n v="16"/>
    <x v="161"/>
    <n v="6"/>
    <d v="1899-12-30T01:53:00"/>
    <d v="1899-12-30T03:04:00"/>
    <x v="1"/>
    <x v="2"/>
    <x v="2"/>
    <x v="2"/>
    <n v="46.56"/>
    <s v="Libre"/>
    <n v="171"/>
    <x v="2"/>
    <s v="Plato 10, Plato 9"/>
    <n v="2"/>
    <n v="139"/>
    <n v="185.56"/>
    <d v="1899-12-30T01:11:00"/>
    <d v="1899-12-30T00:51:00"/>
    <d v="1899-12-30T00:20:00"/>
    <x v="0"/>
  </r>
  <r>
    <n v="12"/>
    <x v="162"/>
    <n v="3"/>
    <d v="1899-12-30T02:49:00"/>
    <d v="1899-12-30T06:06:00"/>
    <x v="1"/>
    <x v="1"/>
    <x v="0"/>
    <x v="2"/>
    <n v="45.17"/>
    <s v="Ocupada"/>
    <n v="172"/>
    <x v="6"/>
    <s v="Plato 18"/>
    <n v="1"/>
    <n v="68"/>
    <n v="113.17"/>
    <d v="1899-12-30T03:32:00"/>
    <d v="1899-12-30T00:27:00"/>
    <d v="1899-12-30T03:05:00"/>
    <x v="0"/>
  </r>
  <r>
    <n v="11"/>
    <x v="163"/>
    <n v="3"/>
    <d v="1899-12-30T00:18:00"/>
    <d v="1899-12-30T03:43:00"/>
    <x v="1"/>
    <x v="4"/>
    <x v="0"/>
    <x v="2"/>
    <n v="48.73"/>
    <s v="Ocupada"/>
    <n v="173"/>
    <x v="9"/>
    <s v="Plato 6, Plato 15"/>
    <n v="2"/>
    <n v="177"/>
    <n v="225.73"/>
    <d v="1899-12-30T03:40:00"/>
    <d v="1899-12-30T01:07:00"/>
    <d v="1899-12-30T02:33:00"/>
    <x v="0"/>
  </r>
  <r>
    <n v="10"/>
    <x v="164"/>
    <n v="5"/>
    <d v="1899-12-30T00:09:00"/>
    <d v="1899-12-30T01:12:00"/>
    <x v="1"/>
    <x v="4"/>
    <x v="0"/>
    <x v="2"/>
    <n v="48.24"/>
    <s v="Reservada"/>
    <n v="174"/>
    <x v="5"/>
    <s v="Plato 2"/>
    <n v="1"/>
    <n v="60"/>
    <n v="108.24000000000001"/>
    <d v="1899-12-30T01:03:00"/>
    <d v="1899-12-30T00:12:00"/>
    <d v="1899-12-30T00:51:00"/>
    <x v="0"/>
  </r>
  <r>
    <n v="14"/>
    <x v="81"/>
    <n v="3"/>
    <d v="1899-12-30T01:27:00"/>
    <d v="1899-12-30T03:04:00"/>
    <x v="1"/>
    <x v="0"/>
    <x v="0"/>
    <x v="2"/>
    <n v="27.94"/>
    <s v="Reservada"/>
    <n v="175"/>
    <x v="1"/>
    <s v="Plato 15, Plato 7"/>
    <n v="2"/>
    <n v="144"/>
    <n v="171.94"/>
    <d v="1899-12-30T01:37:00"/>
    <d v="1899-12-30T00:47:00"/>
    <d v="1899-12-30T00:50:00"/>
    <x v="0"/>
  </r>
  <r>
    <n v="20"/>
    <x v="165"/>
    <n v="4"/>
    <d v="1899-12-30T02:27:00"/>
    <d v="1899-12-30T04:32:00"/>
    <x v="1"/>
    <x v="2"/>
    <x v="0"/>
    <x v="2"/>
    <n v="30.5"/>
    <s v="Ocupada"/>
    <n v="176"/>
    <x v="9"/>
    <s v="Plato 13"/>
    <n v="1"/>
    <n v="63"/>
    <n v="93.5"/>
    <d v="1899-12-30T02:20:00"/>
    <d v="1899-12-30T00:48:00"/>
    <d v="1899-12-30T01:32:00"/>
    <x v="0"/>
  </r>
  <r>
    <n v="4"/>
    <x v="166"/>
    <n v="1"/>
    <d v="1899-12-30T00:14:00"/>
    <d v="1899-12-30T01:14:00"/>
    <x v="1"/>
    <x v="4"/>
    <x v="2"/>
    <x v="2"/>
    <n v="10.39"/>
    <s v="Ocupada"/>
    <n v="177"/>
    <x v="4"/>
    <s v="Plato 7, Plato 10, Plato 13, Plato 12"/>
    <n v="4"/>
    <n v="173"/>
    <n v="183.39"/>
    <d v="1899-12-30T01:15:00"/>
    <d v="1899-12-30T02:22:00"/>
    <d v="1899-12-30T00:00:00"/>
    <x v="1"/>
  </r>
  <r>
    <n v="11"/>
    <x v="167"/>
    <n v="6"/>
    <d v="1899-12-30T01:53:00"/>
    <d v="1899-12-30T05:18:00"/>
    <x v="1"/>
    <x v="0"/>
    <x v="2"/>
    <x v="2"/>
    <n v="31.6"/>
    <s v="Reservada"/>
    <n v="178"/>
    <x v="5"/>
    <s v="Plato 2, Plato 8, Plato 5, Plato 11"/>
    <n v="4"/>
    <n v="208"/>
    <n v="239.6"/>
    <d v="1899-12-30T03:25:00"/>
    <d v="1899-12-30T02:26:00"/>
    <d v="1899-12-30T00:59:00"/>
    <x v="0"/>
  </r>
  <r>
    <n v="12"/>
    <x v="168"/>
    <n v="2"/>
    <d v="1899-12-30T00:44:00"/>
    <d v="1899-12-30T03:08:00"/>
    <x v="1"/>
    <x v="4"/>
    <x v="1"/>
    <x v="2"/>
    <n v="13.3"/>
    <s v="Reservada"/>
    <n v="179"/>
    <x v="1"/>
    <s v="Plato 17"/>
    <n v="1"/>
    <n v="62"/>
    <n v="75.3"/>
    <d v="1899-12-30T02:24:00"/>
    <d v="1899-12-30T00:26:00"/>
    <d v="1899-12-30T01:58:00"/>
    <x v="0"/>
  </r>
  <r>
    <n v="10"/>
    <x v="169"/>
    <n v="1"/>
    <d v="1899-12-30T02:21:00"/>
    <d v="1899-12-30T05:09:00"/>
    <x v="1"/>
    <x v="2"/>
    <x v="2"/>
    <x v="2"/>
    <n v="46.61"/>
    <s v="Reservada"/>
    <n v="180"/>
    <x v="2"/>
    <s v="Plato 9, Plato 2, Plato 3, Plato 6"/>
    <n v="4"/>
    <n v="166"/>
    <n v="212.61"/>
    <d v="1899-12-30T02:48:00"/>
    <d v="1899-12-30T02:41:00"/>
    <d v="1899-12-30T00:07:00"/>
    <x v="0"/>
  </r>
  <r>
    <n v="15"/>
    <x v="170"/>
    <n v="1"/>
    <d v="1899-12-30T02:45:00"/>
    <d v="1899-12-30T03:54:00"/>
    <x v="1"/>
    <x v="1"/>
    <x v="2"/>
    <x v="2"/>
    <n v="42.58"/>
    <s v="Ocupada"/>
    <n v="181"/>
    <x v="3"/>
    <s v="Plato 6"/>
    <n v="1"/>
    <n v="27"/>
    <n v="69.58"/>
    <d v="1899-12-30T01:24:00"/>
    <d v="1899-12-30T00:55:00"/>
    <d v="1899-12-30T00:29:00"/>
    <x v="0"/>
  </r>
  <r>
    <n v="18"/>
    <x v="171"/>
    <n v="2"/>
    <d v="1899-12-30T03:53:00"/>
    <d v="1899-12-30T06:30:00"/>
    <x v="1"/>
    <x v="0"/>
    <x v="0"/>
    <x v="0"/>
    <n v="38.36"/>
    <s v="Libre"/>
    <n v="182"/>
    <x v="3"/>
    <s v="Plato 12"/>
    <n v="1"/>
    <n v="38"/>
    <n v="76.36"/>
    <d v="1899-12-30T02:37:00"/>
    <d v="1899-12-30T00:11:00"/>
    <d v="1899-12-30T02:26:00"/>
    <x v="0"/>
  </r>
  <r>
    <n v="18"/>
    <x v="172"/>
    <n v="1"/>
    <d v="1899-12-30T02:46:00"/>
    <d v="1899-12-30T06:28:00"/>
    <x v="1"/>
    <x v="1"/>
    <x v="0"/>
    <x v="2"/>
    <n v="11.69"/>
    <s v="Ocupada"/>
    <n v="183"/>
    <x v="7"/>
    <s v="Plato 15, Plato 10, Plato 3, Plato 8"/>
    <n v="4"/>
    <n v="255"/>
    <n v="266.69"/>
    <d v="1899-12-30T03:57:00"/>
    <d v="1899-12-30T02:46:00"/>
    <d v="1899-12-30T01:11:00"/>
    <x v="0"/>
  </r>
  <r>
    <n v="4"/>
    <x v="173"/>
    <n v="6"/>
    <d v="1899-12-30T03:55:00"/>
    <d v="1899-12-30T07:01:00"/>
    <x v="1"/>
    <x v="3"/>
    <x v="0"/>
    <x v="2"/>
    <n v="24.24"/>
    <s v="Ocupada"/>
    <n v="184"/>
    <x v="9"/>
    <s v="Plato 16, Plato 6, Plato 3"/>
    <n v="3"/>
    <n v="205"/>
    <n v="229.24"/>
    <d v="1899-12-30T03:21:00"/>
    <d v="1899-12-30T00:29:00"/>
    <d v="1899-12-30T02:52:00"/>
    <x v="0"/>
  </r>
  <r>
    <n v="16"/>
    <x v="137"/>
    <n v="2"/>
    <d v="1899-12-30T02:47:00"/>
    <d v="1899-12-30T06:26:00"/>
    <x v="1"/>
    <x v="1"/>
    <x v="1"/>
    <x v="2"/>
    <n v="28.07"/>
    <s v="Libre"/>
    <n v="185"/>
    <x v="7"/>
    <s v="Plato 13, Plato 16"/>
    <n v="2"/>
    <n v="91"/>
    <n v="119.07"/>
    <d v="1899-12-30T03:39:00"/>
    <d v="1899-12-30T00:40:00"/>
    <d v="1899-12-30T02:59:00"/>
    <x v="0"/>
  </r>
  <r>
    <n v="13"/>
    <x v="174"/>
    <n v="6"/>
    <d v="1899-12-30T00:40:00"/>
    <d v="1899-12-30T04:14:00"/>
    <x v="1"/>
    <x v="1"/>
    <x v="0"/>
    <x v="2"/>
    <n v="17.55"/>
    <s v="Reservada"/>
    <n v="186"/>
    <x v="1"/>
    <s v="Plato 6, Plato 15, Plato 17"/>
    <n v="3"/>
    <n v="270"/>
    <n v="287.55"/>
    <d v="1899-12-30T03:34:00"/>
    <d v="1899-12-30T01:33:00"/>
    <d v="1899-12-30T02:01:00"/>
    <x v="0"/>
  </r>
  <r>
    <n v="5"/>
    <x v="175"/>
    <n v="1"/>
    <d v="1899-12-30T02:23:00"/>
    <d v="1899-12-30T05:28:00"/>
    <x v="1"/>
    <x v="4"/>
    <x v="0"/>
    <x v="2"/>
    <n v="17.399999999999999"/>
    <s v="Libre"/>
    <n v="187"/>
    <x v="5"/>
    <s v="Plato 18, Plato 10, Plato 9, Plato 6"/>
    <n v="4"/>
    <n v="208"/>
    <n v="225.4"/>
    <d v="1899-12-30T03:05:00"/>
    <d v="1899-12-30T02:06:00"/>
    <d v="1899-12-30T00:59:00"/>
    <x v="0"/>
  </r>
  <r>
    <n v="20"/>
    <x v="176"/>
    <n v="4"/>
    <d v="1899-12-30T03:40:00"/>
    <d v="1899-12-30T05:21:00"/>
    <x v="1"/>
    <x v="0"/>
    <x v="1"/>
    <x v="2"/>
    <n v="13.95"/>
    <s v="Reservada"/>
    <n v="188"/>
    <x v="1"/>
    <s v="Plato 17, Plato 10"/>
    <n v="2"/>
    <n v="83"/>
    <n v="96.95"/>
    <d v="1899-12-30T01:41:00"/>
    <d v="1899-12-30T01:45:00"/>
    <d v="1899-12-30T00:00:00"/>
    <x v="1"/>
  </r>
  <r>
    <n v="11"/>
    <x v="177"/>
    <n v="4"/>
    <d v="1899-12-30T03:48:00"/>
    <d v="1899-12-30T06:10:00"/>
    <x v="1"/>
    <x v="2"/>
    <x v="0"/>
    <x v="2"/>
    <n v="41.66"/>
    <s v="Reservada"/>
    <n v="189"/>
    <x v="0"/>
    <s v="Plato 18, Plato 10, Plato 7"/>
    <n v="3"/>
    <n v="192"/>
    <n v="233.66"/>
    <d v="1899-12-30T02:22:00"/>
    <d v="1899-12-30T01:57:00"/>
    <d v="1899-12-30T00:25:00"/>
    <x v="0"/>
  </r>
  <r>
    <n v="5"/>
    <x v="140"/>
    <n v="2"/>
    <d v="1899-12-30T01:31:00"/>
    <d v="1899-12-30T03:22:00"/>
    <x v="1"/>
    <x v="2"/>
    <x v="0"/>
    <x v="2"/>
    <n v="38.880000000000003"/>
    <s v="Libre"/>
    <n v="190"/>
    <x v="1"/>
    <s v="Plato 4, Plato 20, Plato 8, Plato 14"/>
    <n v="4"/>
    <n v="202"/>
    <n v="240.88"/>
    <d v="1899-12-30T01:51:00"/>
    <d v="1899-12-30T01:42:00"/>
    <d v="1899-12-30T00:09:00"/>
    <x v="0"/>
  </r>
  <r>
    <n v="12"/>
    <x v="178"/>
    <n v="6"/>
    <d v="1899-12-30T00:00:00"/>
    <d v="1899-12-30T02:36:00"/>
    <x v="1"/>
    <x v="2"/>
    <x v="0"/>
    <x v="2"/>
    <n v="24.36"/>
    <s v="Ocupada"/>
    <n v="191"/>
    <x v="3"/>
    <s v="Plato 1, Plato 9"/>
    <n v="2"/>
    <n v="162"/>
    <n v="186.36"/>
    <d v="1899-12-30T02:51:00"/>
    <d v="1899-12-30T01:27:00"/>
    <d v="1899-12-30T01:24:00"/>
    <x v="0"/>
  </r>
  <r>
    <n v="17"/>
    <x v="179"/>
    <n v="4"/>
    <d v="1899-12-30T02:36:00"/>
    <d v="1899-12-30T04:53:00"/>
    <x v="1"/>
    <x v="2"/>
    <x v="1"/>
    <x v="1"/>
    <n v="15.99"/>
    <s v="Libre"/>
    <n v="192"/>
    <x v="9"/>
    <s v="Plato 1"/>
    <n v="1"/>
    <n v="75"/>
    <n v="90.99"/>
    <d v="1899-12-30T02:17:00"/>
    <d v="1899-12-30T00:26:00"/>
    <d v="1899-12-30T01:51:00"/>
    <x v="0"/>
  </r>
  <r>
    <n v="3"/>
    <x v="180"/>
    <n v="5"/>
    <d v="1899-12-30T00:12:00"/>
    <d v="1899-12-30T03:04:00"/>
    <x v="1"/>
    <x v="3"/>
    <x v="1"/>
    <x v="2"/>
    <n v="24.85"/>
    <s v="Reservada"/>
    <n v="193"/>
    <x v="10"/>
    <s v="Plato 10, Plato 19, Plato 6, Plato 14"/>
    <n v="4"/>
    <n v="220"/>
    <n v="244.85"/>
    <d v="1899-12-30T02:52:00"/>
    <d v="1899-12-30T02:51:00"/>
    <d v="1899-12-30T00:01:00"/>
    <x v="0"/>
  </r>
  <r>
    <n v="3"/>
    <x v="181"/>
    <n v="6"/>
    <d v="1899-12-30T02:40:00"/>
    <d v="1899-12-30T03:56:00"/>
    <x v="1"/>
    <x v="3"/>
    <x v="0"/>
    <x v="0"/>
    <n v="11.41"/>
    <s v="Reservada"/>
    <n v="194"/>
    <x v="4"/>
    <s v="Plato 11, Plato 2"/>
    <n v="2"/>
    <n v="96"/>
    <n v="107.41"/>
    <d v="1899-12-30T01:16:00"/>
    <d v="1899-12-30T01:08:00"/>
    <d v="1899-12-30T00:08:00"/>
    <x v="0"/>
  </r>
  <r>
    <n v="2"/>
    <x v="182"/>
    <n v="1"/>
    <d v="1899-12-30T03:04:00"/>
    <d v="1899-12-30T04:09:00"/>
    <x v="1"/>
    <x v="0"/>
    <x v="0"/>
    <x v="0"/>
    <n v="10.06"/>
    <s v="Ocupada"/>
    <n v="195"/>
    <x v="1"/>
    <s v="Plato 1"/>
    <n v="1"/>
    <n v="50"/>
    <n v="60.06"/>
    <d v="1899-12-30T01:20:00"/>
    <d v="1899-12-30T00:51:00"/>
    <d v="1899-12-30T00:29:00"/>
    <x v="0"/>
  </r>
  <r>
    <n v="4"/>
    <x v="5"/>
    <n v="3"/>
    <d v="1899-12-30T00:11:00"/>
    <d v="1899-12-30T04:10:00"/>
    <x v="1"/>
    <x v="2"/>
    <x v="0"/>
    <x v="2"/>
    <n v="42.65"/>
    <s v="Reservada"/>
    <n v="196"/>
    <x v="0"/>
    <s v="Plato 3, Plato 14, Plato 9, Plato 16"/>
    <n v="4"/>
    <n v="191"/>
    <n v="233.65"/>
    <d v="1899-12-30T03:59:00"/>
    <d v="1899-12-30T02:56:00"/>
    <d v="1899-12-30T01:03:00"/>
    <x v="0"/>
  </r>
  <r>
    <n v="5"/>
    <x v="183"/>
    <n v="6"/>
    <d v="1899-12-30T02:46:00"/>
    <d v="1899-12-30T04:54:00"/>
    <x v="1"/>
    <x v="2"/>
    <x v="1"/>
    <x v="0"/>
    <n v="20.11"/>
    <s v="Ocupada"/>
    <n v="197"/>
    <x v="1"/>
    <s v="Plato 18, Plato 6"/>
    <n v="2"/>
    <n v="129"/>
    <n v="149.11000000000001"/>
    <d v="1899-12-30T02:23:00"/>
    <d v="1899-12-30T01:12:00"/>
    <d v="1899-12-30T01:11:00"/>
    <x v="0"/>
  </r>
  <r>
    <n v="9"/>
    <x v="184"/>
    <n v="4"/>
    <d v="1899-12-30T00:36:00"/>
    <d v="1899-12-30T03:05:00"/>
    <x v="1"/>
    <x v="1"/>
    <x v="0"/>
    <x v="2"/>
    <n v="36.72"/>
    <s v="Reservada"/>
    <n v="198"/>
    <x v="0"/>
    <s v="Plato 6"/>
    <n v="1"/>
    <n v="54"/>
    <n v="90.72"/>
    <d v="1899-12-30T02:29:00"/>
    <d v="1899-12-30T00:33:00"/>
    <d v="1899-12-30T01:56:00"/>
    <x v="0"/>
  </r>
  <r>
    <n v="11"/>
    <x v="185"/>
    <n v="5"/>
    <d v="1899-12-30T01:56:00"/>
    <d v="1899-12-30T05:40:00"/>
    <x v="1"/>
    <x v="2"/>
    <x v="2"/>
    <x v="0"/>
    <n v="13.26"/>
    <s v="Libre"/>
    <n v="199"/>
    <x v="3"/>
    <s v="Plato 9, Plato 8, Plato 13, Plato 6"/>
    <n v="4"/>
    <n v="261"/>
    <n v="274.26"/>
    <d v="1899-12-30T03:44:00"/>
    <d v="1899-12-30T02:22:00"/>
    <d v="1899-12-30T01:22:00"/>
    <x v="0"/>
  </r>
  <r>
    <n v="11"/>
    <x v="186"/>
    <n v="4"/>
    <d v="1899-12-30T02:35:00"/>
    <d v="1899-12-30T05:26:00"/>
    <x v="1"/>
    <x v="0"/>
    <x v="0"/>
    <x v="2"/>
    <n v="48.73"/>
    <s v="Reservada"/>
    <n v="200"/>
    <x v="1"/>
    <s v="Plato 12, Plato 1"/>
    <n v="2"/>
    <n v="88"/>
    <n v="136.72999999999999"/>
    <d v="1899-12-30T02:51:00"/>
    <d v="1899-12-30T01:07:00"/>
    <d v="1899-12-30T01:44:00"/>
    <x v="0"/>
  </r>
  <r>
    <n v="3"/>
    <x v="187"/>
    <n v="5"/>
    <d v="1899-12-30T00:18:00"/>
    <d v="1899-12-30T01:50:00"/>
    <x v="1"/>
    <x v="1"/>
    <x v="2"/>
    <x v="2"/>
    <n v="19.84"/>
    <s v="Reservada"/>
    <n v="201"/>
    <x v="4"/>
    <s v="Plato 7"/>
    <n v="1"/>
    <n v="72"/>
    <n v="91.84"/>
    <d v="1899-12-30T01:32:00"/>
    <d v="1899-12-30T00:58:00"/>
    <d v="1899-12-30T00:34:00"/>
    <x v="0"/>
  </r>
  <r>
    <n v="16"/>
    <x v="188"/>
    <n v="5"/>
    <d v="1899-12-30T00:58:00"/>
    <d v="1899-12-30T02:00:00"/>
    <x v="1"/>
    <x v="0"/>
    <x v="0"/>
    <x v="2"/>
    <n v="24.19"/>
    <s v="Ocupada"/>
    <n v="202"/>
    <x v="6"/>
    <s v="Plato 19, Plato 20, Plato 7, Plato 2"/>
    <n v="4"/>
    <n v="206"/>
    <n v="230.19"/>
    <d v="1899-12-30T01:17:00"/>
    <d v="1899-12-30T02:36:00"/>
    <d v="1899-12-30T00:00:00"/>
    <x v="1"/>
  </r>
  <r>
    <n v="5"/>
    <x v="189"/>
    <n v="2"/>
    <d v="1899-12-30T03:57:00"/>
    <d v="1899-12-30T05:21:00"/>
    <x v="1"/>
    <x v="1"/>
    <x v="0"/>
    <x v="2"/>
    <n v="40.19"/>
    <s v="Libre"/>
    <n v="203"/>
    <x v="4"/>
    <s v="Plato 17, Plato 13"/>
    <n v="2"/>
    <n v="156"/>
    <n v="196.19"/>
    <d v="1899-12-30T01:24:00"/>
    <d v="1899-12-30T01:25:00"/>
    <d v="1899-12-30T00:00:00"/>
    <x v="1"/>
  </r>
  <r>
    <n v="16"/>
    <x v="190"/>
    <n v="5"/>
    <d v="1899-12-30T00:17:00"/>
    <d v="1899-12-30T02:25:00"/>
    <x v="1"/>
    <x v="1"/>
    <x v="0"/>
    <x v="1"/>
    <n v="49.56"/>
    <s v="Libre"/>
    <n v="204"/>
    <x v="7"/>
    <s v="Plato 7"/>
    <n v="1"/>
    <n v="48"/>
    <n v="97.56"/>
    <d v="1899-12-30T02:08:00"/>
    <d v="1899-12-30T00:21:00"/>
    <d v="1899-12-30T01:47:00"/>
    <x v="0"/>
  </r>
  <r>
    <n v="14"/>
    <x v="191"/>
    <n v="1"/>
    <d v="1899-12-30T02:15:00"/>
    <d v="1899-12-30T06:14:00"/>
    <x v="1"/>
    <x v="2"/>
    <x v="0"/>
    <x v="0"/>
    <n v="26.49"/>
    <s v="Libre"/>
    <n v="205"/>
    <x v="9"/>
    <s v="Plato 15, Plato 9"/>
    <n v="2"/>
    <n v="61"/>
    <n v="87.49"/>
    <d v="1899-12-30T03:59:00"/>
    <d v="1899-12-30T01:26:00"/>
    <d v="1899-12-30T02:33:00"/>
    <x v="0"/>
  </r>
  <r>
    <n v="4"/>
    <x v="192"/>
    <n v="6"/>
    <d v="1899-12-30T03:27:00"/>
    <d v="1899-12-30T06:09:00"/>
    <x v="1"/>
    <x v="4"/>
    <x v="0"/>
    <x v="2"/>
    <n v="36.96"/>
    <s v="Ocupada"/>
    <n v="206"/>
    <x v="6"/>
    <s v="Plato 2"/>
    <n v="1"/>
    <n v="30"/>
    <n v="66.960000000000008"/>
    <d v="1899-12-30T02:57:00"/>
    <d v="1899-12-30T00:58:00"/>
    <d v="1899-12-30T01:59:00"/>
    <x v="0"/>
  </r>
  <r>
    <n v="20"/>
    <x v="193"/>
    <n v="3"/>
    <d v="1899-12-30T02:49:00"/>
    <d v="1899-12-30T04:02:00"/>
    <x v="1"/>
    <x v="3"/>
    <x v="2"/>
    <x v="2"/>
    <n v="46.54"/>
    <s v="Reservada"/>
    <n v="207"/>
    <x v="2"/>
    <s v="Plato 10, Plato 8, Plato 17"/>
    <n v="3"/>
    <n v="180"/>
    <n v="226.54"/>
    <d v="1899-12-30T01:13:00"/>
    <d v="1899-12-30T01:51:00"/>
    <d v="1899-12-30T00:00:00"/>
    <x v="1"/>
  </r>
  <r>
    <n v="16"/>
    <x v="194"/>
    <n v="4"/>
    <d v="1899-12-30T03:33:00"/>
    <d v="1899-12-30T06:36:00"/>
    <x v="1"/>
    <x v="1"/>
    <x v="0"/>
    <x v="0"/>
    <n v="36.700000000000003"/>
    <s v="Ocupada"/>
    <n v="208"/>
    <x v="4"/>
    <s v="Plato 15, Plato 19, Plato 3"/>
    <n v="3"/>
    <n v="180"/>
    <n v="216.7"/>
    <d v="1899-12-30T03:18:00"/>
    <d v="1899-12-30T01:40:00"/>
    <d v="1899-12-30T01:38:00"/>
    <x v="0"/>
  </r>
  <r>
    <n v="9"/>
    <x v="195"/>
    <n v="6"/>
    <d v="1899-12-30T01:31:00"/>
    <d v="1899-12-30T04:06:00"/>
    <x v="1"/>
    <x v="1"/>
    <x v="2"/>
    <x v="1"/>
    <n v="34.49"/>
    <s v="Reservada"/>
    <n v="209"/>
    <x v="6"/>
    <s v="Plato 14, Plato 18, Plato 1, Plato 10"/>
    <n v="4"/>
    <n v="214"/>
    <n v="248.49"/>
    <d v="1899-12-30T02:35:00"/>
    <d v="1899-12-30T02:51:00"/>
    <d v="1899-12-30T00:00:00"/>
    <x v="1"/>
  </r>
  <r>
    <n v="10"/>
    <x v="196"/>
    <n v="4"/>
    <d v="1899-12-30T02:43:00"/>
    <d v="1899-12-30T04:29:00"/>
    <x v="1"/>
    <x v="2"/>
    <x v="1"/>
    <x v="2"/>
    <n v="14.67"/>
    <s v="Libre"/>
    <n v="210"/>
    <x v="5"/>
    <s v="Plato 13, Plato 2, Plato 7, Plato 20"/>
    <n v="4"/>
    <n v="195"/>
    <n v="209.67"/>
    <d v="1899-12-30T01:46:00"/>
    <d v="1899-12-30T02:38:00"/>
    <d v="1899-12-30T00:00:00"/>
    <x v="1"/>
  </r>
  <r>
    <n v="1"/>
    <x v="197"/>
    <n v="2"/>
    <d v="1899-12-30T03:40:00"/>
    <d v="1899-12-30T05:26:00"/>
    <x v="1"/>
    <x v="1"/>
    <x v="0"/>
    <x v="0"/>
    <n v="11.13"/>
    <s v="Reservada"/>
    <n v="211"/>
    <x v="10"/>
    <s v="Plato 13, Plato 4, Plato 1, Plato 3"/>
    <n v="4"/>
    <n v="169"/>
    <n v="180.13"/>
    <d v="1899-12-30T01:46:00"/>
    <d v="1899-12-30T02:15:00"/>
    <d v="1899-12-30T00:00:00"/>
    <x v="1"/>
  </r>
  <r>
    <n v="14"/>
    <x v="84"/>
    <n v="6"/>
    <d v="1899-12-30T02:35:00"/>
    <d v="1899-12-30T03:40:00"/>
    <x v="1"/>
    <x v="4"/>
    <x v="0"/>
    <x v="0"/>
    <n v="18.850000000000001"/>
    <s v="Ocupada"/>
    <n v="212"/>
    <x v="4"/>
    <s v="Plato 2, Plato 10, Plato 13, Plato 16"/>
    <n v="4"/>
    <n v="245"/>
    <n v="263.85000000000002"/>
    <d v="1899-12-30T01:20:00"/>
    <d v="1899-12-30T02:44:00"/>
    <d v="1899-12-30T00:00:00"/>
    <x v="1"/>
  </r>
  <r>
    <n v="13"/>
    <x v="198"/>
    <n v="6"/>
    <d v="1899-12-30T01:46:00"/>
    <d v="1899-12-30T04:58:00"/>
    <x v="1"/>
    <x v="3"/>
    <x v="0"/>
    <x v="2"/>
    <n v="28.1"/>
    <s v="Libre"/>
    <n v="213"/>
    <x v="4"/>
    <s v="Plato 6, Plato 2"/>
    <n v="2"/>
    <n v="87"/>
    <n v="115.1"/>
    <d v="1899-12-30T03:12:00"/>
    <d v="1899-12-30T01:40:00"/>
    <d v="1899-12-30T01:32:00"/>
    <x v="0"/>
  </r>
  <r>
    <n v="2"/>
    <x v="199"/>
    <n v="4"/>
    <d v="1899-12-30T03:18:00"/>
    <d v="1899-12-30T05:09:00"/>
    <x v="1"/>
    <x v="1"/>
    <x v="0"/>
    <x v="0"/>
    <n v="33.39"/>
    <s v="Ocupada"/>
    <n v="214"/>
    <x v="10"/>
    <s v="Plato 18, Plato 20, Plato 3"/>
    <n v="3"/>
    <n v="228"/>
    <n v="261.39"/>
    <d v="1899-12-30T02:06:00"/>
    <d v="1899-12-30T00:38:00"/>
    <d v="1899-12-30T01:28:00"/>
    <x v="0"/>
  </r>
  <r>
    <n v="6"/>
    <x v="200"/>
    <n v="4"/>
    <d v="1899-12-30T03:52:00"/>
    <d v="1899-12-30T06:25:00"/>
    <x v="1"/>
    <x v="0"/>
    <x v="0"/>
    <x v="0"/>
    <n v="35.64"/>
    <s v="Ocupada"/>
    <n v="215"/>
    <x v="7"/>
    <s v="Plato 18, Plato 2"/>
    <n v="2"/>
    <n v="158"/>
    <n v="193.64"/>
    <d v="1899-12-30T02:48:00"/>
    <d v="1899-12-30T00:46:00"/>
    <d v="1899-12-30T02:02:00"/>
    <x v="0"/>
  </r>
  <r>
    <n v="17"/>
    <x v="201"/>
    <n v="6"/>
    <d v="1899-12-30T01:46:00"/>
    <d v="1899-12-30T05:36:00"/>
    <x v="1"/>
    <x v="2"/>
    <x v="0"/>
    <x v="2"/>
    <n v="35.69"/>
    <s v="Libre"/>
    <n v="216"/>
    <x v="7"/>
    <s v="Plato 1, Plato 13, Plato 6"/>
    <n v="3"/>
    <n v="142"/>
    <n v="177.69"/>
    <d v="1899-12-30T03:50:00"/>
    <d v="1899-12-30T02:00:00"/>
    <d v="1899-12-30T01:50:00"/>
    <x v="0"/>
  </r>
  <r>
    <n v="1"/>
    <x v="164"/>
    <n v="2"/>
    <d v="1899-12-30T00:54:00"/>
    <d v="1899-12-30T04:45:00"/>
    <x v="1"/>
    <x v="0"/>
    <x v="2"/>
    <x v="2"/>
    <n v="31.17"/>
    <s v="Ocupada"/>
    <n v="217"/>
    <x v="1"/>
    <s v="Plato 15"/>
    <n v="1"/>
    <n v="96"/>
    <n v="127.17"/>
    <d v="1899-12-30T04:06:00"/>
    <d v="1899-12-30T00:13:00"/>
    <d v="1899-12-30T03:53:00"/>
    <x v="0"/>
  </r>
  <r>
    <n v="13"/>
    <x v="202"/>
    <n v="3"/>
    <d v="1899-12-30T00:27:00"/>
    <d v="1899-12-30T03:41:00"/>
    <x v="1"/>
    <x v="3"/>
    <x v="0"/>
    <x v="2"/>
    <n v="23.34"/>
    <s v="Ocupada"/>
    <n v="218"/>
    <x v="10"/>
    <s v="Plato 12, Plato 6, Plato 14"/>
    <n v="3"/>
    <n v="184"/>
    <n v="207.34"/>
    <d v="1899-12-30T03:29:00"/>
    <d v="1899-12-30T00:46:00"/>
    <d v="1899-12-30T02:43:00"/>
    <x v="0"/>
  </r>
  <r>
    <n v="1"/>
    <x v="203"/>
    <n v="5"/>
    <d v="1899-12-30T02:33:00"/>
    <d v="1899-12-30T04:49:00"/>
    <x v="1"/>
    <x v="0"/>
    <x v="0"/>
    <x v="2"/>
    <n v="46.96"/>
    <s v="Libre"/>
    <n v="219"/>
    <x v="5"/>
    <s v="Plato 14, Plato 17"/>
    <n v="2"/>
    <n v="139"/>
    <n v="185.96"/>
    <d v="1899-12-30T02:16:00"/>
    <d v="1899-12-30T00:23:00"/>
    <d v="1899-12-30T01:53:00"/>
    <x v="0"/>
  </r>
  <r>
    <n v="15"/>
    <x v="181"/>
    <n v="6"/>
    <d v="1899-12-30T01:01:00"/>
    <d v="1899-12-30T04:57:00"/>
    <x v="1"/>
    <x v="3"/>
    <x v="0"/>
    <x v="2"/>
    <n v="48.5"/>
    <s v="Reservada"/>
    <n v="220"/>
    <x v="8"/>
    <s v="Plato 7"/>
    <n v="1"/>
    <n v="24"/>
    <n v="72.5"/>
    <d v="1899-12-30T03:56:00"/>
    <d v="1899-12-30T00:13:00"/>
    <d v="1899-12-30T03:43:00"/>
    <x v="0"/>
  </r>
  <r>
    <n v="16"/>
    <x v="204"/>
    <n v="1"/>
    <d v="1899-12-30T01:51:00"/>
    <d v="1899-12-30T03:05:00"/>
    <x v="1"/>
    <x v="0"/>
    <x v="0"/>
    <x v="2"/>
    <n v="17.829999999999998"/>
    <s v="Libre"/>
    <n v="221"/>
    <x v="9"/>
    <s v="Plato 15, Plato 18, Plato 9"/>
    <n v="3"/>
    <n v="193"/>
    <n v="210.82999999999998"/>
    <d v="1899-12-30T01:14:00"/>
    <d v="1899-12-30T01:48:00"/>
    <d v="1899-12-30T00:00:00"/>
    <x v="1"/>
  </r>
  <r>
    <n v="3"/>
    <x v="205"/>
    <n v="3"/>
    <d v="1899-12-30T03:38:00"/>
    <d v="1899-12-30T06:42:00"/>
    <x v="1"/>
    <x v="3"/>
    <x v="2"/>
    <x v="0"/>
    <n v="32.58"/>
    <s v="Libre"/>
    <n v="222"/>
    <x v="8"/>
    <s v="Plato 14, Plato 16"/>
    <n v="2"/>
    <n v="97"/>
    <n v="129.57999999999998"/>
    <d v="1899-12-30T03:04:00"/>
    <d v="1899-12-30T01:25:00"/>
    <d v="1899-12-30T01:39:00"/>
    <x v="0"/>
  </r>
  <r>
    <n v="19"/>
    <x v="206"/>
    <n v="2"/>
    <d v="1899-12-30T01:16:00"/>
    <d v="1899-12-30T02:50:00"/>
    <x v="1"/>
    <x v="3"/>
    <x v="2"/>
    <x v="2"/>
    <n v="49.62"/>
    <s v="Reservada"/>
    <n v="223"/>
    <x v="10"/>
    <s v="Plato 15"/>
    <n v="1"/>
    <n v="32"/>
    <n v="81.62"/>
    <d v="1899-12-30T01:34:00"/>
    <d v="1899-12-30T00:53:00"/>
    <d v="1899-12-30T00:41:00"/>
    <x v="0"/>
  </r>
  <r>
    <n v="7"/>
    <x v="207"/>
    <n v="6"/>
    <d v="1899-12-30T02:07:00"/>
    <d v="1899-12-30T05:47:00"/>
    <x v="1"/>
    <x v="0"/>
    <x v="0"/>
    <x v="2"/>
    <n v="17.61"/>
    <s v="Ocupada"/>
    <n v="224"/>
    <x v="6"/>
    <s v="Plato 10"/>
    <n v="1"/>
    <n v="52"/>
    <n v="69.61"/>
    <d v="1899-12-30T03:55:00"/>
    <d v="1899-12-30T00:20:00"/>
    <d v="1899-12-30T03:35:00"/>
    <x v="0"/>
  </r>
  <r>
    <n v="19"/>
    <x v="208"/>
    <n v="4"/>
    <d v="1899-12-30T00:14:00"/>
    <d v="1899-12-30T01:24:00"/>
    <x v="1"/>
    <x v="0"/>
    <x v="1"/>
    <x v="2"/>
    <n v="35.020000000000003"/>
    <s v="Reservada"/>
    <n v="225"/>
    <x v="4"/>
    <s v="Plato 11, Plato 14"/>
    <n v="2"/>
    <n v="168"/>
    <n v="203.02"/>
    <d v="1899-12-30T01:10:00"/>
    <d v="1899-12-30T01:34:00"/>
    <d v="1899-12-30T00:00:00"/>
    <x v="1"/>
  </r>
  <r>
    <n v="7"/>
    <x v="209"/>
    <n v="6"/>
    <d v="1899-12-30T00:58:00"/>
    <d v="1899-12-30T04:09:00"/>
    <x v="1"/>
    <x v="1"/>
    <x v="2"/>
    <x v="2"/>
    <n v="39.479999999999997"/>
    <s v="Reservada"/>
    <n v="226"/>
    <x v="5"/>
    <s v="Plato 3, Plato 13, Plato 6, Plato 9"/>
    <n v="4"/>
    <n v="171"/>
    <n v="210.48"/>
    <d v="1899-12-30T03:11:00"/>
    <d v="1899-12-30T02:26:00"/>
    <d v="1899-12-30T00:45:00"/>
    <x v="0"/>
  </r>
  <r>
    <n v="17"/>
    <x v="87"/>
    <n v="6"/>
    <d v="1899-12-30T01:49:00"/>
    <d v="1899-12-30T04:52:00"/>
    <x v="1"/>
    <x v="3"/>
    <x v="0"/>
    <x v="2"/>
    <n v="41.05"/>
    <s v="Libre"/>
    <n v="227"/>
    <x v="9"/>
    <s v="Plato 7, Plato 17, Plato 16, Plato 11"/>
    <n v="4"/>
    <n v="211"/>
    <n v="252.05"/>
    <d v="1899-12-30T03:03:00"/>
    <d v="1899-12-30T01:59:00"/>
    <d v="1899-12-30T01:04:00"/>
    <x v="0"/>
  </r>
  <r>
    <n v="16"/>
    <x v="210"/>
    <n v="4"/>
    <d v="1899-12-30T01:40:00"/>
    <d v="1899-12-30T04:02:00"/>
    <x v="1"/>
    <x v="0"/>
    <x v="0"/>
    <x v="2"/>
    <n v="10.66"/>
    <s v="Ocupada"/>
    <n v="228"/>
    <x v="8"/>
    <s v="Plato 14"/>
    <n v="1"/>
    <n v="69"/>
    <n v="79.66"/>
    <d v="1899-12-30T02:37:00"/>
    <d v="1899-12-30T00:35:00"/>
    <d v="1899-12-30T02:02:00"/>
    <x v="0"/>
  </r>
  <r>
    <n v="14"/>
    <x v="211"/>
    <n v="3"/>
    <d v="1899-12-30T02:34:00"/>
    <d v="1899-12-30T04:30:00"/>
    <x v="1"/>
    <x v="2"/>
    <x v="2"/>
    <x v="2"/>
    <n v="28.58"/>
    <s v="Reservada"/>
    <n v="229"/>
    <x v="6"/>
    <s v="Plato 1, Plato 8, Plato 19, Plato 16"/>
    <n v="4"/>
    <n v="124"/>
    <n v="152.57999999999998"/>
    <d v="1899-12-30T01:56:00"/>
    <d v="1899-12-30T01:57:00"/>
    <d v="1899-12-30T00:00:00"/>
    <x v="1"/>
  </r>
  <r>
    <n v="5"/>
    <x v="37"/>
    <n v="5"/>
    <d v="1899-12-30T02:15:00"/>
    <d v="1899-12-30T04:48:00"/>
    <x v="1"/>
    <x v="2"/>
    <x v="0"/>
    <x v="2"/>
    <n v="15.84"/>
    <s v="Libre"/>
    <n v="230"/>
    <x v="5"/>
    <s v="Plato 15, Plato 16, Plato 17"/>
    <n v="3"/>
    <n v="214"/>
    <n v="229.84"/>
    <d v="1899-12-30T02:33:00"/>
    <d v="1899-12-30T01:31:00"/>
    <d v="1899-12-30T01:02:00"/>
    <x v="0"/>
  </r>
  <r>
    <n v="8"/>
    <x v="212"/>
    <n v="2"/>
    <d v="1899-12-30T01:12:00"/>
    <d v="1899-12-30T03:10:00"/>
    <x v="1"/>
    <x v="2"/>
    <x v="0"/>
    <x v="2"/>
    <n v="49.1"/>
    <s v="Ocupada"/>
    <n v="231"/>
    <x v="4"/>
    <s v="Plato 13, Plato 18, Plato 17, Plato 11"/>
    <n v="4"/>
    <n v="208"/>
    <n v="257.10000000000002"/>
    <d v="1899-12-30T02:13:00"/>
    <d v="1899-12-30T02:30:00"/>
    <d v="1899-12-30T00:00:00"/>
    <x v="1"/>
  </r>
  <r>
    <n v="2"/>
    <x v="213"/>
    <n v="2"/>
    <d v="1899-12-30T02:04:00"/>
    <d v="1899-12-30T03:25:00"/>
    <x v="1"/>
    <x v="1"/>
    <x v="0"/>
    <x v="2"/>
    <n v="15.43"/>
    <s v="Reservada"/>
    <n v="232"/>
    <x v="10"/>
    <s v="Plato 7, Plato 6, Plato 2, Plato 10"/>
    <n v="4"/>
    <n v="190"/>
    <n v="205.43"/>
    <d v="1899-12-30T01:21:00"/>
    <d v="1899-12-30T02:19:00"/>
    <d v="1899-12-30T00:00:00"/>
    <x v="1"/>
  </r>
  <r>
    <n v="8"/>
    <x v="10"/>
    <n v="1"/>
    <d v="1899-12-30T00:52:00"/>
    <d v="1899-12-30T02:39:00"/>
    <x v="1"/>
    <x v="2"/>
    <x v="1"/>
    <x v="0"/>
    <n v="45.64"/>
    <s v="Libre"/>
    <n v="233"/>
    <x v="10"/>
    <s v="Plato 12"/>
    <n v="1"/>
    <n v="38"/>
    <n v="83.64"/>
    <d v="1899-12-30T01:47:00"/>
    <d v="1899-12-30T00:31:00"/>
    <d v="1899-12-30T01:16:00"/>
    <x v="0"/>
  </r>
  <r>
    <n v="17"/>
    <x v="214"/>
    <n v="6"/>
    <d v="1899-12-30T02:46:00"/>
    <d v="1899-12-30T05:28:00"/>
    <x v="1"/>
    <x v="0"/>
    <x v="1"/>
    <x v="2"/>
    <n v="10.220000000000001"/>
    <s v="Libre"/>
    <n v="234"/>
    <x v="2"/>
    <s v="Plato 2, Plato 7, Plato 17"/>
    <n v="3"/>
    <n v="225"/>
    <n v="235.22"/>
    <d v="1899-12-30T02:42:00"/>
    <d v="1899-12-30T01:39:00"/>
    <d v="1899-12-30T01:03:00"/>
    <x v="0"/>
  </r>
  <r>
    <n v="13"/>
    <x v="41"/>
    <n v="5"/>
    <d v="1899-12-30T00:22:00"/>
    <d v="1899-12-30T02:48:00"/>
    <x v="1"/>
    <x v="0"/>
    <x v="2"/>
    <x v="2"/>
    <n v="26.37"/>
    <s v="Reservada"/>
    <n v="235"/>
    <x v="0"/>
    <s v="Plato 11"/>
    <n v="1"/>
    <n v="33"/>
    <n v="59.370000000000005"/>
    <d v="1899-12-30T02:26:00"/>
    <d v="1899-12-30T00:25:00"/>
    <d v="1899-12-30T02:01:00"/>
    <x v="0"/>
  </r>
  <r>
    <n v="12"/>
    <x v="215"/>
    <n v="2"/>
    <d v="1899-12-30T00:52:00"/>
    <d v="1899-12-30T02:26:00"/>
    <x v="1"/>
    <x v="0"/>
    <x v="0"/>
    <x v="2"/>
    <n v="39.81"/>
    <s v="Libre"/>
    <n v="236"/>
    <x v="10"/>
    <s v="Plato 11, Plato 5, Plato 8, Plato 15"/>
    <n v="4"/>
    <n v="255"/>
    <n v="294.81"/>
    <d v="1899-12-30T01:34:00"/>
    <d v="1899-12-30T01:41:00"/>
    <d v="1899-12-30T00:00:00"/>
    <x v="1"/>
  </r>
  <r>
    <n v="4"/>
    <x v="169"/>
    <n v="6"/>
    <d v="1899-12-30T02:45:00"/>
    <d v="1899-12-30T06:00:00"/>
    <x v="1"/>
    <x v="2"/>
    <x v="0"/>
    <x v="2"/>
    <n v="13.15"/>
    <s v="Ocupada"/>
    <n v="237"/>
    <x v="4"/>
    <s v="Plato 14, Plato 2"/>
    <n v="2"/>
    <n v="106"/>
    <n v="119.15"/>
    <d v="1899-12-30T03:30:00"/>
    <d v="1899-12-30T00:37:00"/>
    <d v="1899-12-30T02:53:00"/>
    <x v="0"/>
  </r>
  <r>
    <n v="13"/>
    <x v="216"/>
    <n v="6"/>
    <d v="1899-12-30T02:17:00"/>
    <d v="1899-12-30T04:56:00"/>
    <x v="1"/>
    <x v="2"/>
    <x v="1"/>
    <x v="2"/>
    <n v="33.020000000000003"/>
    <s v="Libre"/>
    <n v="238"/>
    <x v="2"/>
    <s v="Plato 19"/>
    <n v="1"/>
    <n v="72"/>
    <n v="105.02000000000001"/>
    <d v="1899-12-30T02:39:00"/>
    <d v="1899-12-30T00:45:00"/>
    <d v="1899-12-30T01:54:00"/>
    <x v="0"/>
  </r>
  <r>
    <n v="12"/>
    <x v="217"/>
    <n v="6"/>
    <d v="1899-12-30T02:46:00"/>
    <d v="1899-12-30T06:07:00"/>
    <x v="1"/>
    <x v="4"/>
    <x v="0"/>
    <x v="1"/>
    <n v="11.76"/>
    <s v="Reservada"/>
    <n v="239"/>
    <x v="2"/>
    <s v="Plato 10, Plato 7"/>
    <n v="2"/>
    <n v="74"/>
    <n v="85.76"/>
    <d v="1899-12-30T03:21:00"/>
    <d v="1899-12-30T01:13:00"/>
    <d v="1899-12-30T02:08:00"/>
    <x v="0"/>
  </r>
  <r>
    <n v="9"/>
    <x v="218"/>
    <n v="1"/>
    <d v="1899-12-30T00:16:00"/>
    <d v="1899-12-30T03:10:00"/>
    <x v="1"/>
    <x v="0"/>
    <x v="0"/>
    <x v="0"/>
    <n v="33.81"/>
    <s v="Libre"/>
    <n v="240"/>
    <x v="4"/>
    <s v="Plato 17, Plato 14, Plato 4, Plato 15"/>
    <n v="4"/>
    <n v="294"/>
    <n v="327.81"/>
    <d v="1899-12-30T02:54:00"/>
    <d v="1899-12-30T02:09:00"/>
    <d v="1899-12-30T00:45:00"/>
    <x v="0"/>
  </r>
  <r>
    <n v="12"/>
    <x v="219"/>
    <n v="4"/>
    <d v="1899-12-30T00:04:00"/>
    <d v="1899-12-30T01:04:00"/>
    <x v="1"/>
    <x v="3"/>
    <x v="0"/>
    <x v="2"/>
    <n v="38.97"/>
    <s v="Ocupada"/>
    <n v="241"/>
    <x v="2"/>
    <s v="Plato 4"/>
    <n v="1"/>
    <n v="18"/>
    <n v="56.97"/>
    <d v="1899-12-30T01:15:00"/>
    <d v="1899-12-30T00:11:00"/>
    <d v="1899-12-30T01:04:00"/>
    <x v="0"/>
  </r>
  <r>
    <n v="12"/>
    <x v="220"/>
    <n v="2"/>
    <d v="1899-12-30T03:42:00"/>
    <d v="1899-12-30T05:09:00"/>
    <x v="1"/>
    <x v="2"/>
    <x v="0"/>
    <x v="2"/>
    <n v="31.29"/>
    <s v="Reservada"/>
    <n v="242"/>
    <x v="5"/>
    <s v="Plato 10, Plato 1, Plato 11"/>
    <n v="3"/>
    <n v="134"/>
    <n v="165.29"/>
    <d v="1899-12-30T01:27:00"/>
    <d v="1899-12-30T01:39:00"/>
    <d v="1899-12-30T00:00:00"/>
    <x v="1"/>
  </r>
  <r>
    <n v="4"/>
    <x v="221"/>
    <n v="4"/>
    <d v="1899-12-30T00:42:00"/>
    <d v="1899-12-30T04:11:00"/>
    <x v="1"/>
    <x v="2"/>
    <x v="0"/>
    <x v="2"/>
    <n v="21.45"/>
    <s v="Libre"/>
    <n v="243"/>
    <x v="0"/>
    <s v="Plato 20"/>
    <n v="1"/>
    <n v="120"/>
    <n v="141.44999999999999"/>
    <d v="1899-12-30T03:29:00"/>
    <d v="1899-12-30T00:22:00"/>
    <d v="1899-12-30T03:07:00"/>
    <x v="0"/>
  </r>
  <r>
    <n v="17"/>
    <x v="53"/>
    <n v="6"/>
    <d v="1899-12-30T03:44:00"/>
    <d v="1899-12-30T06:01:00"/>
    <x v="1"/>
    <x v="0"/>
    <x v="0"/>
    <x v="1"/>
    <n v="17.649999999999999"/>
    <s v="Reservada"/>
    <n v="244"/>
    <x v="4"/>
    <s v="Plato 20, Plato 12"/>
    <n v="2"/>
    <n v="158"/>
    <n v="175.65"/>
    <d v="1899-12-30T02:17:00"/>
    <d v="1899-12-30T01:29:00"/>
    <d v="1899-12-30T00:48:00"/>
    <x v="0"/>
  </r>
  <r>
    <n v="11"/>
    <x v="222"/>
    <n v="1"/>
    <d v="1899-12-30T03:31:00"/>
    <d v="1899-12-30T06:57:00"/>
    <x v="1"/>
    <x v="1"/>
    <x v="0"/>
    <x v="2"/>
    <n v="14.82"/>
    <s v="Reservada"/>
    <n v="245"/>
    <x v="6"/>
    <s v="Plato 4, Plato 17, Plato 20, Plato 19"/>
    <n v="4"/>
    <n v="273"/>
    <n v="287.82"/>
    <d v="1899-12-30T03:26:00"/>
    <d v="1899-12-30T01:56:00"/>
    <d v="1899-12-30T01:30:00"/>
    <x v="0"/>
  </r>
  <r>
    <n v="2"/>
    <x v="220"/>
    <n v="6"/>
    <d v="1899-12-30T01:50:00"/>
    <d v="1899-12-30T04:09:00"/>
    <x v="1"/>
    <x v="2"/>
    <x v="0"/>
    <x v="2"/>
    <n v="42.75"/>
    <s v="Libre"/>
    <n v="246"/>
    <x v="6"/>
    <s v="Plato 6, Plato 7, Plato 8, Plato 17"/>
    <n v="4"/>
    <n v="327"/>
    <n v="369.75"/>
    <d v="1899-12-30T02:19:00"/>
    <d v="1899-12-30T02:26:00"/>
    <d v="1899-12-30T00:00:00"/>
    <x v="1"/>
  </r>
  <r>
    <n v="11"/>
    <x v="150"/>
    <n v="6"/>
    <d v="1899-12-30T02:34:00"/>
    <d v="1899-12-30T05:21:00"/>
    <x v="1"/>
    <x v="2"/>
    <x v="0"/>
    <x v="2"/>
    <n v="49.07"/>
    <s v="Ocupada"/>
    <n v="247"/>
    <x v="8"/>
    <s v="Plato 11"/>
    <n v="1"/>
    <n v="66"/>
    <n v="115.07"/>
    <d v="1899-12-30T03:02:00"/>
    <d v="1899-12-30T00:59:00"/>
    <d v="1899-12-30T02:03:00"/>
    <x v="0"/>
  </r>
  <r>
    <n v="12"/>
    <x v="223"/>
    <n v="6"/>
    <d v="1899-12-30T00:26:00"/>
    <d v="1899-12-30T02:18:00"/>
    <x v="1"/>
    <x v="2"/>
    <x v="0"/>
    <x v="0"/>
    <n v="18.690000000000001"/>
    <s v="Ocupada"/>
    <n v="248"/>
    <x v="9"/>
    <s v="Plato 18, Plato 9, Plato 6, Plato 1"/>
    <n v="4"/>
    <n v="225"/>
    <n v="243.69"/>
    <d v="1899-12-30T02:07:00"/>
    <d v="1899-12-30T02:00:00"/>
    <d v="1899-12-30T00:07:00"/>
    <x v="0"/>
  </r>
  <r>
    <n v="8"/>
    <x v="224"/>
    <n v="6"/>
    <d v="1899-12-30T00:58:00"/>
    <d v="1899-12-30T03:55:00"/>
    <x v="1"/>
    <x v="2"/>
    <x v="2"/>
    <x v="2"/>
    <n v="47.71"/>
    <s v="Ocupada"/>
    <n v="249"/>
    <x v="0"/>
    <s v="Plato 5, Plato 4"/>
    <n v="2"/>
    <n v="80"/>
    <n v="127.71000000000001"/>
    <d v="1899-12-30T03:12:00"/>
    <d v="1899-12-30T01:49:00"/>
    <d v="1899-12-30T01:23:00"/>
    <x v="0"/>
  </r>
  <r>
    <n v="8"/>
    <x v="225"/>
    <n v="2"/>
    <d v="1899-12-30T02:56:00"/>
    <d v="1899-12-30T06:33:00"/>
    <x v="1"/>
    <x v="4"/>
    <x v="0"/>
    <x v="2"/>
    <n v="23.21"/>
    <s v="Libre"/>
    <n v="250"/>
    <x v="0"/>
    <s v="Plato 3"/>
    <n v="1"/>
    <n v="20"/>
    <n v="43.21"/>
    <d v="1899-12-30T03:37:00"/>
    <d v="1899-12-30T00:29:00"/>
    <d v="1899-12-30T03:08:00"/>
    <x v="0"/>
  </r>
  <r>
    <n v="12"/>
    <x v="226"/>
    <n v="6"/>
    <d v="1899-12-30T01:20:00"/>
    <d v="1899-12-30T04:24:00"/>
    <x v="1"/>
    <x v="1"/>
    <x v="0"/>
    <x v="2"/>
    <n v="13.69"/>
    <s v="Ocupada"/>
    <n v="251"/>
    <x v="7"/>
    <s v="Plato 10, Plato 5, Plato 14, Plato 12"/>
    <n v="4"/>
    <n v="109"/>
    <n v="122.69"/>
    <d v="1899-12-30T03:19:00"/>
    <d v="1899-12-30T02:02:00"/>
    <d v="1899-12-30T01:17:00"/>
    <x v="0"/>
  </r>
  <r>
    <n v="4"/>
    <x v="227"/>
    <n v="3"/>
    <d v="1899-12-30T00:39:00"/>
    <d v="1899-12-30T04:24:00"/>
    <x v="1"/>
    <x v="4"/>
    <x v="0"/>
    <x v="2"/>
    <n v="43.81"/>
    <s v="Libre"/>
    <n v="252"/>
    <x v="1"/>
    <s v="Plato 1, Plato 10"/>
    <n v="2"/>
    <n v="102"/>
    <n v="145.81"/>
    <d v="1899-12-30T03:45:00"/>
    <d v="1899-12-30T01:24:00"/>
    <d v="1899-12-30T02:21:00"/>
    <x v="0"/>
  </r>
  <r>
    <n v="8"/>
    <x v="228"/>
    <n v="2"/>
    <d v="1899-12-30T00:54:00"/>
    <d v="1899-12-30T03:45:00"/>
    <x v="1"/>
    <x v="0"/>
    <x v="2"/>
    <x v="2"/>
    <n v="34.69"/>
    <s v="Ocupada"/>
    <n v="253"/>
    <x v="10"/>
    <s v="Plato 1, Plato 13, Plato 9"/>
    <n v="3"/>
    <n v="154"/>
    <n v="188.69"/>
    <d v="1899-12-30T03:06:00"/>
    <d v="1899-12-30T00:55:00"/>
    <d v="1899-12-30T02:11:00"/>
    <x v="0"/>
  </r>
  <r>
    <n v="10"/>
    <x v="229"/>
    <n v="6"/>
    <d v="1899-12-30T03:05:00"/>
    <d v="1899-12-30T05:47:00"/>
    <x v="1"/>
    <x v="1"/>
    <x v="2"/>
    <x v="2"/>
    <n v="36.43"/>
    <s v="Reservada"/>
    <n v="254"/>
    <x v="3"/>
    <s v="Plato 17, Plato 10, Plato 18, Plato 16"/>
    <n v="4"/>
    <n v="297"/>
    <n v="333.43"/>
    <d v="1899-12-30T02:42:00"/>
    <d v="1899-12-30T02:21:00"/>
    <d v="1899-12-30T00:21:00"/>
    <x v="0"/>
  </r>
  <r>
    <n v="8"/>
    <x v="230"/>
    <n v="4"/>
    <d v="1899-12-30T02:23:00"/>
    <d v="1899-12-30T03:59:00"/>
    <x v="1"/>
    <x v="2"/>
    <x v="2"/>
    <x v="1"/>
    <n v="13.34"/>
    <s v="Reservada"/>
    <n v="255"/>
    <x v="7"/>
    <s v="Plato 1"/>
    <n v="1"/>
    <n v="25"/>
    <n v="38.340000000000003"/>
    <d v="1899-12-30T01:36:00"/>
    <d v="1899-12-30T00:37:00"/>
    <d v="1899-12-30T00:59:00"/>
    <x v="0"/>
  </r>
  <r>
    <n v="5"/>
    <x v="231"/>
    <n v="2"/>
    <d v="1899-12-30T00:23:00"/>
    <d v="1899-12-30T03:27:00"/>
    <x v="1"/>
    <x v="3"/>
    <x v="1"/>
    <x v="1"/>
    <n v="49.88"/>
    <s v="Reservada"/>
    <n v="256"/>
    <x v="10"/>
    <s v="Plato 13"/>
    <n v="1"/>
    <n v="21"/>
    <n v="70.88"/>
    <d v="1899-12-30T03:04:00"/>
    <d v="1899-12-30T00:16:00"/>
    <d v="1899-12-30T02:48:00"/>
    <x v="0"/>
  </r>
  <r>
    <n v="12"/>
    <x v="232"/>
    <n v="5"/>
    <d v="1899-12-30T02:08:00"/>
    <d v="1899-12-30T03:17:00"/>
    <x v="1"/>
    <x v="2"/>
    <x v="0"/>
    <x v="2"/>
    <n v="26.78"/>
    <s v="Reservada"/>
    <n v="257"/>
    <x v="8"/>
    <s v="Plato 14"/>
    <n v="1"/>
    <n v="46"/>
    <n v="72.78"/>
    <d v="1899-12-30T01:09:00"/>
    <d v="1899-12-30T00:28:00"/>
    <d v="1899-12-30T00:41:00"/>
    <x v="0"/>
  </r>
  <r>
    <n v="12"/>
    <x v="233"/>
    <n v="1"/>
    <d v="1899-12-30T00:39:00"/>
    <d v="1899-12-30T04:32:00"/>
    <x v="1"/>
    <x v="2"/>
    <x v="1"/>
    <x v="2"/>
    <n v="47.99"/>
    <s v="Reservada"/>
    <n v="258"/>
    <x v="6"/>
    <s v="Plato 1, Plato 3, Plato 15, Plato 20"/>
    <n v="4"/>
    <n v="117"/>
    <n v="164.99"/>
    <d v="1899-12-30T03:53:00"/>
    <d v="1899-12-30T01:45:00"/>
    <d v="1899-12-30T02:08:00"/>
    <x v="0"/>
  </r>
  <r>
    <n v="10"/>
    <x v="58"/>
    <n v="5"/>
    <d v="1899-12-30T03:27:00"/>
    <d v="1899-12-30T06:16:00"/>
    <x v="1"/>
    <x v="1"/>
    <x v="0"/>
    <x v="2"/>
    <n v="46.72"/>
    <s v="Ocupada"/>
    <n v="259"/>
    <x v="5"/>
    <s v="Plato 6"/>
    <n v="1"/>
    <n v="81"/>
    <n v="127.72"/>
    <d v="1899-12-30T03:04:00"/>
    <d v="1899-12-30T00:11:00"/>
    <d v="1899-12-30T02:53:00"/>
    <x v="0"/>
  </r>
  <r>
    <n v="20"/>
    <x v="234"/>
    <n v="6"/>
    <d v="1899-12-30T01:23:00"/>
    <d v="1899-12-30T04:38:00"/>
    <x v="1"/>
    <x v="3"/>
    <x v="0"/>
    <x v="1"/>
    <n v="47.55"/>
    <s v="Ocupada"/>
    <n v="260"/>
    <x v="7"/>
    <s v="Plato 14"/>
    <n v="1"/>
    <n v="69"/>
    <n v="116.55"/>
    <d v="1899-12-30T03:30:00"/>
    <d v="1899-12-30T00:49:00"/>
    <d v="1899-12-30T02:41:00"/>
    <x v="0"/>
  </r>
  <r>
    <n v="8"/>
    <x v="235"/>
    <n v="1"/>
    <d v="1899-12-30T01:08:00"/>
    <d v="1899-12-30T02:55:00"/>
    <x v="1"/>
    <x v="4"/>
    <x v="0"/>
    <x v="2"/>
    <n v="32.42"/>
    <s v="Ocupada"/>
    <n v="261"/>
    <x v="9"/>
    <s v="Plato 15, Plato 9"/>
    <n v="2"/>
    <n v="154"/>
    <n v="186.42000000000002"/>
    <d v="1899-12-30T02:02:00"/>
    <d v="1899-12-30T00:55:00"/>
    <d v="1899-12-30T01:07:00"/>
    <x v="0"/>
  </r>
  <r>
    <n v="18"/>
    <x v="236"/>
    <n v="4"/>
    <d v="1899-12-30T03:44:00"/>
    <d v="1899-12-30T07:21:00"/>
    <x v="1"/>
    <x v="2"/>
    <x v="0"/>
    <x v="2"/>
    <n v="42.83"/>
    <s v="Ocupada"/>
    <n v="262"/>
    <x v="5"/>
    <s v="Plato 5, Plato 17"/>
    <n v="2"/>
    <n v="115"/>
    <n v="157.82999999999998"/>
    <d v="1899-12-30T03:52:00"/>
    <d v="1899-12-30T00:48:00"/>
    <d v="1899-12-30T03:04:00"/>
    <x v="0"/>
  </r>
  <r>
    <n v="5"/>
    <x v="117"/>
    <n v="1"/>
    <d v="1899-12-30T02:53:00"/>
    <d v="1899-12-30T05:26:00"/>
    <x v="1"/>
    <x v="1"/>
    <x v="1"/>
    <x v="2"/>
    <n v="42.96"/>
    <s v="Libre"/>
    <n v="263"/>
    <x v="7"/>
    <s v="Plato 15, Plato 8, Plato 2, Plato 7"/>
    <n v="4"/>
    <n v="121"/>
    <n v="163.96"/>
    <d v="1899-12-30T02:33:00"/>
    <d v="1899-12-30T02:29:00"/>
    <d v="1899-12-30T00:04:00"/>
    <x v="0"/>
  </r>
  <r>
    <n v="2"/>
    <x v="237"/>
    <n v="1"/>
    <d v="1899-12-30T03:11:00"/>
    <d v="1899-12-30T04:26:00"/>
    <x v="1"/>
    <x v="1"/>
    <x v="0"/>
    <x v="2"/>
    <n v="49.21"/>
    <s v="Libre"/>
    <n v="264"/>
    <x v="6"/>
    <s v="Plato 8, Plato 15, Plato 2, Plato 1"/>
    <n v="4"/>
    <n v="182"/>
    <n v="231.21"/>
    <d v="1899-12-30T01:15:00"/>
    <d v="1899-12-30T01:57:00"/>
    <d v="1899-12-30T00:00:00"/>
    <x v="1"/>
  </r>
  <r>
    <n v="6"/>
    <x v="238"/>
    <n v="1"/>
    <d v="1899-12-30T02:54:00"/>
    <d v="1899-12-30T06:15:00"/>
    <x v="1"/>
    <x v="2"/>
    <x v="1"/>
    <x v="0"/>
    <n v="21.48"/>
    <s v="Libre"/>
    <n v="265"/>
    <x v="9"/>
    <s v="Plato 14, Plato 17, Plato 6, Plato 2"/>
    <n v="4"/>
    <n v="171"/>
    <n v="192.48"/>
    <d v="1899-12-30T03:21:00"/>
    <d v="1899-12-30T02:15:00"/>
    <d v="1899-12-30T01:06:00"/>
    <x v="0"/>
  </r>
  <r>
    <n v="4"/>
    <x v="239"/>
    <n v="4"/>
    <d v="1899-12-30T00:30:00"/>
    <d v="1899-12-30T02:04:00"/>
    <x v="1"/>
    <x v="2"/>
    <x v="0"/>
    <x v="2"/>
    <n v="24.75"/>
    <s v="Reservada"/>
    <n v="266"/>
    <x v="3"/>
    <s v="Plato 7, Plato 1"/>
    <n v="2"/>
    <n v="99"/>
    <n v="123.75"/>
    <d v="1899-12-30T01:34:00"/>
    <d v="1899-12-30T01:46:00"/>
    <d v="1899-12-30T00:00:00"/>
    <x v="1"/>
  </r>
  <r>
    <n v="7"/>
    <x v="240"/>
    <n v="5"/>
    <d v="1899-12-30T02:07:00"/>
    <d v="1899-12-30T03:48:00"/>
    <x v="2"/>
    <x v="2"/>
    <x v="2"/>
    <x v="2"/>
    <n v="44.66"/>
    <s v="Ocupada"/>
    <n v="267"/>
    <x v="0"/>
    <s v="Plato 15, Plato 16, Plato 2"/>
    <n v="3"/>
    <n v="118"/>
    <n v="162.66"/>
    <d v="1899-12-30T01:56:00"/>
    <d v="1899-12-30T01:36:00"/>
    <d v="1899-12-30T00:20:00"/>
    <x v="0"/>
  </r>
  <r>
    <n v="14"/>
    <x v="241"/>
    <n v="1"/>
    <d v="1899-12-30T00:46:00"/>
    <d v="1899-12-30T03:44:00"/>
    <x v="2"/>
    <x v="0"/>
    <x v="0"/>
    <x v="0"/>
    <n v="23.16"/>
    <s v="Libre"/>
    <n v="268"/>
    <x v="7"/>
    <s v="Plato 7, Plato 5"/>
    <n v="2"/>
    <n v="68"/>
    <n v="91.16"/>
    <d v="1899-12-30T02:58:00"/>
    <d v="1899-12-30T01:23:00"/>
    <d v="1899-12-30T01:35:00"/>
    <x v="0"/>
  </r>
  <r>
    <n v="11"/>
    <x v="242"/>
    <n v="2"/>
    <d v="1899-12-30T02:58:00"/>
    <d v="1899-12-30T04:15:00"/>
    <x v="2"/>
    <x v="2"/>
    <x v="0"/>
    <x v="0"/>
    <n v="39.17"/>
    <s v="Libre"/>
    <n v="269"/>
    <x v="5"/>
    <s v="Plato 19, Plato 20, Plato 18"/>
    <n v="3"/>
    <n v="250"/>
    <n v="289.17"/>
    <d v="1899-12-30T01:17:00"/>
    <d v="1899-12-30T01:41:00"/>
    <d v="1899-12-30T00:00:00"/>
    <x v="1"/>
  </r>
  <r>
    <n v="10"/>
    <x v="26"/>
    <n v="1"/>
    <d v="1899-12-30T01:11:00"/>
    <d v="1899-12-30T04:59:00"/>
    <x v="2"/>
    <x v="4"/>
    <x v="0"/>
    <x v="2"/>
    <n v="10.130000000000001"/>
    <s v="Libre"/>
    <n v="270"/>
    <x v="8"/>
    <s v="Plato 18"/>
    <n v="1"/>
    <n v="102"/>
    <n v="112.13"/>
    <d v="1899-12-30T03:48:00"/>
    <d v="1899-12-30T00:26:00"/>
    <d v="1899-12-30T03:22:00"/>
    <x v="0"/>
  </r>
  <r>
    <n v="3"/>
    <x v="243"/>
    <n v="3"/>
    <d v="1899-12-30T01:40:00"/>
    <d v="1899-12-30T05:10:00"/>
    <x v="2"/>
    <x v="0"/>
    <x v="0"/>
    <x v="2"/>
    <n v="16.11"/>
    <s v="Ocupada"/>
    <n v="271"/>
    <x v="6"/>
    <s v="Plato 5"/>
    <n v="1"/>
    <n v="44"/>
    <n v="60.11"/>
    <d v="1899-12-30T03:45:00"/>
    <d v="1899-12-30T00:55:00"/>
    <d v="1899-12-30T02:50:00"/>
    <x v="0"/>
  </r>
  <r>
    <n v="7"/>
    <x v="244"/>
    <n v="1"/>
    <d v="1899-12-30T00:34:00"/>
    <d v="1899-12-30T04:24:00"/>
    <x v="2"/>
    <x v="4"/>
    <x v="0"/>
    <x v="2"/>
    <n v="42.73"/>
    <s v="Reservada"/>
    <n v="272"/>
    <x v="0"/>
    <s v="Plato 7, Plato 8"/>
    <n v="2"/>
    <n v="83"/>
    <n v="125.72999999999999"/>
    <d v="1899-12-30T03:50:00"/>
    <d v="1899-12-30T01:23:00"/>
    <d v="1899-12-30T02:27:00"/>
    <x v="0"/>
  </r>
  <r>
    <n v="20"/>
    <x v="140"/>
    <n v="5"/>
    <d v="1899-12-30T01:47:00"/>
    <d v="1899-12-30T03:29:00"/>
    <x v="2"/>
    <x v="2"/>
    <x v="0"/>
    <x v="1"/>
    <n v="36.299999999999997"/>
    <s v="Ocupada"/>
    <n v="273"/>
    <x v="1"/>
    <s v="Plato 15, Plato 5, Plato 1"/>
    <n v="3"/>
    <n v="123"/>
    <n v="159.30000000000001"/>
    <d v="1899-12-30T01:57:00"/>
    <d v="1899-12-30T01:07:00"/>
    <d v="1899-12-30T00:50:00"/>
    <x v="0"/>
  </r>
  <r>
    <n v="7"/>
    <x v="245"/>
    <n v="1"/>
    <d v="1899-12-30T03:15:00"/>
    <d v="1899-12-30T05:52:00"/>
    <x v="2"/>
    <x v="1"/>
    <x v="0"/>
    <x v="0"/>
    <n v="19.93"/>
    <s v="Ocupada"/>
    <n v="274"/>
    <x v="2"/>
    <s v="Plato 10, Plato 12"/>
    <n v="2"/>
    <n v="116"/>
    <n v="135.93"/>
    <d v="1899-12-30T02:52:00"/>
    <d v="1899-12-30T01:15:00"/>
    <d v="1899-12-30T01:37:00"/>
    <x v="0"/>
  </r>
  <r>
    <n v="5"/>
    <x v="186"/>
    <n v="3"/>
    <d v="1899-12-30T02:13:00"/>
    <d v="1899-12-30T05:58:00"/>
    <x v="2"/>
    <x v="2"/>
    <x v="0"/>
    <x v="2"/>
    <n v="49.67"/>
    <s v="Reservada"/>
    <n v="275"/>
    <x v="6"/>
    <s v="Plato 11, Plato 17, Plato 10"/>
    <n v="3"/>
    <n v="121"/>
    <n v="170.67000000000002"/>
    <d v="1899-12-30T03:45:00"/>
    <d v="1899-12-30T02:02:00"/>
    <d v="1899-12-30T01:43:00"/>
    <x v="0"/>
  </r>
  <r>
    <n v="15"/>
    <x v="246"/>
    <n v="6"/>
    <d v="1899-12-30T02:35:00"/>
    <d v="1899-12-30T05:34:00"/>
    <x v="2"/>
    <x v="4"/>
    <x v="0"/>
    <x v="0"/>
    <n v="20.98"/>
    <s v="Reservada"/>
    <n v="276"/>
    <x v="8"/>
    <s v="Plato 5, Plato 10"/>
    <n v="2"/>
    <n v="70"/>
    <n v="90.98"/>
    <d v="1899-12-30T02:59:00"/>
    <d v="1899-12-30T01:25:00"/>
    <d v="1899-12-30T01:34:00"/>
    <x v="0"/>
  </r>
  <r>
    <n v="4"/>
    <x v="247"/>
    <n v="2"/>
    <d v="1899-12-30T01:28:00"/>
    <d v="1899-12-30T03:56:00"/>
    <x v="2"/>
    <x v="3"/>
    <x v="0"/>
    <x v="2"/>
    <n v="10.29"/>
    <s v="Libre"/>
    <n v="277"/>
    <x v="0"/>
    <s v="Plato 17"/>
    <n v="1"/>
    <n v="93"/>
    <n v="103.28999999999999"/>
    <d v="1899-12-30T02:28:00"/>
    <d v="1899-12-30T00:29:00"/>
    <d v="1899-12-30T01:59:00"/>
    <x v="0"/>
  </r>
  <r>
    <n v="5"/>
    <x v="36"/>
    <n v="4"/>
    <d v="1899-12-30T03:10:00"/>
    <d v="1899-12-30T05:12:00"/>
    <x v="2"/>
    <x v="0"/>
    <x v="0"/>
    <x v="1"/>
    <n v="41.36"/>
    <s v="Libre"/>
    <n v="278"/>
    <x v="5"/>
    <s v="Plato 17, Plato 7"/>
    <n v="2"/>
    <n v="141"/>
    <n v="182.36"/>
    <d v="1899-12-30T02:02:00"/>
    <d v="1899-12-30T01:01:00"/>
    <d v="1899-12-30T01:01:00"/>
    <x v="0"/>
  </r>
  <r>
    <n v="11"/>
    <x v="55"/>
    <n v="5"/>
    <d v="1899-12-30T00:15:00"/>
    <d v="1899-12-30T02:35:00"/>
    <x v="2"/>
    <x v="2"/>
    <x v="2"/>
    <x v="2"/>
    <n v="43.53"/>
    <s v="Libre"/>
    <n v="279"/>
    <x v="5"/>
    <s v="Plato 20, Plato 8, Plato 4, Plato 16"/>
    <n v="4"/>
    <n v="201"/>
    <n v="244.53"/>
    <d v="1899-12-30T02:20:00"/>
    <d v="1899-12-30T02:22:00"/>
    <d v="1899-12-30T00:00:00"/>
    <x v="1"/>
  </r>
  <r>
    <n v="14"/>
    <x v="248"/>
    <n v="6"/>
    <d v="1899-12-30T00:30:00"/>
    <d v="1899-12-30T02:41:00"/>
    <x v="2"/>
    <x v="3"/>
    <x v="0"/>
    <x v="2"/>
    <n v="36.08"/>
    <s v="Reservada"/>
    <n v="280"/>
    <x v="8"/>
    <s v="Plato 7, Plato 14"/>
    <n v="2"/>
    <n v="117"/>
    <n v="153.07999999999998"/>
    <d v="1899-12-30T02:11:00"/>
    <d v="1899-12-30T01:26:00"/>
    <d v="1899-12-30T00:45:00"/>
    <x v="0"/>
  </r>
  <r>
    <n v="18"/>
    <x v="249"/>
    <n v="2"/>
    <d v="1899-12-30T03:52:00"/>
    <d v="1899-12-30T07:50:00"/>
    <x v="2"/>
    <x v="4"/>
    <x v="1"/>
    <x v="1"/>
    <n v="44.3"/>
    <s v="Ocupada"/>
    <n v="281"/>
    <x v="4"/>
    <s v="Plato 11"/>
    <n v="1"/>
    <n v="66"/>
    <n v="110.3"/>
    <d v="1899-12-30T04:13:00"/>
    <d v="1899-12-30T00:09:00"/>
    <d v="1899-12-30T04:04:00"/>
    <x v="0"/>
  </r>
  <r>
    <n v="6"/>
    <x v="250"/>
    <n v="1"/>
    <d v="1899-12-30T01:11:00"/>
    <d v="1899-12-30T05:02:00"/>
    <x v="2"/>
    <x v="4"/>
    <x v="0"/>
    <x v="2"/>
    <n v="19.05"/>
    <s v="Libre"/>
    <n v="282"/>
    <x v="7"/>
    <s v="Plato 4, Plato 3"/>
    <n v="2"/>
    <n v="74"/>
    <n v="93.05"/>
    <d v="1899-12-30T03:51:00"/>
    <d v="1899-12-30T01:54:00"/>
    <d v="1899-12-30T01:57:00"/>
    <x v="0"/>
  </r>
  <r>
    <n v="19"/>
    <x v="251"/>
    <n v="5"/>
    <d v="1899-12-30T01:04:00"/>
    <d v="1899-12-30T04:48:00"/>
    <x v="2"/>
    <x v="3"/>
    <x v="2"/>
    <x v="2"/>
    <n v="43.07"/>
    <s v="Libre"/>
    <n v="283"/>
    <x v="2"/>
    <s v="Plato 10"/>
    <n v="1"/>
    <n v="78"/>
    <n v="121.07"/>
    <d v="1899-12-30T03:44:00"/>
    <d v="1899-12-30T00:06:00"/>
    <d v="1899-12-30T03:38:00"/>
    <x v="0"/>
  </r>
  <r>
    <n v="11"/>
    <x v="252"/>
    <n v="4"/>
    <d v="1899-12-30T02:28:00"/>
    <d v="1899-12-30T04:37:00"/>
    <x v="2"/>
    <x v="3"/>
    <x v="0"/>
    <x v="0"/>
    <n v="29.99"/>
    <s v="Ocupada"/>
    <n v="284"/>
    <x v="4"/>
    <s v="Plato 3, Plato 6, Plato 12, Plato 11"/>
    <n v="4"/>
    <n v="158"/>
    <n v="187.99"/>
    <d v="1899-12-30T02:24:00"/>
    <d v="1899-12-30T03:15:00"/>
    <d v="1899-12-30T00:00:00"/>
    <x v="1"/>
  </r>
  <r>
    <n v="18"/>
    <x v="253"/>
    <n v="6"/>
    <d v="1899-12-30T03:03:00"/>
    <d v="1899-12-30T06:05:00"/>
    <x v="2"/>
    <x v="4"/>
    <x v="0"/>
    <x v="0"/>
    <n v="10.94"/>
    <s v="Reservada"/>
    <n v="285"/>
    <x v="0"/>
    <s v="Plato 13"/>
    <n v="1"/>
    <n v="42"/>
    <n v="52.94"/>
    <d v="1899-12-30T03:02:00"/>
    <d v="1899-12-30T00:12:00"/>
    <d v="1899-12-30T02:50:00"/>
    <x v="0"/>
  </r>
  <r>
    <n v="15"/>
    <x v="90"/>
    <n v="6"/>
    <d v="1899-12-30T00:22:00"/>
    <d v="1899-12-30T02:28:00"/>
    <x v="2"/>
    <x v="0"/>
    <x v="0"/>
    <x v="2"/>
    <n v="41.96"/>
    <s v="Ocupada"/>
    <n v="286"/>
    <x v="10"/>
    <s v="Plato 18"/>
    <n v="1"/>
    <n v="68"/>
    <n v="109.96000000000001"/>
    <d v="1899-12-30T02:21:00"/>
    <d v="1899-12-30T00:25:00"/>
    <d v="1899-12-30T01:56:00"/>
    <x v="0"/>
  </r>
  <r>
    <n v="20"/>
    <x v="133"/>
    <n v="2"/>
    <d v="1899-12-30T03:37:00"/>
    <d v="1899-12-30T04:44:00"/>
    <x v="2"/>
    <x v="3"/>
    <x v="0"/>
    <x v="0"/>
    <n v="31.67"/>
    <s v="Reservada"/>
    <n v="287"/>
    <x v="1"/>
    <s v="Plato 15, Plato 14, Plato 2"/>
    <n v="3"/>
    <n v="202"/>
    <n v="233.67000000000002"/>
    <d v="1899-12-30T01:07:00"/>
    <d v="1899-12-30T02:01:00"/>
    <d v="1899-12-30T00:00:00"/>
    <x v="1"/>
  </r>
  <r>
    <n v="15"/>
    <x v="254"/>
    <n v="3"/>
    <d v="1899-12-30T02:08:00"/>
    <d v="1899-12-30T05:33:00"/>
    <x v="2"/>
    <x v="3"/>
    <x v="2"/>
    <x v="2"/>
    <n v="13.3"/>
    <s v="Reservada"/>
    <n v="288"/>
    <x v="7"/>
    <s v="Plato 7, Plato 12"/>
    <n v="2"/>
    <n v="86"/>
    <n v="99.3"/>
    <d v="1899-12-30T03:25:00"/>
    <d v="1899-12-30T00:38:00"/>
    <d v="1899-12-30T02:47:00"/>
    <x v="0"/>
  </r>
  <r>
    <n v="15"/>
    <x v="255"/>
    <n v="5"/>
    <d v="1899-12-30T03:08:00"/>
    <d v="1899-12-30T06:23:00"/>
    <x v="2"/>
    <x v="3"/>
    <x v="0"/>
    <x v="0"/>
    <n v="26.56"/>
    <s v="Libre"/>
    <n v="289"/>
    <x v="0"/>
    <s v="Plato 3, Plato 10"/>
    <n v="2"/>
    <n v="138"/>
    <n v="164.56"/>
    <d v="1899-12-30T03:15:00"/>
    <d v="1899-12-30T01:08:00"/>
    <d v="1899-12-30T02:07:00"/>
    <x v="0"/>
  </r>
  <r>
    <n v="19"/>
    <x v="124"/>
    <n v="3"/>
    <d v="1899-12-30T02:06:00"/>
    <d v="1899-12-30T04:33:00"/>
    <x v="2"/>
    <x v="0"/>
    <x v="0"/>
    <x v="2"/>
    <n v="14.59"/>
    <s v="Ocupada"/>
    <n v="290"/>
    <x v="0"/>
    <s v="Plato 20"/>
    <n v="1"/>
    <n v="40"/>
    <n v="54.59"/>
    <d v="1899-12-30T02:42:00"/>
    <d v="1899-12-30T00:57:00"/>
    <d v="1899-12-30T01:45:00"/>
    <x v="0"/>
  </r>
  <r>
    <n v="2"/>
    <x v="256"/>
    <n v="6"/>
    <d v="1899-12-30T03:18:00"/>
    <d v="1899-12-30T06:09:00"/>
    <x v="2"/>
    <x v="2"/>
    <x v="1"/>
    <x v="1"/>
    <n v="15.44"/>
    <s v="Ocupada"/>
    <n v="291"/>
    <x v="6"/>
    <s v="Plato 18, Plato 1, Plato 8, Plato 17"/>
    <n v="4"/>
    <n v="260"/>
    <n v="275.44"/>
    <d v="1899-12-30T03:06:00"/>
    <d v="1899-12-30T01:35:00"/>
    <d v="1899-12-30T01:31:00"/>
    <x v="0"/>
  </r>
  <r>
    <n v="10"/>
    <x v="257"/>
    <n v="3"/>
    <d v="1899-12-30T00:09:00"/>
    <d v="1899-12-30T01:51:00"/>
    <x v="2"/>
    <x v="0"/>
    <x v="2"/>
    <x v="0"/>
    <n v="29.72"/>
    <s v="Reservada"/>
    <n v="292"/>
    <x v="10"/>
    <s v="Plato 16"/>
    <n v="1"/>
    <n v="84"/>
    <n v="113.72"/>
    <d v="1899-12-30T01:42:00"/>
    <d v="1899-12-30T00:23:00"/>
    <d v="1899-12-30T01:19:00"/>
    <x v="0"/>
  </r>
  <r>
    <n v="16"/>
    <x v="258"/>
    <n v="4"/>
    <d v="1899-12-30T02:55:00"/>
    <d v="1899-12-30T04:35:00"/>
    <x v="2"/>
    <x v="0"/>
    <x v="0"/>
    <x v="0"/>
    <n v="33.11"/>
    <s v="Reservada"/>
    <n v="293"/>
    <x v="10"/>
    <s v="Plato 16, Plato 2, Plato 19"/>
    <n v="3"/>
    <n v="216"/>
    <n v="249.11"/>
    <d v="1899-12-30T01:40:00"/>
    <d v="1899-12-30T02:00:00"/>
    <d v="1899-12-30T00:00:00"/>
    <x v="1"/>
  </r>
  <r>
    <n v="17"/>
    <x v="192"/>
    <n v="6"/>
    <d v="1899-12-30T00:26:00"/>
    <d v="1899-12-30T03:57:00"/>
    <x v="2"/>
    <x v="2"/>
    <x v="1"/>
    <x v="2"/>
    <n v="20.36"/>
    <s v="Libre"/>
    <n v="294"/>
    <x v="1"/>
    <s v="Plato 17, Plato 19, Plato 4, Plato 18"/>
    <n v="4"/>
    <n v="326"/>
    <n v="346.36"/>
    <d v="1899-12-30T03:31:00"/>
    <d v="1899-12-30T01:26:00"/>
    <d v="1899-12-30T02:05:00"/>
    <x v="0"/>
  </r>
  <r>
    <n v="3"/>
    <x v="259"/>
    <n v="1"/>
    <d v="1899-12-30T00:10:00"/>
    <d v="1899-12-30T02:01:00"/>
    <x v="2"/>
    <x v="2"/>
    <x v="0"/>
    <x v="2"/>
    <n v="46.42"/>
    <s v="Reservada"/>
    <n v="295"/>
    <x v="7"/>
    <s v="Plato 15, Plato 2, Plato 17, Plato 13"/>
    <n v="4"/>
    <n v="247"/>
    <n v="293.42"/>
    <d v="1899-12-30T01:51:00"/>
    <d v="1899-12-30T02:57:00"/>
    <d v="1899-12-30T00:00:00"/>
    <x v="1"/>
  </r>
  <r>
    <n v="14"/>
    <x v="260"/>
    <n v="1"/>
    <d v="1899-12-30T02:49:00"/>
    <d v="1899-12-30T05:58:00"/>
    <x v="2"/>
    <x v="2"/>
    <x v="2"/>
    <x v="2"/>
    <n v="29.07"/>
    <s v="Ocupada"/>
    <n v="296"/>
    <x v="0"/>
    <s v="Plato 14, Plato 19"/>
    <n v="2"/>
    <n v="59"/>
    <n v="88.07"/>
    <d v="1899-12-30T03:24:00"/>
    <d v="1899-12-30T00:46:00"/>
    <d v="1899-12-30T02:38:00"/>
    <x v="0"/>
  </r>
  <r>
    <n v="4"/>
    <x v="12"/>
    <n v="3"/>
    <d v="1899-12-30T01:03:00"/>
    <d v="1899-12-30T04:27:00"/>
    <x v="2"/>
    <x v="1"/>
    <x v="0"/>
    <x v="2"/>
    <n v="43.46"/>
    <s v="Ocupada"/>
    <n v="297"/>
    <x v="0"/>
    <s v="Plato 9, Plato 4, Plato 13"/>
    <n v="3"/>
    <n v="175"/>
    <n v="218.46"/>
    <d v="1899-12-30T03:39:00"/>
    <d v="1899-12-30T01:52:00"/>
    <d v="1899-12-30T01:47:00"/>
    <x v="0"/>
  </r>
  <r>
    <n v="11"/>
    <x v="261"/>
    <n v="4"/>
    <d v="1899-12-30T03:14:00"/>
    <d v="1899-12-30T05:29:00"/>
    <x v="2"/>
    <x v="3"/>
    <x v="1"/>
    <x v="2"/>
    <n v="23.24"/>
    <s v="Reservada"/>
    <n v="298"/>
    <x v="6"/>
    <s v="Plato 6, Plato 19, Plato 5"/>
    <n v="3"/>
    <n v="255"/>
    <n v="278.24"/>
    <d v="1899-12-30T02:15:00"/>
    <d v="1899-12-30T02:21:00"/>
    <d v="1899-12-30T00:00:00"/>
    <x v="1"/>
  </r>
  <r>
    <n v="6"/>
    <x v="262"/>
    <n v="1"/>
    <d v="1899-12-30T01:19:00"/>
    <d v="1899-12-30T02:45:00"/>
    <x v="2"/>
    <x v="3"/>
    <x v="2"/>
    <x v="1"/>
    <n v="29.68"/>
    <s v="Ocupada"/>
    <n v="299"/>
    <x v="7"/>
    <s v="Plato 3, Plato 19, Plato 7, Plato 4"/>
    <n v="4"/>
    <n v="182"/>
    <n v="211.68"/>
    <d v="1899-12-30T01:41:00"/>
    <d v="1899-12-30T01:53:00"/>
    <d v="1899-12-30T00:00:00"/>
    <x v="1"/>
  </r>
  <r>
    <n v="18"/>
    <x v="118"/>
    <n v="6"/>
    <d v="1899-12-30T02:17:00"/>
    <d v="1899-12-30T04:19:00"/>
    <x v="2"/>
    <x v="2"/>
    <x v="1"/>
    <x v="2"/>
    <n v="38.380000000000003"/>
    <s v="Reservada"/>
    <n v="300"/>
    <x v="3"/>
    <s v="Plato 20, Plato 4, Plato 10, Plato 2"/>
    <n v="4"/>
    <n v="290"/>
    <n v="328.38"/>
    <d v="1899-12-30T02:02:00"/>
    <d v="1899-12-30T01:58:00"/>
    <d v="1899-12-30T00:04:00"/>
    <x v="0"/>
  </r>
  <r>
    <n v="8"/>
    <x v="263"/>
    <n v="6"/>
    <d v="1899-12-30T02:14:00"/>
    <d v="1899-12-30T04:08:00"/>
    <x v="2"/>
    <x v="3"/>
    <x v="0"/>
    <x v="2"/>
    <n v="16.52"/>
    <s v="Reservada"/>
    <n v="301"/>
    <x v="7"/>
    <s v="Plato 17, Plato 10, Plato 9, Plato 3"/>
    <n v="4"/>
    <n v="223"/>
    <n v="239.52"/>
    <d v="1899-12-30T01:54:00"/>
    <d v="1899-12-30T03:03:00"/>
    <d v="1899-12-30T00:00:00"/>
    <x v="1"/>
  </r>
  <r>
    <n v="5"/>
    <x v="47"/>
    <n v="2"/>
    <d v="1899-12-30T01:20:00"/>
    <d v="1899-12-30T04:56:00"/>
    <x v="2"/>
    <x v="1"/>
    <x v="1"/>
    <x v="2"/>
    <n v="39.89"/>
    <s v="Reservada"/>
    <n v="302"/>
    <x v="1"/>
    <s v="Plato 15"/>
    <n v="1"/>
    <n v="96"/>
    <n v="135.88999999999999"/>
    <d v="1899-12-30T03:36:00"/>
    <d v="1899-12-30T00:15:00"/>
    <d v="1899-12-30T03:21:00"/>
    <x v="0"/>
  </r>
  <r>
    <n v="14"/>
    <x v="264"/>
    <n v="5"/>
    <d v="1899-12-30T03:38:00"/>
    <d v="1899-12-30T06:24:00"/>
    <x v="2"/>
    <x v="3"/>
    <x v="1"/>
    <x v="0"/>
    <n v="16.489999999999998"/>
    <s v="Ocupada"/>
    <n v="303"/>
    <x v="2"/>
    <s v="Plato 3, Plato 20, Plato 10, Plato 7"/>
    <n v="4"/>
    <n v="210"/>
    <n v="226.49"/>
    <d v="1899-12-30T03:01:00"/>
    <d v="1899-12-30T01:32:00"/>
    <d v="1899-12-30T01:29:00"/>
    <x v="0"/>
  </r>
  <r>
    <n v="6"/>
    <x v="265"/>
    <n v="4"/>
    <d v="1899-12-30T03:24:00"/>
    <d v="1899-12-30T04:40:00"/>
    <x v="2"/>
    <x v="1"/>
    <x v="0"/>
    <x v="2"/>
    <n v="22.05"/>
    <s v="Reservada"/>
    <n v="304"/>
    <x v="1"/>
    <s v="Plato 15, Plato 13, Plato 20, Plato 17"/>
    <n v="4"/>
    <n v="279"/>
    <n v="301.05"/>
    <d v="1899-12-30T01:16:00"/>
    <d v="1899-12-30T01:25:00"/>
    <d v="1899-12-30T00:00:00"/>
    <x v="1"/>
  </r>
  <r>
    <n v="1"/>
    <x v="266"/>
    <n v="2"/>
    <d v="1899-12-30T00:45:00"/>
    <d v="1899-12-30T04:13:00"/>
    <x v="2"/>
    <x v="1"/>
    <x v="0"/>
    <x v="2"/>
    <n v="37.92"/>
    <s v="Reservada"/>
    <n v="305"/>
    <x v="9"/>
    <s v="Plato 8, Plato 14"/>
    <n v="2"/>
    <n v="128"/>
    <n v="165.92000000000002"/>
    <d v="1899-12-30T03:28:00"/>
    <d v="1899-12-30T01:05:00"/>
    <d v="1899-12-30T02:23:00"/>
    <x v="0"/>
  </r>
  <r>
    <n v="7"/>
    <x v="267"/>
    <n v="4"/>
    <d v="1899-12-30T00:03:00"/>
    <d v="1899-12-30T02:32:00"/>
    <x v="2"/>
    <x v="3"/>
    <x v="0"/>
    <x v="2"/>
    <n v="16.96"/>
    <s v="Ocupada"/>
    <n v="306"/>
    <x v="9"/>
    <s v="Plato 15"/>
    <n v="1"/>
    <n v="32"/>
    <n v="48.96"/>
    <d v="1899-12-30T02:44:00"/>
    <d v="1899-12-30T00:21:00"/>
    <d v="1899-12-30T02:23:00"/>
    <x v="0"/>
  </r>
  <r>
    <n v="20"/>
    <x v="15"/>
    <n v="5"/>
    <d v="1899-12-30T03:09:00"/>
    <d v="1899-12-30T05:39:00"/>
    <x v="2"/>
    <x v="1"/>
    <x v="0"/>
    <x v="1"/>
    <n v="31.66"/>
    <s v="Libre"/>
    <n v="307"/>
    <x v="4"/>
    <s v="Plato 13"/>
    <n v="1"/>
    <n v="63"/>
    <n v="94.66"/>
    <d v="1899-12-30T02:30:00"/>
    <d v="1899-12-30T00:39:00"/>
    <d v="1899-12-30T01:51:00"/>
    <x v="0"/>
  </r>
  <r>
    <n v="14"/>
    <x v="268"/>
    <n v="6"/>
    <d v="1899-12-30T01:55:00"/>
    <d v="1899-12-30T04:39:00"/>
    <x v="2"/>
    <x v="2"/>
    <x v="0"/>
    <x v="2"/>
    <n v="33.79"/>
    <s v="Reservada"/>
    <n v="308"/>
    <x v="7"/>
    <s v="Plato 18, Plato 8, Plato 17, Plato 16"/>
    <n v="4"/>
    <n v="222"/>
    <n v="255.79"/>
    <d v="1899-12-30T02:44:00"/>
    <d v="1899-12-30T03:06:00"/>
    <d v="1899-12-30T00:00:00"/>
    <x v="1"/>
  </r>
  <r>
    <n v="9"/>
    <x v="269"/>
    <n v="3"/>
    <d v="1899-12-30T00:28:00"/>
    <d v="1899-12-30T04:05:00"/>
    <x v="2"/>
    <x v="1"/>
    <x v="0"/>
    <x v="2"/>
    <n v="36.090000000000003"/>
    <s v="Reservada"/>
    <n v="309"/>
    <x v="10"/>
    <s v="Plato 20, Plato 17, Plato 8"/>
    <n v="3"/>
    <n v="172"/>
    <n v="208.09"/>
    <d v="1899-12-30T03:37:00"/>
    <d v="1899-12-30T02:03:00"/>
    <d v="1899-12-30T01:34:00"/>
    <x v="0"/>
  </r>
  <r>
    <n v="17"/>
    <x v="270"/>
    <n v="3"/>
    <d v="1899-12-30T03:04:00"/>
    <d v="1899-12-30T06:23:00"/>
    <x v="2"/>
    <x v="3"/>
    <x v="2"/>
    <x v="2"/>
    <n v="11.47"/>
    <s v="Libre"/>
    <n v="310"/>
    <x v="7"/>
    <s v="Plato 10, Plato 2"/>
    <n v="2"/>
    <n v="138"/>
    <n v="149.47"/>
    <d v="1899-12-30T03:19:00"/>
    <d v="1899-12-30T01:37:00"/>
    <d v="1899-12-30T01:42:00"/>
    <x v="0"/>
  </r>
  <r>
    <n v="6"/>
    <x v="271"/>
    <n v="4"/>
    <d v="1899-12-30T01:40:00"/>
    <d v="1899-12-30T02:43:00"/>
    <x v="2"/>
    <x v="0"/>
    <x v="1"/>
    <x v="1"/>
    <n v="39.270000000000003"/>
    <s v="Ocupada"/>
    <n v="311"/>
    <x v="3"/>
    <s v="Plato 7, Plato 9"/>
    <n v="2"/>
    <n v="53"/>
    <n v="92.27000000000001"/>
    <d v="1899-12-30T01:18:00"/>
    <d v="1899-12-30T01:14:00"/>
    <d v="1899-12-30T00:04:00"/>
    <x v="0"/>
  </r>
  <r>
    <n v="2"/>
    <x v="272"/>
    <n v="4"/>
    <d v="1899-12-30T03:07:00"/>
    <d v="1899-12-30T06:12:00"/>
    <x v="2"/>
    <x v="0"/>
    <x v="0"/>
    <x v="2"/>
    <n v="30.89"/>
    <s v="Reservada"/>
    <n v="312"/>
    <x v="7"/>
    <s v="Plato 15, Plato 8"/>
    <n v="2"/>
    <n v="134"/>
    <n v="164.89"/>
    <d v="1899-12-30T03:05:00"/>
    <d v="1899-12-30T00:55:00"/>
    <d v="1899-12-30T02:10:00"/>
    <x v="0"/>
  </r>
  <r>
    <n v="10"/>
    <x v="7"/>
    <n v="3"/>
    <d v="1899-12-30T02:23:00"/>
    <d v="1899-12-30T05:46:00"/>
    <x v="2"/>
    <x v="1"/>
    <x v="1"/>
    <x v="0"/>
    <n v="43.14"/>
    <s v="Reservada"/>
    <n v="313"/>
    <x v="0"/>
    <s v="Plato 12, Plato 17, Plato 19, Plato 7"/>
    <n v="4"/>
    <n v="232"/>
    <n v="275.14"/>
    <d v="1899-12-30T03:23:00"/>
    <d v="1899-12-30T01:46:00"/>
    <d v="1899-12-30T01:37:00"/>
    <x v="0"/>
  </r>
  <r>
    <n v="20"/>
    <x v="273"/>
    <n v="5"/>
    <d v="1899-12-30T00:46:00"/>
    <d v="1899-12-30T03:53:00"/>
    <x v="2"/>
    <x v="4"/>
    <x v="0"/>
    <x v="0"/>
    <n v="32.18"/>
    <s v="Ocupada"/>
    <n v="314"/>
    <x v="9"/>
    <s v="Plato 6"/>
    <n v="1"/>
    <n v="27"/>
    <n v="59.18"/>
    <d v="1899-12-30T03:22:00"/>
    <d v="1899-12-30T00:05:00"/>
    <d v="1899-12-30T03:17:00"/>
    <x v="0"/>
  </r>
  <r>
    <n v="14"/>
    <x v="274"/>
    <n v="1"/>
    <d v="1899-12-30T00:12:00"/>
    <d v="1899-12-30T03:29:00"/>
    <x v="2"/>
    <x v="2"/>
    <x v="0"/>
    <x v="2"/>
    <n v="20.6"/>
    <s v="Libre"/>
    <n v="315"/>
    <x v="9"/>
    <s v="Plato 1, Plato 16, Plato 9, Plato 13"/>
    <n v="4"/>
    <n v="161"/>
    <n v="181.6"/>
    <d v="1899-12-30T03:17:00"/>
    <d v="1899-12-30T02:06:00"/>
    <d v="1899-12-30T01:11:00"/>
    <x v="0"/>
  </r>
  <r>
    <n v="2"/>
    <x v="275"/>
    <n v="2"/>
    <d v="1899-12-30T01:38:00"/>
    <d v="1899-12-30T05:32:00"/>
    <x v="2"/>
    <x v="3"/>
    <x v="1"/>
    <x v="2"/>
    <n v="31.13"/>
    <s v="Reservada"/>
    <n v="316"/>
    <x v="4"/>
    <s v="Plato 4, Plato 13, Plato 6, Plato 20"/>
    <n v="4"/>
    <n v="160"/>
    <n v="191.13"/>
    <d v="1899-12-30T03:54:00"/>
    <d v="1899-12-30T02:38:00"/>
    <d v="1899-12-30T01:16:00"/>
    <x v="0"/>
  </r>
  <r>
    <n v="17"/>
    <x v="67"/>
    <n v="2"/>
    <d v="1899-12-30T02:25:00"/>
    <d v="1899-12-30T06:16:00"/>
    <x v="2"/>
    <x v="2"/>
    <x v="1"/>
    <x v="1"/>
    <n v="24.55"/>
    <s v="Libre"/>
    <n v="317"/>
    <x v="7"/>
    <s v="Plato 5, Plato 18, Plato 15"/>
    <n v="3"/>
    <n v="178"/>
    <n v="202.55"/>
    <d v="1899-12-30T03:51:00"/>
    <d v="1899-12-30T01:28:00"/>
    <d v="1899-12-30T02:23:00"/>
    <x v="0"/>
  </r>
  <r>
    <n v="13"/>
    <x v="276"/>
    <n v="3"/>
    <d v="1899-12-30T03:33:00"/>
    <d v="1899-12-30T05:09:00"/>
    <x v="2"/>
    <x v="0"/>
    <x v="2"/>
    <x v="2"/>
    <n v="10.08"/>
    <s v="Reservada"/>
    <n v="318"/>
    <x v="5"/>
    <s v="Plato 9"/>
    <n v="1"/>
    <n v="29"/>
    <n v="39.08"/>
    <d v="1899-12-30T01:36:00"/>
    <d v="1899-12-30T00:39:00"/>
    <d v="1899-12-30T00:57:00"/>
    <x v="0"/>
  </r>
  <r>
    <n v="1"/>
    <x v="277"/>
    <n v="1"/>
    <d v="1899-12-30T00:48:00"/>
    <d v="1899-12-30T03:59:00"/>
    <x v="2"/>
    <x v="1"/>
    <x v="0"/>
    <x v="1"/>
    <n v="30.05"/>
    <s v="Libre"/>
    <n v="319"/>
    <x v="6"/>
    <s v="Plato 15, Plato 8, Plato 20, Plato 17"/>
    <n v="4"/>
    <n v="268"/>
    <n v="298.05"/>
    <d v="1899-12-30T03:11:00"/>
    <d v="1899-12-30T02:06:00"/>
    <d v="1899-12-30T01:05:00"/>
    <x v="0"/>
  </r>
  <r>
    <n v="9"/>
    <x v="278"/>
    <n v="1"/>
    <d v="1899-12-30T01:30:00"/>
    <d v="1899-12-30T04:17:00"/>
    <x v="2"/>
    <x v="0"/>
    <x v="0"/>
    <x v="0"/>
    <n v="44.02"/>
    <s v="Reservada"/>
    <n v="320"/>
    <x v="0"/>
    <s v="Plato 13, Plato 5, Plato 18"/>
    <n v="3"/>
    <n v="98"/>
    <n v="142.02000000000001"/>
    <d v="1899-12-30T02:47:00"/>
    <d v="1899-12-30T02:10:00"/>
    <d v="1899-12-30T00:37:00"/>
    <x v="0"/>
  </r>
  <r>
    <n v="18"/>
    <x v="279"/>
    <n v="5"/>
    <d v="1899-12-30T02:04:00"/>
    <d v="1899-12-30T04:18:00"/>
    <x v="2"/>
    <x v="1"/>
    <x v="0"/>
    <x v="2"/>
    <n v="23.59"/>
    <s v="Libre"/>
    <n v="321"/>
    <x v="5"/>
    <s v="Plato 16, Plato 5, Plato 14"/>
    <n v="3"/>
    <n v="141"/>
    <n v="164.59"/>
    <d v="1899-12-30T02:14:00"/>
    <d v="1899-12-30T01:35:00"/>
    <d v="1899-12-30T00:39:00"/>
    <x v="0"/>
  </r>
  <r>
    <n v="12"/>
    <x v="280"/>
    <n v="1"/>
    <d v="1899-12-30T03:41:00"/>
    <d v="1899-12-30T05:47:00"/>
    <x v="2"/>
    <x v="2"/>
    <x v="2"/>
    <x v="2"/>
    <n v="24.69"/>
    <s v="Ocupada"/>
    <n v="322"/>
    <x v="8"/>
    <s v="Plato 15, Plato 13"/>
    <n v="2"/>
    <n v="85"/>
    <n v="109.69"/>
    <d v="1899-12-30T02:21:00"/>
    <d v="1899-12-30T01:00:00"/>
    <d v="1899-12-30T01:21:00"/>
    <x v="0"/>
  </r>
  <r>
    <n v="8"/>
    <x v="281"/>
    <n v="1"/>
    <d v="1899-12-30T01:23:00"/>
    <d v="1899-12-30T04:19:00"/>
    <x v="2"/>
    <x v="3"/>
    <x v="1"/>
    <x v="1"/>
    <n v="44.3"/>
    <s v="Libre"/>
    <n v="323"/>
    <x v="9"/>
    <s v="Plato 5, Plato 9, Plato 7, Plato 4"/>
    <n v="4"/>
    <n v="208"/>
    <n v="252.3"/>
    <d v="1899-12-30T02:56:00"/>
    <d v="1899-12-30T02:02:00"/>
    <d v="1899-12-30T00:54:00"/>
    <x v="0"/>
  </r>
  <r>
    <n v="9"/>
    <x v="282"/>
    <n v="6"/>
    <d v="1899-12-30T00:43:00"/>
    <d v="1899-12-30T01:51:00"/>
    <x v="2"/>
    <x v="1"/>
    <x v="2"/>
    <x v="2"/>
    <n v="21.6"/>
    <s v="Libre"/>
    <n v="324"/>
    <x v="4"/>
    <s v="Plato 2, Plato 6, Plato 10"/>
    <n v="3"/>
    <n v="137"/>
    <n v="158.6"/>
    <d v="1899-12-30T01:08:00"/>
    <d v="1899-12-30T01:30:00"/>
    <d v="1899-12-30T00:00:00"/>
    <x v="1"/>
  </r>
  <r>
    <n v="18"/>
    <x v="283"/>
    <n v="1"/>
    <d v="1899-12-30T01:00:00"/>
    <d v="1899-12-30T02:18:00"/>
    <x v="2"/>
    <x v="2"/>
    <x v="0"/>
    <x v="2"/>
    <n v="32.5"/>
    <s v="Reservada"/>
    <n v="325"/>
    <x v="4"/>
    <s v="Plato 13, Plato 17, Plato 8, Plato 15"/>
    <n v="4"/>
    <n v="154"/>
    <n v="186.5"/>
    <d v="1899-12-30T01:18:00"/>
    <d v="1899-12-30T01:11:00"/>
    <d v="1899-12-30T00:07:00"/>
    <x v="0"/>
  </r>
  <r>
    <n v="14"/>
    <x v="284"/>
    <n v="4"/>
    <d v="1899-12-30T01:39:00"/>
    <d v="1899-12-30T05:34:00"/>
    <x v="3"/>
    <x v="1"/>
    <x v="1"/>
    <x v="0"/>
    <n v="13.85"/>
    <s v="Ocupada"/>
    <n v="326"/>
    <x v="4"/>
    <s v="Plato 8, Plato 4, Plato 16"/>
    <n v="3"/>
    <n v="81"/>
    <n v="94.85"/>
    <d v="1899-12-30T04:10:00"/>
    <d v="1899-12-30T01:31:00"/>
    <d v="1899-12-30T02:39:00"/>
    <x v="0"/>
  </r>
  <r>
    <n v="12"/>
    <x v="183"/>
    <n v="5"/>
    <d v="1899-12-30T02:59:00"/>
    <d v="1899-12-30T04:36:00"/>
    <x v="3"/>
    <x v="3"/>
    <x v="2"/>
    <x v="2"/>
    <n v="15.08"/>
    <s v="Reservada"/>
    <n v="327"/>
    <x v="1"/>
    <s v="Plato 18, Plato 4, Plato 6"/>
    <n v="3"/>
    <n v="147"/>
    <n v="162.08000000000001"/>
    <d v="1899-12-30T01:37:00"/>
    <d v="1899-12-30T01:14:00"/>
    <d v="1899-12-30T00:23:00"/>
    <x v="0"/>
  </r>
  <r>
    <n v="4"/>
    <x v="285"/>
    <n v="3"/>
    <d v="1899-12-30T01:44:00"/>
    <d v="1899-12-30T04:07:00"/>
    <x v="3"/>
    <x v="2"/>
    <x v="2"/>
    <x v="2"/>
    <n v="13.85"/>
    <s v="Reservada"/>
    <n v="328"/>
    <x v="9"/>
    <s v="Plato 8"/>
    <n v="1"/>
    <n v="35"/>
    <n v="48.85"/>
    <d v="1899-12-30T02:23:00"/>
    <d v="1899-12-30T00:21:00"/>
    <d v="1899-12-30T02:02:00"/>
    <x v="0"/>
  </r>
  <r>
    <n v="13"/>
    <x v="286"/>
    <n v="1"/>
    <d v="1899-12-30T00:26:00"/>
    <d v="1899-12-30T02:41:00"/>
    <x v="3"/>
    <x v="2"/>
    <x v="0"/>
    <x v="2"/>
    <n v="38.89"/>
    <s v="Ocupada"/>
    <n v="329"/>
    <x v="6"/>
    <s v="Plato 13, Plato 20, Plato 17, Plato 14"/>
    <n v="4"/>
    <n v="207"/>
    <n v="245.89"/>
    <d v="1899-12-30T02:30:00"/>
    <d v="1899-12-30T02:19:00"/>
    <d v="1899-12-30T00:11:00"/>
    <x v="0"/>
  </r>
  <r>
    <n v="10"/>
    <x v="287"/>
    <n v="6"/>
    <d v="1899-12-30T01:50:00"/>
    <d v="1899-12-30T03:57:00"/>
    <x v="3"/>
    <x v="0"/>
    <x v="1"/>
    <x v="2"/>
    <n v="32.17"/>
    <s v="Ocupada"/>
    <n v="330"/>
    <x v="6"/>
    <s v="Plato 1, Plato 16, Plato 14, Plato 13"/>
    <n v="4"/>
    <n v="217"/>
    <n v="249.17000000000002"/>
    <d v="1899-12-30T02:22:00"/>
    <d v="1899-12-30T02:20:00"/>
    <d v="1899-12-30T00:02:00"/>
    <x v="0"/>
  </r>
  <r>
    <n v="20"/>
    <x v="288"/>
    <n v="3"/>
    <d v="1899-12-30T03:06:00"/>
    <d v="1899-12-30T06:17:00"/>
    <x v="3"/>
    <x v="4"/>
    <x v="2"/>
    <x v="0"/>
    <n v="36.61"/>
    <s v="Reservada"/>
    <n v="331"/>
    <x v="3"/>
    <s v="Plato 12, Plato 8, Plato 7, Plato 1"/>
    <n v="4"/>
    <n v="173"/>
    <n v="209.61"/>
    <d v="1899-12-30T03:11:00"/>
    <d v="1899-12-30T02:01:00"/>
    <d v="1899-12-30T01:10:00"/>
    <x v="0"/>
  </r>
  <r>
    <n v="6"/>
    <x v="289"/>
    <n v="1"/>
    <d v="1899-12-30T00:14:00"/>
    <d v="1899-12-30T01:29:00"/>
    <x v="3"/>
    <x v="2"/>
    <x v="0"/>
    <x v="0"/>
    <n v="25.21"/>
    <s v="Reservada"/>
    <n v="332"/>
    <x v="10"/>
    <s v="Plato 20"/>
    <n v="1"/>
    <n v="120"/>
    <n v="145.21"/>
    <d v="1899-12-30T01:15:00"/>
    <d v="1899-12-30T00:17:00"/>
    <d v="1899-12-30T00:58:00"/>
    <x v="0"/>
  </r>
  <r>
    <n v="6"/>
    <x v="290"/>
    <n v="1"/>
    <d v="1899-12-30T03:10:00"/>
    <d v="1899-12-30T04:29:00"/>
    <x v="3"/>
    <x v="4"/>
    <x v="2"/>
    <x v="2"/>
    <n v="13.19"/>
    <s v="Libre"/>
    <n v="333"/>
    <x v="3"/>
    <s v="Plato 19, Plato 4"/>
    <n v="2"/>
    <n v="72"/>
    <n v="85.19"/>
    <d v="1899-12-30T01:19:00"/>
    <d v="1899-12-30T01:01:00"/>
    <d v="1899-12-30T00:18:00"/>
    <x v="0"/>
  </r>
  <r>
    <n v="12"/>
    <x v="291"/>
    <n v="4"/>
    <d v="1899-12-30T02:51:00"/>
    <d v="1899-12-30T06:31:00"/>
    <x v="3"/>
    <x v="1"/>
    <x v="1"/>
    <x v="2"/>
    <n v="17.5"/>
    <s v="Libre"/>
    <n v="334"/>
    <x v="10"/>
    <s v="Plato 13, Plato 14, Plato 7, Plato 2"/>
    <n v="4"/>
    <n v="173"/>
    <n v="190.5"/>
    <d v="1899-12-30T03:40:00"/>
    <d v="1899-12-30T02:36:00"/>
    <d v="1899-12-30T01:04:00"/>
    <x v="0"/>
  </r>
  <r>
    <n v="14"/>
    <x v="292"/>
    <n v="3"/>
    <d v="1899-12-30T01:56:00"/>
    <d v="1899-12-30T03:09:00"/>
    <x v="3"/>
    <x v="4"/>
    <x v="0"/>
    <x v="0"/>
    <n v="41.56"/>
    <s v="Libre"/>
    <n v="335"/>
    <x v="2"/>
    <s v="Plato 2, Plato 16"/>
    <n v="2"/>
    <n v="114"/>
    <n v="155.56"/>
    <d v="1899-12-30T01:13:00"/>
    <d v="1899-12-30T01:09:00"/>
    <d v="1899-12-30T00:04:00"/>
    <x v="0"/>
  </r>
  <r>
    <n v="4"/>
    <x v="293"/>
    <n v="5"/>
    <d v="1899-12-30T01:35:00"/>
    <d v="1899-12-30T04:51:00"/>
    <x v="3"/>
    <x v="2"/>
    <x v="2"/>
    <x v="2"/>
    <n v="17.93"/>
    <s v="Libre"/>
    <n v="336"/>
    <x v="10"/>
    <s v="Plato 13, Plato 12, Plato 10"/>
    <n v="3"/>
    <n v="158"/>
    <n v="175.93"/>
    <d v="1899-12-30T03:16:00"/>
    <d v="1899-12-30T01:05:00"/>
    <d v="1899-12-30T02:11:00"/>
    <x v="0"/>
  </r>
  <r>
    <n v="11"/>
    <x v="294"/>
    <n v="2"/>
    <d v="1899-12-30T01:38:00"/>
    <d v="1899-12-30T04:31:00"/>
    <x v="3"/>
    <x v="3"/>
    <x v="2"/>
    <x v="2"/>
    <n v="19.28"/>
    <s v="Reservada"/>
    <n v="337"/>
    <x v="2"/>
    <s v="Plato 7, Plato 16"/>
    <n v="2"/>
    <n v="100"/>
    <n v="119.28"/>
    <d v="1899-12-30T02:53:00"/>
    <d v="1899-12-30T00:58:00"/>
    <d v="1899-12-30T01:55:00"/>
    <x v="0"/>
  </r>
  <r>
    <n v="18"/>
    <x v="295"/>
    <n v="2"/>
    <d v="1899-12-30T00:32:00"/>
    <d v="1899-12-30T03:30:00"/>
    <x v="3"/>
    <x v="3"/>
    <x v="0"/>
    <x v="0"/>
    <n v="30.62"/>
    <s v="Reservada"/>
    <n v="338"/>
    <x v="8"/>
    <s v="Plato 18, Plato 13, Plato 15, Plato 3"/>
    <n v="4"/>
    <n v="279"/>
    <n v="309.62"/>
    <d v="1899-12-30T02:58:00"/>
    <d v="1899-12-30T02:23:00"/>
    <d v="1899-12-30T00:35:00"/>
    <x v="0"/>
  </r>
  <r>
    <n v="13"/>
    <x v="296"/>
    <n v="2"/>
    <d v="1899-12-30T00:00:00"/>
    <d v="1899-12-30T02:01:00"/>
    <x v="3"/>
    <x v="0"/>
    <x v="1"/>
    <x v="0"/>
    <n v="19.600000000000001"/>
    <s v="Reservada"/>
    <n v="339"/>
    <x v="4"/>
    <s v="Plato 9, Plato 14"/>
    <n v="2"/>
    <n v="104"/>
    <n v="123.6"/>
    <d v="1899-12-30T02:01:00"/>
    <d v="1899-12-30T00:46:00"/>
    <d v="1899-12-30T01:15:00"/>
    <x v="0"/>
  </r>
  <r>
    <n v="15"/>
    <x v="297"/>
    <n v="1"/>
    <d v="1899-12-30T01:12:00"/>
    <d v="1899-12-30T04:38:00"/>
    <x v="3"/>
    <x v="0"/>
    <x v="0"/>
    <x v="2"/>
    <n v="38.520000000000003"/>
    <s v="Libre"/>
    <n v="340"/>
    <x v="0"/>
    <s v="Plato 20, Plato 16"/>
    <n v="2"/>
    <n v="164"/>
    <n v="202.52"/>
    <d v="1899-12-30T03:26:00"/>
    <d v="1899-12-30T01:31:00"/>
    <d v="1899-12-30T01:55:00"/>
    <x v="0"/>
  </r>
  <r>
    <n v="14"/>
    <x v="298"/>
    <n v="5"/>
    <d v="1899-12-30T02:05:00"/>
    <d v="1899-12-30T04:19:00"/>
    <x v="3"/>
    <x v="0"/>
    <x v="1"/>
    <x v="2"/>
    <n v="47.05"/>
    <s v="Libre"/>
    <n v="341"/>
    <x v="4"/>
    <s v="Plato 16, Plato 5, Plato 8"/>
    <n v="3"/>
    <n v="177"/>
    <n v="224.05"/>
    <d v="1899-12-30T02:14:00"/>
    <d v="1899-12-30T01:28:00"/>
    <d v="1899-12-30T00:46:00"/>
    <x v="0"/>
  </r>
  <r>
    <n v="19"/>
    <x v="299"/>
    <n v="5"/>
    <d v="1899-12-30T02:30:00"/>
    <d v="1899-12-30T06:11:00"/>
    <x v="3"/>
    <x v="0"/>
    <x v="1"/>
    <x v="2"/>
    <n v="20.059999999999999"/>
    <s v="Libre"/>
    <n v="342"/>
    <x v="6"/>
    <s v="Plato 14, Plato 16"/>
    <n v="2"/>
    <n v="102"/>
    <n v="122.06"/>
    <d v="1899-12-30T03:41:00"/>
    <d v="1899-12-30T00:54:00"/>
    <d v="1899-12-30T02:47:00"/>
    <x v="0"/>
  </r>
  <r>
    <n v="12"/>
    <x v="300"/>
    <n v="1"/>
    <d v="1899-12-30T03:56:00"/>
    <d v="1899-12-30T05:45:00"/>
    <x v="3"/>
    <x v="3"/>
    <x v="0"/>
    <x v="2"/>
    <n v="23.01"/>
    <s v="Ocupada"/>
    <n v="343"/>
    <x v="4"/>
    <s v="Plato 18, Plato 14"/>
    <n v="2"/>
    <n v="137"/>
    <n v="160.01"/>
    <d v="1899-12-30T02:04:00"/>
    <d v="1899-12-30T01:41:00"/>
    <d v="1899-12-30T00:23:00"/>
    <x v="0"/>
  </r>
  <r>
    <n v="15"/>
    <x v="301"/>
    <n v="3"/>
    <d v="1899-12-30T00:46:00"/>
    <d v="1899-12-30T02:04:00"/>
    <x v="3"/>
    <x v="2"/>
    <x v="0"/>
    <x v="2"/>
    <n v="33.01"/>
    <s v="Ocupada"/>
    <n v="344"/>
    <x v="9"/>
    <s v="Plato 8, Plato 17, Plato 15, Plato 5"/>
    <n v="4"/>
    <n v="183"/>
    <n v="216.01"/>
    <d v="1899-12-30T01:33:00"/>
    <d v="1899-12-30T01:26:00"/>
    <d v="1899-12-30T00:07:00"/>
    <x v="0"/>
  </r>
  <r>
    <n v="16"/>
    <x v="302"/>
    <n v="3"/>
    <d v="1899-12-30T01:18:00"/>
    <d v="1899-12-30T04:19:00"/>
    <x v="3"/>
    <x v="4"/>
    <x v="0"/>
    <x v="2"/>
    <n v="13.98"/>
    <s v="Ocupada"/>
    <n v="345"/>
    <x v="9"/>
    <s v="Plato 12"/>
    <n v="1"/>
    <n v="38"/>
    <n v="51.980000000000004"/>
    <d v="1899-12-30T03:16:00"/>
    <d v="1899-12-30T00:18:00"/>
    <d v="1899-12-30T02:58:00"/>
    <x v="0"/>
  </r>
  <r>
    <n v="1"/>
    <x v="303"/>
    <n v="5"/>
    <d v="1899-12-30T00:40:00"/>
    <d v="1899-12-30T03:56:00"/>
    <x v="3"/>
    <x v="3"/>
    <x v="0"/>
    <x v="0"/>
    <n v="35.93"/>
    <s v="Reservada"/>
    <n v="346"/>
    <x v="10"/>
    <s v="Plato 19"/>
    <n v="1"/>
    <n v="72"/>
    <n v="107.93"/>
    <d v="1899-12-30T03:16:00"/>
    <d v="1899-12-30T00:22:00"/>
    <d v="1899-12-30T02:54:00"/>
    <x v="0"/>
  </r>
  <r>
    <n v="7"/>
    <x v="304"/>
    <n v="4"/>
    <d v="1899-12-30T01:49:00"/>
    <d v="1899-12-30T04:34:00"/>
    <x v="3"/>
    <x v="4"/>
    <x v="0"/>
    <x v="2"/>
    <n v="48.52"/>
    <s v="Reservada"/>
    <n v="347"/>
    <x v="9"/>
    <s v="Plato 8"/>
    <n v="1"/>
    <n v="70"/>
    <n v="118.52000000000001"/>
    <d v="1899-12-30T02:45:00"/>
    <d v="1899-12-30T00:44:00"/>
    <d v="1899-12-30T02:01:00"/>
    <x v="0"/>
  </r>
  <r>
    <n v="16"/>
    <x v="305"/>
    <n v="2"/>
    <d v="1899-12-30T01:17:00"/>
    <d v="1899-12-30T04:59:00"/>
    <x v="3"/>
    <x v="2"/>
    <x v="0"/>
    <x v="2"/>
    <n v="30.78"/>
    <s v="Ocupada"/>
    <n v="348"/>
    <x v="3"/>
    <s v="Plato 10, Plato 3"/>
    <n v="2"/>
    <n v="86"/>
    <n v="116.78"/>
    <d v="1899-12-30T03:57:00"/>
    <d v="1899-12-30T01:28:00"/>
    <d v="1899-12-30T02:29:00"/>
    <x v="0"/>
  </r>
  <r>
    <n v="13"/>
    <x v="306"/>
    <n v="1"/>
    <d v="1899-12-30T03:48:00"/>
    <d v="1899-12-30T07:31:00"/>
    <x v="3"/>
    <x v="3"/>
    <x v="1"/>
    <x v="2"/>
    <n v="40.630000000000003"/>
    <s v="Ocupada"/>
    <n v="349"/>
    <x v="2"/>
    <s v="Plato 2, Plato 12, Plato 8"/>
    <n v="3"/>
    <n v="152"/>
    <n v="192.63"/>
    <d v="1899-12-30T03:58:00"/>
    <d v="1899-12-30T01:25:00"/>
    <d v="1899-12-30T02:33:00"/>
    <x v="0"/>
  </r>
  <r>
    <n v="2"/>
    <x v="307"/>
    <n v="6"/>
    <d v="1899-12-30T00:35:00"/>
    <d v="1899-12-30T02:59:00"/>
    <x v="3"/>
    <x v="3"/>
    <x v="1"/>
    <x v="0"/>
    <n v="36.21"/>
    <s v="Reservada"/>
    <n v="350"/>
    <x v="1"/>
    <s v="Plato 17, Plato 6"/>
    <n v="2"/>
    <n v="143"/>
    <n v="179.21"/>
    <d v="1899-12-30T02:24:00"/>
    <d v="1899-12-30T01:49:00"/>
    <d v="1899-12-30T00:35:00"/>
    <x v="0"/>
  </r>
  <r>
    <n v="1"/>
    <x v="308"/>
    <n v="6"/>
    <d v="1899-12-30T03:52:00"/>
    <d v="1899-12-30T06:09:00"/>
    <x v="3"/>
    <x v="1"/>
    <x v="1"/>
    <x v="2"/>
    <n v="48.93"/>
    <s v="Libre"/>
    <n v="351"/>
    <x v="2"/>
    <s v="Plato 15, Plato 8"/>
    <n v="2"/>
    <n v="201"/>
    <n v="249.93"/>
    <d v="1899-12-30T02:17:00"/>
    <d v="1899-12-30T00:25:00"/>
    <d v="1899-12-30T01:52:00"/>
    <x v="0"/>
  </r>
  <r>
    <n v="1"/>
    <x v="13"/>
    <n v="3"/>
    <d v="1899-12-30T00:17:00"/>
    <d v="1899-12-30T02:53:00"/>
    <x v="3"/>
    <x v="0"/>
    <x v="1"/>
    <x v="1"/>
    <n v="17.55"/>
    <s v="Reservada"/>
    <n v="352"/>
    <x v="3"/>
    <s v="Plato 11"/>
    <n v="1"/>
    <n v="99"/>
    <n v="116.55"/>
    <d v="1899-12-30T02:36:00"/>
    <d v="1899-12-30T00:07:00"/>
    <d v="1899-12-30T02:29:00"/>
    <x v="0"/>
  </r>
  <r>
    <n v="7"/>
    <x v="309"/>
    <n v="5"/>
    <d v="1899-12-30T03:46:00"/>
    <d v="1899-12-30T07:36:00"/>
    <x v="3"/>
    <x v="3"/>
    <x v="2"/>
    <x v="2"/>
    <n v="27.37"/>
    <s v="Reservada"/>
    <n v="353"/>
    <x v="2"/>
    <s v="Plato 5, Plato 2, Plato 8, Plato 18"/>
    <n v="4"/>
    <n v="212"/>
    <n v="239.37"/>
    <d v="1899-12-30T03:50:00"/>
    <d v="1899-12-30T02:08:00"/>
    <d v="1899-12-30T01:42:00"/>
    <x v="0"/>
  </r>
  <r>
    <n v="12"/>
    <x v="310"/>
    <n v="6"/>
    <d v="1899-12-30T00:26:00"/>
    <d v="1899-12-30T03:24:00"/>
    <x v="3"/>
    <x v="3"/>
    <x v="1"/>
    <x v="2"/>
    <n v="29.58"/>
    <s v="Ocupada"/>
    <n v="354"/>
    <x v="3"/>
    <s v="Plato 12, Plato 15, Plato 4, Plato 7"/>
    <n v="4"/>
    <n v="181"/>
    <n v="210.57999999999998"/>
    <d v="1899-12-30T03:13:00"/>
    <d v="1899-12-30T02:17:00"/>
    <d v="1899-12-30T00:56:00"/>
    <x v="0"/>
  </r>
  <r>
    <n v="4"/>
    <x v="111"/>
    <n v="4"/>
    <d v="1899-12-30T01:41:00"/>
    <d v="1899-12-30T05:07:00"/>
    <x v="3"/>
    <x v="3"/>
    <x v="1"/>
    <x v="2"/>
    <n v="30.53"/>
    <s v="Reservada"/>
    <n v="355"/>
    <x v="0"/>
    <s v="Plato 10"/>
    <n v="1"/>
    <n v="26"/>
    <n v="56.53"/>
    <d v="1899-12-30T03:26:00"/>
    <d v="1899-12-30T00:07:00"/>
    <d v="1899-12-30T03:19:00"/>
    <x v="0"/>
  </r>
  <r>
    <n v="1"/>
    <x v="311"/>
    <n v="1"/>
    <d v="1899-12-30T00:12:00"/>
    <d v="1899-12-30T02:18:00"/>
    <x v="3"/>
    <x v="0"/>
    <x v="1"/>
    <x v="2"/>
    <n v="28.92"/>
    <s v="Ocupada"/>
    <n v="356"/>
    <x v="2"/>
    <s v="Plato 4"/>
    <n v="1"/>
    <n v="36"/>
    <n v="64.92"/>
    <d v="1899-12-30T02:21:00"/>
    <d v="1899-12-30T00:07:00"/>
    <d v="1899-12-30T02:14:00"/>
    <x v="0"/>
  </r>
  <r>
    <n v="17"/>
    <x v="312"/>
    <n v="2"/>
    <d v="1899-12-30T01:19:00"/>
    <d v="1899-12-30T04:26:00"/>
    <x v="3"/>
    <x v="0"/>
    <x v="1"/>
    <x v="0"/>
    <n v="26.87"/>
    <s v="Ocupada"/>
    <n v="357"/>
    <x v="9"/>
    <s v="Plato 1, Plato 3, Plato 6, Plato 5"/>
    <n v="4"/>
    <n v="168"/>
    <n v="194.87"/>
    <d v="1899-12-30T03:22:00"/>
    <d v="1899-12-30T01:36:00"/>
    <d v="1899-12-30T01:46:00"/>
    <x v="0"/>
  </r>
  <r>
    <n v="13"/>
    <x v="250"/>
    <n v="5"/>
    <d v="1899-12-30T02:37:00"/>
    <d v="1899-12-30T05:57:00"/>
    <x v="3"/>
    <x v="3"/>
    <x v="2"/>
    <x v="2"/>
    <n v="42.1"/>
    <s v="Reservada"/>
    <n v="358"/>
    <x v="7"/>
    <s v="Plato 10, Plato 4, Plato 3"/>
    <n v="3"/>
    <n v="166"/>
    <n v="208.1"/>
    <d v="1899-12-30T03:20:00"/>
    <d v="1899-12-30T02:32:00"/>
    <d v="1899-12-30T00:48:00"/>
    <x v="0"/>
  </r>
  <r>
    <n v="11"/>
    <x v="104"/>
    <n v="2"/>
    <d v="1899-12-30T00:41:00"/>
    <d v="1899-12-30T04:10:00"/>
    <x v="3"/>
    <x v="2"/>
    <x v="0"/>
    <x v="2"/>
    <n v="12.2"/>
    <s v="Reservada"/>
    <n v="359"/>
    <x v="4"/>
    <s v="Plato 5, Plato 16, Plato 9, Plato 10"/>
    <n v="4"/>
    <n v="190"/>
    <n v="202.2"/>
    <d v="1899-12-30T03:29:00"/>
    <d v="1899-12-30T02:25:00"/>
    <d v="1899-12-30T01:04:00"/>
    <x v="0"/>
  </r>
  <r>
    <n v="16"/>
    <x v="313"/>
    <n v="3"/>
    <d v="1899-12-30T01:10:00"/>
    <d v="1899-12-30T04:58:00"/>
    <x v="3"/>
    <x v="0"/>
    <x v="0"/>
    <x v="2"/>
    <n v="39.26"/>
    <s v="Ocupada"/>
    <n v="360"/>
    <x v="4"/>
    <s v="Plato 13, Plato 2, Plato 10, Plato 15"/>
    <n v="4"/>
    <n v="233"/>
    <n v="272.26"/>
    <d v="1899-12-30T04:03:00"/>
    <d v="1899-12-30T02:39:00"/>
    <d v="1899-12-30T01:24:00"/>
    <x v="0"/>
  </r>
  <r>
    <n v="16"/>
    <x v="314"/>
    <n v="1"/>
    <d v="1899-12-30T01:53:00"/>
    <d v="1899-12-30T05:28:00"/>
    <x v="3"/>
    <x v="2"/>
    <x v="2"/>
    <x v="1"/>
    <n v="41.73"/>
    <s v="Libre"/>
    <n v="361"/>
    <x v="1"/>
    <s v="Plato 9, Plato 7"/>
    <n v="2"/>
    <n v="101"/>
    <n v="142.72999999999999"/>
    <d v="1899-12-30T03:35:00"/>
    <d v="1899-12-30T01:52:00"/>
    <d v="1899-12-30T01:43:00"/>
    <x v="0"/>
  </r>
  <r>
    <n v="15"/>
    <x v="167"/>
    <n v="2"/>
    <d v="1899-12-30T02:03:00"/>
    <d v="1899-12-30T05:59:00"/>
    <x v="3"/>
    <x v="1"/>
    <x v="0"/>
    <x v="2"/>
    <n v="47.21"/>
    <s v="Libre"/>
    <n v="362"/>
    <x v="7"/>
    <s v="Plato 3, Plato 7, Plato 4"/>
    <n v="3"/>
    <n v="62"/>
    <n v="109.21000000000001"/>
    <d v="1899-12-30T03:56:00"/>
    <d v="1899-12-30T02:03:00"/>
    <d v="1899-12-30T01:53:00"/>
    <x v="0"/>
  </r>
  <r>
    <n v="5"/>
    <x v="315"/>
    <n v="2"/>
    <d v="1899-12-30T01:46:00"/>
    <d v="1899-12-30T03:29:00"/>
    <x v="3"/>
    <x v="0"/>
    <x v="0"/>
    <x v="2"/>
    <n v="49.02"/>
    <s v="Ocupada"/>
    <n v="363"/>
    <x v="2"/>
    <s v="Plato 2, Plato 7, Plato 19, Plato 11"/>
    <n v="4"/>
    <n v="240"/>
    <n v="289.02"/>
    <d v="1899-12-30T01:58:00"/>
    <d v="1899-12-30T02:29:00"/>
    <d v="1899-12-30T00:00:00"/>
    <x v="1"/>
  </r>
  <r>
    <n v="15"/>
    <x v="316"/>
    <n v="2"/>
    <d v="1899-12-30T03:50:00"/>
    <d v="1899-12-30T07:10:00"/>
    <x v="3"/>
    <x v="3"/>
    <x v="0"/>
    <x v="0"/>
    <n v="48.28"/>
    <s v="Reservada"/>
    <n v="364"/>
    <x v="2"/>
    <s v="Plato 16, Plato 5, Plato 1, Plato 9"/>
    <n v="4"/>
    <n v="157"/>
    <n v="205.28"/>
    <d v="1899-12-30T03:20:00"/>
    <d v="1899-12-30T01:52:00"/>
    <d v="1899-12-30T01:28:00"/>
    <x v="0"/>
  </r>
  <r>
    <n v="4"/>
    <x v="317"/>
    <n v="1"/>
    <d v="1899-12-30T01:03:00"/>
    <d v="1899-12-30T04:33:00"/>
    <x v="3"/>
    <x v="0"/>
    <x v="0"/>
    <x v="1"/>
    <n v="34.97"/>
    <s v="Ocupada"/>
    <n v="365"/>
    <x v="9"/>
    <s v="Plato 19"/>
    <n v="1"/>
    <n v="108"/>
    <n v="142.97"/>
    <d v="1899-12-30T03:45:00"/>
    <d v="1899-12-30T00:25:00"/>
    <d v="1899-12-30T03:20:00"/>
    <x v="0"/>
  </r>
  <r>
    <n v="17"/>
    <x v="318"/>
    <n v="5"/>
    <d v="1899-12-30T01:33:00"/>
    <d v="1899-12-30T04:46:00"/>
    <x v="3"/>
    <x v="0"/>
    <x v="0"/>
    <x v="1"/>
    <n v="10.57"/>
    <s v="Reservada"/>
    <n v="366"/>
    <x v="9"/>
    <s v="Plato 6, Plato 8, Plato 20"/>
    <n v="3"/>
    <n v="239"/>
    <n v="249.57"/>
    <d v="1899-12-30T03:13:00"/>
    <d v="1899-12-30T01:30:00"/>
    <d v="1899-12-30T01:43:00"/>
    <x v="0"/>
  </r>
  <r>
    <n v="12"/>
    <x v="319"/>
    <n v="2"/>
    <d v="1899-12-30T00:53:00"/>
    <d v="1899-12-30T03:45:00"/>
    <x v="3"/>
    <x v="0"/>
    <x v="2"/>
    <x v="2"/>
    <n v="12.62"/>
    <s v="Libre"/>
    <n v="367"/>
    <x v="9"/>
    <s v="Plato 10, Plato 9, Plato 3"/>
    <n v="3"/>
    <n v="101"/>
    <n v="113.62"/>
    <d v="1899-12-30T02:52:00"/>
    <d v="1899-12-30T01:13:00"/>
    <d v="1899-12-30T01:39:00"/>
    <x v="0"/>
  </r>
  <r>
    <n v="13"/>
    <x v="320"/>
    <n v="1"/>
    <d v="1899-12-30T03:24:00"/>
    <d v="1899-12-30T05:33:00"/>
    <x v="3"/>
    <x v="1"/>
    <x v="1"/>
    <x v="0"/>
    <n v="37.65"/>
    <s v="Ocupada"/>
    <n v="368"/>
    <x v="1"/>
    <s v="Plato 11, Plato 7"/>
    <n v="2"/>
    <n v="123"/>
    <n v="160.65"/>
    <d v="1899-12-30T02:24:00"/>
    <d v="1899-12-30T01:25:00"/>
    <d v="1899-12-30T00:59:00"/>
    <x v="0"/>
  </r>
  <r>
    <n v="20"/>
    <x v="321"/>
    <n v="2"/>
    <d v="1899-12-30T02:11:00"/>
    <d v="1899-12-30T05:54:00"/>
    <x v="3"/>
    <x v="3"/>
    <x v="0"/>
    <x v="2"/>
    <n v="34.83"/>
    <s v="Libre"/>
    <n v="369"/>
    <x v="7"/>
    <s v="Plato 17, Plato 14, Plato 16, Plato 10"/>
    <n v="4"/>
    <n v="242"/>
    <n v="276.83"/>
    <d v="1899-12-30T03:43:00"/>
    <d v="1899-12-30T00:42:00"/>
    <d v="1899-12-30T03:01:00"/>
    <x v="0"/>
  </r>
  <r>
    <n v="13"/>
    <x v="322"/>
    <n v="6"/>
    <d v="1899-12-30T02:20:00"/>
    <d v="1899-12-30T03:23:00"/>
    <x v="3"/>
    <x v="0"/>
    <x v="0"/>
    <x v="2"/>
    <n v="47.79"/>
    <s v="Libre"/>
    <n v="370"/>
    <x v="7"/>
    <s v="Plato 19"/>
    <n v="1"/>
    <n v="72"/>
    <n v="119.78999999999999"/>
    <d v="1899-12-30T01:03:00"/>
    <d v="1899-12-30T00:33:00"/>
    <d v="1899-12-30T00:30:00"/>
    <x v="0"/>
  </r>
  <r>
    <n v="4"/>
    <x v="323"/>
    <n v="3"/>
    <d v="1899-12-30T01:16:00"/>
    <d v="1899-12-30T04:31:00"/>
    <x v="3"/>
    <x v="4"/>
    <x v="2"/>
    <x v="2"/>
    <n v="32.51"/>
    <s v="Ocupada"/>
    <n v="371"/>
    <x v="8"/>
    <s v="Plato 17, Plato 19, Plato 16, Plato 14"/>
    <n v="4"/>
    <n v="200"/>
    <n v="232.51"/>
    <d v="1899-12-30T03:30:00"/>
    <d v="1899-12-30T00:49:00"/>
    <d v="1899-12-30T02:41:00"/>
    <x v="0"/>
  </r>
  <r>
    <n v="14"/>
    <x v="324"/>
    <n v="5"/>
    <d v="1899-12-30T02:46:00"/>
    <d v="1899-12-30T06:14:00"/>
    <x v="3"/>
    <x v="2"/>
    <x v="0"/>
    <x v="2"/>
    <n v="17.170000000000002"/>
    <s v="Reservada"/>
    <n v="372"/>
    <x v="2"/>
    <s v="Plato 4"/>
    <n v="1"/>
    <n v="36"/>
    <n v="53.17"/>
    <d v="1899-12-30T03:28:00"/>
    <d v="1899-12-30T00:22:00"/>
    <d v="1899-12-30T03:06:00"/>
    <x v="0"/>
  </r>
  <r>
    <n v="19"/>
    <x v="325"/>
    <n v="2"/>
    <d v="1899-12-30T00:37:00"/>
    <d v="1899-12-30T03:11:00"/>
    <x v="3"/>
    <x v="3"/>
    <x v="1"/>
    <x v="0"/>
    <n v="26.62"/>
    <s v="Ocupada"/>
    <n v="373"/>
    <x v="10"/>
    <s v="Plato 13, Plato 8, Plato 5, Plato 3"/>
    <n v="4"/>
    <n v="160"/>
    <n v="186.62"/>
    <d v="1899-12-30T02:49:00"/>
    <d v="1899-12-30T01:56:00"/>
    <d v="1899-12-30T00:53:00"/>
    <x v="0"/>
  </r>
  <r>
    <n v="18"/>
    <x v="326"/>
    <n v="3"/>
    <d v="1899-12-30T03:19:00"/>
    <d v="1899-12-30T04:24:00"/>
    <x v="3"/>
    <x v="2"/>
    <x v="0"/>
    <x v="2"/>
    <n v="33.35"/>
    <s v="Libre"/>
    <n v="374"/>
    <x v="3"/>
    <s v="Plato 8"/>
    <n v="1"/>
    <n v="35"/>
    <n v="68.349999999999994"/>
    <d v="1899-12-30T01:05:00"/>
    <d v="1899-12-30T00:09:00"/>
    <d v="1899-12-30T00:56:00"/>
    <x v="0"/>
  </r>
  <r>
    <n v="18"/>
    <x v="327"/>
    <n v="1"/>
    <d v="1899-12-30T00:17:00"/>
    <d v="1899-12-30T03:09:00"/>
    <x v="3"/>
    <x v="0"/>
    <x v="0"/>
    <x v="2"/>
    <n v="22.3"/>
    <s v="Reservada"/>
    <n v="375"/>
    <x v="0"/>
    <s v="Plato 17"/>
    <n v="1"/>
    <n v="93"/>
    <n v="115.3"/>
    <d v="1899-12-30T02:52:00"/>
    <d v="1899-12-30T00:27:00"/>
    <d v="1899-12-30T02:25:00"/>
    <x v="0"/>
  </r>
  <r>
    <n v="16"/>
    <x v="314"/>
    <n v="4"/>
    <d v="1899-12-30T02:53:00"/>
    <d v="1899-12-30T05:12:00"/>
    <x v="3"/>
    <x v="1"/>
    <x v="0"/>
    <x v="1"/>
    <n v="27.51"/>
    <s v="Ocupada"/>
    <n v="376"/>
    <x v="8"/>
    <s v="Plato 14"/>
    <n v="1"/>
    <n v="46"/>
    <n v="73.510000000000005"/>
    <d v="1899-12-30T02:34:00"/>
    <d v="1899-12-30T00:05:00"/>
    <d v="1899-12-30T02:29:00"/>
    <x v="0"/>
  </r>
  <r>
    <n v="5"/>
    <x v="328"/>
    <n v="1"/>
    <d v="1899-12-30T01:18:00"/>
    <d v="1899-12-30T04:46:00"/>
    <x v="3"/>
    <x v="4"/>
    <x v="0"/>
    <x v="2"/>
    <n v="14.96"/>
    <s v="Libre"/>
    <n v="377"/>
    <x v="3"/>
    <s v="Plato 18, Plato 15"/>
    <n v="2"/>
    <n v="100"/>
    <n v="114.96000000000001"/>
    <d v="1899-12-30T03:28:00"/>
    <d v="1899-12-30T00:46:00"/>
    <d v="1899-12-30T02:42:00"/>
    <x v="0"/>
  </r>
  <r>
    <n v="3"/>
    <x v="329"/>
    <n v="1"/>
    <d v="1899-12-30T03:55:00"/>
    <d v="1899-12-30T05:18:00"/>
    <x v="3"/>
    <x v="1"/>
    <x v="0"/>
    <x v="1"/>
    <n v="40.31"/>
    <s v="Libre"/>
    <n v="378"/>
    <x v="4"/>
    <s v="Plato 2, Plato 12"/>
    <n v="2"/>
    <n v="49"/>
    <n v="89.31"/>
    <d v="1899-12-30T01:23:00"/>
    <d v="1899-12-30T00:21:00"/>
    <d v="1899-12-30T01:02:00"/>
    <x v="0"/>
  </r>
  <r>
    <n v="4"/>
    <x v="174"/>
    <n v="2"/>
    <d v="1899-12-30T01:31:00"/>
    <d v="1899-12-30T03:57:00"/>
    <x v="3"/>
    <x v="0"/>
    <x v="1"/>
    <x v="2"/>
    <n v="10.61"/>
    <s v="Ocupada"/>
    <n v="379"/>
    <x v="9"/>
    <s v="Plato 8"/>
    <n v="1"/>
    <n v="70"/>
    <n v="80.61"/>
    <d v="1899-12-30T02:41:00"/>
    <d v="1899-12-30T00:06:00"/>
    <d v="1899-12-30T02:35:00"/>
    <x v="0"/>
  </r>
  <r>
    <n v="5"/>
    <x v="144"/>
    <n v="1"/>
    <d v="1899-12-30T00:58:00"/>
    <d v="1899-12-30T04:33:00"/>
    <x v="3"/>
    <x v="0"/>
    <x v="2"/>
    <x v="0"/>
    <n v="22.53"/>
    <s v="Libre"/>
    <n v="380"/>
    <x v="10"/>
    <s v="Plato 11, Plato 12"/>
    <n v="2"/>
    <n v="137"/>
    <n v="159.53"/>
    <d v="1899-12-30T03:35:00"/>
    <d v="1899-12-30T01:33:00"/>
    <d v="1899-12-30T02:02:00"/>
    <x v="0"/>
  </r>
  <r>
    <n v="4"/>
    <x v="330"/>
    <n v="1"/>
    <d v="1899-12-30T00:57:00"/>
    <d v="1899-12-30T04:32:00"/>
    <x v="3"/>
    <x v="1"/>
    <x v="1"/>
    <x v="0"/>
    <n v="27.69"/>
    <s v="Libre"/>
    <n v="381"/>
    <x v="7"/>
    <s v="Plato 10, Plato 11"/>
    <n v="2"/>
    <n v="144"/>
    <n v="171.69"/>
    <d v="1899-12-30T03:35:00"/>
    <d v="1899-12-30T00:47:00"/>
    <d v="1899-12-30T02:48:00"/>
    <x v="0"/>
  </r>
  <r>
    <n v="20"/>
    <x v="69"/>
    <n v="6"/>
    <d v="1899-12-30T03:09:00"/>
    <d v="1899-12-30T06:27:00"/>
    <x v="3"/>
    <x v="2"/>
    <x v="2"/>
    <x v="0"/>
    <n v="19.8"/>
    <s v="Reservada"/>
    <n v="382"/>
    <x v="8"/>
    <s v="Plato 9"/>
    <n v="1"/>
    <n v="87"/>
    <n v="106.8"/>
    <d v="1899-12-30T03:18:00"/>
    <d v="1899-12-30T00:54:00"/>
    <d v="1899-12-30T02:24:00"/>
    <x v="0"/>
  </r>
  <r>
    <n v="6"/>
    <x v="331"/>
    <n v="6"/>
    <d v="1899-12-30T03:29:00"/>
    <d v="1899-12-30T06:33:00"/>
    <x v="3"/>
    <x v="4"/>
    <x v="0"/>
    <x v="2"/>
    <n v="31.33"/>
    <s v="Libre"/>
    <n v="383"/>
    <x v="9"/>
    <s v="Plato 19"/>
    <n v="1"/>
    <n v="108"/>
    <n v="139.32999999999998"/>
    <d v="1899-12-30T03:04:00"/>
    <d v="1899-12-30T00:09:00"/>
    <d v="1899-12-30T02:55:00"/>
    <x v="0"/>
  </r>
  <r>
    <n v="1"/>
    <x v="332"/>
    <n v="5"/>
    <d v="1899-12-30T00:11:00"/>
    <d v="1899-12-30T02:33:00"/>
    <x v="3"/>
    <x v="1"/>
    <x v="1"/>
    <x v="0"/>
    <n v="39.32"/>
    <s v="Reservada"/>
    <n v="384"/>
    <x v="5"/>
    <s v="Plato 4, Plato 12, Plato 6"/>
    <n v="3"/>
    <n v="120"/>
    <n v="159.32"/>
    <d v="1899-12-30T02:22:00"/>
    <d v="1899-12-30T01:50:00"/>
    <d v="1899-12-30T00:32:00"/>
    <x v="0"/>
  </r>
  <r>
    <n v="6"/>
    <x v="333"/>
    <n v="6"/>
    <d v="1899-12-30T03:37:00"/>
    <d v="1899-12-30T06:43:00"/>
    <x v="4"/>
    <x v="0"/>
    <x v="1"/>
    <x v="2"/>
    <n v="11.14"/>
    <s v="Ocupada"/>
    <n v="385"/>
    <x v="0"/>
    <s v="Plato 2"/>
    <n v="1"/>
    <n v="60"/>
    <n v="71.14"/>
    <d v="1899-12-30T03:21:00"/>
    <d v="1899-12-30T00:22:00"/>
    <d v="1899-12-30T02:59:00"/>
    <x v="0"/>
  </r>
  <r>
    <n v="5"/>
    <x v="287"/>
    <n v="2"/>
    <d v="1899-12-30T00:33:00"/>
    <d v="1899-12-30T02:58:00"/>
    <x v="4"/>
    <x v="4"/>
    <x v="0"/>
    <x v="0"/>
    <n v="28.96"/>
    <s v="Ocupada"/>
    <n v="386"/>
    <x v="5"/>
    <s v="Plato 11"/>
    <n v="1"/>
    <n v="99"/>
    <n v="127.96000000000001"/>
    <d v="1899-12-30T02:40:00"/>
    <d v="1899-12-30T00:40:00"/>
    <d v="1899-12-30T02:00:00"/>
    <x v="0"/>
  </r>
  <r>
    <n v="6"/>
    <x v="334"/>
    <n v="5"/>
    <d v="1899-12-30T03:09:00"/>
    <d v="1899-12-30T06:10:00"/>
    <x v="4"/>
    <x v="3"/>
    <x v="0"/>
    <x v="1"/>
    <n v="20.84"/>
    <s v="Ocupada"/>
    <n v="387"/>
    <x v="5"/>
    <s v="Plato 17"/>
    <n v="1"/>
    <n v="93"/>
    <n v="113.84"/>
    <d v="1899-12-30T03:16:00"/>
    <d v="1899-12-30T00:18:00"/>
    <d v="1899-12-30T02:58:00"/>
    <x v="0"/>
  </r>
  <r>
    <n v="18"/>
    <x v="156"/>
    <n v="2"/>
    <d v="1899-12-30T00:33:00"/>
    <d v="1899-12-30T03:35:00"/>
    <x v="4"/>
    <x v="2"/>
    <x v="0"/>
    <x v="2"/>
    <n v="27.03"/>
    <s v="Libre"/>
    <n v="388"/>
    <x v="0"/>
    <s v="Plato 17, Plato 19, Plato 9, Plato 11"/>
    <n v="4"/>
    <n v="291"/>
    <n v="318.02999999999997"/>
    <d v="1899-12-30T03:02:00"/>
    <d v="1899-12-30T02:51:00"/>
    <d v="1899-12-30T00:11:00"/>
    <x v="0"/>
  </r>
  <r>
    <n v="19"/>
    <x v="335"/>
    <n v="5"/>
    <d v="1899-12-30T00:02:00"/>
    <d v="1899-12-30T02:15:00"/>
    <x v="4"/>
    <x v="0"/>
    <x v="0"/>
    <x v="2"/>
    <n v="39.14"/>
    <s v="Reservada"/>
    <n v="389"/>
    <x v="5"/>
    <s v="Plato 11"/>
    <n v="1"/>
    <n v="33"/>
    <n v="72.14"/>
    <d v="1899-12-30T02:13:00"/>
    <d v="1899-12-30T00:24:00"/>
    <d v="1899-12-30T01:49:00"/>
    <x v="0"/>
  </r>
  <r>
    <n v="9"/>
    <x v="35"/>
    <n v="2"/>
    <d v="1899-12-30T02:59:00"/>
    <d v="1899-12-30T05:19:00"/>
    <x v="4"/>
    <x v="0"/>
    <x v="0"/>
    <x v="2"/>
    <n v="42.68"/>
    <s v="Reservada"/>
    <n v="390"/>
    <x v="9"/>
    <s v="Plato 5, Plato 10, Plato 13"/>
    <n v="3"/>
    <n v="143"/>
    <n v="185.68"/>
    <d v="1899-12-30T02:20:00"/>
    <d v="1899-12-30T01:33:00"/>
    <d v="1899-12-30T00:47:00"/>
    <x v="0"/>
  </r>
  <r>
    <n v="15"/>
    <x v="336"/>
    <n v="1"/>
    <d v="1899-12-30T02:05:00"/>
    <d v="1899-12-30T04:09:00"/>
    <x v="4"/>
    <x v="0"/>
    <x v="0"/>
    <x v="2"/>
    <n v="48.6"/>
    <s v="Reservada"/>
    <n v="391"/>
    <x v="8"/>
    <s v="Plato 5"/>
    <n v="1"/>
    <n v="22"/>
    <n v="70.599999999999994"/>
    <d v="1899-12-30T02:04:00"/>
    <d v="1899-12-30T00:35:00"/>
    <d v="1899-12-30T01:29:00"/>
    <x v="0"/>
  </r>
  <r>
    <n v="14"/>
    <x v="337"/>
    <n v="3"/>
    <d v="1899-12-30T00:33:00"/>
    <d v="1899-12-30T04:08:00"/>
    <x v="4"/>
    <x v="2"/>
    <x v="0"/>
    <x v="2"/>
    <n v="32.729999999999997"/>
    <s v="Ocupada"/>
    <n v="392"/>
    <x v="6"/>
    <s v="Plato 15, Plato 7"/>
    <n v="2"/>
    <n v="120"/>
    <n v="152.72999999999999"/>
    <d v="1899-12-30T03:50:00"/>
    <d v="1899-12-30T00:54:00"/>
    <d v="1899-12-30T02:56:00"/>
    <x v="0"/>
  </r>
  <r>
    <n v="13"/>
    <x v="338"/>
    <n v="3"/>
    <d v="1899-12-30T02:33:00"/>
    <d v="1899-12-30T05:17:00"/>
    <x v="4"/>
    <x v="4"/>
    <x v="0"/>
    <x v="2"/>
    <n v="12.54"/>
    <s v="Ocupada"/>
    <n v="393"/>
    <x v="1"/>
    <s v="Plato 12, Plato 8, Plato 13, Plato 5"/>
    <n v="4"/>
    <n v="208"/>
    <n v="220.54"/>
    <d v="1899-12-30T02:59:00"/>
    <d v="1899-12-30T01:49:00"/>
    <d v="1899-12-30T01:10:00"/>
    <x v="0"/>
  </r>
  <r>
    <n v="17"/>
    <x v="8"/>
    <n v="1"/>
    <d v="1899-12-30T03:26:00"/>
    <d v="1899-12-30T07:02:00"/>
    <x v="4"/>
    <x v="0"/>
    <x v="0"/>
    <x v="2"/>
    <n v="18.05"/>
    <s v="Ocupada"/>
    <n v="394"/>
    <x v="2"/>
    <s v="Plato 7, Plato 9"/>
    <n v="2"/>
    <n v="77"/>
    <n v="95.05"/>
    <d v="1899-12-30T03:51:00"/>
    <d v="1899-12-30T00:47:00"/>
    <d v="1899-12-30T03:04:00"/>
    <x v="0"/>
  </r>
  <r>
    <n v="2"/>
    <x v="339"/>
    <n v="1"/>
    <d v="1899-12-30T01:37:00"/>
    <d v="1899-12-30T05:34:00"/>
    <x v="4"/>
    <x v="2"/>
    <x v="0"/>
    <x v="0"/>
    <n v="40.9"/>
    <s v="Libre"/>
    <n v="395"/>
    <x v="8"/>
    <s v="Plato 12"/>
    <n v="1"/>
    <n v="38"/>
    <n v="78.900000000000006"/>
    <d v="1899-12-30T03:57:00"/>
    <d v="1899-12-30T00:08:00"/>
    <d v="1899-12-30T03:49:00"/>
    <x v="0"/>
  </r>
  <r>
    <n v="11"/>
    <x v="340"/>
    <n v="1"/>
    <d v="1899-12-30T00:32:00"/>
    <d v="1899-12-30T03:36:00"/>
    <x v="4"/>
    <x v="2"/>
    <x v="2"/>
    <x v="1"/>
    <n v="34.5"/>
    <s v="Libre"/>
    <n v="396"/>
    <x v="4"/>
    <s v="Plato 3, Plato 13"/>
    <n v="2"/>
    <n v="83"/>
    <n v="117.5"/>
    <d v="1899-12-30T03:04:00"/>
    <d v="1899-12-30T00:57:00"/>
    <d v="1899-12-30T02:07:00"/>
    <x v="0"/>
  </r>
  <r>
    <n v="4"/>
    <x v="303"/>
    <n v="2"/>
    <d v="1899-12-30T00:20:00"/>
    <d v="1899-12-30T01:34:00"/>
    <x v="4"/>
    <x v="4"/>
    <x v="1"/>
    <x v="0"/>
    <n v="37.79"/>
    <s v="Libre"/>
    <n v="397"/>
    <x v="9"/>
    <s v="Plato 6, Plato 17"/>
    <n v="2"/>
    <n v="147"/>
    <n v="184.79"/>
    <d v="1899-12-30T01:14:00"/>
    <d v="1899-12-30T01:09:00"/>
    <d v="1899-12-30T00:05:00"/>
    <x v="0"/>
  </r>
  <r>
    <n v="9"/>
    <x v="341"/>
    <n v="5"/>
    <d v="1899-12-30T03:10:00"/>
    <d v="1899-12-30T07:05:00"/>
    <x v="4"/>
    <x v="1"/>
    <x v="1"/>
    <x v="2"/>
    <n v="48.96"/>
    <s v="Libre"/>
    <n v="398"/>
    <x v="4"/>
    <s v="Plato 16, Plato 11"/>
    <n v="2"/>
    <n v="122"/>
    <n v="170.96"/>
    <d v="1899-12-30T03:55:00"/>
    <d v="1899-12-30T01:11:00"/>
    <d v="1899-12-30T02:44:00"/>
    <x v="0"/>
  </r>
  <r>
    <n v="7"/>
    <x v="342"/>
    <n v="6"/>
    <d v="1899-12-30T02:48:00"/>
    <d v="1899-12-30T05:40:00"/>
    <x v="4"/>
    <x v="3"/>
    <x v="0"/>
    <x v="2"/>
    <n v="27.32"/>
    <s v="Libre"/>
    <n v="399"/>
    <x v="0"/>
    <s v="Plato 11, Plato 19"/>
    <n v="2"/>
    <n v="207"/>
    <n v="234.32"/>
    <d v="1899-12-30T02:52:00"/>
    <d v="1899-12-30T01:31:00"/>
    <d v="1899-12-30T01:21:00"/>
    <x v="0"/>
  </r>
  <r>
    <n v="9"/>
    <x v="343"/>
    <n v="4"/>
    <d v="1899-12-30T02:11:00"/>
    <d v="1899-12-30T04:14:00"/>
    <x v="4"/>
    <x v="4"/>
    <x v="0"/>
    <x v="2"/>
    <n v="42.96"/>
    <s v="Reservada"/>
    <n v="400"/>
    <x v="2"/>
    <s v="Plato 20, Plato 16, Plato 17"/>
    <n v="3"/>
    <n v="198"/>
    <n v="240.96"/>
    <d v="1899-12-30T02:03:00"/>
    <d v="1899-12-30T01:19:00"/>
    <d v="1899-12-30T00:44:00"/>
    <x v="0"/>
  </r>
  <r>
    <n v="16"/>
    <x v="277"/>
    <n v="2"/>
    <d v="1899-12-30T03:51:00"/>
    <d v="1899-12-30T06:57:00"/>
    <x v="4"/>
    <x v="2"/>
    <x v="0"/>
    <x v="2"/>
    <n v="15.87"/>
    <s v="Ocupada"/>
    <n v="401"/>
    <x v="3"/>
    <s v="Plato 13"/>
    <n v="1"/>
    <n v="42"/>
    <n v="57.87"/>
    <d v="1899-12-30T03:21:00"/>
    <d v="1899-12-30T00:20:00"/>
    <d v="1899-12-30T03:01:00"/>
    <x v="0"/>
  </r>
  <r>
    <n v="18"/>
    <x v="344"/>
    <n v="1"/>
    <d v="1899-12-30T02:41:00"/>
    <d v="1899-12-30T05:08:00"/>
    <x v="4"/>
    <x v="0"/>
    <x v="0"/>
    <x v="2"/>
    <n v="31.02"/>
    <s v="Reservada"/>
    <n v="402"/>
    <x v="1"/>
    <s v="Plato 1, Plato 12, Plato 5"/>
    <n v="3"/>
    <n v="151"/>
    <n v="182.02"/>
    <d v="1899-12-30T02:27:00"/>
    <d v="1899-12-30T01:06:00"/>
    <d v="1899-12-30T01:21:00"/>
    <x v="0"/>
  </r>
  <r>
    <n v="14"/>
    <x v="345"/>
    <n v="5"/>
    <d v="1899-12-30T02:15:00"/>
    <d v="1899-12-30T05:15:00"/>
    <x v="4"/>
    <x v="1"/>
    <x v="0"/>
    <x v="2"/>
    <n v="14.76"/>
    <s v="Libre"/>
    <n v="403"/>
    <x v="9"/>
    <s v="Plato 5, Plato 4, Plato 15, Plato 7"/>
    <n v="4"/>
    <n v="190"/>
    <n v="204.76"/>
    <d v="1899-12-30T03:00:00"/>
    <d v="1899-12-30T01:25:00"/>
    <d v="1899-12-30T01:35:00"/>
    <x v="0"/>
  </r>
  <r>
    <n v="17"/>
    <x v="299"/>
    <n v="2"/>
    <d v="1899-12-30T00:38:00"/>
    <d v="1899-12-30T04:29:00"/>
    <x v="4"/>
    <x v="3"/>
    <x v="0"/>
    <x v="2"/>
    <n v="32.56"/>
    <s v="Libre"/>
    <n v="404"/>
    <x v="0"/>
    <s v="Plato 13, Plato 3, Plato 20"/>
    <n v="3"/>
    <n v="182"/>
    <n v="214.56"/>
    <d v="1899-12-30T03:51:00"/>
    <d v="1899-12-30T01:42:00"/>
    <d v="1899-12-30T02:09:00"/>
    <x v="0"/>
  </r>
  <r>
    <n v="5"/>
    <x v="346"/>
    <n v="6"/>
    <d v="1899-12-30T02:39:00"/>
    <d v="1899-12-30T04:59:00"/>
    <x v="4"/>
    <x v="2"/>
    <x v="2"/>
    <x v="2"/>
    <n v="14.56"/>
    <s v="Reservada"/>
    <n v="405"/>
    <x v="10"/>
    <s v="Plato 10, Plato 20, Plato 3"/>
    <n v="3"/>
    <n v="106"/>
    <n v="120.56"/>
    <d v="1899-12-30T02:20:00"/>
    <d v="1899-12-30T01:38:00"/>
    <d v="1899-12-30T00:42:00"/>
    <x v="0"/>
  </r>
  <r>
    <n v="14"/>
    <x v="224"/>
    <n v="5"/>
    <d v="1899-12-30T00:29:00"/>
    <d v="1899-12-30T02:37:00"/>
    <x v="4"/>
    <x v="2"/>
    <x v="2"/>
    <x v="1"/>
    <n v="34.03"/>
    <s v="Ocupada"/>
    <n v="406"/>
    <x v="0"/>
    <s v="Plato 3, Plato 8, Plato 1"/>
    <n v="3"/>
    <n v="155"/>
    <n v="189.03"/>
    <d v="1899-12-30T02:23:00"/>
    <d v="1899-12-30T01:57:00"/>
    <d v="1899-12-30T00:26:00"/>
    <x v="0"/>
  </r>
  <r>
    <n v="4"/>
    <x v="347"/>
    <n v="1"/>
    <d v="1899-12-30T02:13:00"/>
    <d v="1899-12-30T04:51:00"/>
    <x v="4"/>
    <x v="4"/>
    <x v="1"/>
    <x v="0"/>
    <n v="22.98"/>
    <s v="Reservada"/>
    <n v="407"/>
    <x v="8"/>
    <s v="Plato 3, Plato 8"/>
    <n v="2"/>
    <n v="95"/>
    <n v="117.98"/>
    <d v="1899-12-30T02:38:00"/>
    <d v="1899-12-30T00:50:00"/>
    <d v="1899-12-30T01:48:00"/>
    <x v="0"/>
  </r>
  <r>
    <n v="17"/>
    <x v="261"/>
    <n v="3"/>
    <d v="1899-12-30T00:56:00"/>
    <d v="1899-12-30T04:05:00"/>
    <x v="4"/>
    <x v="2"/>
    <x v="0"/>
    <x v="2"/>
    <n v="10.14"/>
    <s v="Ocupada"/>
    <n v="408"/>
    <x v="9"/>
    <s v="Plato 1, Plato 7, Plato 18"/>
    <n v="3"/>
    <n v="131"/>
    <n v="141.13999999999999"/>
    <d v="1899-12-30T03:24:00"/>
    <d v="1899-12-30T01:46:00"/>
    <d v="1899-12-30T01:38:00"/>
    <x v="0"/>
  </r>
  <r>
    <n v="15"/>
    <x v="348"/>
    <n v="5"/>
    <d v="1899-12-30T01:55:00"/>
    <d v="1899-12-30T03:01:00"/>
    <x v="4"/>
    <x v="1"/>
    <x v="0"/>
    <x v="2"/>
    <n v="48.7"/>
    <s v="Reservada"/>
    <n v="409"/>
    <x v="9"/>
    <s v="Plato 13, Plato 20, Plato 16, Plato 7"/>
    <n v="4"/>
    <n v="203"/>
    <n v="251.7"/>
    <d v="1899-12-30T01:06:00"/>
    <d v="1899-12-30T02:43:00"/>
    <d v="1899-12-30T00:00:00"/>
    <x v="1"/>
  </r>
  <r>
    <n v="1"/>
    <x v="349"/>
    <n v="3"/>
    <d v="1899-12-30T02:47:00"/>
    <d v="1899-12-30T05:23:00"/>
    <x v="4"/>
    <x v="4"/>
    <x v="2"/>
    <x v="2"/>
    <n v="43.65"/>
    <s v="Reservada"/>
    <n v="410"/>
    <x v="4"/>
    <s v="Plato 3, Plato 19"/>
    <n v="2"/>
    <n v="56"/>
    <n v="99.65"/>
    <d v="1899-12-30T02:36:00"/>
    <d v="1899-12-30T01:31:00"/>
    <d v="1899-12-30T01:05:00"/>
    <x v="0"/>
  </r>
  <r>
    <n v="3"/>
    <x v="197"/>
    <n v="3"/>
    <d v="1899-12-30T02:11:00"/>
    <d v="1899-12-30T05:04:00"/>
    <x v="4"/>
    <x v="1"/>
    <x v="0"/>
    <x v="0"/>
    <n v="21.88"/>
    <s v="Ocupada"/>
    <n v="411"/>
    <x v="1"/>
    <s v="Plato 20, Plato 4, Plato 6"/>
    <n v="3"/>
    <n v="219"/>
    <n v="240.88"/>
    <d v="1899-12-30T03:08:00"/>
    <d v="1899-12-30T01:18:00"/>
    <d v="1899-12-30T01:50:00"/>
    <x v="0"/>
  </r>
  <r>
    <n v="11"/>
    <x v="350"/>
    <n v="4"/>
    <d v="1899-12-30T00:22:00"/>
    <d v="1899-12-30T02:03:00"/>
    <x v="4"/>
    <x v="3"/>
    <x v="2"/>
    <x v="2"/>
    <n v="12.94"/>
    <s v="Ocupada"/>
    <n v="412"/>
    <x v="4"/>
    <s v="Plato 17"/>
    <n v="1"/>
    <n v="93"/>
    <n v="105.94"/>
    <d v="1899-12-30T01:56:00"/>
    <d v="1899-12-30T00:57:00"/>
    <d v="1899-12-30T00:59:00"/>
    <x v="0"/>
  </r>
  <r>
    <n v="13"/>
    <x v="351"/>
    <n v="3"/>
    <d v="1899-12-30T02:36:00"/>
    <d v="1899-12-30T04:58:00"/>
    <x v="4"/>
    <x v="4"/>
    <x v="2"/>
    <x v="2"/>
    <n v="23.01"/>
    <s v="Ocupada"/>
    <n v="413"/>
    <x v="10"/>
    <s v="Plato 8"/>
    <n v="1"/>
    <n v="35"/>
    <n v="58.010000000000005"/>
    <d v="1899-12-30T02:37:00"/>
    <d v="1899-12-30T00:12:00"/>
    <d v="1899-12-30T02:25:00"/>
    <x v="0"/>
  </r>
  <r>
    <n v="14"/>
    <x v="352"/>
    <n v="6"/>
    <d v="1899-12-30T03:43:00"/>
    <d v="1899-12-30T07:12:00"/>
    <x v="4"/>
    <x v="3"/>
    <x v="1"/>
    <x v="2"/>
    <n v="13.17"/>
    <s v="Reservada"/>
    <n v="414"/>
    <x v="0"/>
    <s v="Plato 11"/>
    <n v="1"/>
    <n v="33"/>
    <n v="46.17"/>
    <d v="1899-12-30T03:29:00"/>
    <d v="1899-12-30T00:38:00"/>
    <d v="1899-12-30T02:51:00"/>
    <x v="0"/>
  </r>
  <r>
    <n v="14"/>
    <x v="353"/>
    <n v="4"/>
    <d v="1899-12-30T00:39:00"/>
    <d v="1899-12-30T04:35:00"/>
    <x v="4"/>
    <x v="4"/>
    <x v="2"/>
    <x v="2"/>
    <n v="20.51"/>
    <s v="Ocupada"/>
    <n v="415"/>
    <x v="2"/>
    <s v="Plato 6, Plato 18, Plato 19"/>
    <n v="3"/>
    <n v="158"/>
    <n v="178.51"/>
    <d v="1899-12-30T04:11:00"/>
    <d v="1899-12-30T01:27:00"/>
    <d v="1899-12-30T02:44:00"/>
    <x v="0"/>
  </r>
  <r>
    <n v="20"/>
    <x v="354"/>
    <n v="2"/>
    <d v="1899-12-30T03:03:00"/>
    <d v="1899-12-30T06:37:00"/>
    <x v="4"/>
    <x v="1"/>
    <x v="2"/>
    <x v="2"/>
    <n v="12.9"/>
    <s v="Reservada"/>
    <n v="416"/>
    <x v="7"/>
    <s v="Plato 1"/>
    <n v="1"/>
    <n v="25"/>
    <n v="37.9"/>
    <d v="1899-12-30T03:34:00"/>
    <d v="1899-12-30T00:09:00"/>
    <d v="1899-12-30T03:25:00"/>
    <x v="0"/>
  </r>
  <r>
    <n v="7"/>
    <x v="355"/>
    <n v="2"/>
    <d v="1899-12-30T03:25:00"/>
    <d v="1899-12-30T04:33:00"/>
    <x v="4"/>
    <x v="2"/>
    <x v="2"/>
    <x v="2"/>
    <n v="35.08"/>
    <s v="Libre"/>
    <n v="417"/>
    <x v="5"/>
    <s v="Plato 9, Plato 20, Plato 12, Plato 6"/>
    <n v="4"/>
    <n v="142"/>
    <n v="177.07999999999998"/>
    <d v="1899-12-30T01:08:00"/>
    <d v="1899-12-30T01:30:00"/>
    <d v="1899-12-30T00:00:00"/>
    <x v="1"/>
  </r>
  <r>
    <n v="17"/>
    <x v="356"/>
    <n v="4"/>
    <d v="1899-12-30T00:52:00"/>
    <d v="1899-12-30T03:31:00"/>
    <x v="4"/>
    <x v="0"/>
    <x v="2"/>
    <x v="2"/>
    <n v="35.51"/>
    <s v="Reservada"/>
    <n v="418"/>
    <x v="0"/>
    <s v="Plato 1, Plato 17"/>
    <n v="2"/>
    <n v="118"/>
    <n v="153.51"/>
    <d v="1899-12-30T02:39:00"/>
    <d v="1899-12-30T01:40:00"/>
    <d v="1899-12-30T00:59:00"/>
    <x v="0"/>
  </r>
  <r>
    <n v="11"/>
    <x v="357"/>
    <n v="4"/>
    <d v="1899-12-30T03:14:00"/>
    <d v="1899-12-30T05:43:00"/>
    <x v="4"/>
    <x v="3"/>
    <x v="0"/>
    <x v="2"/>
    <n v="14.09"/>
    <s v="Ocupada"/>
    <n v="419"/>
    <x v="10"/>
    <s v="Plato 18, Plato 11"/>
    <n v="2"/>
    <n v="67"/>
    <n v="81.09"/>
    <d v="1899-12-30T02:44:00"/>
    <d v="1899-12-30T01:04:00"/>
    <d v="1899-12-30T01:40:00"/>
    <x v="0"/>
  </r>
  <r>
    <n v="18"/>
    <x v="9"/>
    <n v="6"/>
    <d v="1899-12-30T02:18:00"/>
    <d v="1899-12-30T05:29:00"/>
    <x v="4"/>
    <x v="2"/>
    <x v="0"/>
    <x v="2"/>
    <n v="31.49"/>
    <s v="Ocupada"/>
    <n v="420"/>
    <x v="6"/>
    <s v="Plato 18, Plato 3, Plato 1, Plato 15"/>
    <n v="4"/>
    <n v="242"/>
    <n v="273.49"/>
    <d v="1899-12-30T03:26:00"/>
    <d v="1899-12-30T01:45:00"/>
    <d v="1899-12-30T01:41:00"/>
    <x v="0"/>
  </r>
  <r>
    <n v="10"/>
    <x v="358"/>
    <n v="1"/>
    <d v="1899-12-30T01:37:00"/>
    <d v="1899-12-30T04:07:00"/>
    <x v="4"/>
    <x v="1"/>
    <x v="0"/>
    <x v="2"/>
    <n v="17.57"/>
    <s v="Ocupada"/>
    <n v="421"/>
    <x v="9"/>
    <s v="Plato 17, Plato 4"/>
    <n v="2"/>
    <n v="85"/>
    <n v="102.57"/>
    <d v="1899-12-30T02:45:00"/>
    <d v="1899-12-30T01:11:00"/>
    <d v="1899-12-30T01:34:00"/>
    <x v="0"/>
  </r>
  <r>
    <n v="12"/>
    <x v="359"/>
    <n v="6"/>
    <d v="1899-12-30T00:36:00"/>
    <d v="1899-12-30T03:09:00"/>
    <x v="4"/>
    <x v="2"/>
    <x v="0"/>
    <x v="2"/>
    <n v="39.72"/>
    <s v="Reservada"/>
    <n v="422"/>
    <x v="0"/>
    <s v="Plato 10, Plato 19"/>
    <n v="2"/>
    <n v="88"/>
    <n v="127.72"/>
    <d v="1899-12-30T02:33:00"/>
    <d v="1899-12-30T00:34:00"/>
    <d v="1899-12-30T01:59:00"/>
    <x v="0"/>
  </r>
  <r>
    <n v="4"/>
    <x v="181"/>
    <n v="2"/>
    <d v="1899-12-30T02:34:00"/>
    <d v="1899-12-30T04:57:00"/>
    <x v="4"/>
    <x v="1"/>
    <x v="0"/>
    <x v="1"/>
    <n v="34.130000000000003"/>
    <s v="Libre"/>
    <n v="423"/>
    <x v="8"/>
    <s v="Plato 16, Plato 15"/>
    <n v="2"/>
    <n v="152"/>
    <n v="186.13"/>
    <d v="1899-12-30T02:23:00"/>
    <d v="1899-12-30T00:31:00"/>
    <d v="1899-12-30T01:52:00"/>
    <x v="0"/>
  </r>
  <r>
    <n v="13"/>
    <x v="360"/>
    <n v="3"/>
    <d v="1899-12-30T01:08:00"/>
    <d v="1899-12-30T03:17:00"/>
    <x v="4"/>
    <x v="2"/>
    <x v="2"/>
    <x v="1"/>
    <n v="11.02"/>
    <s v="Reservada"/>
    <n v="424"/>
    <x v="1"/>
    <s v="Plato 5, Plato 6"/>
    <n v="2"/>
    <n v="147"/>
    <n v="158.02000000000001"/>
    <d v="1899-12-30T02:09:00"/>
    <d v="1899-12-30T01:28:00"/>
    <d v="1899-12-30T00:41:00"/>
    <x v="0"/>
  </r>
  <r>
    <n v="18"/>
    <x v="361"/>
    <n v="3"/>
    <d v="1899-12-30T01:24:00"/>
    <d v="1899-12-30T03:45:00"/>
    <x v="4"/>
    <x v="2"/>
    <x v="0"/>
    <x v="2"/>
    <n v="49.43"/>
    <s v="Reservada"/>
    <n v="425"/>
    <x v="4"/>
    <s v="Plato 12"/>
    <n v="1"/>
    <n v="19"/>
    <n v="68.430000000000007"/>
    <d v="1899-12-30T02:21:00"/>
    <d v="1899-12-30T00:28:00"/>
    <d v="1899-12-30T01:53:00"/>
    <x v="0"/>
  </r>
  <r>
    <n v="5"/>
    <x v="362"/>
    <n v="2"/>
    <d v="1899-12-30T03:11:00"/>
    <d v="1899-12-30T05:02:00"/>
    <x v="4"/>
    <x v="4"/>
    <x v="0"/>
    <x v="2"/>
    <n v="47.8"/>
    <s v="Reservada"/>
    <n v="426"/>
    <x v="2"/>
    <s v="Plato 11, Plato 16, Plato 1, Plato 19"/>
    <n v="4"/>
    <n v="247"/>
    <n v="294.8"/>
    <d v="1899-12-30T01:51:00"/>
    <d v="1899-12-30T01:56:00"/>
    <d v="1899-12-30T00:00:00"/>
    <x v="1"/>
  </r>
  <r>
    <n v="2"/>
    <x v="142"/>
    <n v="4"/>
    <d v="1899-12-30T02:34:00"/>
    <d v="1899-12-30T03:43:00"/>
    <x v="4"/>
    <x v="2"/>
    <x v="0"/>
    <x v="1"/>
    <n v="43.74"/>
    <s v="Libre"/>
    <n v="427"/>
    <x v="6"/>
    <s v="Plato 1, Plato 8, Plato 14, Plato 12"/>
    <n v="4"/>
    <n v="206"/>
    <n v="249.74"/>
    <d v="1899-12-30T01:09:00"/>
    <d v="1899-12-30T02:46:00"/>
    <d v="1899-12-30T00:00:00"/>
    <x v="1"/>
  </r>
  <r>
    <n v="7"/>
    <x v="363"/>
    <n v="5"/>
    <d v="1899-12-30T03:18:00"/>
    <d v="1899-12-30T06:03:00"/>
    <x v="4"/>
    <x v="4"/>
    <x v="1"/>
    <x v="2"/>
    <n v="15.6"/>
    <s v="Reservada"/>
    <n v="428"/>
    <x v="8"/>
    <s v="Plato 20, Plato 14, Plato 1, Plato 17"/>
    <n v="4"/>
    <n v="175"/>
    <n v="190.6"/>
    <d v="1899-12-30T02:45:00"/>
    <d v="1899-12-30T02:59:00"/>
    <d v="1899-12-30T00:00:00"/>
    <x v="1"/>
  </r>
  <r>
    <n v="8"/>
    <x v="364"/>
    <n v="1"/>
    <d v="1899-12-30T00:10:00"/>
    <d v="1899-12-30T03:46:00"/>
    <x v="4"/>
    <x v="4"/>
    <x v="0"/>
    <x v="2"/>
    <n v="10.95"/>
    <s v="Reservada"/>
    <n v="429"/>
    <x v="2"/>
    <s v="Plato 10"/>
    <n v="1"/>
    <n v="78"/>
    <n v="88.95"/>
    <d v="1899-12-30T03:36:00"/>
    <d v="1899-12-30T00:27:00"/>
    <d v="1899-12-30T03:09:00"/>
    <x v="0"/>
  </r>
  <r>
    <n v="7"/>
    <x v="365"/>
    <n v="3"/>
    <d v="1899-12-30T02:21:00"/>
    <d v="1899-12-30T03:59:00"/>
    <x v="4"/>
    <x v="4"/>
    <x v="0"/>
    <x v="0"/>
    <n v="42.09"/>
    <s v="Reservada"/>
    <n v="430"/>
    <x v="5"/>
    <s v="Plato 1"/>
    <n v="1"/>
    <n v="25"/>
    <n v="67.09"/>
    <d v="1899-12-30T01:38:00"/>
    <d v="1899-12-30T00:49:00"/>
    <d v="1899-12-30T00:49:00"/>
    <x v="0"/>
  </r>
  <r>
    <n v="15"/>
    <x v="247"/>
    <n v="5"/>
    <d v="1899-12-30T03:33:00"/>
    <d v="1899-12-30T07:25:00"/>
    <x v="4"/>
    <x v="3"/>
    <x v="0"/>
    <x v="2"/>
    <n v="39.82"/>
    <s v="Libre"/>
    <n v="431"/>
    <x v="10"/>
    <s v="Plato 2"/>
    <n v="1"/>
    <n v="60"/>
    <n v="99.82"/>
    <d v="1899-12-30T03:52:00"/>
    <d v="1899-12-30T00:20:00"/>
    <d v="1899-12-30T03:32:00"/>
    <x v="0"/>
  </r>
  <r>
    <n v="10"/>
    <x v="366"/>
    <n v="2"/>
    <d v="1899-12-30T03:31:00"/>
    <d v="1899-12-30T05:54:00"/>
    <x v="4"/>
    <x v="4"/>
    <x v="2"/>
    <x v="2"/>
    <n v="18.71"/>
    <s v="Libre"/>
    <n v="432"/>
    <x v="1"/>
    <s v="Plato 3, Plato 13, Plato 16"/>
    <n v="3"/>
    <n v="109"/>
    <n v="127.71000000000001"/>
    <d v="1899-12-30T02:23:00"/>
    <d v="1899-12-30T01:14:00"/>
    <d v="1899-12-30T01:09:00"/>
    <x v="0"/>
  </r>
  <r>
    <n v="10"/>
    <x v="6"/>
    <n v="4"/>
    <d v="1899-12-30T01:14:00"/>
    <d v="1899-12-30T03:09:00"/>
    <x v="4"/>
    <x v="4"/>
    <x v="0"/>
    <x v="2"/>
    <n v="45.77"/>
    <s v="Reservada"/>
    <n v="433"/>
    <x v="6"/>
    <s v="Plato 2, Plato 7"/>
    <n v="2"/>
    <n v="102"/>
    <n v="147.77000000000001"/>
    <d v="1899-12-30T01:55:00"/>
    <d v="1899-12-30T01:14:00"/>
    <d v="1899-12-30T00:41:00"/>
    <x v="0"/>
  </r>
  <r>
    <n v="15"/>
    <x v="367"/>
    <n v="4"/>
    <d v="1899-12-30T00:15:00"/>
    <d v="1899-12-30T03:55:00"/>
    <x v="4"/>
    <x v="4"/>
    <x v="0"/>
    <x v="2"/>
    <n v="37.15"/>
    <s v="Reservada"/>
    <n v="434"/>
    <x v="6"/>
    <s v="Plato 10, Plato 5"/>
    <n v="2"/>
    <n v="96"/>
    <n v="133.15"/>
    <d v="1899-12-30T03:40:00"/>
    <d v="1899-12-30T00:58:00"/>
    <d v="1899-12-30T02:42:00"/>
    <x v="0"/>
  </r>
  <r>
    <n v="17"/>
    <x v="368"/>
    <n v="6"/>
    <d v="1899-12-30T03:53:00"/>
    <d v="1899-12-30T06:01:00"/>
    <x v="4"/>
    <x v="3"/>
    <x v="0"/>
    <x v="2"/>
    <n v="30.48"/>
    <s v="Ocupada"/>
    <n v="435"/>
    <x v="0"/>
    <s v="Plato 10, Plato 13, Plato 2"/>
    <n v="3"/>
    <n v="154"/>
    <n v="184.48"/>
    <d v="1899-12-30T02:23:00"/>
    <d v="1899-12-30T01:51:00"/>
    <d v="1899-12-30T00:32:00"/>
    <x v="0"/>
  </r>
  <r>
    <n v="10"/>
    <x v="369"/>
    <n v="3"/>
    <d v="1899-12-30T00:12:00"/>
    <d v="1899-12-30T04:04:00"/>
    <x v="4"/>
    <x v="3"/>
    <x v="0"/>
    <x v="2"/>
    <n v="10.14"/>
    <s v="Ocupada"/>
    <n v="436"/>
    <x v="2"/>
    <s v="Plato 16"/>
    <n v="1"/>
    <n v="56"/>
    <n v="66.14"/>
    <d v="1899-12-30T04:07:00"/>
    <d v="1899-12-30T00:45:00"/>
    <d v="1899-12-30T03:22:00"/>
    <x v="0"/>
  </r>
  <r>
    <n v="16"/>
    <x v="274"/>
    <n v="6"/>
    <d v="1899-12-30T03:02:00"/>
    <d v="1899-12-30T05:25:00"/>
    <x v="4"/>
    <x v="0"/>
    <x v="0"/>
    <x v="2"/>
    <n v="12.56"/>
    <s v="Reservada"/>
    <n v="437"/>
    <x v="3"/>
    <s v="Plato 8"/>
    <n v="1"/>
    <n v="70"/>
    <n v="82.56"/>
    <d v="1899-12-30T02:23:00"/>
    <d v="1899-12-30T00:51:00"/>
    <d v="1899-12-30T01:32:00"/>
    <x v="0"/>
  </r>
  <r>
    <n v="2"/>
    <x v="370"/>
    <n v="1"/>
    <d v="1899-12-30T03:58:00"/>
    <d v="1899-12-30T07:33:00"/>
    <x v="4"/>
    <x v="1"/>
    <x v="0"/>
    <x v="2"/>
    <n v="19.3"/>
    <s v="Libre"/>
    <n v="438"/>
    <x v="10"/>
    <s v="Plato 11"/>
    <n v="1"/>
    <n v="33"/>
    <n v="52.3"/>
    <d v="1899-12-30T03:35:00"/>
    <d v="1899-12-30T00:51:00"/>
    <d v="1899-12-30T02:44:00"/>
    <x v="0"/>
  </r>
  <r>
    <n v="15"/>
    <x v="371"/>
    <n v="1"/>
    <d v="1899-12-30T00:00:00"/>
    <d v="1899-12-30T01:23:00"/>
    <x v="4"/>
    <x v="0"/>
    <x v="2"/>
    <x v="2"/>
    <n v="25.56"/>
    <s v="Libre"/>
    <n v="439"/>
    <x v="6"/>
    <s v="Plato 11, Plato 10"/>
    <n v="2"/>
    <n v="177"/>
    <n v="202.56"/>
    <d v="1899-12-30T01:23:00"/>
    <d v="1899-12-30T01:04:00"/>
    <d v="1899-12-30T00:19:00"/>
    <x v="0"/>
  </r>
  <r>
    <n v="13"/>
    <x v="372"/>
    <n v="1"/>
    <d v="1899-12-30T01:59:00"/>
    <d v="1899-12-30T05:48:00"/>
    <x v="4"/>
    <x v="2"/>
    <x v="0"/>
    <x v="2"/>
    <n v="38.85"/>
    <s v="Ocupada"/>
    <n v="440"/>
    <x v="10"/>
    <s v="Plato 14, Plato 12"/>
    <n v="2"/>
    <n v="84"/>
    <n v="122.85"/>
    <d v="1899-12-30T04:04:00"/>
    <d v="1899-12-30T00:45:00"/>
    <d v="1899-12-30T03:19:00"/>
    <x v="0"/>
  </r>
  <r>
    <n v="13"/>
    <x v="373"/>
    <n v="6"/>
    <d v="1899-12-30T01:04:00"/>
    <d v="1899-12-30T03:23:00"/>
    <x v="4"/>
    <x v="2"/>
    <x v="0"/>
    <x v="1"/>
    <n v="23.31"/>
    <s v="Ocupada"/>
    <n v="441"/>
    <x v="0"/>
    <s v="Plato 8, Plato 10"/>
    <n v="2"/>
    <n v="183"/>
    <n v="206.31"/>
    <d v="1899-12-30T02:34:00"/>
    <d v="1899-12-30T01:30:00"/>
    <d v="1899-12-30T01:04:00"/>
    <x v="0"/>
  </r>
  <r>
    <n v="15"/>
    <x v="374"/>
    <n v="3"/>
    <d v="1899-12-30T02:04:00"/>
    <d v="1899-12-30T03:18:00"/>
    <x v="4"/>
    <x v="4"/>
    <x v="2"/>
    <x v="2"/>
    <n v="21.07"/>
    <s v="Ocupada"/>
    <n v="442"/>
    <x v="7"/>
    <s v="Plato 18, Plato 1, Plato 19"/>
    <n v="3"/>
    <n v="235"/>
    <n v="256.07"/>
    <d v="1899-12-30T01:29:00"/>
    <d v="1899-12-30T02:11:00"/>
    <d v="1899-12-30T00:00:00"/>
    <x v="1"/>
  </r>
  <r>
    <n v="4"/>
    <x v="361"/>
    <n v="2"/>
    <d v="1899-12-30T01:15:00"/>
    <d v="1899-12-30T03:14:00"/>
    <x v="4"/>
    <x v="2"/>
    <x v="0"/>
    <x v="0"/>
    <n v="14.48"/>
    <s v="Libre"/>
    <n v="443"/>
    <x v="5"/>
    <s v="Plato 14, Plato 15, Plato 10, Plato 16"/>
    <n v="4"/>
    <n v="217"/>
    <n v="231.48"/>
    <d v="1899-12-30T01:59:00"/>
    <d v="1899-12-30T02:35:00"/>
    <d v="1899-12-30T00:00:00"/>
    <x v="1"/>
  </r>
  <r>
    <n v="8"/>
    <x v="50"/>
    <n v="5"/>
    <d v="1899-12-30T03:23:00"/>
    <d v="1899-12-30T06:08:00"/>
    <x v="4"/>
    <x v="1"/>
    <x v="0"/>
    <x v="2"/>
    <n v="25.26"/>
    <s v="Libre"/>
    <n v="444"/>
    <x v="10"/>
    <s v="Plato 14, Plato 7"/>
    <n v="2"/>
    <n v="95"/>
    <n v="120.26"/>
    <d v="1899-12-30T02:45:00"/>
    <d v="1899-12-30T01:21:00"/>
    <d v="1899-12-30T01:24:00"/>
    <x v="0"/>
  </r>
  <r>
    <n v="6"/>
    <x v="375"/>
    <n v="5"/>
    <d v="1899-12-30T01:01:00"/>
    <d v="1899-12-30T03:09:00"/>
    <x v="4"/>
    <x v="1"/>
    <x v="1"/>
    <x v="2"/>
    <n v="14.28"/>
    <s v="Libre"/>
    <n v="445"/>
    <x v="3"/>
    <s v="Plato 6"/>
    <n v="1"/>
    <n v="81"/>
    <n v="95.28"/>
    <d v="1899-12-30T02:08:00"/>
    <d v="1899-12-30T00:26:00"/>
    <d v="1899-12-30T01:42:00"/>
    <x v="0"/>
  </r>
  <r>
    <n v="12"/>
    <x v="38"/>
    <n v="2"/>
    <d v="1899-12-30T02:48:00"/>
    <d v="1899-12-30T06:13:00"/>
    <x v="4"/>
    <x v="1"/>
    <x v="0"/>
    <x v="2"/>
    <n v="35.24"/>
    <s v="Libre"/>
    <n v="446"/>
    <x v="8"/>
    <s v="Plato 13"/>
    <n v="1"/>
    <n v="21"/>
    <n v="56.24"/>
    <d v="1899-12-30T03:25:00"/>
    <d v="1899-12-30T00:08:00"/>
    <d v="1899-12-30T03:17:00"/>
    <x v="0"/>
  </r>
  <r>
    <n v="8"/>
    <x v="376"/>
    <n v="2"/>
    <d v="1899-12-30T03:53:00"/>
    <d v="1899-12-30T07:24:00"/>
    <x v="4"/>
    <x v="4"/>
    <x v="2"/>
    <x v="2"/>
    <n v="28.68"/>
    <s v="Libre"/>
    <n v="447"/>
    <x v="0"/>
    <s v="Plato 3, Plato 12, Plato 16"/>
    <n v="3"/>
    <n v="181"/>
    <n v="209.68"/>
    <d v="1899-12-30T03:31:00"/>
    <d v="1899-12-30T01:26:00"/>
    <d v="1899-12-30T02:05:00"/>
    <x v="0"/>
  </r>
  <r>
    <n v="4"/>
    <x v="291"/>
    <n v="5"/>
    <d v="1899-12-30T00:07:00"/>
    <d v="1899-12-30T03:35:00"/>
    <x v="4"/>
    <x v="4"/>
    <x v="2"/>
    <x v="2"/>
    <n v="35.68"/>
    <s v="Ocupada"/>
    <n v="448"/>
    <x v="5"/>
    <s v="Plato 12, Plato 11"/>
    <n v="2"/>
    <n v="137"/>
    <n v="172.68"/>
    <d v="1899-12-30T03:43:00"/>
    <d v="1899-12-30T01:06:00"/>
    <d v="1899-12-30T02:37:00"/>
    <x v="0"/>
  </r>
  <r>
    <n v="3"/>
    <x v="377"/>
    <n v="3"/>
    <d v="1899-12-30T03:25:00"/>
    <d v="1899-12-30T05:02:00"/>
    <x v="4"/>
    <x v="0"/>
    <x v="0"/>
    <x v="1"/>
    <n v="42.25"/>
    <s v="Ocupada"/>
    <n v="449"/>
    <x v="2"/>
    <s v="Plato 15"/>
    <n v="1"/>
    <n v="64"/>
    <n v="106.25"/>
    <d v="1899-12-30T01:52:00"/>
    <d v="1899-12-30T00:33:00"/>
    <d v="1899-12-30T01:19:00"/>
    <x v="0"/>
  </r>
  <r>
    <n v="9"/>
    <x v="378"/>
    <n v="6"/>
    <d v="1899-12-30T03:51:00"/>
    <d v="1899-12-30T05:01:00"/>
    <x v="4"/>
    <x v="0"/>
    <x v="0"/>
    <x v="2"/>
    <n v="48.9"/>
    <s v="Ocupada"/>
    <n v="450"/>
    <x v="6"/>
    <s v="Plato 4, Plato 19"/>
    <n v="2"/>
    <n v="72"/>
    <n v="120.9"/>
    <d v="1899-12-30T01:25:00"/>
    <d v="1899-12-30T00:34:00"/>
    <d v="1899-12-30T00:51:00"/>
    <x v="0"/>
  </r>
  <r>
    <n v="3"/>
    <x v="201"/>
    <n v="1"/>
    <d v="1899-12-30T01:17:00"/>
    <d v="1899-12-30T02:26:00"/>
    <x v="4"/>
    <x v="3"/>
    <x v="1"/>
    <x v="2"/>
    <n v="46.37"/>
    <s v="Libre"/>
    <n v="451"/>
    <x v="6"/>
    <s v="Plato 8, Plato 14, Plato 18"/>
    <n v="3"/>
    <n v="92"/>
    <n v="138.37"/>
    <d v="1899-12-30T01:09:00"/>
    <d v="1899-12-30T01:43:00"/>
    <d v="1899-12-30T00:00:00"/>
    <x v="1"/>
  </r>
  <r>
    <n v="9"/>
    <x v="379"/>
    <n v="1"/>
    <d v="1899-12-30T02:53:00"/>
    <d v="1899-12-30T05:19:00"/>
    <x v="4"/>
    <x v="4"/>
    <x v="0"/>
    <x v="2"/>
    <n v="43.48"/>
    <s v="Reservada"/>
    <n v="452"/>
    <x v="7"/>
    <s v="Plato 17, Plato 5, Plato 13"/>
    <n v="3"/>
    <n v="158"/>
    <n v="201.48"/>
    <d v="1899-12-30T02:26:00"/>
    <d v="1899-12-30T02:03:00"/>
    <d v="1899-12-30T00:23:00"/>
    <x v="0"/>
  </r>
  <r>
    <n v="6"/>
    <x v="380"/>
    <n v="1"/>
    <d v="1899-12-30T03:42:00"/>
    <d v="1899-12-30T05:07:00"/>
    <x v="4"/>
    <x v="2"/>
    <x v="1"/>
    <x v="2"/>
    <n v="36.83"/>
    <s v="Libre"/>
    <n v="453"/>
    <x v="9"/>
    <s v="Plato 18, Plato 15"/>
    <n v="2"/>
    <n v="130"/>
    <n v="166.82999999999998"/>
    <d v="1899-12-30T01:25:00"/>
    <d v="1899-12-30T01:40:00"/>
    <d v="1899-12-30T00:00:00"/>
    <x v="1"/>
  </r>
  <r>
    <n v="1"/>
    <x v="360"/>
    <n v="3"/>
    <d v="1899-12-30T03:26:00"/>
    <d v="1899-12-30T04:53:00"/>
    <x v="4"/>
    <x v="1"/>
    <x v="0"/>
    <x v="2"/>
    <n v="39.619999999999997"/>
    <s v="Libre"/>
    <n v="454"/>
    <x v="1"/>
    <s v="Plato 6, Plato 12, Plato 19, Plato 1"/>
    <n v="4"/>
    <n v="233"/>
    <n v="272.62"/>
    <d v="1899-12-30T01:27:00"/>
    <d v="1899-12-30T02:33:00"/>
    <d v="1899-12-30T00:00:00"/>
    <x v="1"/>
  </r>
  <r>
    <n v="12"/>
    <x v="229"/>
    <n v="6"/>
    <d v="1899-12-30T03:58:00"/>
    <d v="1899-12-30T05:54:00"/>
    <x v="4"/>
    <x v="3"/>
    <x v="1"/>
    <x v="0"/>
    <n v="19.7"/>
    <s v="Reservada"/>
    <n v="455"/>
    <x v="1"/>
    <s v="Plato 7"/>
    <n v="1"/>
    <n v="48"/>
    <n v="67.7"/>
    <d v="1899-12-30T01:56:00"/>
    <d v="1899-12-30T00:11:00"/>
    <d v="1899-12-30T01:45:00"/>
    <x v="0"/>
  </r>
  <r>
    <n v="13"/>
    <x v="381"/>
    <n v="6"/>
    <d v="1899-12-30T02:12:00"/>
    <d v="1899-12-30T05:15:00"/>
    <x v="4"/>
    <x v="4"/>
    <x v="0"/>
    <x v="2"/>
    <n v="21.94"/>
    <s v="Libre"/>
    <n v="456"/>
    <x v="10"/>
    <s v="Plato 20, Plato 18"/>
    <n v="2"/>
    <n v="148"/>
    <n v="169.94"/>
    <d v="1899-12-30T03:03:00"/>
    <d v="1899-12-30T01:11:00"/>
    <d v="1899-12-30T01:52:00"/>
    <x v="0"/>
  </r>
  <r>
    <n v="18"/>
    <x v="382"/>
    <n v="6"/>
    <d v="1899-12-30T03:48:00"/>
    <d v="1899-12-30T07:32:00"/>
    <x v="4"/>
    <x v="2"/>
    <x v="0"/>
    <x v="1"/>
    <n v="17.260000000000002"/>
    <s v="Reservada"/>
    <n v="457"/>
    <x v="6"/>
    <s v="Plato 11, Plato 12"/>
    <n v="2"/>
    <n v="137"/>
    <n v="154.26"/>
    <d v="1899-12-30T03:44:00"/>
    <d v="1899-12-30T00:58:00"/>
    <d v="1899-12-30T02:46:00"/>
    <x v="0"/>
  </r>
  <r>
    <n v="4"/>
    <x v="383"/>
    <n v="3"/>
    <d v="1899-12-30T02:41:00"/>
    <d v="1899-12-30T04:21:00"/>
    <x v="4"/>
    <x v="4"/>
    <x v="0"/>
    <x v="2"/>
    <n v="15.21"/>
    <s v="Ocupada"/>
    <n v="458"/>
    <x v="6"/>
    <s v="Plato 16, Plato 18, Plato 11, Plato 5"/>
    <n v="4"/>
    <n v="268"/>
    <n v="283.20999999999998"/>
    <d v="1899-12-30T01:55:00"/>
    <d v="1899-12-30T01:29:00"/>
    <d v="1899-12-30T00:26:00"/>
    <x v="0"/>
  </r>
  <r>
    <n v="20"/>
    <x v="384"/>
    <n v="1"/>
    <d v="1899-12-30T00:24:00"/>
    <d v="1899-12-30T02:12:00"/>
    <x v="4"/>
    <x v="1"/>
    <x v="0"/>
    <x v="2"/>
    <n v="32.770000000000003"/>
    <s v="Ocupada"/>
    <n v="459"/>
    <x v="10"/>
    <s v="Plato 16"/>
    <n v="1"/>
    <n v="84"/>
    <n v="116.77000000000001"/>
    <d v="1899-12-30T02:03:00"/>
    <d v="1899-12-30T00:30:00"/>
    <d v="1899-12-30T01:33:00"/>
    <x v="0"/>
  </r>
  <r>
    <n v="19"/>
    <x v="144"/>
    <n v="6"/>
    <d v="1899-12-30T03:27:00"/>
    <d v="1899-12-30T06:56:00"/>
    <x v="4"/>
    <x v="4"/>
    <x v="2"/>
    <x v="2"/>
    <n v="49.6"/>
    <s v="Libre"/>
    <n v="460"/>
    <x v="8"/>
    <s v="Plato 16, Plato 10, Plato 1, Plato 7"/>
    <n v="4"/>
    <n v="176"/>
    <n v="225.6"/>
    <d v="1899-12-30T03:29:00"/>
    <d v="1899-12-30T02:04:00"/>
    <d v="1899-12-30T01:25:00"/>
    <x v="0"/>
  </r>
  <r>
    <n v="4"/>
    <x v="385"/>
    <n v="3"/>
    <d v="1899-12-30T02:43:00"/>
    <d v="1899-12-30T05:55:00"/>
    <x v="4"/>
    <x v="3"/>
    <x v="2"/>
    <x v="1"/>
    <n v="21.51"/>
    <s v="Libre"/>
    <n v="461"/>
    <x v="4"/>
    <s v="Plato 8, Plato 9"/>
    <n v="2"/>
    <n v="99"/>
    <n v="120.51"/>
    <d v="1899-12-30T03:12:00"/>
    <d v="1899-12-30T01:06:00"/>
    <d v="1899-12-30T02:06:00"/>
    <x v="0"/>
  </r>
  <r>
    <n v="9"/>
    <x v="31"/>
    <n v="2"/>
    <d v="1899-12-30T02:12:00"/>
    <d v="1899-12-30T04:27:00"/>
    <x v="4"/>
    <x v="2"/>
    <x v="0"/>
    <x v="2"/>
    <n v="21.17"/>
    <s v="Reservada"/>
    <n v="462"/>
    <x v="0"/>
    <s v="Plato 11"/>
    <n v="1"/>
    <n v="99"/>
    <n v="120.17"/>
    <d v="1899-12-30T02:15:00"/>
    <d v="1899-12-30T00:11:00"/>
    <d v="1899-12-30T02:04:00"/>
    <x v="0"/>
  </r>
  <r>
    <n v="7"/>
    <x v="386"/>
    <n v="2"/>
    <d v="1899-12-30T00:53:00"/>
    <d v="1899-12-30T03:13:00"/>
    <x v="4"/>
    <x v="2"/>
    <x v="0"/>
    <x v="0"/>
    <n v="17.07"/>
    <s v="Ocupada"/>
    <n v="463"/>
    <x v="3"/>
    <s v="Plato 17"/>
    <n v="1"/>
    <n v="93"/>
    <n v="110.07"/>
    <d v="1899-12-30T02:35:00"/>
    <d v="1899-12-30T00:14:00"/>
    <d v="1899-12-30T02:21:00"/>
    <x v="0"/>
  </r>
  <r>
    <n v="16"/>
    <x v="67"/>
    <n v="1"/>
    <d v="1899-12-30T01:21:00"/>
    <d v="1899-12-30T04:39:00"/>
    <x v="4"/>
    <x v="4"/>
    <x v="0"/>
    <x v="2"/>
    <n v="48.5"/>
    <s v="Reservada"/>
    <n v="464"/>
    <x v="9"/>
    <s v="Plato 10, Plato 6, Plato 5"/>
    <n v="3"/>
    <n v="154"/>
    <n v="202.5"/>
    <d v="1899-12-30T03:18:00"/>
    <d v="1899-12-30T01:24:00"/>
    <d v="1899-12-30T01:54:00"/>
    <x v="0"/>
  </r>
  <r>
    <n v="4"/>
    <x v="387"/>
    <n v="2"/>
    <d v="1899-12-30T01:11:00"/>
    <d v="1899-12-30T03:38:00"/>
    <x v="4"/>
    <x v="1"/>
    <x v="0"/>
    <x v="2"/>
    <n v="44.9"/>
    <s v="Ocupada"/>
    <n v="465"/>
    <x v="7"/>
    <s v="Plato 1, Plato 14"/>
    <n v="2"/>
    <n v="121"/>
    <n v="165.9"/>
    <d v="1899-12-30T02:42:00"/>
    <d v="1899-12-30T01:00:00"/>
    <d v="1899-12-30T01:42:00"/>
    <x v="0"/>
  </r>
  <r>
    <n v="4"/>
    <x v="388"/>
    <n v="1"/>
    <d v="1899-12-30T01:54:00"/>
    <d v="1899-12-30T04:20:00"/>
    <x v="4"/>
    <x v="1"/>
    <x v="0"/>
    <x v="2"/>
    <n v="26.63"/>
    <s v="Libre"/>
    <n v="466"/>
    <x v="6"/>
    <s v="Plato 5, Plato 2, Plato 16"/>
    <n v="3"/>
    <n v="140"/>
    <n v="166.63"/>
    <d v="1899-12-30T02:26:00"/>
    <d v="1899-12-30T02:25:00"/>
    <d v="1899-12-30T00:01:00"/>
    <x v="0"/>
  </r>
  <r>
    <n v="15"/>
    <x v="389"/>
    <n v="3"/>
    <d v="1899-12-30T02:42:00"/>
    <d v="1899-12-30T04:14:00"/>
    <x v="4"/>
    <x v="1"/>
    <x v="0"/>
    <x v="0"/>
    <n v="42.31"/>
    <s v="Reservada"/>
    <n v="467"/>
    <x v="4"/>
    <s v="Plato 11, Plato 5"/>
    <n v="2"/>
    <n v="143"/>
    <n v="185.31"/>
    <d v="1899-12-30T01:32:00"/>
    <d v="1899-12-30T01:12:00"/>
    <d v="1899-12-30T00:20:00"/>
    <x v="0"/>
  </r>
  <r>
    <n v="14"/>
    <x v="390"/>
    <n v="6"/>
    <d v="1899-12-30T02:59:00"/>
    <d v="1899-12-30T05:45:00"/>
    <x v="4"/>
    <x v="2"/>
    <x v="1"/>
    <x v="2"/>
    <n v="14.28"/>
    <s v="Reservada"/>
    <n v="468"/>
    <x v="10"/>
    <s v="Plato 12, Plato 3, Plato 16"/>
    <n v="3"/>
    <n v="106"/>
    <n v="120.28"/>
    <d v="1899-12-30T02:46:00"/>
    <d v="1899-12-30T01:03:00"/>
    <d v="1899-12-30T01:43:00"/>
    <x v="0"/>
  </r>
  <r>
    <n v="1"/>
    <x v="391"/>
    <n v="2"/>
    <d v="1899-12-30T02:57:00"/>
    <d v="1899-12-30T05:22:00"/>
    <x v="4"/>
    <x v="1"/>
    <x v="2"/>
    <x v="2"/>
    <n v="25.26"/>
    <s v="Reservada"/>
    <n v="469"/>
    <x v="1"/>
    <s v="Plato 8, Plato 15"/>
    <n v="2"/>
    <n v="137"/>
    <n v="162.26"/>
    <d v="1899-12-30T02:25:00"/>
    <d v="1899-12-30T01:06:00"/>
    <d v="1899-12-30T01:19:00"/>
    <x v="0"/>
  </r>
  <r>
    <n v="17"/>
    <x v="392"/>
    <n v="3"/>
    <d v="1899-12-30T01:41:00"/>
    <d v="1899-12-30T04:17:00"/>
    <x v="4"/>
    <x v="4"/>
    <x v="0"/>
    <x v="2"/>
    <n v="47.46"/>
    <s v="Ocupada"/>
    <n v="470"/>
    <x v="7"/>
    <s v="Plato 7, Plato 4"/>
    <n v="2"/>
    <n v="78"/>
    <n v="125.46000000000001"/>
    <d v="1899-12-30T02:51:00"/>
    <d v="1899-12-30T01:12:00"/>
    <d v="1899-12-30T01:39:00"/>
    <x v="0"/>
  </r>
  <r>
    <n v="7"/>
    <x v="393"/>
    <n v="6"/>
    <d v="1899-12-30T03:36:00"/>
    <d v="1899-12-30T05:38:00"/>
    <x v="4"/>
    <x v="4"/>
    <x v="1"/>
    <x v="0"/>
    <n v="28.49"/>
    <s v="Reservada"/>
    <n v="471"/>
    <x v="4"/>
    <s v="Plato 8"/>
    <n v="1"/>
    <n v="105"/>
    <n v="133.49"/>
    <d v="1899-12-30T02:02:00"/>
    <d v="1899-12-30T00:57:00"/>
    <d v="1899-12-30T01:05:00"/>
    <x v="0"/>
  </r>
  <r>
    <n v="20"/>
    <x v="394"/>
    <n v="2"/>
    <d v="1899-12-30T03:57:00"/>
    <d v="1899-12-30T06:52:00"/>
    <x v="4"/>
    <x v="2"/>
    <x v="0"/>
    <x v="1"/>
    <n v="36.79"/>
    <s v="Ocupada"/>
    <n v="472"/>
    <x v="7"/>
    <s v="Plato 8, Plato 5"/>
    <n v="2"/>
    <n v="114"/>
    <n v="150.79"/>
    <d v="1899-12-30T03:10:00"/>
    <d v="1899-12-30T01:13:00"/>
    <d v="1899-12-30T01:57:00"/>
    <x v="0"/>
  </r>
  <r>
    <n v="13"/>
    <x v="395"/>
    <n v="4"/>
    <d v="1899-12-30T03:36:00"/>
    <d v="1899-12-30T07:04:00"/>
    <x v="5"/>
    <x v="2"/>
    <x v="0"/>
    <x v="0"/>
    <n v="15.63"/>
    <s v="Ocupada"/>
    <n v="473"/>
    <x v="3"/>
    <s v="Plato 5, Plato 8"/>
    <n v="2"/>
    <n v="79"/>
    <n v="94.63"/>
    <d v="1899-12-30T03:43:00"/>
    <d v="1899-12-30T01:01:00"/>
    <d v="1899-12-30T02:42:00"/>
    <x v="0"/>
  </r>
  <r>
    <n v="2"/>
    <x v="396"/>
    <n v="6"/>
    <d v="1899-12-30T01:52:00"/>
    <d v="1899-12-30T03:32:00"/>
    <x v="5"/>
    <x v="4"/>
    <x v="0"/>
    <x v="2"/>
    <n v="21.66"/>
    <s v="Libre"/>
    <n v="474"/>
    <x v="4"/>
    <s v="Plato 18, Plato 9, Plato 17, Plato 16"/>
    <n v="4"/>
    <n v="178"/>
    <n v="199.66"/>
    <d v="1899-12-30T01:40:00"/>
    <d v="1899-12-30T02:41:00"/>
    <d v="1899-12-30T00:00:00"/>
    <x v="1"/>
  </r>
  <r>
    <n v="18"/>
    <x v="303"/>
    <n v="4"/>
    <d v="1899-12-30T03:17:00"/>
    <d v="1899-12-30T05:50:00"/>
    <x v="5"/>
    <x v="3"/>
    <x v="2"/>
    <x v="0"/>
    <n v="19.55"/>
    <s v="Ocupada"/>
    <n v="475"/>
    <x v="3"/>
    <s v="Plato 7, Plato 18"/>
    <n v="2"/>
    <n v="174"/>
    <n v="193.55"/>
    <d v="1899-12-30T02:48:00"/>
    <d v="1899-12-30T00:35:00"/>
    <d v="1899-12-30T02:13:00"/>
    <x v="0"/>
  </r>
  <r>
    <n v="13"/>
    <x v="397"/>
    <n v="2"/>
    <d v="1899-12-30T00:03:00"/>
    <d v="1899-12-30T01:47:00"/>
    <x v="5"/>
    <x v="0"/>
    <x v="1"/>
    <x v="0"/>
    <n v="43.53"/>
    <s v="Ocupada"/>
    <n v="476"/>
    <x v="3"/>
    <s v="Plato 7, Plato 18, Plato 15, Plato 20"/>
    <n v="4"/>
    <n v="218"/>
    <n v="261.52999999999997"/>
    <d v="1899-12-30T01:59:00"/>
    <d v="1899-12-30T01:55:00"/>
    <d v="1899-12-30T00:04:00"/>
    <x v="0"/>
  </r>
  <r>
    <n v="8"/>
    <x v="398"/>
    <n v="6"/>
    <d v="1899-12-30T01:39:00"/>
    <d v="1899-12-30T02:58:00"/>
    <x v="5"/>
    <x v="4"/>
    <x v="1"/>
    <x v="2"/>
    <n v="33.85"/>
    <s v="Reservada"/>
    <n v="477"/>
    <x v="1"/>
    <s v="Plato 18, Plato 14, Plato 7, Plato 13"/>
    <n v="4"/>
    <n v="204"/>
    <n v="237.85"/>
    <d v="1899-12-30T01:19:00"/>
    <d v="1899-12-30T01:55:00"/>
    <d v="1899-12-30T00:00:00"/>
    <x v="1"/>
  </r>
  <r>
    <n v="7"/>
    <x v="93"/>
    <n v="5"/>
    <d v="1899-12-30T00:01:00"/>
    <d v="1899-12-30T03:28:00"/>
    <x v="5"/>
    <x v="1"/>
    <x v="0"/>
    <x v="1"/>
    <n v="32.78"/>
    <s v="Ocupada"/>
    <n v="478"/>
    <x v="6"/>
    <s v="Plato 2, Plato 9"/>
    <n v="2"/>
    <n v="118"/>
    <n v="150.78"/>
    <d v="1899-12-30T03:42:00"/>
    <d v="1899-12-30T01:30:00"/>
    <d v="1899-12-30T02:12:00"/>
    <x v="0"/>
  </r>
  <r>
    <n v="1"/>
    <x v="48"/>
    <n v="3"/>
    <d v="1899-12-30T00:42:00"/>
    <d v="1899-12-30T04:30:00"/>
    <x v="5"/>
    <x v="0"/>
    <x v="0"/>
    <x v="0"/>
    <n v="39.58"/>
    <s v="Reservada"/>
    <n v="479"/>
    <x v="10"/>
    <s v="Plato 4, Plato 18"/>
    <n v="2"/>
    <n v="52"/>
    <n v="91.58"/>
    <d v="1899-12-30T03:48:00"/>
    <d v="1899-12-30T01:23:00"/>
    <d v="1899-12-30T02:25:00"/>
    <x v="0"/>
  </r>
  <r>
    <n v="1"/>
    <x v="399"/>
    <n v="5"/>
    <d v="1899-12-30T03:26:00"/>
    <d v="1899-12-30T07:19:00"/>
    <x v="5"/>
    <x v="3"/>
    <x v="1"/>
    <x v="1"/>
    <n v="18.63"/>
    <s v="Reservada"/>
    <n v="480"/>
    <x v="7"/>
    <s v="Plato 8, Plato 6"/>
    <n v="2"/>
    <n v="159"/>
    <n v="177.63"/>
    <d v="1899-12-30T03:53:00"/>
    <d v="1899-12-30T01:05:00"/>
    <d v="1899-12-30T02:48:00"/>
    <x v="0"/>
  </r>
  <r>
    <n v="9"/>
    <x v="400"/>
    <n v="4"/>
    <d v="1899-12-30T01:57:00"/>
    <d v="1899-12-30T04:43:00"/>
    <x v="5"/>
    <x v="1"/>
    <x v="0"/>
    <x v="2"/>
    <n v="42.02"/>
    <s v="Reservada"/>
    <n v="481"/>
    <x v="4"/>
    <s v="Plato 10"/>
    <n v="1"/>
    <n v="52"/>
    <n v="94.02000000000001"/>
    <d v="1899-12-30T02:46:00"/>
    <d v="1899-12-30T00:58:00"/>
    <d v="1899-12-30T01:48:00"/>
    <x v="0"/>
  </r>
  <r>
    <n v="9"/>
    <x v="148"/>
    <n v="4"/>
    <d v="1899-12-30T00:41:00"/>
    <d v="1899-12-30T02:59:00"/>
    <x v="5"/>
    <x v="0"/>
    <x v="1"/>
    <x v="2"/>
    <n v="18.84"/>
    <s v="Libre"/>
    <n v="482"/>
    <x v="1"/>
    <s v="Plato 13"/>
    <n v="1"/>
    <n v="63"/>
    <n v="81.84"/>
    <d v="1899-12-30T02:18:00"/>
    <d v="1899-12-30T00:21:00"/>
    <d v="1899-12-30T01:57:00"/>
    <x v="0"/>
  </r>
  <r>
    <n v="2"/>
    <x v="401"/>
    <n v="4"/>
    <d v="1899-12-30T03:50:00"/>
    <d v="1899-12-30T07:01:00"/>
    <x v="5"/>
    <x v="1"/>
    <x v="0"/>
    <x v="2"/>
    <n v="12.74"/>
    <s v="Reservada"/>
    <n v="483"/>
    <x v="8"/>
    <s v="Plato 6"/>
    <n v="1"/>
    <n v="81"/>
    <n v="93.74"/>
    <d v="1899-12-30T03:11:00"/>
    <d v="1899-12-30T00:53:00"/>
    <d v="1899-12-30T02:18:00"/>
    <x v="0"/>
  </r>
  <r>
    <n v="18"/>
    <x v="402"/>
    <n v="2"/>
    <d v="1899-12-30T01:33:00"/>
    <d v="1899-12-30T04:31:00"/>
    <x v="5"/>
    <x v="4"/>
    <x v="0"/>
    <x v="2"/>
    <n v="22.76"/>
    <s v="Libre"/>
    <n v="484"/>
    <x v="9"/>
    <s v="Plato 1"/>
    <n v="1"/>
    <n v="75"/>
    <n v="97.76"/>
    <d v="1899-12-30T02:58:00"/>
    <d v="1899-12-30T00:34:00"/>
    <d v="1899-12-30T02:24:00"/>
    <x v="0"/>
  </r>
  <r>
    <n v="6"/>
    <x v="293"/>
    <n v="5"/>
    <d v="1899-12-30T01:00:00"/>
    <d v="1899-12-30T02:52:00"/>
    <x v="5"/>
    <x v="3"/>
    <x v="2"/>
    <x v="2"/>
    <n v="39.07"/>
    <s v="Reservada"/>
    <n v="485"/>
    <x v="6"/>
    <s v="Plato 7, Plato 19"/>
    <n v="2"/>
    <n v="144"/>
    <n v="183.07"/>
    <d v="1899-12-30T01:52:00"/>
    <d v="1899-12-30T01:19:00"/>
    <d v="1899-12-30T00:33:00"/>
    <x v="0"/>
  </r>
  <r>
    <n v="15"/>
    <x v="403"/>
    <n v="3"/>
    <d v="1899-12-30T02:47:00"/>
    <d v="1899-12-30T06:12:00"/>
    <x v="5"/>
    <x v="1"/>
    <x v="1"/>
    <x v="0"/>
    <n v="12.66"/>
    <s v="Ocupada"/>
    <n v="486"/>
    <x v="1"/>
    <s v="Plato 19, Plato 3, Plato 18, Plato 7"/>
    <n v="4"/>
    <n v="150"/>
    <n v="162.66"/>
    <d v="1899-12-30T03:40:00"/>
    <d v="1899-12-30T00:59:00"/>
    <d v="1899-12-30T02:41:00"/>
    <x v="0"/>
  </r>
  <r>
    <n v="17"/>
    <x v="61"/>
    <n v="1"/>
    <d v="1899-12-30T01:34:00"/>
    <d v="1899-12-30T03:50:00"/>
    <x v="5"/>
    <x v="1"/>
    <x v="0"/>
    <x v="2"/>
    <n v="45.76"/>
    <s v="Ocupada"/>
    <n v="487"/>
    <x v="3"/>
    <s v="Plato 18, Plato 17, Plato 5"/>
    <n v="3"/>
    <n v="152"/>
    <n v="197.76"/>
    <d v="1899-12-30T02:31:00"/>
    <d v="1899-12-30T01:32:00"/>
    <d v="1899-12-30T00:59:00"/>
    <x v="0"/>
  </r>
  <r>
    <n v="10"/>
    <x v="404"/>
    <n v="4"/>
    <d v="1899-12-30T00:00:00"/>
    <d v="1899-12-30T01:58:00"/>
    <x v="5"/>
    <x v="0"/>
    <x v="0"/>
    <x v="0"/>
    <n v="37.380000000000003"/>
    <s v="Libre"/>
    <n v="488"/>
    <x v="10"/>
    <s v="Plato 4, Plato 14, Plato 17"/>
    <n v="3"/>
    <n v="185"/>
    <n v="222.38"/>
    <d v="1899-12-30T01:58:00"/>
    <d v="1899-12-30T02:04:00"/>
    <d v="1899-12-30T00:00:00"/>
    <x v="1"/>
  </r>
  <r>
    <n v="3"/>
    <x v="405"/>
    <n v="1"/>
    <d v="1899-12-30T02:57:00"/>
    <d v="1899-12-30T05:27:00"/>
    <x v="5"/>
    <x v="0"/>
    <x v="1"/>
    <x v="2"/>
    <n v="22.27"/>
    <s v="Ocupada"/>
    <n v="489"/>
    <x v="10"/>
    <s v="Plato 20, Plato 14"/>
    <n v="2"/>
    <n v="149"/>
    <n v="171.27"/>
    <d v="1899-12-30T02:45:00"/>
    <d v="1899-12-30T00:34:00"/>
    <d v="1899-12-30T02:11:00"/>
    <x v="0"/>
  </r>
  <r>
    <n v="1"/>
    <x v="386"/>
    <n v="2"/>
    <d v="1899-12-30T03:20:00"/>
    <d v="1899-12-30T04:57:00"/>
    <x v="5"/>
    <x v="3"/>
    <x v="0"/>
    <x v="2"/>
    <n v="26.79"/>
    <s v="Libre"/>
    <n v="490"/>
    <x v="1"/>
    <s v="Plato 10, Plato 15, Plato 18"/>
    <n v="3"/>
    <n v="212"/>
    <n v="238.79"/>
    <d v="1899-12-30T01:37:00"/>
    <d v="1899-12-30T02:11:00"/>
    <d v="1899-12-30T00:00:00"/>
    <x v="1"/>
  </r>
  <r>
    <n v="7"/>
    <x v="358"/>
    <n v="4"/>
    <d v="1899-12-30T00:07:00"/>
    <d v="1899-12-30T02:37:00"/>
    <x v="5"/>
    <x v="4"/>
    <x v="1"/>
    <x v="2"/>
    <n v="34.68"/>
    <s v="Ocupada"/>
    <n v="491"/>
    <x v="0"/>
    <s v="Plato 9, Plato 2"/>
    <n v="2"/>
    <n v="118"/>
    <n v="152.68"/>
    <d v="1899-12-30T02:45:00"/>
    <d v="1899-12-30T00:41:00"/>
    <d v="1899-12-30T02:04:00"/>
    <x v="0"/>
  </r>
  <r>
    <n v="4"/>
    <x v="406"/>
    <n v="4"/>
    <d v="1899-12-30T01:03:00"/>
    <d v="1899-12-30T04:36:00"/>
    <x v="5"/>
    <x v="1"/>
    <x v="0"/>
    <x v="2"/>
    <n v="16.62"/>
    <s v="Reservada"/>
    <n v="492"/>
    <x v="1"/>
    <s v="Plato 11, Plato 13, Plato 7"/>
    <n v="3"/>
    <n v="210"/>
    <n v="226.62"/>
    <d v="1899-12-30T03:33:00"/>
    <d v="1899-12-30T00:49:00"/>
    <d v="1899-12-30T02:44:00"/>
    <x v="0"/>
  </r>
  <r>
    <n v="2"/>
    <x v="110"/>
    <n v="2"/>
    <d v="1899-12-30T00:31:00"/>
    <d v="1899-12-30T01:46:00"/>
    <x v="5"/>
    <x v="3"/>
    <x v="0"/>
    <x v="2"/>
    <n v="32.67"/>
    <s v="Ocupada"/>
    <n v="493"/>
    <x v="4"/>
    <s v="Plato 4"/>
    <n v="1"/>
    <n v="54"/>
    <n v="86.67"/>
    <d v="1899-12-30T01:30:00"/>
    <d v="1899-12-30T00:08:00"/>
    <d v="1899-12-30T01:22:00"/>
    <x v="0"/>
  </r>
  <r>
    <n v="20"/>
    <x v="292"/>
    <n v="5"/>
    <d v="1899-12-30T01:28:00"/>
    <d v="1899-12-30T04:49:00"/>
    <x v="5"/>
    <x v="1"/>
    <x v="1"/>
    <x v="2"/>
    <n v="11.85"/>
    <s v="Reservada"/>
    <n v="494"/>
    <x v="3"/>
    <s v="Plato 15, Plato 19"/>
    <n v="2"/>
    <n v="172"/>
    <n v="183.85"/>
    <d v="1899-12-30T03:21:00"/>
    <d v="1899-12-30T00:31:00"/>
    <d v="1899-12-30T02:50:00"/>
    <x v="0"/>
  </r>
  <r>
    <n v="11"/>
    <x v="407"/>
    <n v="6"/>
    <d v="1899-12-30T03:01:00"/>
    <d v="1899-12-30T06:50:00"/>
    <x v="5"/>
    <x v="2"/>
    <x v="1"/>
    <x v="2"/>
    <n v="33.96"/>
    <s v="Libre"/>
    <n v="495"/>
    <x v="5"/>
    <s v="Plato 20, Plato 6, Plato 16, Plato 11"/>
    <n v="4"/>
    <n v="263"/>
    <n v="296.95999999999998"/>
    <d v="1899-12-30T03:49:00"/>
    <d v="1899-12-30T01:42:00"/>
    <d v="1899-12-30T02:07:00"/>
    <x v="0"/>
  </r>
  <r>
    <n v="1"/>
    <x v="139"/>
    <n v="3"/>
    <d v="1899-12-30T02:34:00"/>
    <d v="1899-12-30T06:22:00"/>
    <x v="5"/>
    <x v="1"/>
    <x v="0"/>
    <x v="2"/>
    <n v="39.42"/>
    <s v="Reservada"/>
    <n v="496"/>
    <x v="10"/>
    <s v="Plato 11, Plato 18, Plato 12, Plato 17"/>
    <n v="4"/>
    <n v="223"/>
    <n v="262.42"/>
    <d v="1899-12-30T03:48:00"/>
    <d v="1899-12-30T02:13:00"/>
    <d v="1899-12-30T01:35:00"/>
    <x v="0"/>
  </r>
  <r>
    <n v="13"/>
    <x v="64"/>
    <n v="6"/>
    <d v="1899-12-30T03:30:00"/>
    <d v="1899-12-30T06:58:00"/>
    <x v="5"/>
    <x v="0"/>
    <x v="0"/>
    <x v="0"/>
    <n v="29.93"/>
    <s v="Reservada"/>
    <n v="497"/>
    <x v="10"/>
    <s v="Plato 2, Plato 20"/>
    <n v="2"/>
    <n v="150"/>
    <n v="179.93"/>
    <d v="1899-12-30T03:28:00"/>
    <d v="1899-12-30T00:38:00"/>
    <d v="1899-12-30T02:50:00"/>
    <x v="0"/>
  </r>
  <r>
    <n v="20"/>
    <x v="365"/>
    <n v="3"/>
    <d v="1899-12-30T00:17:00"/>
    <d v="1899-12-30T03:46:00"/>
    <x v="5"/>
    <x v="0"/>
    <x v="0"/>
    <x v="2"/>
    <n v="21.99"/>
    <s v="Libre"/>
    <n v="498"/>
    <x v="0"/>
    <s v="Plato 12"/>
    <n v="1"/>
    <n v="19"/>
    <n v="40.989999999999995"/>
    <d v="1899-12-30T03:29:00"/>
    <d v="1899-12-30T00:32:00"/>
    <d v="1899-12-30T02:57:00"/>
    <x v="0"/>
  </r>
  <r>
    <n v="5"/>
    <x v="353"/>
    <n v="5"/>
    <d v="1899-12-30T01:21:00"/>
    <d v="1899-12-30T04:28:00"/>
    <x v="5"/>
    <x v="2"/>
    <x v="2"/>
    <x v="0"/>
    <n v="22.69"/>
    <s v="Reservada"/>
    <n v="499"/>
    <x v="2"/>
    <s v="Plato 10, Plato 2, Plato 1"/>
    <n v="3"/>
    <n v="158"/>
    <n v="180.69"/>
    <d v="1899-12-30T03:07:00"/>
    <d v="1899-12-30T02:10:00"/>
    <d v="1899-12-30T00:57:00"/>
    <x v="0"/>
  </r>
  <r>
    <n v="4"/>
    <x v="405"/>
    <n v="5"/>
    <d v="1899-12-30T01:17:00"/>
    <d v="1899-12-30T05:15:00"/>
    <x v="5"/>
    <x v="4"/>
    <x v="1"/>
    <x v="0"/>
    <n v="37.619999999999997"/>
    <s v="Ocupada"/>
    <n v="500"/>
    <x v="10"/>
    <s v="Plato 6, Plato 5"/>
    <n v="2"/>
    <n v="93"/>
    <n v="130.62"/>
    <d v="1899-12-30T04:13:00"/>
    <d v="1899-12-30T00:42:00"/>
    <d v="1899-12-30T03:31:00"/>
    <x v="0"/>
  </r>
  <r>
    <n v="7"/>
    <x v="408"/>
    <n v="1"/>
    <d v="1899-12-30T03:44:00"/>
    <d v="1899-12-30T06:31:00"/>
    <x v="5"/>
    <x v="1"/>
    <x v="2"/>
    <x v="2"/>
    <n v="28.38"/>
    <s v="Ocupada"/>
    <n v="501"/>
    <x v="5"/>
    <s v="Plato 20, Plato 13, Plato 16"/>
    <n v="3"/>
    <n v="138"/>
    <n v="166.38"/>
    <d v="1899-12-30T03:02:00"/>
    <d v="1899-12-30T00:39:00"/>
    <d v="1899-12-30T02:23:00"/>
    <x v="0"/>
  </r>
  <r>
    <n v="5"/>
    <x v="202"/>
    <n v="2"/>
    <d v="1899-12-30T00:45:00"/>
    <d v="1899-12-30T01:57:00"/>
    <x v="5"/>
    <x v="3"/>
    <x v="0"/>
    <x v="2"/>
    <n v="32.9"/>
    <s v="Reservada"/>
    <n v="502"/>
    <x v="6"/>
    <s v="Plato 5, Plato 4, Plato 11"/>
    <n v="3"/>
    <n v="139"/>
    <n v="171.9"/>
    <d v="1899-12-30T01:12:00"/>
    <d v="1899-12-30T01:13:00"/>
    <d v="1899-12-30T00:00:00"/>
    <x v="1"/>
  </r>
  <r>
    <n v="3"/>
    <x v="409"/>
    <n v="1"/>
    <d v="1899-12-30T02:20:00"/>
    <d v="1899-12-30T04:02:00"/>
    <x v="5"/>
    <x v="0"/>
    <x v="0"/>
    <x v="2"/>
    <n v="35.840000000000003"/>
    <s v="Reservada"/>
    <n v="503"/>
    <x v="0"/>
    <s v="Plato 20, Plato 12"/>
    <n v="2"/>
    <n v="137"/>
    <n v="172.84"/>
    <d v="1899-12-30T01:42:00"/>
    <d v="1899-12-30T01:25:00"/>
    <d v="1899-12-30T00:17:00"/>
    <x v="0"/>
  </r>
  <r>
    <n v="2"/>
    <x v="410"/>
    <n v="5"/>
    <d v="1899-12-30T02:10:00"/>
    <d v="1899-12-30T04:48:00"/>
    <x v="5"/>
    <x v="3"/>
    <x v="2"/>
    <x v="1"/>
    <n v="31.31"/>
    <s v="Reservada"/>
    <n v="504"/>
    <x v="2"/>
    <s v="Plato 6"/>
    <n v="1"/>
    <n v="54"/>
    <n v="85.31"/>
    <d v="1899-12-30T02:38:00"/>
    <d v="1899-12-30T00:19:00"/>
    <d v="1899-12-30T02:19:00"/>
    <x v="0"/>
  </r>
  <r>
    <n v="5"/>
    <x v="411"/>
    <n v="1"/>
    <d v="1899-12-30T02:38:00"/>
    <d v="1899-12-30T06:07:00"/>
    <x v="5"/>
    <x v="2"/>
    <x v="2"/>
    <x v="2"/>
    <n v="25.76"/>
    <s v="Reservada"/>
    <n v="505"/>
    <x v="1"/>
    <s v="Plato 20, Plato 1"/>
    <n v="2"/>
    <n v="155"/>
    <n v="180.76"/>
    <d v="1899-12-30T03:29:00"/>
    <d v="1899-12-30T01:55:00"/>
    <d v="1899-12-30T01:34:00"/>
    <x v="0"/>
  </r>
  <r>
    <n v="18"/>
    <x v="412"/>
    <n v="2"/>
    <d v="1899-12-30T02:01:00"/>
    <d v="1899-12-30T04:02:00"/>
    <x v="5"/>
    <x v="0"/>
    <x v="2"/>
    <x v="2"/>
    <n v="11.65"/>
    <s v="Ocupada"/>
    <n v="506"/>
    <x v="3"/>
    <s v="Plato 8"/>
    <n v="1"/>
    <n v="70"/>
    <n v="81.650000000000006"/>
    <d v="1899-12-30T02:16:00"/>
    <d v="1899-12-30T00:05:00"/>
    <d v="1899-12-30T02:11:00"/>
    <x v="0"/>
  </r>
  <r>
    <n v="18"/>
    <x v="384"/>
    <n v="4"/>
    <d v="1899-12-30T03:26:00"/>
    <d v="1899-12-30T04:30:00"/>
    <x v="5"/>
    <x v="2"/>
    <x v="1"/>
    <x v="2"/>
    <n v="43.42"/>
    <s v="Libre"/>
    <n v="507"/>
    <x v="6"/>
    <s v="Plato 18, Plato 19"/>
    <n v="2"/>
    <n v="210"/>
    <n v="253.42000000000002"/>
    <d v="1899-12-30T01:04:00"/>
    <d v="1899-12-30T01:09:00"/>
    <d v="1899-12-30T00:00:00"/>
    <x v="1"/>
  </r>
  <r>
    <n v="6"/>
    <x v="413"/>
    <n v="1"/>
    <d v="1899-12-30T02:50:00"/>
    <d v="1899-12-30T06:35:00"/>
    <x v="5"/>
    <x v="3"/>
    <x v="0"/>
    <x v="2"/>
    <n v="42.8"/>
    <s v="Reservada"/>
    <n v="508"/>
    <x v="2"/>
    <s v="Plato 15"/>
    <n v="1"/>
    <n v="32"/>
    <n v="74.8"/>
    <d v="1899-12-30T03:45:00"/>
    <d v="1899-12-30T00:34:00"/>
    <d v="1899-12-30T03:11:00"/>
    <x v="0"/>
  </r>
  <r>
    <n v="5"/>
    <x v="57"/>
    <n v="3"/>
    <d v="1899-12-30T03:12:00"/>
    <d v="1899-12-30T06:02:00"/>
    <x v="5"/>
    <x v="1"/>
    <x v="1"/>
    <x v="2"/>
    <n v="16.260000000000002"/>
    <s v="Ocupada"/>
    <n v="509"/>
    <x v="2"/>
    <s v="Plato 20"/>
    <n v="1"/>
    <n v="80"/>
    <n v="96.26"/>
    <d v="1899-12-30T03:05:00"/>
    <d v="1899-12-30T00:47:00"/>
    <d v="1899-12-30T02:18:00"/>
    <x v="0"/>
  </r>
  <r>
    <n v="6"/>
    <x v="414"/>
    <n v="4"/>
    <d v="1899-12-30T03:32:00"/>
    <d v="1899-12-30T04:33:00"/>
    <x v="5"/>
    <x v="4"/>
    <x v="0"/>
    <x v="2"/>
    <n v="14.97"/>
    <s v="Libre"/>
    <n v="510"/>
    <x v="3"/>
    <s v="Plato 19"/>
    <n v="1"/>
    <n v="36"/>
    <n v="50.97"/>
    <d v="1899-12-30T01:01:00"/>
    <d v="1899-12-30T00:48:00"/>
    <d v="1899-12-30T00:13:00"/>
    <x v="0"/>
  </r>
  <r>
    <n v="2"/>
    <x v="415"/>
    <n v="1"/>
    <d v="1899-12-30T01:38:00"/>
    <d v="1899-12-30T03:23:00"/>
    <x v="5"/>
    <x v="1"/>
    <x v="0"/>
    <x v="2"/>
    <n v="35.950000000000003"/>
    <s v="Libre"/>
    <n v="511"/>
    <x v="10"/>
    <s v="Plato 14, Plato 18"/>
    <n v="2"/>
    <n v="137"/>
    <n v="172.95"/>
    <d v="1899-12-30T01:45:00"/>
    <d v="1899-12-30T00:38:00"/>
    <d v="1899-12-30T01:07:00"/>
    <x v="0"/>
  </r>
  <r>
    <n v="2"/>
    <x v="343"/>
    <n v="1"/>
    <d v="1899-12-30T01:19:00"/>
    <d v="1899-12-30T02:26:00"/>
    <x v="5"/>
    <x v="3"/>
    <x v="0"/>
    <x v="2"/>
    <n v="37.369999999999997"/>
    <s v="Ocupada"/>
    <n v="512"/>
    <x v="0"/>
    <s v="Plato 3, Plato 19"/>
    <n v="2"/>
    <n v="128"/>
    <n v="165.37"/>
    <d v="1899-12-30T01:22:00"/>
    <d v="1899-12-30T00:59:00"/>
    <d v="1899-12-30T00:23:00"/>
    <x v="0"/>
  </r>
  <r>
    <n v="8"/>
    <x v="12"/>
    <n v="6"/>
    <d v="1899-12-30T01:28:00"/>
    <d v="1899-12-30T04:51:00"/>
    <x v="5"/>
    <x v="0"/>
    <x v="1"/>
    <x v="2"/>
    <n v="22.74"/>
    <s v="Ocupada"/>
    <n v="513"/>
    <x v="6"/>
    <s v="Plato 4"/>
    <n v="1"/>
    <n v="54"/>
    <n v="76.739999999999995"/>
    <d v="1899-12-30T03:38:00"/>
    <d v="1899-12-30T00:56:00"/>
    <d v="1899-12-30T02:42:00"/>
    <x v="0"/>
  </r>
  <r>
    <n v="18"/>
    <x v="416"/>
    <n v="5"/>
    <d v="1899-12-30T01:19:00"/>
    <d v="1899-12-30T04:36:00"/>
    <x v="5"/>
    <x v="4"/>
    <x v="0"/>
    <x v="2"/>
    <n v="38.840000000000003"/>
    <s v="Libre"/>
    <n v="514"/>
    <x v="9"/>
    <s v="Plato 10, Plato 12, Plato 3, Plato 15"/>
    <n v="4"/>
    <n v="174"/>
    <n v="212.84"/>
    <d v="1899-12-30T03:17:00"/>
    <d v="1899-12-30T01:52:00"/>
    <d v="1899-12-30T01:25:00"/>
    <x v="0"/>
  </r>
  <r>
    <n v="19"/>
    <x v="290"/>
    <n v="2"/>
    <d v="1899-12-30T00:58:00"/>
    <d v="1899-12-30T02:03:00"/>
    <x v="5"/>
    <x v="2"/>
    <x v="0"/>
    <x v="2"/>
    <n v="43.79"/>
    <s v="Ocupada"/>
    <n v="515"/>
    <x v="9"/>
    <s v="Plato 4"/>
    <n v="1"/>
    <n v="18"/>
    <n v="61.79"/>
    <d v="1899-12-30T01:20:00"/>
    <d v="1899-12-30T00:13:00"/>
    <d v="1899-12-30T01:07:00"/>
    <x v="0"/>
  </r>
  <r>
    <n v="7"/>
    <x v="417"/>
    <n v="2"/>
    <d v="1899-12-30T03:55:00"/>
    <d v="1899-12-30T04:59:00"/>
    <x v="5"/>
    <x v="4"/>
    <x v="0"/>
    <x v="2"/>
    <n v="20.85"/>
    <s v="Reservada"/>
    <n v="516"/>
    <x v="3"/>
    <s v="Plato 12, Plato 14, Plato 3"/>
    <n v="3"/>
    <n v="146"/>
    <n v="166.85"/>
    <d v="1899-12-30T01:04:00"/>
    <d v="1899-12-30T01:37:00"/>
    <d v="1899-12-30T00:00:00"/>
    <x v="1"/>
  </r>
  <r>
    <n v="4"/>
    <x v="333"/>
    <n v="5"/>
    <d v="1899-12-30T01:35:00"/>
    <d v="1899-12-30T05:30:00"/>
    <x v="5"/>
    <x v="4"/>
    <x v="0"/>
    <x v="1"/>
    <n v="23.92"/>
    <s v="Reservada"/>
    <n v="517"/>
    <x v="8"/>
    <s v="Plato 7, Plato 12, Plato 5"/>
    <n v="3"/>
    <n v="103"/>
    <n v="126.92"/>
    <d v="1899-12-30T03:55:00"/>
    <d v="1899-12-30T01:05:00"/>
    <d v="1899-12-30T02:50:00"/>
    <x v="0"/>
  </r>
  <r>
    <n v="5"/>
    <x v="120"/>
    <n v="6"/>
    <d v="1899-12-30T02:08:00"/>
    <d v="1899-12-30T06:02:00"/>
    <x v="5"/>
    <x v="4"/>
    <x v="1"/>
    <x v="2"/>
    <n v="18.48"/>
    <s v="Ocupada"/>
    <n v="518"/>
    <x v="1"/>
    <s v="Plato 11, Plato 5"/>
    <n v="2"/>
    <n v="77"/>
    <n v="95.48"/>
    <d v="1899-12-30T04:09:00"/>
    <d v="1899-12-30T00:53:00"/>
    <d v="1899-12-30T03:16:00"/>
    <x v="0"/>
  </r>
  <r>
    <n v="6"/>
    <x v="418"/>
    <n v="2"/>
    <d v="1899-12-30T00:48:00"/>
    <d v="1899-12-30T03:49:00"/>
    <x v="5"/>
    <x v="3"/>
    <x v="0"/>
    <x v="2"/>
    <n v="34.590000000000003"/>
    <s v="Libre"/>
    <n v="519"/>
    <x v="3"/>
    <s v="Plato 6, Plato 20, Plato 5"/>
    <n v="3"/>
    <n v="245"/>
    <n v="279.59000000000003"/>
    <d v="1899-12-30T03:01:00"/>
    <d v="1899-12-30T02:36:00"/>
    <d v="1899-12-30T00:25:00"/>
    <x v="0"/>
  </r>
  <r>
    <n v="4"/>
    <x v="419"/>
    <n v="4"/>
    <d v="1899-12-30T03:35:00"/>
    <d v="1899-12-30T06:23:00"/>
    <x v="5"/>
    <x v="4"/>
    <x v="2"/>
    <x v="2"/>
    <n v="43.99"/>
    <s v="Libre"/>
    <n v="520"/>
    <x v="1"/>
    <s v="Plato 9, Plato 18, Plato 17, Plato 2"/>
    <n v="4"/>
    <n v="280"/>
    <n v="323.99"/>
    <d v="1899-12-30T02:48:00"/>
    <d v="1899-12-30T02:01:00"/>
    <d v="1899-12-30T00:47:00"/>
    <x v="0"/>
  </r>
  <r>
    <n v="18"/>
    <x v="420"/>
    <n v="2"/>
    <d v="1899-12-30T00:43:00"/>
    <d v="1899-12-30T02:54:00"/>
    <x v="5"/>
    <x v="4"/>
    <x v="0"/>
    <x v="2"/>
    <n v="15.18"/>
    <s v="Libre"/>
    <n v="521"/>
    <x v="6"/>
    <s v="Plato 1, Plato 9, Plato 18"/>
    <n v="3"/>
    <n v="210"/>
    <n v="225.18"/>
    <d v="1899-12-30T02:11:00"/>
    <d v="1899-12-30T01:31:00"/>
    <d v="1899-12-30T00:40:00"/>
    <x v="0"/>
  </r>
  <r>
    <n v="2"/>
    <x v="8"/>
    <n v="5"/>
    <d v="1899-12-30T01:38:00"/>
    <d v="1899-12-30T04:26:00"/>
    <x v="5"/>
    <x v="4"/>
    <x v="0"/>
    <x v="1"/>
    <n v="35.35"/>
    <s v="Libre"/>
    <n v="522"/>
    <x v="7"/>
    <s v="Plato 16"/>
    <n v="1"/>
    <n v="84"/>
    <n v="119.35"/>
    <d v="1899-12-30T02:48:00"/>
    <d v="1899-12-30T00:47:00"/>
    <d v="1899-12-30T02:01:00"/>
    <x v="0"/>
  </r>
  <r>
    <n v="4"/>
    <x v="421"/>
    <n v="3"/>
    <d v="1899-12-30T01:39:00"/>
    <d v="1899-12-30T04:42:00"/>
    <x v="5"/>
    <x v="3"/>
    <x v="0"/>
    <x v="2"/>
    <n v="45.41"/>
    <s v="Ocupada"/>
    <n v="523"/>
    <x v="10"/>
    <s v="Plato 6"/>
    <n v="1"/>
    <n v="81"/>
    <n v="126.41"/>
    <d v="1899-12-30T03:18:00"/>
    <d v="1899-12-30T00:51:00"/>
    <d v="1899-12-30T02:27:00"/>
    <x v="0"/>
  </r>
  <r>
    <n v="16"/>
    <x v="422"/>
    <n v="4"/>
    <d v="1899-12-30T00:03:00"/>
    <d v="1899-12-30T02:32:00"/>
    <x v="5"/>
    <x v="0"/>
    <x v="0"/>
    <x v="2"/>
    <n v="26.91"/>
    <s v="Ocupada"/>
    <n v="524"/>
    <x v="4"/>
    <s v="Plato 5, Plato 6"/>
    <n v="2"/>
    <n v="76"/>
    <n v="102.91"/>
    <d v="1899-12-30T02:44:00"/>
    <d v="1899-12-30T01:01:00"/>
    <d v="1899-12-30T01:43:00"/>
    <x v="0"/>
  </r>
  <r>
    <n v="16"/>
    <x v="182"/>
    <n v="3"/>
    <d v="1899-12-30T03:27:00"/>
    <d v="1899-12-30T07:14:00"/>
    <x v="5"/>
    <x v="0"/>
    <x v="0"/>
    <x v="2"/>
    <n v="32.869999999999997"/>
    <s v="Ocupada"/>
    <n v="525"/>
    <x v="5"/>
    <s v="Plato 14, Plato 8, Plato 17"/>
    <n v="3"/>
    <n v="197"/>
    <n v="229.87"/>
    <d v="1899-12-30T04:02:00"/>
    <d v="1899-12-30T01:17:00"/>
    <d v="1899-12-30T02:45:00"/>
    <x v="0"/>
  </r>
  <r>
    <n v="4"/>
    <x v="423"/>
    <n v="6"/>
    <d v="1899-12-30T03:44:00"/>
    <d v="1899-12-30T05:41:00"/>
    <x v="5"/>
    <x v="4"/>
    <x v="2"/>
    <x v="0"/>
    <n v="43.02"/>
    <s v="Libre"/>
    <n v="526"/>
    <x v="6"/>
    <s v="Plato 11"/>
    <n v="1"/>
    <n v="33"/>
    <n v="76.02000000000001"/>
    <d v="1899-12-30T01:57:00"/>
    <d v="1899-12-30T00:22:00"/>
    <d v="1899-12-30T01:35:00"/>
    <x v="0"/>
  </r>
  <r>
    <n v="19"/>
    <x v="424"/>
    <n v="4"/>
    <d v="1899-12-30T03:41:00"/>
    <d v="1899-12-30T05:55:00"/>
    <x v="5"/>
    <x v="1"/>
    <x v="1"/>
    <x v="1"/>
    <n v="22.95"/>
    <s v="Ocupada"/>
    <n v="527"/>
    <x v="0"/>
    <s v="Plato 6"/>
    <n v="1"/>
    <n v="54"/>
    <n v="76.95"/>
    <d v="1899-12-30T02:29:00"/>
    <d v="1899-12-30T00:31:00"/>
    <d v="1899-12-30T01:58:00"/>
    <x v="0"/>
  </r>
  <r>
    <n v="14"/>
    <x v="425"/>
    <n v="2"/>
    <d v="1899-12-30T01:47:00"/>
    <d v="1899-12-30T03:48:00"/>
    <x v="5"/>
    <x v="2"/>
    <x v="0"/>
    <x v="0"/>
    <n v="15.62"/>
    <s v="Reservada"/>
    <n v="528"/>
    <x v="6"/>
    <s v="Plato 3, Plato 20, Plato 4"/>
    <n v="3"/>
    <n v="78"/>
    <n v="93.62"/>
    <d v="1899-12-30T02:01:00"/>
    <d v="1899-12-30T02:01:00"/>
    <d v="1899-12-30T00:00:00"/>
    <x v="1"/>
  </r>
  <r>
    <n v="1"/>
    <x v="426"/>
    <n v="2"/>
    <d v="1899-12-30T01:58:00"/>
    <d v="1899-12-30T04:42:00"/>
    <x v="5"/>
    <x v="0"/>
    <x v="0"/>
    <x v="2"/>
    <n v="25.91"/>
    <s v="Ocupada"/>
    <n v="529"/>
    <x v="0"/>
    <s v="Plato 18, Plato 19, Plato 14, Plato 16"/>
    <n v="4"/>
    <n v="208"/>
    <n v="233.91"/>
    <d v="1899-12-30T02:59:00"/>
    <d v="1899-12-30T02:37:00"/>
    <d v="1899-12-30T00:22:00"/>
    <x v="0"/>
  </r>
  <r>
    <n v="7"/>
    <x v="427"/>
    <n v="5"/>
    <d v="1899-12-30T02:13:00"/>
    <d v="1899-12-30T06:07:00"/>
    <x v="5"/>
    <x v="3"/>
    <x v="0"/>
    <x v="2"/>
    <n v="30.19"/>
    <s v="Ocupada"/>
    <n v="530"/>
    <x v="3"/>
    <s v="Plato 4, Plato 16, Plato 1"/>
    <n v="3"/>
    <n v="160"/>
    <n v="190.19"/>
    <d v="1899-12-30T04:09:00"/>
    <d v="1899-12-30T01:46:00"/>
    <d v="1899-12-30T02:23:00"/>
    <x v="0"/>
  </r>
  <r>
    <n v="9"/>
    <x v="325"/>
    <n v="6"/>
    <d v="1899-12-30T03:03:00"/>
    <d v="1899-12-30T05:04:00"/>
    <x v="5"/>
    <x v="2"/>
    <x v="2"/>
    <x v="1"/>
    <n v="34.39"/>
    <s v="Libre"/>
    <n v="531"/>
    <x v="3"/>
    <s v="Plato 13, Plato 20, Plato 4, Plato 9"/>
    <n v="4"/>
    <n v="244"/>
    <n v="278.39"/>
    <d v="1899-12-30T02:01:00"/>
    <d v="1899-12-30T03:19:00"/>
    <d v="1899-12-30T00:00:00"/>
    <x v="1"/>
  </r>
  <r>
    <n v="13"/>
    <x v="51"/>
    <n v="3"/>
    <d v="1899-12-30T01:48:00"/>
    <d v="1899-12-30T05:26:00"/>
    <x v="5"/>
    <x v="0"/>
    <x v="1"/>
    <x v="0"/>
    <n v="17.95"/>
    <s v="Reservada"/>
    <n v="532"/>
    <x v="10"/>
    <s v="Plato 13, Plato 10, Plato 15"/>
    <n v="3"/>
    <n v="137"/>
    <n v="154.94999999999999"/>
    <d v="1899-12-30T03:38:00"/>
    <d v="1899-12-30T00:59:00"/>
    <d v="1899-12-30T02:39:00"/>
    <x v="0"/>
  </r>
  <r>
    <n v="1"/>
    <x v="183"/>
    <n v="3"/>
    <d v="1899-12-30T03:14:00"/>
    <d v="1899-12-30T05:20:00"/>
    <x v="5"/>
    <x v="3"/>
    <x v="2"/>
    <x v="0"/>
    <n v="20.09"/>
    <s v="Libre"/>
    <n v="533"/>
    <x v="8"/>
    <s v="Plato 3, Plato 13"/>
    <n v="2"/>
    <n v="41"/>
    <n v="61.09"/>
    <d v="1899-12-30T02:06:00"/>
    <d v="1899-12-30T00:48:00"/>
    <d v="1899-12-30T01:18:00"/>
    <x v="0"/>
  </r>
  <r>
    <n v="1"/>
    <x v="428"/>
    <n v="6"/>
    <d v="1899-12-30T01:02:00"/>
    <d v="1899-12-30T04:29:00"/>
    <x v="5"/>
    <x v="4"/>
    <x v="2"/>
    <x v="2"/>
    <n v="23.59"/>
    <s v="Reservada"/>
    <n v="534"/>
    <x v="2"/>
    <s v="Plato 7, Plato 9, Plato 8"/>
    <n v="3"/>
    <n v="147"/>
    <n v="170.59"/>
    <d v="1899-12-30T03:27:00"/>
    <d v="1899-12-30T01:16:00"/>
    <d v="1899-12-30T02:11:00"/>
    <x v="0"/>
  </r>
  <r>
    <n v="15"/>
    <x v="99"/>
    <n v="3"/>
    <d v="1899-12-30T00:57:00"/>
    <d v="1899-12-30T03:32:00"/>
    <x v="5"/>
    <x v="1"/>
    <x v="1"/>
    <x v="2"/>
    <n v="39.450000000000003"/>
    <s v="Libre"/>
    <n v="535"/>
    <x v="9"/>
    <s v="Plato 20, Plato 9, Plato 7, Plato 13"/>
    <n v="4"/>
    <n v="276"/>
    <n v="315.45"/>
    <d v="1899-12-30T02:35:00"/>
    <d v="1899-12-30T01:53:00"/>
    <d v="1899-12-30T00:42:00"/>
    <x v="0"/>
  </r>
  <r>
    <n v="9"/>
    <x v="429"/>
    <n v="2"/>
    <d v="1899-12-30T02:31:00"/>
    <d v="1899-12-30T04:39:00"/>
    <x v="5"/>
    <x v="4"/>
    <x v="0"/>
    <x v="2"/>
    <n v="46"/>
    <s v="Reservada"/>
    <n v="536"/>
    <x v="9"/>
    <s v="Plato 4, Plato 9, Plato 14, Plato 2"/>
    <n v="4"/>
    <n v="212"/>
    <n v="258"/>
    <d v="1899-12-30T02:08:00"/>
    <d v="1899-12-30T02:32:00"/>
    <d v="1899-12-30T00:00:00"/>
    <x v="1"/>
  </r>
  <r>
    <n v="18"/>
    <x v="122"/>
    <n v="6"/>
    <d v="1899-12-30T00:24:00"/>
    <d v="1899-12-30T02:09:00"/>
    <x v="5"/>
    <x v="0"/>
    <x v="1"/>
    <x v="0"/>
    <n v="28.68"/>
    <s v="Ocupada"/>
    <n v="537"/>
    <x v="4"/>
    <s v="Plato 13"/>
    <n v="1"/>
    <n v="63"/>
    <n v="91.68"/>
    <d v="1899-12-30T02:00:00"/>
    <d v="1899-12-30T00:21:00"/>
    <d v="1899-12-30T01:39:00"/>
    <x v="0"/>
  </r>
  <r>
    <n v="14"/>
    <x v="240"/>
    <n v="4"/>
    <d v="1899-12-30T03:19:00"/>
    <d v="1899-12-30T05:33:00"/>
    <x v="5"/>
    <x v="4"/>
    <x v="2"/>
    <x v="0"/>
    <n v="41.35"/>
    <s v="Libre"/>
    <n v="538"/>
    <x v="1"/>
    <s v="Plato 2, Plato 14, Plato 11, Plato 16"/>
    <n v="4"/>
    <n v="142"/>
    <n v="183.35"/>
    <d v="1899-12-30T02:14:00"/>
    <d v="1899-12-30T03:18:00"/>
    <d v="1899-12-30T00:00:00"/>
    <x v="1"/>
  </r>
  <r>
    <n v="18"/>
    <x v="430"/>
    <n v="3"/>
    <d v="1899-12-30T03:51:00"/>
    <d v="1899-12-30T07:00:00"/>
    <x v="5"/>
    <x v="2"/>
    <x v="1"/>
    <x v="1"/>
    <n v="20.9"/>
    <s v="Libre"/>
    <n v="539"/>
    <x v="1"/>
    <s v="Plato 2, Plato 6, Plato 9, Plato 4"/>
    <n v="4"/>
    <n v="240"/>
    <n v="260.89999999999998"/>
    <d v="1899-12-30T03:09:00"/>
    <d v="1899-12-30T02:09:00"/>
    <d v="1899-12-30T01:00:00"/>
    <x v="0"/>
  </r>
  <r>
    <n v="6"/>
    <x v="431"/>
    <n v="4"/>
    <d v="1899-12-30T03:46:00"/>
    <d v="1899-12-30T06:56:00"/>
    <x v="5"/>
    <x v="1"/>
    <x v="0"/>
    <x v="2"/>
    <n v="47.85"/>
    <s v="Reservada"/>
    <n v="540"/>
    <x v="7"/>
    <s v="Plato 4, Plato 8"/>
    <n v="2"/>
    <n v="124"/>
    <n v="171.85"/>
    <d v="1899-12-30T03:10:00"/>
    <d v="1899-12-30T01:22:00"/>
    <d v="1899-12-30T01:48:00"/>
    <x v="0"/>
  </r>
  <r>
    <n v="19"/>
    <x v="22"/>
    <n v="2"/>
    <d v="1899-12-30T00:33:00"/>
    <d v="1899-12-30T04:32:00"/>
    <x v="5"/>
    <x v="1"/>
    <x v="1"/>
    <x v="0"/>
    <n v="33.700000000000003"/>
    <s v="Reservada"/>
    <n v="541"/>
    <x v="1"/>
    <s v="Plato 12, Plato 11, Plato 9, Plato 14"/>
    <n v="4"/>
    <n v="202"/>
    <n v="235.7"/>
    <d v="1899-12-30T03:59:00"/>
    <d v="1899-12-30T02:04:00"/>
    <d v="1899-12-30T01:55:00"/>
    <x v="0"/>
  </r>
  <r>
    <n v="9"/>
    <x v="116"/>
    <n v="5"/>
    <d v="1899-12-30T02:47:00"/>
    <d v="1899-12-30T04:43:00"/>
    <x v="5"/>
    <x v="0"/>
    <x v="1"/>
    <x v="2"/>
    <n v="49.05"/>
    <s v="Reservada"/>
    <n v="542"/>
    <x v="9"/>
    <s v="Plato 18, Plato 10, Plato 6"/>
    <n v="3"/>
    <n v="148"/>
    <n v="197.05"/>
    <d v="1899-12-30T01:56:00"/>
    <d v="1899-12-30T01:55:00"/>
    <d v="1899-12-30T00:01:00"/>
    <x v="0"/>
  </r>
  <r>
    <n v="19"/>
    <x v="432"/>
    <n v="5"/>
    <d v="1899-12-30T00:47:00"/>
    <d v="1899-12-30T03:37:00"/>
    <x v="5"/>
    <x v="4"/>
    <x v="2"/>
    <x v="2"/>
    <n v="49.37"/>
    <s v="Reservada"/>
    <n v="543"/>
    <x v="3"/>
    <s v="Plato 16, Plato 6, Plato 15"/>
    <n v="3"/>
    <n v="206"/>
    <n v="255.37"/>
    <d v="1899-12-30T02:50:00"/>
    <d v="1899-12-30T01:14:00"/>
    <d v="1899-12-30T01:36:00"/>
    <x v="0"/>
  </r>
  <r>
    <n v="7"/>
    <x v="433"/>
    <n v="4"/>
    <d v="1899-12-30T03:17:00"/>
    <d v="1899-12-30T04:45:00"/>
    <x v="5"/>
    <x v="3"/>
    <x v="0"/>
    <x v="2"/>
    <n v="44.91"/>
    <s v="Ocupada"/>
    <n v="544"/>
    <x v="8"/>
    <s v="Plato 8"/>
    <n v="1"/>
    <n v="70"/>
    <n v="114.91"/>
    <d v="1899-12-30T01:43:00"/>
    <d v="1899-12-30T00:48:00"/>
    <d v="1899-12-30T00:55:00"/>
    <x v="0"/>
  </r>
  <r>
    <n v="20"/>
    <x v="434"/>
    <n v="5"/>
    <d v="1899-12-30T02:39:00"/>
    <d v="1899-12-30T04:26:00"/>
    <x v="5"/>
    <x v="2"/>
    <x v="0"/>
    <x v="1"/>
    <n v="12.18"/>
    <s v="Ocupada"/>
    <n v="545"/>
    <x v="9"/>
    <s v="Plato 11, Plato 17"/>
    <n v="2"/>
    <n v="130"/>
    <n v="142.18"/>
    <d v="1899-12-30T02:02:00"/>
    <d v="1899-12-30T01:39:00"/>
    <d v="1899-12-30T00:23:00"/>
    <x v="0"/>
  </r>
  <r>
    <n v="5"/>
    <x v="435"/>
    <n v="2"/>
    <d v="1899-12-30T03:14:00"/>
    <d v="1899-12-30T05:29:00"/>
    <x v="5"/>
    <x v="4"/>
    <x v="0"/>
    <x v="0"/>
    <n v="47.81"/>
    <s v="Reservada"/>
    <n v="546"/>
    <x v="6"/>
    <s v="Plato 15, Plato 16"/>
    <n v="2"/>
    <n v="92"/>
    <n v="139.81"/>
    <d v="1899-12-30T02:15:00"/>
    <d v="1899-12-30T01:31:00"/>
    <d v="1899-12-30T00:44:00"/>
    <x v="0"/>
  </r>
  <r>
    <n v="9"/>
    <x v="436"/>
    <n v="3"/>
    <d v="1899-12-30T02:43:00"/>
    <d v="1899-12-30T04:36:00"/>
    <x v="5"/>
    <x v="3"/>
    <x v="2"/>
    <x v="2"/>
    <n v="20.04"/>
    <s v="Ocupada"/>
    <n v="547"/>
    <x v="1"/>
    <s v="Plato 17, Plato 11, Plato 8"/>
    <n v="3"/>
    <n v="227"/>
    <n v="247.04"/>
    <d v="1899-12-30T02:08:00"/>
    <d v="1899-12-30T01:37:00"/>
    <d v="1899-12-30T00:31:00"/>
    <x v="0"/>
  </r>
  <r>
    <n v="4"/>
    <x v="437"/>
    <n v="2"/>
    <d v="1899-12-30T00:55:00"/>
    <d v="1899-12-30T04:03:00"/>
    <x v="5"/>
    <x v="2"/>
    <x v="0"/>
    <x v="2"/>
    <n v="28.88"/>
    <s v="Libre"/>
    <n v="548"/>
    <x v="9"/>
    <s v="Plato 18, Plato 17"/>
    <n v="2"/>
    <n v="96"/>
    <n v="124.88"/>
    <d v="1899-12-30T03:08:00"/>
    <d v="1899-12-30T01:46:00"/>
    <d v="1899-12-30T01:22:00"/>
    <x v="0"/>
  </r>
  <r>
    <n v="12"/>
    <x v="261"/>
    <n v="2"/>
    <d v="1899-12-30T01:33:00"/>
    <d v="1899-12-30T05:26:00"/>
    <x v="5"/>
    <x v="1"/>
    <x v="0"/>
    <x v="2"/>
    <n v="35.340000000000003"/>
    <s v="Libre"/>
    <n v="549"/>
    <x v="1"/>
    <s v="Plato 1, Plato 8, Plato 18"/>
    <n v="3"/>
    <n v="162"/>
    <n v="197.34"/>
    <d v="1899-12-30T03:53:00"/>
    <d v="1899-12-30T01:38:00"/>
    <d v="1899-12-30T02:15:00"/>
    <x v="0"/>
  </r>
  <r>
    <n v="1"/>
    <x v="372"/>
    <n v="6"/>
    <d v="1899-12-30T01:08:00"/>
    <d v="1899-12-30T02:39:00"/>
    <x v="5"/>
    <x v="0"/>
    <x v="0"/>
    <x v="2"/>
    <n v="28.33"/>
    <s v="Ocupada"/>
    <n v="550"/>
    <x v="2"/>
    <s v="Plato 2, Plato 7, Plato 3"/>
    <n v="3"/>
    <n v="124"/>
    <n v="152.32999999999998"/>
    <d v="1899-12-30T01:46:00"/>
    <d v="1899-12-30T00:57:00"/>
    <d v="1899-12-30T00:49:00"/>
    <x v="0"/>
  </r>
  <r>
    <n v="4"/>
    <x v="438"/>
    <n v="2"/>
    <d v="1899-12-30T02:58:00"/>
    <d v="1899-12-30T04:10:00"/>
    <x v="5"/>
    <x v="0"/>
    <x v="1"/>
    <x v="2"/>
    <n v="17.54"/>
    <s v="Reservada"/>
    <n v="551"/>
    <x v="3"/>
    <s v="Plato 2, Plato 3, Plato 4, Plato 13"/>
    <n v="4"/>
    <n v="171"/>
    <n v="188.54"/>
    <d v="1899-12-30T01:12:00"/>
    <d v="1899-12-30T02:03:00"/>
    <d v="1899-12-30T00:00:00"/>
    <x v="1"/>
  </r>
  <r>
    <n v="11"/>
    <x v="439"/>
    <n v="6"/>
    <d v="1899-12-30T00:26:00"/>
    <d v="1899-12-30T03:54:00"/>
    <x v="5"/>
    <x v="0"/>
    <x v="2"/>
    <x v="0"/>
    <n v="10.28"/>
    <s v="Libre"/>
    <n v="552"/>
    <x v="0"/>
    <s v="Plato 20, Plato 13, Plato 3"/>
    <n v="3"/>
    <n v="243"/>
    <n v="253.28"/>
    <d v="1899-12-30T03:28:00"/>
    <d v="1899-12-30T01:55:00"/>
    <d v="1899-12-30T01:33:00"/>
    <x v="0"/>
  </r>
  <r>
    <n v="14"/>
    <x v="440"/>
    <n v="2"/>
    <d v="1899-12-30T02:45:00"/>
    <d v="1899-12-30T05:24:00"/>
    <x v="5"/>
    <x v="0"/>
    <x v="0"/>
    <x v="2"/>
    <n v="44.38"/>
    <s v="Libre"/>
    <n v="553"/>
    <x v="2"/>
    <s v="Plato 2, Plato 1, Plato 5, Plato 12"/>
    <n v="4"/>
    <n v="203"/>
    <n v="247.38"/>
    <d v="1899-12-30T02:39:00"/>
    <d v="1899-12-30T02:58:00"/>
    <d v="1899-12-30T00:00:00"/>
    <x v="1"/>
  </r>
  <r>
    <n v="10"/>
    <x v="441"/>
    <n v="6"/>
    <d v="1899-12-30T01:30:00"/>
    <d v="1899-12-30T02:55:00"/>
    <x v="5"/>
    <x v="0"/>
    <x v="0"/>
    <x v="0"/>
    <n v="19.600000000000001"/>
    <s v="Ocupada"/>
    <n v="554"/>
    <x v="0"/>
    <s v="Plato 14, Plato 20"/>
    <n v="2"/>
    <n v="166"/>
    <n v="185.6"/>
    <d v="1899-12-30T01:40:00"/>
    <d v="1899-12-30T01:11:00"/>
    <d v="1899-12-30T00:29:00"/>
    <x v="0"/>
  </r>
  <r>
    <n v="20"/>
    <x v="442"/>
    <n v="1"/>
    <d v="1899-12-30T01:59:00"/>
    <d v="1899-12-30T05:02:00"/>
    <x v="5"/>
    <x v="2"/>
    <x v="1"/>
    <x v="1"/>
    <n v="41.08"/>
    <s v="Libre"/>
    <n v="555"/>
    <x v="2"/>
    <s v="Plato 2"/>
    <n v="1"/>
    <n v="30"/>
    <n v="71.08"/>
    <d v="1899-12-30T03:03:00"/>
    <d v="1899-12-30T00:46:00"/>
    <d v="1899-12-30T02:17:00"/>
    <x v="0"/>
  </r>
  <r>
    <n v="9"/>
    <x v="42"/>
    <n v="6"/>
    <d v="1899-12-30T03:57:00"/>
    <d v="1899-12-30T07:41:00"/>
    <x v="5"/>
    <x v="2"/>
    <x v="0"/>
    <x v="0"/>
    <n v="14.09"/>
    <s v="Libre"/>
    <n v="556"/>
    <x v="3"/>
    <s v="Plato 5, Plato 4"/>
    <n v="2"/>
    <n v="76"/>
    <n v="90.09"/>
    <d v="1899-12-30T03:44:00"/>
    <d v="1899-12-30T01:06:00"/>
    <d v="1899-12-30T02:38:00"/>
    <x v="0"/>
  </r>
  <r>
    <n v="7"/>
    <x v="115"/>
    <n v="5"/>
    <d v="1899-12-30T03:52:00"/>
    <d v="1899-12-30T07:39:00"/>
    <x v="5"/>
    <x v="2"/>
    <x v="0"/>
    <x v="1"/>
    <n v="35.880000000000003"/>
    <s v="Ocupada"/>
    <n v="557"/>
    <x v="8"/>
    <s v="Plato 15, Plato 13, Plato 1"/>
    <n v="3"/>
    <n v="177"/>
    <n v="212.88"/>
    <d v="1899-12-30T04:02:00"/>
    <d v="1899-12-30T01:47:00"/>
    <d v="1899-12-30T02:15:00"/>
    <x v="0"/>
  </r>
  <r>
    <n v="6"/>
    <x v="380"/>
    <n v="4"/>
    <d v="1899-12-30T00:18:00"/>
    <d v="1899-12-30T03:06:00"/>
    <x v="5"/>
    <x v="1"/>
    <x v="0"/>
    <x v="2"/>
    <n v="45.26"/>
    <s v="Reservada"/>
    <n v="558"/>
    <x v="3"/>
    <s v="Plato 15, Plato 1, Plato 11"/>
    <n v="3"/>
    <n v="179"/>
    <n v="224.26"/>
    <d v="1899-12-30T02:48:00"/>
    <d v="1899-12-30T02:47:00"/>
    <d v="1899-12-30T00:01:00"/>
    <x v="0"/>
  </r>
  <r>
    <n v="11"/>
    <x v="14"/>
    <n v="1"/>
    <d v="1899-12-30T00:14:00"/>
    <d v="1899-12-30T03:59:00"/>
    <x v="5"/>
    <x v="2"/>
    <x v="0"/>
    <x v="2"/>
    <n v="24.36"/>
    <s v="Reservada"/>
    <n v="559"/>
    <x v="7"/>
    <s v="Plato 11"/>
    <n v="1"/>
    <n v="99"/>
    <n v="123.36"/>
    <d v="1899-12-30T03:45:00"/>
    <d v="1899-12-30T00:41:00"/>
    <d v="1899-12-30T03:04:00"/>
    <x v="0"/>
  </r>
  <r>
    <n v="6"/>
    <x v="166"/>
    <n v="6"/>
    <d v="1899-12-30T00:15:00"/>
    <d v="1899-12-30T03:17:00"/>
    <x v="5"/>
    <x v="3"/>
    <x v="2"/>
    <x v="0"/>
    <n v="31.53"/>
    <s v="Reservada"/>
    <n v="560"/>
    <x v="10"/>
    <s v="Plato 4, Plato 1"/>
    <n v="2"/>
    <n v="111"/>
    <n v="142.53"/>
    <d v="1899-12-30T03:02:00"/>
    <d v="1899-12-30T00:48:00"/>
    <d v="1899-12-30T02:14:00"/>
    <x v="0"/>
  </r>
  <r>
    <n v="4"/>
    <x v="17"/>
    <n v="2"/>
    <d v="1899-12-30T01:13:00"/>
    <d v="1899-12-30T03:39:00"/>
    <x v="5"/>
    <x v="1"/>
    <x v="0"/>
    <x v="2"/>
    <n v="44.24"/>
    <s v="Reservada"/>
    <n v="561"/>
    <x v="9"/>
    <s v="Plato 4, Plato 14"/>
    <n v="2"/>
    <n v="64"/>
    <n v="108.24000000000001"/>
    <d v="1899-12-30T02:26:00"/>
    <d v="1899-12-30T01:04:00"/>
    <d v="1899-12-30T01:22:00"/>
    <x v="0"/>
  </r>
  <r>
    <n v="20"/>
    <x v="443"/>
    <n v="3"/>
    <d v="1899-12-30T02:36:00"/>
    <d v="1899-12-30T06:20:00"/>
    <x v="5"/>
    <x v="1"/>
    <x v="2"/>
    <x v="2"/>
    <n v="21.49"/>
    <s v="Libre"/>
    <n v="562"/>
    <x v="5"/>
    <s v="Plato 20, Plato 9, Plato 7, Plato 17"/>
    <n v="4"/>
    <n v="288"/>
    <n v="309.49"/>
    <d v="1899-12-30T03:44:00"/>
    <d v="1899-12-30T01:52:00"/>
    <d v="1899-12-30T01:52:00"/>
    <x v="0"/>
  </r>
  <r>
    <n v="12"/>
    <x v="70"/>
    <n v="3"/>
    <d v="1899-12-30T03:04:00"/>
    <d v="1899-12-30T04:43:00"/>
    <x v="5"/>
    <x v="3"/>
    <x v="1"/>
    <x v="1"/>
    <n v="20.07"/>
    <s v="Ocupada"/>
    <n v="563"/>
    <x v="10"/>
    <s v="Plato 6"/>
    <n v="1"/>
    <n v="54"/>
    <n v="74.069999999999993"/>
    <d v="1899-12-30T01:54:00"/>
    <d v="1899-12-30T00:37:00"/>
    <d v="1899-12-30T01:17:00"/>
    <x v="0"/>
  </r>
  <r>
    <n v="9"/>
    <x v="444"/>
    <n v="3"/>
    <d v="1899-12-30T00:31:00"/>
    <d v="1899-12-30T02:23:00"/>
    <x v="5"/>
    <x v="3"/>
    <x v="2"/>
    <x v="1"/>
    <n v="33.08"/>
    <s v="Reservada"/>
    <n v="564"/>
    <x v="5"/>
    <s v="Plato 19, Plato 20, Plato 3"/>
    <n v="3"/>
    <n v="156"/>
    <n v="189.07999999999998"/>
    <d v="1899-12-30T01:52:00"/>
    <d v="1899-12-30T00:54:00"/>
    <d v="1899-12-30T00:58:00"/>
    <x v="0"/>
  </r>
  <r>
    <n v="3"/>
    <x v="445"/>
    <n v="6"/>
    <d v="1899-12-30T02:39:00"/>
    <d v="1899-12-30T05:29:00"/>
    <x v="5"/>
    <x v="1"/>
    <x v="0"/>
    <x v="2"/>
    <n v="15.11"/>
    <s v="Libre"/>
    <n v="565"/>
    <x v="5"/>
    <s v="Plato 15, Plato 4, Plato 11, Plato 8"/>
    <n v="4"/>
    <n v="251"/>
    <n v="266.11"/>
    <d v="1899-12-30T02:50:00"/>
    <d v="1899-12-30T01:38:00"/>
    <d v="1899-12-30T01:12:00"/>
    <x v="0"/>
  </r>
  <r>
    <n v="4"/>
    <x v="21"/>
    <n v="3"/>
    <d v="1899-12-30T01:45:00"/>
    <d v="1899-12-30T04:57:00"/>
    <x v="5"/>
    <x v="0"/>
    <x v="0"/>
    <x v="2"/>
    <n v="42.62"/>
    <s v="Libre"/>
    <n v="566"/>
    <x v="7"/>
    <s v="Plato 10"/>
    <n v="1"/>
    <n v="78"/>
    <n v="120.62"/>
    <d v="1899-12-30T03:12:00"/>
    <d v="1899-12-30T00:56:00"/>
    <d v="1899-12-30T02:16:00"/>
    <x v="0"/>
  </r>
  <r>
    <n v="15"/>
    <x v="329"/>
    <n v="4"/>
    <d v="1899-12-30T01:59:00"/>
    <d v="1899-12-30T05:16:00"/>
    <x v="5"/>
    <x v="4"/>
    <x v="0"/>
    <x v="0"/>
    <n v="42.83"/>
    <s v="Ocupada"/>
    <n v="567"/>
    <x v="9"/>
    <s v="Plato 16, Plato 11, Plato 18, Plato 13"/>
    <n v="4"/>
    <n v="253"/>
    <n v="295.83"/>
    <d v="1899-12-30T03:32:00"/>
    <d v="1899-12-30T01:42:00"/>
    <d v="1899-12-30T01:50:00"/>
    <x v="0"/>
  </r>
  <r>
    <n v="5"/>
    <x v="51"/>
    <n v="1"/>
    <d v="1899-12-30T01:39:00"/>
    <d v="1899-12-30T03:28:00"/>
    <x v="5"/>
    <x v="4"/>
    <x v="0"/>
    <x v="0"/>
    <n v="21.13"/>
    <s v="Ocupada"/>
    <n v="568"/>
    <x v="1"/>
    <s v="Plato 18, Plato 20"/>
    <n v="2"/>
    <n v="182"/>
    <n v="203.13"/>
    <d v="1899-12-30T02:04:00"/>
    <d v="1899-12-30T01:24:00"/>
    <d v="1899-12-30T00:40:00"/>
    <x v="0"/>
  </r>
  <r>
    <n v="12"/>
    <x v="446"/>
    <n v="5"/>
    <d v="1899-12-30T01:28:00"/>
    <d v="1899-12-30T03:05:00"/>
    <x v="5"/>
    <x v="1"/>
    <x v="0"/>
    <x v="2"/>
    <n v="28.52"/>
    <s v="Reservada"/>
    <n v="569"/>
    <x v="6"/>
    <s v="Plato 18, Plato 13"/>
    <n v="2"/>
    <n v="131"/>
    <n v="159.52000000000001"/>
    <d v="1899-12-30T01:37:00"/>
    <d v="1899-12-30T00:58:00"/>
    <d v="1899-12-30T00:39:00"/>
    <x v="0"/>
  </r>
  <r>
    <n v="1"/>
    <x v="447"/>
    <n v="6"/>
    <d v="1899-12-30T02:40:00"/>
    <d v="1899-12-30T04:27:00"/>
    <x v="5"/>
    <x v="3"/>
    <x v="0"/>
    <x v="2"/>
    <n v="38.4"/>
    <s v="Libre"/>
    <n v="570"/>
    <x v="1"/>
    <s v="Plato 11, Plato 10"/>
    <n v="2"/>
    <n v="85"/>
    <n v="123.4"/>
    <d v="1899-12-30T01:47:00"/>
    <d v="1899-12-30T00:46:00"/>
    <d v="1899-12-30T01:01:00"/>
    <x v="0"/>
  </r>
  <r>
    <n v="15"/>
    <x v="39"/>
    <n v="2"/>
    <d v="1899-12-30T01:21:00"/>
    <d v="1899-12-30T02:54:00"/>
    <x v="5"/>
    <x v="3"/>
    <x v="0"/>
    <x v="2"/>
    <n v="49.54"/>
    <s v="Libre"/>
    <n v="571"/>
    <x v="4"/>
    <s v="Plato 6"/>
    <n v="1"/>
    <n v="54"/>
    <n v="103.53999999999999"/>
    <d v="1899-12-30T01:33:00"/>
    <d v="1899-12-30T00:26:00"/>
    <d v="1899-12-30T01:07:00"/>
    <x v="0"/>
  </r>
  <r>
    <n v="19"/>
    <x v="448"/>
    <n v="3"/>
    <d v="1899-12-30T02:53:00"/>
    <d v="1899-12-30T06:27:00"/>
    <x v="5"/>
    <x v="4"/>
    <x v="0"/>
    <x v="1"/>
    <n v="46.21"/>
    <s v="Ocupada"/>
    <n v="572"/>
    <x v="2"/>
    <s v="Plato 2, Plato 5"/>
    <n v="2"/>
    <n v="74"/>
    <n v="120.21000000000001"/>
    <d v="1899-12-30T03:49:00"/>
    <d v="1899-12-30T00:44:00"/>
    <d v="1899-12-30T03:05:00"/>
    <x v="0"/>
  </r>
  <r>
    <n v="7"/>
    <x v="449"/>
    <n v="3"/>
    <d v="1899-12-30T03:12:00"/>
    <d v="1899-12-30T07:09:00"/>
    <x v="5"/>
    <x v="0"/>
    <x v="0"/>
    <x v="2"/>
    <n v="47.08"/>
    <s v="Ocupada"/>
    <n v="573"/>
    <x v="9"/>
    <s v="Plato 13, Plato 18"/>
    <n v="2"/>
    <n v="165"/>
    <n v="212.07999999999998"/>
    <d v="1899-12-30T04:12:00"/>
    <d v="1899-12-30T01:09:00"/>
    <d v="1899-12-30T03:03:00"/>
    <x v="0"/>
  </r>
  <r>
    <n v="20"/>
    <x v="450"/>
    <n v="3"/>
    <d v="1899-12-30T00:31:00"/>
    <d v="1899-12-30T03:08:00"/>
    <x v="5"/>
    <x v="3"/>
    <x v="0"/>
    <x v="2"/>
    <n v="42.57"/>
    <s v="Libre"/>
    <n v="574"/>
    <x v="2"/>
    <s v="Plato 10, Plato 19, Plato 4, Plato 13"/>
    <n v="4"/>
    <n v="207"/>
    <n v="249.57"/>
    <d v="1899-12-30T02:37:00"/>
    <d v="1899-12-30T02:48:00"/>
    <d v="1899-12-30T00:00:00"/>
    <x v="1"/>
  </r>
  <r>
    <n v="15"/>
    <x v="272"/>
    <n v="4"/>
    <d v="1899-12-30T01:36:00"/>
    <d v="1899-12-30T04:44:00"/>
    <x v="5"/>
    <x v="4"/>
    <x v="0"/>
    <x v="2"/>
    <n v="33.520000000000003"/>
    <s v="Libre"/>
    <n v="575"/>
    <x v="3"/>
    <s v="Plato 4"/>
    <n v="1"/>
    <n v="18"/>
    <n v="51.52"/>
    <d v="1899-12-30T03:08:00"/>
    <d v="1899-12-30T00:44:00"/>
    <d v="1899-12-30T02:24:00"/>
    <x v="0"/>
  </r>
  <r>
    <n v="9"/>
    <x v="451"/>
    <n v="1"/>
    <d v="1899-12-30T03:57:00"/>
    <d v="1899-12-30T07:06:00"/>
    <x v="5"/>
    <x v="4"/>
    <x v="2"/>
    <x v="1"/>
    <n v="21.71"/>
    <s v="Reservada"/>
    <n v="576"/>
    <x v="7"/>
    <s v="Plato 11, Plato 17, Plato 19"/>
    <n v="3"/>
    <n v="234"/>
    <n v="255.71"/>
    <d v="1899-12-30T03:09:00"/>
    <d v="1899-12-30T01:55:00"/>
    <d v="1899-12-30T01:14:00"/>
    <x v="0"/>
  </r>
  <r>
    <n v="5"/>
    <x v="452"/>
    <n v="4"/>
    <d v="1899-12-30T03:13:00"/>
    <d v="1899-12-30T06:40:00"/>
    <x v="5"/>
    <x v="4"/>
    <x v="0"/>
    <x v="2"/>
    <n v="34.119999999999997"/>
    <s v="Libre"/>
    <n v="577"/>
    <x v="4"/>
    <s v="Plato 4, Plato 5"/>
    <n v="2"/>
    <n v="40"/>
    <n v="74.12"/>
    <d v="1899-12-30T03:27:00"/>
    <d v="1899-12-30T00:25:00"/>
    <d v="1899-12-30T03:02:00"/>
    <x v="0"/>
  </r>
  <r>
    <n v="11"/>
    <x v="191"/>
    <n v="6"/>
    <d v="1899-12-30T02:11:00"/>
    <d v="1899-12-30T04:24:00"/>
    <x v="5"/>
    <x v="0"/>
    <x v="0"/>
    <x v="2"/>
    <n v="32.799999999999997"/>
    <s v="Ocupada"/>
    <n v="578"/>
    <x v="0"/>
    <s v="Plato 2"/>
    <n v="1"/>
    <n v="90"/>
    <n v="122.8"/>
    <d v="1899-12-30T02:28:00"/>
    <d v="1899-12-30T00:44:00"/>
    <d v="1899-12-30T01:44:00"/>
    <x v="0"/>
  </r>
  <r>
    <n v="9"/>
    <x v="453"/>
    <n v="2"/>
    <d v="1899-12-30T00:10:00"/>
    <d v="1899-12-30T02:17:00"/>
    <x v="5"/>
    <x v="0"/>
    <x v="0"/>
    <x v="2"/>
    <n v="35.96"/>
    <s v="Libre"/>
    <n v="579"/>
    <x v="3"/>
    <s v="Plato 1"/>
    <n v="1"/>
    <n v="50"/>
    <n v="85.960000000000008"/>
    <d v="1899-12-30T02:07:00"/>
    <d v="1899-12-30T00:48:00"/>
    <d v="1899-12-30T01:19:00"/>
    <x v="0"/>
  </r>
  <r>
    <n v="10"/>
    <x v="38"/>
    <n v="5"/>
    <d v="1899-12-30T00:06:00"/>
    <d v="1899-12-30T01:18:00"/>
    <x v="5"/>
    <x v="4"/>
    <x v="0"/>
    <x v="0"/>
    <n v="44.54"/>
    <s v="Libre"/>
    <n v="580"/>
    <x v="7"/>
    <s v="Plato 11"/>
    <n v="1"/>
    <n v="33"/>
    <n v="77.539999999999992"/>
    <d v="1899-12-30T01:12:00"/>
    <d v="1899-12-30T00:30:00"/>
    <d v="1899-12-30T00:42:00"/>
    <x v="0"/>
  </r>
  <r>
    <n v="18"/>
    <x v="97"/>
    <n v="5"/>
    <d v="1899-12-30T03:33:00"/>
    <d v="1899-12-30T05:08:00"/>
    <x v="5"/>
    <x v="4"/>
    <x v="0"/>
    <x v="2"/>
    <n v="13.27"/>
    <s v="Ocupada"/>
    <n v="581"/>
    <x v="4"/>
    <s v="Plato 11, Plato 2"/>
    <n v="2"/>
    <n v="123"/>
    <n v="136.27000000000001"/>
    <d v="1899-12-30T01:50:00"/>
    <d v="1899-12-30T00:55:00"/>
    <d v="1899-12-30T00:55:00"/>
    <x v="0"/>
  </r>
  <r>
    <n v="3"/>
    <x v="454"/>
    <n v="1"/>
    <d v="1899-12-30T03:48:00"/>
    <d v="1899-12-30T05:09:00"/>
    <x v="5"/>
    <x v="2"/>
    <x v="0"/>
    <x v="2"/>
    <n v="20.23"/>
    <s v="Reservada"/>
    <n v="582"/>
    <x v="7"/>
    <s v="Plato 6"/>
    <n v="1"/>
    <n v="54"/>
    <n v="74.23"/>
    <d v="1899-12-30T01:21:00"/>
    <d v="1899-12-30T00:42:00"/>
    <d v="1899-12-30T00:39:00"/>
    <x v="0"/>
  </r>
  <r>
    <n v="9"/>
    <x v="232"/>
    <n v="2"/>
    <d v="1899-12-30T01:41:00"/>
    <d v="1899-12-30T03:34:00"/>
    <x v="5"/>
    <x v="2"/>
    <x v="2"/>
    <x v="0"/>
    <n v="35.99"/>
    <s v="Libre"/>
    <n v="583"/>
    <x v="2"/>
    <s v="Plato 12, Plato 4, Plato 7, Plato 20"/>
    <n v="4"/>
    <n v="243"/>
    <n v="278.99"/>
    <d v="1899-12-30T01:53:00"/>
    <d v="1899-12-30T01:45:00"/>
    <d v="1899-12-30T00:08:00"/>
    <x v="0"/>
  </r>
  <r>
    <n v="9"/>
    <x v="455"/>
    <n v="4"/>
    <d v="1899-12-30T03:35:00"/>
    <d v="1899-12-30T06:59:00"/>
    <x v="5"/>
    <x v="0"/>
    <x v="0"/>
    <x v="0"/>
    <n v="36.979999999999997"/>
    <s v="Reservada"/>
    <n v="584"/>
    <x v="9"/>
    <s v="Plato 13, Plato 17, Plato 16"/>
    <n v="3"/>
    <n v="139"/>
    <n v="175.98"/>
    <d v="1899-12-30T03:24:00"/>
    <d v="1899-12-30T01:54:00"/>
    <d v="1899-12-30T01:30:00"/>
    <x v="0"/>
  </r>
  <r>
    <n v="3"/>
    <x v="387"/>
    <n v="5"/>
    <d v="1899-12-30T01:23:00"/>
    <d v="1899-12-30T02:37:00"/>
    <x v="5"/>
    <x v="0"/>
    <x v="1"/>
    <x v="2"/>
    <n v="10.07"/>
    <s v="Libre"/>
    <n v="585"/>
    <x v="8"/>
    <s v="Plato 15, Plato 8, Plato 4, Plato 1"/>
    <n v="4"/>
    <n v="128"/>
    <n v="138.07"/>
    <d v="1899-12-30T01:14:00"/>
    <d v="1899-12-30T01:35:00"/>
    <d v="1899-12-30T00:00:00"/>
    <x v="1"/>
  </r>
  <r>
    <n v="17"/>
    <x v="456"/>
    <n v="5"/>
    <d v="1899-12-30T00:44:00"/>
    <d v="1899-12-30T03:55:00"/>
    <x v="5"/>
    <x v="0"/>
    <x v="2"/>
    <x v="1"/>
    <n v="32.79"/>
    <s v="Ocupada"/>
    <n v="586"/>
    <x v="5"/>
    <s v="Plato 11, Plato 7"/>
    <n v="2"/>
    <n v="171"/>
    <n v="203.79"/>
    <d v="1899-12-30T03:26:00"/>
    <d v="1899-12-30T01:32:00"/>
    <d v="1899-12-30T01:54:00"/>
    <x v="0"/>
  </r>
  <r>
    <n v="7"/>
    <x v="457"/>
    <n v="4"/>
    <d v="1899-12-30T03:38:00"/>
    <d v="1899-12-30T04:42:00"/>
    <x v="5"/>
    <x v="0"/>
    <x v="1"/>
    <x v="2"/>
    <n v="35.03"/>
    <s v="Ocupada"/>
    <n v="587"/>
    <x v="7"/>
    <s v="Plato 7"/>
    <n v="1"/>
    <n v="48"/>
    <n v="83.03"/>
    <d v="1899-12-30T01:19:00"/>
    <d v="1899-12-30T00:43:00"/>
    <d v="1899-12-30T00:36:00"/>
    <x v="0"/>
  </r>
  <r>
    <n v="15"/>
    <x v="441"/>
    <n v="2"/>
    <d v="1899-12-30T02:20:00"/>
    <d v="1899-12-30T05:58:00"/>
    <x v="5"/>
    <x v="0"/>
    <x v="2"/>
    <x v="1"/>
    <n v="33.93"/>
    <s v="Libre"/>
    <n v="588"/>
    <x v="3"/>
    <s v="Plato 10, Plato 1"/>
    <n v="2"/>
    <n v="101"/>
    <n v="134.93"/>
    <d v="1899-12-30T03:38:00"/>
    <d v="1899-12-30T00:37:00"/>
    <d v="1899-12-30T03:01:00"/>
    <x v="0"/>
  </r>
  <r>
    <n v="10"/>
    <x v="458"/>
    <n v="4"/>
    <d v="1899-12-30T03:14:00"/>
    <d v="1899-12-30T05:57:00"/>
    <x v="5"/>
    <x v="4"/>
    <x v="0"/>
    <x v="0"/>
    <n v="28.96"/>
    <s v="Libre"/>
    <n v="589"/>
    <x v="7"/>
    <s v="Plato 14, Plato 18, Plato 13, Plato 15"/>
    <n v="4"/>
    <n v="284"/>
    <n v="312.95999999999998"/>
    <d v="1899-12-30T02:43:00"/>
    <d v="1899-12-30T02:00:00"/>
    <d v="1899-12-30T00:43:00"/>
    <x v="0"/>
  </r>
  <r>
    <n v="3"/>
    <x v="201"/>
    <n v="6"/>
    <d v="1899-12-30T02:45:00"/>
    <d v="1899-12-30T04:27:00"/>
    <x v="5"/>
    <x v="2"/>
    <x v="1"/>
    <x v="2"/>
    <n v="40.94"/>
    <s v="Ocupada"/>
    <n v="590"/>
    <x v="5"/>
    <s v="Plato 18, Plato 3"/>
    <n v="2"/>
    <n v="122"/>
    <n v="162.94"/>
    <d v="1899-12-30T01:57:00"/>
    <d v="1899-12-30T01:04:00"/>
    <d v="1899-12-30T00:53:00"/>
    <x v="0"/>
  </r>
  <r>
    <n v="11"/>
    <x v="459"/>
    <n v="6"/>
    <d v="1899-12-30T03:44:00"/>
    <d v="1899-12-30T06:19:00"/>
    <x v="5"/>
    <x v="0"/>
    <x v="1"/>
    <x v="2"/>
    <n v="44.33"/>
    <s v="Libre"/>
    <n v="591"/>
    <x v="6"/>
    <s v="Plato 20"/>
    <n v="1"/>
    <n v="120"/>
    <n v="164.32999999999998"/>
    <d v="1899-12-30T02:35:00"/>
    <d v="1899-12-30T00:51:00"/>
    <d v="1899-12-30T01:44:00"/>
    <x v="0"/>
  </r>
  <r>
    <n v="5"/>
    <x v="460"/>
    <n v="1"/>
    <d v="1899-12-30T00:48:00"/>
    <d v="1899-12-30T02:40:00"/>
    <x v="5"/>
    <x v="2"/>
    <x v="0"/>
    <x v="2"/>
    <n v="35.67"/>
    <s v="Reservada"/>
    <n v="592"/>
    <x v="8"/>
    <s v="Plato 5, Plato 1"/>
    <n v="2"/>
    <n v="94"/>
    <n v="129.67000000000002"/>
    <d v="1899-12-30T01:52:00"/>
    <d v="1899-12-30T01:41:00"/>
    <d v="1899-12-30T00:11:00"/>
    <x v="0"/>
  </r>
  <r>
    <n v="17"/>
    <x v="461"/>
    <n v="5"/>
    <d v="1899-12-30T00:25:00"/>
    <d v="1899-12-30T02:17:00"/>
    <x v="5"/>
    <x v="4"/>
    <x v="0"/>
    <x v="0"/>
    <n v="48.8"/>
    <s v="Reservada"/>
    <n v="593"/>
    <x v="0"/>
    <s v="Plato 20, Plato 17, Plato 11, Plato 19"/>
    <n v="4"/>
    <n v="209"/>
    <n v="257.8"/>
    <d v="1899-12-30T01:52:00"/>
    <d v="1899-12-30T00:48:00"/>
    <d v="1899-12-30T01:04:00"/>
    <x v="0"/>
  </r>
  <r>
    <n v="17"/>
    <x v="462"/>
    <n v="1"/>
    <d v="1899-12-30T03:20:00"/>
    <d v="1899-12-30T04:49:00"/>
    <x v="5"/>
    <x v="0"/>
    <x v="0"/>
    <x v="0"/>
    <n v="46.01"/>
    <s v="Libre"/>
    <n v="594"/>
    <x v="6"/>
    <s v="Plato 11, Plato 5, Plato 3"/>
    <n v="3"/>
    <n v="139"/>
    <n v="185.01"/>
    <d v="1899-12-30T01:29:00"/>
    <d v="1899-12-30T01:38:00"/>
    <d v="1899-12-30T00:00:00"/>
    <x v="1"/>
  </r>
  <r>
    <n v="9"/>
    <x v="18"/>
    <n v="5"/>
    <d v="1899-12-30T03:03:00"/>
    <d v="1899-12-30T05:27:00"/>
    <x v="5"/>
    <x v="2"/>
    <x v="0"/>
    <x v="2"/>
    <n v="40.33"/>
    <s v="Ocupada"/>
    <n v="595"/>
    <x v="3"/>
    <s v="Plato 13, Plato 2"/>
    <n v="2"/>
    <n v="72"/>
    <n v="112.33"/>
    <d v="1899-12-30T02:39:00"/>
    <d v="1899-12-30T00:49:00"/>
    <d v="1899-12-30T01:50:00"/>
    <x v="0"/>
  </r>
  <r>
    <n v="18"/>
    <x v="463"/>
    <n v="2"/>
    <d v="1899-12-30T01:21:00"/>
    <d v="1899-12-30T03:39:00"/>
    <x v="5"/>
    <x v="2"/>
    <x v="0"/>
    <x v="0"/>
    <n v="23.7"/>
    <s v="Ocupada"/>
    <n v="596"/>
    <x v="8"/>
    <s v="Plato 14, Plato 7, Plato 15, Plato 1"/>
    <n v="4"/>
    <n v="240"/>
    <n v="263.7"/>
    <d v="1899-12-30T02:33:00"/>
    <d v="1899-12-30T02:38:00"/>
    <d v="1899-12-30T00:00:00"/>
    <x v="1"/>
  </r>
  <r>
    <n v="16"/>
    <x v="405"/>
    <n v="1"/>
    <d v="1899-12-30T00:51:00"/>
    <d v="1899-12-30T03:51:00"/>
    <x v="5"/>
    <x v="1"/>
    <x v="0"/>
    <x v="2"/>
    <n v="45.46"/>
    <s v="Ocupada"/>
    <n v="597"/>
    <x v="6"/>
    <s v="Plato 16, Plato 4, Plato 20, Plato 7"/>
    <n v="4"/>
    <n v="150"/>
    <n v="195.46"/>
    <d v="1899-12-30T03:15:00"/>
    <d v="1899-12-30T02:21:00"/>
    <d v="1899-12-30T00:54:00"/>
    <x v="0"/>
  </r>
  <r>
    <n v="9"/>
    <x v="464"/>
    <n v="6"/>
    <d v="1899-12-30T03:16:00"/>
    <d v="1899-12-30T06:59:00"/>
    <x v="5"/>
    <x v="3"/>
    <x v="0"/>
    <x v="2"/>
    <n v="11.31"/>
    <s v="Reservada"/>
    <n v="598"/>
    <x v="0"/>
    <s v="Plato 10, Plato 15, Plato 17"/>
    <n v="3"/>
    <n v="209"/>
    <n v="220.31"/>
    <d v="1899-12-30T03:43:00"/>
    <d v="1899-12-30T01:21:00"/>
    <d v="1899-12-30T02:22:00"/>
    <x v="0"/>
  </r>
  <r>
    <n v="11"/>
    <x v="465"/>
    <n v="3"/>
    <d v="1899-12-30T00:34:00"/>
    <d v="1899-12-30T04:21:00"/>
    <x v="5"/>
    <x v="2"/>
    <x v="0"/>
    <x v="2"/>
    <n v="30.97"/>
    <s v="Libre"/>
    <n v="599"/>
    <x v="3"/>
    <s v="Plato 18, Plato 17, Plato 8"/>
    <n v="3"/>
    <n v="169"/>
    <n v="199.97"/>
    <d v="1899-12-30T03:47:00"/>
    <d v="1899-12-30T01:48:00"/>
    <d v="1899-12-30T01:59:00"/>
    <x v="0"/>
  </r>
  <r>
    <n v="14"/>
    <x v="466"/>
    <n v="4"/>
    <d v="1899-12-30T03:58:00"/>
    <d v="1899-12-30T05:01:00"/>
    <x v="5"/>
    <x v="0"/>
    <x v="0"/>
    <x v="0"/>
    <n v="41.35"/>
    <s v="Ocupada"/>
    <n v="600"/>
    <x v="9"/>
    <s v="Plato 16, Plato 2"/>
    <n v="2"/>
    <n v="144"/>
    <n v="185.35"/>
    <d v="1899-12-30T01:18:00"/>
    <d v="1899-12-30T01:05:00"/>
    <d v="1899-12-30T00:13:00"/>
    <x v="0"/>
  </r>
  <r>
    <n v="13"/>
    <x v="21"/>
    <n v="1"/>
    <d v="1899-12-30T02:43:00"/>
    <d v="1899-12-30T06:15:00"/>
    <x v="5"/>
    <x v="4"/>
    <x v="2"/>
    <x v="2"/>
    <n v="16.809999999999999"/>
    <s v="Libre"/>
    <n v="601"/>
    <x v="4"/>
    <s v="Plato 20, Plato 16, Plato 14, Plato 8"/>
    <n v="4"/>
    <n v="292"/>
    <n v="308.81"/>
    <d v="1899-12-30T03:32:00"/>
    <d v="1899-12-30T01:55:00"/>
    <d v="1899-12-30T01:37:00"/>
    <x v="0"/>
  </r>
  <r>
    <n v="12"/>
    <x v="467"/>
    <n v="3"/>
    <d v="1899-12-30T03:52:00"/>
    <d v="1899-12-30T07:00:00"/>
    <x v="5"/>
    <x v="2"/>
    <x v="0"/>
    <x v="1"/>
    <n v="16.5"/>
    <s v="Reservada"/>
    <n v="602"/>
    <x v="0"/>
    <s v="Plato 8, Plato 5, Plato 2, Plato 20"/>
    <n v="4"/>
    <n v="266"/>
    <n v="282.5"/>
    <d v="1899-12-30T03:08:00"/>
    <d v="1899-12-30T02:42:00"/>
    <d v="1899-12-30T00:26:00"/>
    <x v="0"/>
  </r>
  <r>
    <n v="19"/>
    <x v="126"/>
    <n v="6"/>
    <d v="1899-12-30T00:51:00"/>
    <d v="1899-12-30T04:21:00"/>
    <x v="5"/>
    <x v="1"/>
    <x v="0"/>
    <x v="2"/>
    <n v="24.2"/>
    <s v="Libre"/>
    <n v="603"/>
    <x v="7"/>
    <s v="Plato 17"/>
    <n v="1"/>
    <n v="62"/>
    <n v="86.2"/>
    <d v="1899-12-30T03:30:00"/>
    <d v="1899-12-30T00:17:00"/>
    <d v="1899-12-30T03:13:00"/>
    <x v="0"/>
  </r>
  <r>
    <n v="14"/>
    <x v="203"/>
    <n v="5"/>
    <d v="1899-12-30T01:18:00"/>
    <d v="1899-12-30T05:16:00"/>
    <x v="5"/>
    <x v="2"/>
    <x v="0"/>
    <x v="2"/>
    <n v="42.6"/>
    <s v="Ocupada"/>
    <n v="604"/>
    <x v="8"/>
    <s v="Plato 8"/>
    <n v="1"/>
    <n v="105"/>
    <n v="147.6"/>
    <d v="1899-12-30T04:13:00"/>
    <d v="1899-12-30T00:42:00"/>
    <d v="1899-12-30T03:31:00"/>
    <x v="0"/>
  </r>
  <r>
    <n v="19"/>
    <x v="468"/>
    <n v="2"/>
    <d v="1899-12-30T02:49:00"/>
    <d v="1899-12-30T06:24:00"/>
    <x v="5"/>
    <x v="0"/>
    <x v="0"/>
    <x v="1"/>
    <n v="24.38"/>
    <s v="Ocupada"/>
    <n v="605"/>
    <x v="7"/>
    <s v="Plato 3, Plato 20, Plato 8, Plato 2"/>
    <n v="4"/>
    <n v="220"/>
    <n v="244.38"/>
    <d v="1899-12-30T03:50:00"/>
    <d v="1899-12-30T02:56:00"/>
    <d v="1899-12-30T00:54:00"/>
    <x v="0"/>
  </r>
  <r>
    <n v="1"/>
    <x v="397"/>
    <n v="2"/>
    <d v="1899-12-30T03:14:00"/>
    <d v="1899-12-30T06:06:00"/>
    <x v="5"/>
    <x v="3"/>
    <x v="0"/>
    <x v="2"/>
    <n v="31.58"/>
    <s v="Ocupada"/>
    <n v="606"/>
    <x v="5"/>
    <s v="Plato 1, Plato 6, Plato 10"/>
    <n v="3"/>
    <n v="183"/>
    <n v="214.57999999999998"/>
    <d v="1899-12-30T03:07:00"/>
    <d v="1899-12-30T02:25:00"/>
    <d v="1899-12-30T00:42:00"/>
    <x v="0"/>
  </r>
  <r>
    <n v="10"/>
    <x v="28"/>
    <n v="1"/>
    <d v="1899-12-30T01:24:00"/>
    <d v="1899-12-30T03:29:00"/>
    <x v="5"/>
    <x v="3"/>
    <x v="0"/>
    <x v="2"/>
    <n v="28.9"/>
    <s v="Ocupada"/>
    <n v="607"/>
    <x v="3"/>
    <s v="Plato 20, Plato 16"/>
    <n v="2"/>
    <n v="68"/>
    <n v="96.9"/>
    <d v="1899-12-30T02:20:00"/>
    <d v="1899-12-30T01:09:00"/>
    <d v="1899-12-30T01:11:00"/>
    <x v="0"/>
  </r>
  <r>
    <n v="7"/>
    <x v="469"/>
    <n v="6"/>
    <d v="1899-12-30T03:58:00"/>
    <d v="1899-12-30T07:20:00"/>
    <x v="5"/>
    <x v="0"/>
    <x v="0"/>
    <x v="2"/>
    <n v="36.549999999999997"/>
    <s v="Reservada"/>
    <n v="608"/>
    <x v="0"/>
    <s v="Plato 9"/>
    <n v="1"/>
    <n v="29"/>
    <n v="65.55"/>
    <d v="1899-12-30T03:22:00"/>
    <d v="1899-12-30T00:45:00"/>
    <d v="1899-12-30T02:37:00"/>
    <x v="0"/>
  </r>
  <r>
    <n v="1"/>
    <x v="190"/>
    <n v="4"/>
    <d v="1899-12-30T03:23:00"/>
    <d v="1899-12-30T07:02:00"/>
    <x v="5"/>
    <x v="1"/>
    <x v="0"/>
    <x v="2"/>
    <n v="23.29"/>
    <s v="Reservada"/>
    <n v="609"/>
    <x v="8"/>
    <s v="Plato 15"/>
    <n v="1"/>
    <n v="32"/>
    <n v="55.29"/>
    <d v="1899-12-30T03:39:00"/>
    <d v="1899-12-30T00:27:00"/>
    <d v="1899-12-30T03:12:00"/>
    <x v="0"/>
  </r>
  <r>
    <n v="19"/>
    <x v="14"/>
    <n v="4"/>
    <d v="1899-12-30T02:12:00"/>
    <d v="1899-12-30T04:11:00"/>
    <x v="5"/>
    <x v="3"/>
    <x v="2"/>
    <x v="2"/>
    <n v="37.9"/>
    <s v="Ocupada"/>
    <n v="610"/>
    <x v="3"/>
    <s v="Plato 10, Plato 4"/>
    <n v="2"/>
    <n v="44"/>
    <n v="81.900000000000006"/>
    <d v="1899-12-30T02:14:00"/>
    <d v="1899-12-30T00:47:00"/>
    <d v="1899-12-30T01:27:00"/>
    <x v="0"/>
  </r>
  <r>
    <n v="13"/>
    <x v="470"/>
    <n v="1"/>
    <d v="1899-12-30T03:55:00"/>
    <d v="1899-12-30T07:43:00"/>
    <x v="5"/>
    <x v="1"/>
    <x v="0"/>
    <x v="2"/>
    <n v="44.28"/>
    <s v="Ocupada"/>
    <n v="611"/>
    <x v="2"/>
    <s v="Plato 13, Plato 19"/>
    <n v="2"/>
    <n v="78"/>
    <n v="122.28"/>
    <d v="1899-12-30T04:03:00"/>
    <d v="1899-12-30T01:23:00"/>
    <d v="1899-12-30T02:40:00"/>
    <x v="0"/>
  </r>
  <r>
    <n v="11"/>
    <x v="471"/>
    <n v="4"/>
    <d v="1899-12-30T01:12:00"/>
    <d v="1899-12-30T05:00:00"/>
    <x v="5"/>
    <x v="3"/>
    <x v="0"/>
    <x v="2"/>
    <n v="23.54"/>
    <s v="Reservada"/>
    <n v="612"/>
    <x v="3"/>
    <s v="Plato 6, Plato 19, Plato 16, Plato 3"/>
    <n v="4"/>
    <n v="231"/>
    <n v="254.54"/>
    <d v="1899-12-30T03:48:00"/>
    <d v="1899-12-30T02:09:00"/>
    <d v="1899-12-30T01:39:00"/>
    <x v="0"/>
  </r>
  <r>
    <n v="1"/>
    <x v="41"/>
    <n v="5"/>
    <d v="1899-12-30T01:57:00"/>
    <d v="1899-12-30T03:35:00"/>
    <x v="5"/>
    <x v="2"/>
    <x v="1"/>
    <x v="1"/>
    <n v="23.56"/>
    <s v="Reservada"/>
    <n v="613"/>
    <x v="0"/>
    <s v="Plato 12, Plato 14, Plato 4, Plato 8"/>
    <n v="4"/>
    <n v="285"/>
    <n v="308.56"/>
    <d v="1899-12-30T01:38:00"/>
    <d v="1899-12-30T02:32:00"/>
    <d v="1899-12-30T00:00:00"/>
    <x v="1"/>
  </r>
  <r>
    <n v="19"/>
    <x v="289"/>
    <n v="6"/>
    <d v="1899-12-30T02:32:00"/>
    <d v="1899-12-30T04:37:00"/>
    <x v="5"/>
    <x v="1"/>
    <x v="1"/>
    <x v="0"/>
    <n v="26.48"/>
    <s v="Reservada"/>
    <n v="614"/>
    <x v="5"/>
    <s v="Plato 7"/>
    <n v="1"/>
    <n v="72"/>
    <n v="98.48"/>
    <d v="1899-12-30T02:05:00"/>
    <d v="1899-12-30T00:50:00"/>
    <d v="1899-12-30T01:15:00"/>
    <x v="0"/>
  </r>
  <r>
    <n v="7"/>
    <x v="472"/>
    <n v="1"/>
    <d v="1899-12-30T00:46:00"/>
    <d v="1899-12-30T01:53:00"/>
    <x v="5"/>
    <x v="3"/>
    <x v="2"/>
    <x v="2"/>
    <n v="18.420000000000002"/>
    <s v="Ocupada"/>
    <n v="615"/>
    <x v="8"/>
    <s v="Plato 17, Plato 14, Plato 1, Plato 15"/>
    <n v="4"/>
    <n v="333"/>
    <n v="351.42"/>
    <d v="1899-12-30T01:22:00"/>
    <d v="1899-12-30T02:36:00"/>
    <d v="1899-12-30T00:00:00"/>
    <x v="1"/>
  </r>
  <r>
    <n v="4"/>
    <x v="468"/>
    <n v="4"/>
    <d v="1899-12-30T00:14:00"/>
    <d v="1899-12-30T03:36:00"/>
    <x v="5"/>
    <x v="3"/>
    <x v="2"/>
    <x v="2"/>
    <n v="23.89"/>
    <s v="Ocupada"/>
    <n v="616"/>
    <x v="5"/>
    <s v="Plato 7, Plato 2"/>
    <n v="2"/>
    <n v="132"/>
    <n v="155.88999999999999"/>
    <d v="1899-12-30T03:37:00"/>
    <d v="1899-12-30T00:47:00"/>
    <d v="1899-12-30T02:50:00"/>
    <x v="0"/>
  </r>
  <r>
    <n v="13"/>
    <x v="31"/>
    <n v="5"/>
    <d v="1899-12-30T01:20:00"/>
    <d v="1899-12-30T05:17:00"/>
    <x v="5"/>
    <x v="2"/>
    <x v="0"/>
    <x v="2"/>
    <n v="38.18"/>
    <s v="Libre"/>
    <n v="617"/>
    <x v="7"/>
    <s v="Plato 10, Plato 2"/>
    <n v="2"/>
    <n v="142"/>
    <n v="180.18"/>
    <d v="1899-12-30T03:57:00"/>
    <d v="1899-12-30T00:51:00"/>
    <d v="1899-12-30T03:06:00"/>
    <x v="0"/>
  </r>
  <r>
    <n v="3"/>
    <x v="473"/>
    <n v="5"/>
    <d v="1899-12-30T00:56:00"/>
    <d v="1899-12-30T03:12:00"/>
    <x v="5"/>
    <x v="4"/>
    <x v="1"/>
    <x v="2"/>
    <n v="25.93"/>
    <s v="Libre"/>
    <n v="618"/>
    <x v="9"/>
    <s v="Plato 15, Plato 17, Plato 4, Plato 19"/>
    <n v="4"/>
    <n v="319"/>
    <n v="344.93"/>
    <d v="1899-12-30T02:16:00"/>
    <d v="1899-12-30T01:58:00"/>
    <d v="1899-12-30T00:18:00"/>
    <x v="0"/>
  </r>
  <r>
    <n v="6"/>
    <x v="308"/>
    <n v="4"/>
    <d v="1899-12-30T00:16:00"/>
    <d v="1899-12-30T02:41:00"/>
    <x v="5"/>
    <x v="3"/>
    <x v="2"/>
    <x v="2"/>
    <n v="16.440000000000001"/>
    <s v="Reservada"/>
    <n v="619"/>
    <x v="8"/>
    <s v="Plato 6, Plato 10"/>
    <n v="2"/>
    <n v="132"/>
    <n v="148.44"/>
    <d v="1899-12-30T02:25:00"/>
    <d v="1899-12-30T01:36:00"/>
    <d v="1899-12-30T00:49:00"/>
    <x v="0"/>
  </r>
  <r>
    <n v="16"/>
    <x v="474"/>
    <n v="3"/>
    <d v="1899-12-30T02:49:00"/>
    <d v="1899-12-30T06:07:00"/>
    <x v="5"/>
    <x v="4"/>
    <x v="0"/>
    <x v="2"/>
    <n v="26.64"/>
    <s v="Reservada"/>
    <n v="620"/>
    <x v="3"/>
    <s v="Plato 12"/>
    <n v="1"/>
    <n v="57"/>
    <n v="83.64"/>
    <d v="1899-12-30T03:18:00"/>
    <d v="1899-12-30T00:40:00"/>
    <d v="1899-12-30T02:38:00"/>
    <x v="0"/>
  </r>
  <r>
    <n v="5"/>
    <x v="475"/>
    <n v="2"/>
    <d v="1899-12-30T01:08:00"/>
    <d v="1899-12-30T02:27:00"/>
    <x v="5"/>
    <x v="2"/>
    <x v="0"/>
    <x v="2"/>
    <n v="42.27"/>
    <s v="Ocupada"/>
    <n v="621"/>
    <x v="8"/>
    <s v="Plato 8"/>
    <n v="1"/>
    <n v="105"/>
    <n v="147.27000000000001"/>
    <d v="1899-12-30T01:34:00"/>
    <d v="1899-12-30T00:08:00"/>
    <d v="1899-12-30T01:26:00"/>
    <x v="0"/>
  </r>
  <r>
    <n v="7"/>
    <x v="452"/>
    <n v="5"/>
    <d v="1899-12-30T02:07:00"/>
    <d v="1899-12-30T05:31:00"/>
    <x v="5"/>
    <x v="0"/>
    <x v="2"/>
    <x v="2"/>
    <n v="11.47"/>
    <s v="Reservada"/>
    <n v="622"/>
    <x v="10"/>
    <s v="Plato 17, Plato 16"/>
    <n v="2"/>
    <n v="121"/>
    <n v="132.47"/>
    <d v="1899-12-30T03:24:00"/>
    <d v="1899-12-30T01:18:00"/>
    <d v="1899-12-30T02:06:00"/>
    <x v="0"/>
  </r>
  <r>
    <n v="13"/>
    <x v="355"/>
    <n v="1"/>
    <d v="1899-12-30T00:45:00"/>
    <d v="1899-12-30T03:10:00"/>
    <x v="5"/>
    <x v="0"/>
    <x v="0"/>
    <x v="1"/>
    <n v="22.05"/>
    <s v="Libre"/>
    <n v="623"/>
    <x v="7"/>
    <s v="Plato 5, Plato 8, Plato 1, Plato 15"/>
    <n v="4"/>
    <n v="235"/>
    <n v="257.05"/>
    <d v="1899-12-30T02:25:00"/>
    <d v="1899-12-30T02:25:00"/>
    <d v="1899-12-30T00:00:00"/>
    <x v="1"/>
  </r>
  <r>
    <n v="1"/>
    <x v="309"/>
    <n v="4"/>
    <d v="1899-12-30T01:56:00"/>
    <d v="1899-12-30T03:26:00"/>
    <x v="5"/>
    <x v="1"/>
    <x v="2"/>
    <x v="2"/>
    <n v="38"/>
    <s v="Reservada"/>
    <n v="624"/>
    <x v="10"/>
    <s v="Plato 19, Plato 7, Plato 13"/>
    <n v="3"/>
    <n v="102"/>
    <n v="140"/>
    <d v="1899-12-30T01:30:00"/>
    <d v="1899-12-30T01:19:00"/>
    <d v="1899-12-30T00:11:00"/>
    <x v="0"/>
  </r>
  <r>
    <n v="5"/>
    <x v="476"/>
    <n v="4"/>
    <d v="1899-12-30T00:09:00"/>
    <d v="1899-12-30T03:22:00"/>
    <x v="5"/>
    <x v="4"/>
    <x v="2"/>
    <x v="2"/>
    <n v="41.73"/>
    <s v="Ocupada"/>
    <n v="625"/>
    <x v="9"/>
    <s v="Plato 4, Plato 20, Plato 13"/>
    <n v="3"/>
    <n v="139"/>
    <n v="180.73"/>
    <d v="1899-12-30T03:28:00"/>
    <d v="1899-12-30T01:37:00"/>
    <d v="1899-12-30T01:51:00"/>
    <x v="0"/>
  </r>
  <r>
    <n v="14"/>
    <x v="477"/>
    <n v="4"/>
    <d v="1899-12-30T02:45:00"/>
    <d v="1899-12-30T04:10:00"/>
    <x v="5"/>
    <x v="4"/>
    <x v="1"/>
    <x v="2"/>
    <n v="19.239999999999998"/>
    <s v="Libre"/>
    <n v="626"/>
    <x v="10"/>
    <s v="Plato 2, Plato 7, Plato 9"/>
    <n v="3"/>
    <n v="137"/>
    <n v="156.24"/>
    <d v="1899-12-30T01:25:00"/>
    <d v="1899-12-30T00:58:00"/>
    <d v="1899-12-30T00:27:00"/>
    <x v="0"/>
  </r>
  <r>
    <n v="4"/>
    <x v="183"/>
    <n v="3"/>
    <d v="1899-12-30T02:23:00"/>
    <d v="1899-12-30T04:13:00"/>
    <x v="5"/>
    <x v="0"/>
    <x v="0"/>
    <x v="2"/>
    <n v="44.24"/>
    <s v="Ocupada"/>
    <n v="627"/>
    <x v="8"/>
    <s v="Plato 13"/>
    <n v="1"/>
    <n v="21"/>
    <n v="65.240000000000009"/>
    <d v="1899-12-30T02:05:00"/>
    <d v="1899-12-30T00:37:00"/>
    <d v="1899-12-30T01:28:00"/>
    <x v="0"/>
  </r>
  <r>
    <n v="2"/>
    <x v="164"/>
    <n v="1"/>
    <d v="1899-12-30T00:09:00"/>
    <d v="1899-12-30T01:37:00"/>
    <x v="5"/>
    <x v="0"/>
    <x v="1"/>
    <x v="2"/>
    <n v="15.03"/>
    <s v="Reservada"/>
    <n v="628"/>
    <x v="9"/>
    <s v="Plato 7, Plato 20"/>
    <n v="2"/>
    <n v="168"/>
    <n v="183.03"/>
    <d v="1899-12-30T01:28:00"/>
    <d v="1899-12-30T00:43:00"/>
    <d v="1899-12-30T00:45:00"/>
    <x v="0"/>
  </r>
  <r>
    <n v="17"/>
    <x v="34"/>
    <n v="2"/>
    <d v="1899-12-30T02:07:00"/>
    <d v="1899-12-30T05:55:00"/>
    <x v="5"/>
    <x v="4"/>
    <x v="2"/>
    <x v="0"/>
    <n v="26.07"/>
    <s v="Ocupada"/>
    <n v="629"/>
    <x v="10"/>
    <s v="Plato 18, Plato 3, Plato 4"/>
    <n v="3"/>
    <n v="130"/>
    <n v="156.07"/>
    <d v="1899-12-30T04:03:00"/>
    <d v="1899-12-30T01:24:00"/>
    <d v="1899-12-30T02:39:00"/>
    <x v="0"/>
  </r>
  <r>
    <n v="2"/>
    <x v="263"/>
    <n v="2"/>
    <d v="1899-12-30T00:02:00"/>
    <d v="1899-12-30T02:49:00"/>
    <x v="5"/>
    <x v="3"/>
    <x v="0"/>
    <x v="0"/>
    <n v="36.619999999999997"/>
    <s v="Libre"/>
    <n v="630"/>
    <x v="6"/>
    <s v="Plato 17, Plato 20"/>
    <n v="2"/>
    <n v="182"/>
    <n v="218.62"/>
    <d v="1899-12-30T02:47:00"/>
    <d v="1899-12-30T01:15:00"/>
    <d v="1899-12-30T01:32:00"/>
    <x v="0"/>
  </r>
  <r>
    <n v="6"/>
    <x v="328"/>
    <n v="1"/>
    <d v="1899-12-30T00:21:00"/>
    <d v="1899-12-30T02:51:00"/>
    <x v="5"/>
    <x v="3"/>
    <x v="2"/>
    <x v="2"/>
    <n v="39.71"/>
    <s v="Reservada"/>
    <n v="631"/>
    <x v="1"/>
    <s v="Plato 5"/>
    <n v="1"/>
    <n v="66"/>
    <n v="105.71000000000001"/>
    <d v="1899-12-30T02:30:00"/>
    <d v="1899-12-30T00:46:00"/>
    <d v="1899-12-30T01:44:00"/>
    <x v="0"/>
  </r>
  <r>
    <n v="16"/>
    <x v="478"/>
    <n v="2"/>
    <d v="1899-12-30T00:15:00"/>
    <d v="1899-12-30T02:55:00"/>
    <x v="5"/>
    <x v="0"/>
    <x v="1"/>
    <x v="2"/>
    <n v="22.41"/>
    <s v="Libre"/>
    <n v="632"/>
    <x v="8"/>
    <s v="Plato 15, Plato 11"/>
    <n v="2"/>
    <n v="129"/>
    <n v="151.41"/>
    <d v="1899-12-30T02:40:00"/>
    <d v="1899-12-30T01:28:00"/>
    <d v="1899-12-30T01:12:00"/>
    <x v="0"/>
  </r>
  <r>
    <n v="16"/>
    <x v="479"/>
    <n v="5"/>
    <d v="1899-12-30T03:43:00"/>
    <d v="1899-12-30T05:28:00"/>
    <x v="5"/>
    <x v="0"/>
    <x v="0"/>
    <x v="2"/>
    <n v="11.19"/>
    <s v="Reservada"/>
    <n v="633"/>
    <x v="6"/>
    <s v="Plato 2, Plato 7, Plato 5, Plato 4"/>
    <n v="4"/>
    <n v="236"/>
    <n v="247.19"/>
    <d v="1899-12-30T01:45:00"/>
    <d v="1899-12-30T02:29:00"/>
    <d v="1899-12-30T00:00:00"/>
    <x v="1"/>
  </r>
  <r>
    <n v="2"/>
    <x v="343"/>
    <n v="1"/>
    <d v="1899-12-30T00:03:00"/>
    <d v="1899-12-30T03:36:00"/>
    <x v="5"/>
    <x v="1"/>
    <x v="1"/>
    <x v="2"/>
    <n v="29.25"/>
    <s v="Reservada"/>
    <n v="634"/>
    <x v="5"/>
    <s v="Plato 5, Plato 20, Plato 1, Plato 8"/>
    <n v="4"/>
    <n v="344"/>
    <n v="373.25"/>
    <d v="1899-12-30T03:33:00"/>
    <d v="1899-12-30T02:37:00"/>
    <d v="1899-12-30T00:56:00"/>
    <x v="0"/>
  </r>
  <r>
    <n v="5"/>
    <x v="480"/>
    <n v="2"/>
    <d v="1899-12-30T00:17:00"/>
    <d v="1899-12-30T03:04:00"/>
    <x v="5"/>
    <x v="2"/>
    <x v="0"/>
    <x v="2"/>
    <n v="22.15"/>
    <s v="Libre"/>
    <n v="635"/>
    <x v="4"/>
    <s v="Plato 9"/>
    <n v="1"/>
    <n v="58"/>
    <n v="80.150000000000006"/>
    <d v="1899-12-30T02:47:00"/>
    <d v="1899-12-30T00:25:00"/>
    <d v="1899-12-30T02:22:00"/>
    <x v="0"/>
  </r>
  <r>
    <n v="14"/>
    <x v="481"/>
    <n v="3"/>
    <d v="1899-12-30T03:35:00"/>
    <d v="1899-12-30T05:48:00"/>
    <x v="5"/>
    <x v="3"/>
    <x v="2"/>
    <x v="0"/>
    <n v="32.86"/>
    <s v="Libre"/>
    <n v="636"/>
    <x v="8"/>
    <s v="Plato 7, Plato 12, Plato 13"/>
    <n v="3"/>
    <n v="126"/>
    <n v="158.86000000000001"/>
    <d v="1899-12-30T02:13:00"/>
    <d v="1899-12-30T02:31:00"/>
    <d v="1899-12-30T00:00:00"/>
    <x v="1"/>
  </r>
  <r>
    <n v="6"/>
    <x v="482"/>
    <n v="3"/>
    <d v="1899-12-30T01:55:00"/>
    <d v="1899-12-30T04:32:00"/>
    <x v="5"/>
    <x v="4"/>
    <x v="0"/>
    <x v="2"/>
    <n v="36.58"/>
    <s v="Reservada"/>
    <n v="637"/>
    <x v="8"/>
    <s v="Plato 11, Plato 18, Plato 1"/>
    <n v="3"/>
    <n v="117"/>
    <n v="153.57999999999998"/>
    <d v="1899-12-30T02:37:00"/>
    <d v="1899-12-30T01:01:00"/>
    <d v="1899-12-30T01:36:00"/>
    <x v="0"/>
  </r>
  <r>
    <n v="16"/>
    <x v="152"/>
    <n v="6"/>
    <d v="1899-12-30T00:54:00"/>
    <d v="1899-12-30T02:16:00"/>
    <x v="5"/>
    <x v="0"/>
    <x v="2"/>
    <x v="2"/>
    <n v="30.71"/>
    <s v="Ocupada"/>
    <n v="638"/>
    <x v="10"/>
    <s v="Plato 2"/>
    <n v="1"/>
    <n v="90"/>
    <n v="120.71000000000001"/>
    <d v="1899-12-30T01:37:00"/>
    <d v="1899-12-30T00:44:00"/>
    <d v="1899-12-30T00:53:00"/>
    <x v="0"/>
  </r>
  <r>
    <n v="8"/>
    <x v="483"/>
    <n v="4"/>
    <d v="1899-12-30T02:17:00"/>
    <d v="1899-12-30T05:19:00"/>
    <x v="5"/>
    <x v="2"/>
    <x v="2"/>
    <x v="2"/>
    <n v="18.97"/>
    <s v="Reservada"/>
    <n v="639"/>
    <x v="0"/>
    <s v="Plato 10, Plato 17, Plato 12"/>
    <n v="3"/>
    <n v="152"/>
    <n v="170.97"/>
    <d v="1899-12-30T03:02:00"/>
    <d v="1899-12-30T02:16:00"/>
    <d v="1899-12-30T00:46:00"/>
    <x v="0"/>
  </r>
  <r>
    <n v="14"/>
    <x v="484"/>
    <n v="3"/>
    <d v="1899-12-30T00:41:00"/>
    <d v="1899-12-30T01:50:00"/>
    <x v="5"/>
    <x v="0"/>
    <x v="0"/>
    <x v="0"/>
    <n v="49.29"/>
    <s v="Libre"/>
    <n v="640"/>
    <x v="5"/>
    <s v="Plato 10, Plato 13, Plato 11"/>
    <n v="3"/>
    <n v="219"/>
    <n v="268.29000000000002"/>
    <d v="1899-12-30T01:09:00"/>
    <d v="1899-12-30T01:15:00"/>
    <d v="1899-12-30T00:00:00"/>
    <x v="1"/>
  </r>
  <r>
    <n v="2"/>
    <x v="485"/>
    <n v="4"/>
    <d v="1899-12-30T01:08:00"/>
    <d v="1899-12-30T03:52:00"/>
    <x v="5"/>
    <x v="1"/>
    <x v="0"/>
    <x v="0"/>
    <n v="39.68"/>
    <s v="Reservada"/>
    <n v="641"/>
    <x v="8"/>
    <s v="Plato 9, Plato 1, Plato 14"/>
    <n v="3"/>
    <n v="208"/>
    <n v="247.68"/>
    <d v="1899-12-30T02:44:00"/>
    <d v="1899-12-30T01:14:00"/>
    <d v="1899-12-30T01:30:00"/>
    <x v="0"/>
  </r>
  <r>
    <n v="15"/>
    <x v="486"/>
    <n v="1"/>
    <d v="1899-12-30T02:36:00"/>
    <d v="1899-12-30T05:24:00"/>
    <x v="5"/>
    <x v="2"/>
    <x v="0"/>
    <x v="2"/>
    <n v="11.11"/>
    <s v="Ocupada"/>
    <n v="642"/>
    <x v="10"/>
    <s v="Plato 13, Plato 10, Plato 9"/>
    <n v="3"/>
    <n v="176"/>
    <n v="187.11"/>
    <d v="1899-12-30T03:03:00"/>
    <d v="1899-12-30T01:21:00"/>
    <d v="1899-12-30T01:42:00"/>
    <x v="0"/>
  </r>
  <r>
    <n v="17"/>
    <x v="487"/>
    <n v="2"/>
    <d v="1899-12-30T00:17:00"/>
    <d v="1899-12-30T01:56:00"/>
    <x v="5"/>
    <x v="2"/>
    <x v="1"/>
    <x v="0"/>
    <n v="28.81"/>
    <s v="Ocupada"/>
    <n v="643"/>
    <x v="7"/>
    <s v="Plato 11"/>
    <n v="1"/>
    <n v="33"/>
    <n v="61.81"/>
    <d v="1899-12-30T01:54:00"/>
    <d v="1899-12-30T00:18:00"/>
    <d v="1899-12-30T01:36:00"/>
    <x v="0"/>
  </r>
  <r>
    <n v="9"/>
    <x v="488"/>
    <n v="6"/>
    <d v="1899-12-30T03:44:00"/>
    <d v="1899-12-30T07:10:00"/>
    <x v="5"/>
    <x v="1"/>
    <x v="0"/>
    <x v="0"/>
    <n v="13.86"/>
    <s v="Reservada"/>
    <n v="644"/>
    <x v="8"/>
    <s v="Plato 17"/>
    <n v="1"/>
    <n v="93"/>
    <n v="106.86"/>
    <d v="1899-12-30T03:26:00"/>
    <d v="1899-12-30T00:51:00"/>
    <d v="1899-12-30T02:35:00"/>
    <x v="0"/>
  </r>
  <r>
    <n v="6"/>
    <x v="338"/>
    <n v="6"/>
    <d v="1899-12-30T02:50:00"/>
    <d v="1899-12-30T06:25:00"/>
    <x v="5"/>
    <x v="0"/>
    <x v="2"/>
    <x v="1"/>
    <n v="40.03"/>
    <s v="Libre"/>
    <n v="645"/>
    <x v="6"/>
    <s v="Plato 11, Plato 6"/>
    <n v="2"/>
    <n v="180"/>
    <n v="220.03"/>
    <d v="1899-12-30T03:35:00"/>
    <d v="1899-12-30T01:37:00"/>
    <d v="1899-12-30T01:58:00"/>
    <x v="0"/>
  </r>
  <r>
    <n v="12"/>
    <x v="44"/>
    <n v="2"/>
    <d v="1899-12-30T03:59:00"/>
    <d v="1899-12-30T06:38:00"/>
    <x v="5"/>
    <x v="2"/>
    <x v="0"/>
    <x v="0"/>
    <n v="12.59"/>
    <s v="Libre"/>
    <n v="646"/>
    <x v="6"/>
    <s v="Plato 8"/>
    <n v="1"/>
    <n v="70"/>
    <n v="82.59"/>
    <d v="1899-12-30T02:39:00"/>
    <d v="1899-12-30T00:36:00"/>
    <d v="1899-12-30T02:03:00"/>
    <x v="0"/>
  </r>
  <r>
    <n v="12"/>
    <x v="489"/>
    <n v="2"/>
    <d v="1899-12-30T02:55:00"/>
    <d v="1899-12-30T06:25:00"/>
    <x v="5"/>
    <x v="2"/>
    <x v="0"/>
    <x v="2"/>
    <n v="42.79"/>
    <s v="Reservada"/>
    <n v="647"/>
    <x v="6"/>
    <s v="Plato 4, Plato 17"/>
    <n v="2"/>
    <n v="98"/>
    <n v="140.79"/>
    <d v="1899-12-30T03:30:00"/>
    <d v="1899-12-30T00:39:00"/>
    <d v="1899-12-30T02:51:00"/>
    <x v="0"/>
  </r>
  <r>
    <n v="9"/>
    <x v="61"/>
    <n v="1"/>
    <d v="1899-12-30T02:59:00"/>
    <d v="1899-12-30T04:55:00"/>
    <x v="5"/>
    <x v="2"/>
    <x v="2"/>
    <x v="2"/>
    <n v="17.43"/>
    <s v="Libre"/>
    <n v="648"/>
    <x v="2"/>
    <s v="Plato 16"/>
    <n v="1"/>
    <n v="56"/>
    <n v="73.430000000000007"/>
    <d v="1899-12-30T01:56:00"/>
    <d v="1899-12-30T00:47:00"/>
    <d v="1899-12-30T01:09:00"/>
    <x v="0"/>
  </r>
  <r>
    <n v="9"/>
    <x v="490"/>
    <n v="1"/>
    <d v="1899-12-30T00:55:00"/>
    <d v="1899-12-30T03:45:00"/>
    <x v="5"/>
    <x v="3"/>
    <x v="0"/>
    <x v="1"/>
    <n v="15.98"/>
    <s v="Ocupada"/>
    <n v="649"/>
    <x v="3"/>
    <s v="Plato 9, Plato 16, Plato 1, Plato 3"/>
    <n v="4"/>
    <n v="256"/>
    <n v="271.98"/>
    <d v="1899-12-30T03:05:00"/>
    <d v="1899-12-30T01:49:00"/>
    <d v="1899-12-30T01:16:00"/>
    <x v="0"/>
  </r>
  <r>
    <n v="11"/>
    <x v="427"/>
    <n v="3"/>
    <d v="1899-12-30T03:33:00"/>
    <d v="1899-12-30T05:02:00"/>
    <x v="6"/>
    <x v="0"/>
    <x v="0"/>
    <x v="0"/>
    <n v="38.21"/>
    <s v="Libre"/>
    <n v="650"/>
    <x v="10"/>
    <s v="Plato 13, Plato 9, Plato 15, Plato 8"/>
    <n v="4"/>
    <n v="237"/>
    <n v="275.20999999999998"/>
    <d v="1899-12-30T01:29:00"/>
    <d v="1899-12-30T01:16:00"/>
    <d v="1899-12-30T00:13:00"/>
    <x v="0"/>
  </r>
  <r>
    <n v="16"/>
    <x v="491"/>
    <n v="4"/>
    <d v="1899-12-30T02:04:00"/>
    <d v="1899-12-30T05:44:00"/>
    <x v="6"/>
    <x v="4"/>
    <x v="2"/>
    <x v="2"/>
    <n v="20.27"/>
    <s v="Libre"/>
    <n v="651"/>
    <x v="10"/>
    <s v="Plato 20, Plato 13, Plato 11"/>
    <n v="3"/>
    <n v="209"/>
    <n v="229.27"/>
    <d v="1899-12-30T03:40:00"/>
    <d v="1899-12-30T01:28:00"/>
    <d v="1899-12-30T02:12:00"/>
    <x v="0"/>
  </r>
  <r>
    <n v="14"/>
    <x v="435"/>
    <n v="5"/>
    <d v="1899-12-30T00:06:00"/>
    <d v="1899-12-30T02:26:00"/>
    <x v="6"/>
    <x v="2"/>
    <x v="0"/>
    <x v="0"/>
    <n v="23.26"/>
    <s v="Ocupada"/>
    <n v="652"/>
    <x v="7"/>
    <s v="Plato 17, Plato 19"/>
    <n v="2"/>
    <n v="170"/>
    <n v="193.26"/>
    <d v="1899-12-30T02:35:00"/>
    <d v="1899-12-30T00:50:00"/>
    <d v="1899-12-30T01:45:00"/>
    <x v="0"/>
  </r>
  <r>
    <n v="13"/>
    <x v="492"/>
    <n v="5"/>
    <d v="1899-12-30T02:31:00"/>
    <d v="1899-12-30T04:20:00"/>
    <x v="6"/>
    <x v="1"/>
    <x v="0"/>
    <x v="2"/>
    <n v="34.33"/>
    <s v="Libre"/>
    <n v="653"/>
    <x v="5"/>
    <s v="Plato 16, Plato 2, Plato 8"/>
    <n v="3"/>
    <n v="244"/>
    <n v="278.33"/>
    <d v="1899-12-30T01:49:00"/>
    <d v="1899-12-30T02:30:00"/>
    <d v="1899-12-30T00:00:00"/>
    <x v="1"/>
  </r>
  <r>
    <n v="12"/>
    <x v="493"/>
    <n v="5"/>
    <d v="1899-12-30T00:02:00"/>
    <d v="1899-12-30T01:44:00"/>
    <x v="6"/>
    <x v="3"/>
    <x v="2"/>
    <x v="2"/>
    <n v="23.98"/>
    <s v="Ocupada"/>
    <n v="654"/>
    <x v="7"/>
    <s v="Plato 5, Plato 3"/>
    <n v="2"/>
    <n v="42"/>
    <n v="65.98"/>
    <d v="1899-12-30T01:57:00"/>
    <d v="1899-12-30T00:44:00"/>
    <d v="1899-12-30T01:13:00"/>
    <x v="0"/>
  </r>
  <r>
    <n v="5"/>
    <x v="494"/>
    <n v="4"/>
    <d v="1899-12-30T01:15:00"/>
    <d v="1899-12-30T04:49:00"/>
    <x v="6"/>
    <x v="3"/>
    <x v="0"/>
    <x v="1"/>
    <n v="21.7"/>
    <s v="Reservada"/>
    <n v="655"/>
    <x v="2"/>
    <s v="Plato 17"/>
    <n v="1"/>
    <n v="93"/>
    <n v="114.7"/>
    <d v="1899-12-30T03:34:00"/>
    <d v="1899-12-30T00:36:00"/>
    <d v="1899-12-30T02:58:00"/>
    <x v="0"/>
  </r>
  <r>
    <n v="19"/>
    <x v="495"/>
    <n v="6"/>
    <d v="1899-12-30T03:36:00"/>
    <d v="1899-12-30T06:40:00"/>
    <x v="6"/>
    <x v="1"/>
    <x v="2"/>
    <x v="2"/>
    <n v="31.23"/>
    <s v="Reservada"/>
    <n v="656"/>
    <x v="10"/>
    <s v="Plato 14, Plato 3, Plato 12, Plato 19"/>
    <n v="4"/>
    <n v="157"/>
    <n v="188.23"/>
    <d v="1899-12-30T03:04:00"/>
    <d v="1899-12-30T01:50:00"/>
    <d v="1899-12-30T01:14:00"/>
    <x v="0"/>
  </r>
  <r>
    <n v="1"/>
    <x v="496"/>
    <n v="2"/>
    <d v="1899-12-30T00:51:00"/>
    <d v="1899-12-30T04:07:00"/>
    <x v="6"/>
    <x v="1"/>
    <x v="0"/>
    <x v="1"/>
    <n v="44.2"/>
    <s v="Reservada"/>
    <n v="657"/>
    <x v="9"/>
    <s v="Plato 20, Plato 14, Plato 8"/>
    <n v="3"/>
    <n v="196"/>
    <n v="240.2"/>
    <d v="1899-12-30T03:16:00"/>
    <d v="1899-12-30T02:14:00"/>
    <d v="1899-12-30T01:02:00"/>
    <x v="0"/>
  </r>
  <r>
    <n v="19"/>
    <x v="497"/>
    <n v="5"/>
    <d v="1899-12-30T01:43:00"/>
    <d v="1899-12-30T05:02:00"/>
    <x v="6"/>
    <x v="3"/>
    <x v="1"/>
    <x v="1"/>
    <n v="31.27"/>
    <s v="Reservada"/>
    <n v="658"/>
    <x v="2"/>
    <s v="Plato 15, Plato 6"/>
    <n v="2"/>
    <n v="86"/>
    <n v="117.27"/>
    <d v="1899-12-30T03:19:00"/>
    <d v="1899-12-30T00:48:00"/>
    <d v="1899-12-30T02:31:00"/>
    <x v="0"/>
  </r>
  <r>
    <n v="9"/>
    <x v="225"/>
    <n v="4"/>
    <d v="1899-12-30T02:50:00"/>
    <d v="1899-12-30T04:03:00"/>
    <x v="6"/>
    <x v="4"/>
    <x v="0"/>
    <x v="2"/>
    <n v="35.24"/>
    <s v="Ocupada"/>
    <n v="659"/>
    <x v="4"/>
    <s v="Plato 9"/>
    <n v="1"/>
    <n v="87"/>
    <n v="122.24000000000001"/>
    <d v="1899-12-30T01:28:00"/>
    <d v="1899-12-30T00:31:00"/>
    <d v="1899-12-30T00:57:00"/>
    <x v="0"/>
  </r>
  <r>
    <n v="19"/>
    <x v="498"/>
    <n v="4"/>
    <d v="1899-12-30T01:56:00"/>
    <d v="1899-12-30T05:51:00"/>
    <x v="6"/>
    <x v="2"/>
    <x v="1"/>
    <x v="2"/>
    <n v="15.91"/>
    <s v="Reservada"/>
    <n v="660"/>
    <x v="2"/>
    <s v="Plato 12, Plato 2, Plato 20"/>
    <n v="3"/>
    <n v="208"/>
    <n v="223.91"/>
    <d v="1899-12-30T03:55:00"/>
    <d v="1899-12-30T00:45:00"/>
    <d v="1899-12-30T03:10:00"/>
    <x v="0"/>
  </r>
  <r>
    <n v="16"/>
    <x v="108"/>
    <n v="4"/>
    <d v="1899-12-30T03:22:00"/>
    <d v="1899-12-30T06:52:00"/>
    <x v="6"/>
    <x v="4"/>
    <x v="2"/>
    <x v="2"/>
    <n v="32.54"/>
    <s v="Ocupada"/>
    <n v="661"/>
    <x v="10"/>
    <s v="Plato 14, Plato 17, Plato 1, Plato 16"/>
    <n v="4"/>
    <n v="206"/>
    <n v="238.54"/>
    <d v="1899-12-30T03:45:00"/>
    <d v="1899-12-30T02:15:00"/>
    <d v="1899-12-30T01:30:00"/>
    <x v="0"/>
  </r>
  <r>
    <n v="15"/>
    <x v="499"/>
    <n v="4"/>
    <d v="1899-12-30T02:01:00"/>
    <d v="1899-12-30T05:02:00"/>
    <x v="6"/>
    <x v="1"/>
    <x v="0"/>
    <x v="2"/>
    <n v="11.64"/>
    <s v="Libre"/>
    <n v="662"/>
    <x v="6"/>
    <s v="Plato 7, Plato 1, Plato 19"/>
    <n v="3"/>
    <n v="133"/>
    <n v="144.63999999999999"/>
    <d v="1899-12-30T03:01:00"/>
    <d v="1899-12-30T01:25:00"/>
    <d v="1899-12-30T01:36:00"/>
    <x v="0"/>
  </r>
  <r>
    <n v="3"/>
    <x v="500"/>
    <n v="1"/>
    <d v="1899-12-30T01:09:00"/>
    <d v="1899-12-30T03:47:00"/>
    <x v="6"/>
    <x v="1"/>
    <x v="0"/>
    <x v="1"/>
    <n v="41.8"/>
    <s v="Ocupada"/>
    <n v="663"/>
    <x v="0"/>
    <s v="Plato 4, Plato 9, Plato 3"/>
    <n v="3"/>
    <n v="114"/>
    <n v="155.80000000000001"/>
    <d v="1899-12-30T02:53:00"/>
    <d v="1899-12-30T01:27:00"/>
    <d v="1899-12-30T01:26:00"/>
    <x v="0"/>
  </r>
  <r>
    <n v="20"/>
    <x v="501"/>
    <n v="6"/>
    <d v="1899-12-30T01:35:00"/>
    <d v="1899-12-30T03:53:00"/>
    <x v="6"/>
    <x v="4"/>
    <x v="1"/>
    <x v="0"/>
    <n v="31.27"/>
    <s v="Reservada"/>
    <n v="664"/>
    <x v="1"/>
    <s v="Plato 4, Plato 12, Plato 5"/>
    <n v="3"/>
    <n v="122"/>
    <n v="153.27000000000001"/>
    <d v="1899-12-30T02:18:00"/>
    <d v="1899-12-30T01:39:00"/>
    <d v="1899-12-30T00:39:00"/>
    <x v="0"/>
  </r>
  <r>
    <n v="6"/>
    <x v="227"/>
    <n v="1"/>
    <d v="1899-12-30T02:05:00"/>
    <d v="1899-12-30T05:56:00"/>
    <x v="6"/>
    <x v="3"/>
    <x v="0"/>
    <x v="2"/>
    <n v="25.32"/>
    <s v="Ocupada"/>
    <n v="665"/>
    <x v="6"/>
    <s v="Plato 1, Plato 6"/>
    <n v="2"/>
    <n v="129"/>
    <n v="154.32"/>
    <d v="1899-12-30T04:06:00"/>
    <d v="1899-12-30T00:40:00"/>
    <d v="1899-12-30T03:26:00"/>
    <x v="0"/>
  </r>
  <r>
    <n v="8"/>
    <x v="502"/>
    <n v="4"/>
    <d v="1899-12-30T01:04:00"/>
    <d v="1899-12-30T04:57:00"/>
    <x v="6"/>
    <x v="2"/>
    <x v="0"/>
    <x v="2"/>
    <n v="11.86"/>
    <s v="Libre"/>
    <n v="666"/>
    <x v="3"/>
    <s v="Plato 3"/>
    <n v="1"/>
    <n v="40"/>
    <n v="51.86"/>
    <d v="1899-12-30T03:53:00"/>
    <d v="1899-12-30T00:27:00"/>
    <d v="1899-12-30T03:26:00"/>
    <x v="0"/>
  </r>
  <r>
    <n v="6"/>
    <x v="503"/>
    <n v="5"/>
    <d v="1899-12-30T03:39:00"/>
    <d v="1899-12-30T07:07:00"/>
    <x v="6"/>
    <x v="0"/>
    <x v="0"/>
    <x v="2"/>
    <n v="20.49"/>
    <s v="Reservada"/>
    <n v="667"/>
    <x v="4"/>
    <s v="Plato 19"/>
    <n v="1"/>
    <n v="36"/>
    <n v="56.489999999999995"/>
    <d v="1899-12-30T03:28:00"/>
    <d v="1899-12-30T00:12:00"/>
    <d v="1899-12-30T03:16:00"/>
    <x v="0"/>
  </r>
  <r>
    <n v="12"/>
    <x v="239"/>
    <n v="4"/>
    <d v="1899-12-30T01:43:00"/>
    <d v="1899-12-30T04:41:00"/>
    <x v="6"/>
    <x v="1"/>
    <x v="1"/>
    <x v="2"/>
    <n v="18.61"/>
    <s v="Reservada"/>
    <n v="668"/>
    <x v="6"/>
    <s v="Plato 10, Plato 7, Plato 1"/>
    <n v="3"/>
    <n v="201"/>
    <n v="219.61"/>
    <d v="1899-12-30T02:58:00"/>
    <d v="1899-12-30T01:55:00"/>
    <d v="1899-12-30T01:03:00"/>
    <x v="0"/>
  </r>
  <r>
    <n v="10"/>
    <x v="504"/>
    <n v="4"/>
    <d v="1899-12-30T01:01:00"/>
    <d v="1899-12-30T04:34:00"/>
    <x v="6"/>
    <x v="0"/>
    <x v="0"/>
    <x v="2"/>
    <n v="10.68"/>
    <s v="Libre"/>
    <n v="669"/>
    <x v="5"/>
    <s v="Plato 17, Plato 6, Plato 15"/>
    <n v="3"/>
    <n v="181"/>
    <n v="191.68"/>
    <d v="1899-12-30T03:33:00"/>
    <d v="1899-12-30T01:09:00"/>
    <d v="1899-12-30T02:24:00"/>
    <x v="0"/>
  </r>
  <r>
    <n v="16"/>
    <x v="505"/>
    <n v="6"/>
    <d v="1899-12-30T01:52:00"/>
    <d v="1899-12-30T03:12:00"/>
    <x v="6"/>
    <x v="2"/>
    <x v="0"/>
    <x v="1"/>
    <n v="37.93"/>
    <s v="Ocupada"/>
    <n v="670"/>
    <x v="6"/>
    <s v="Plato 14, Plato 8, Plato 19"/>
    <n v="3"/>
    <n v="94"/>
    <n v="131.93"/>
    <d v="1899-12-30T01:35:00"/>
    <d v="1899-12-30T01:15:00"/>
    <d v="1899-12-30T00:20:00"/>
    <x v="0"/>
  </r>
  <r>
    <n v="17"/>
    <x v="202"/>
    <n v="3"/>
    <d v="1899-12-30T02:18:00"/>
    <d v="1899-12-30T03:30:00"/>
    <x v="6"/>
    <x v="0"/>
    <x v="0"/>
    <x v="1"/>
    <n v="32.200000000000003"/>
    <s v="Reservada"/>
    <n v="671"/>
    <x v="6"/>
    <s v="Plato 8, Plato 1, Plato 15"/>
    <n v="3"/>
    <n v="184"/>
    <n v="216.2"/>
    <d v="1899-12-30T01:12:00"/>
    <d v="1899-12-30T01:35:00"/>
    <d v="1899-12-30T00:00:00"/>
    <x v="1"/>
  </r>
  <r>
    <n v="12"/>
    <x v="98"/>
    <n v="6"/>
    <d v="1899-12-30T01:24:00"/>
    <d v="1899-12-30T03:51:00"/>
    <x v="6"/>
    <x v="4"/>
    <x v="2"/>
    <x v="2"/>
    <n v="29.19"/>
    <s v="Reservada"/>
    <n v="672"/>
    <x v="9"/>
    <s v="Plato 15, Plato 13, Plato 12"/>
    <n v="3"/>
    <n v="157"/>
    <n v="186.19"/>
    <d v="1899-12-30T02:27:00"/>
    <d v="1899-12-30T01:18:00"/>
    <d v="1899-12-30T01:09:00"/>
    <x v="0"/>
  </r>
  <r>
    <n v="20"/>
    <x v="159"/>
    <n v="6"/>
    <d v="1899-12-30T00:37:00"/>
    <d v="1899-12-30T02:52:00"/>
    <x v="6"/>
    <x v="3"/>
    <x v="0"/>
    <x v="2"/>
    <n v="36.5"/>
    <s v="Reservada"/>
    <n v="673"/>
    <x v="5"/>
    <s v="Plato 20, Plato 8, Plato 2, Plato 1"/>
    <n v="4"/>
    <n v="265"/>
    <n v="301.5"/>
    <d v="1899-12-30T02:15:00"/>
    <d v="1899-12-30T01:33:00"/>
    <d v="1899-12-30T00:42:00"/>
    <x v="0"/>
  </r>
  <r>
    <n v="1"/>
    <x v="506"/>
    <n v="3"/>
    <d v="1899-12-30T00:03:00"/>
    <d v="1899-12-30T01:30:00"/>
    <x v="6"/>
    <x v="3"/>
    <x v="2"/>
    <x v="2"/>
    <n v="41.29"/>
    <s v="Libre"/>
    <n v="674"/>
    <x v="3"/>
    <s v="Plato 12, Plato 4, Plato 17, Plato 13"/>
    <n v="4"/>
    <n v="207"/>
    <n v="248.29"/>
    <d v="1899-12-30T01:27:00"/>
    <d v="1899-12-30T01:05:00"/>
    <d v="1899-12-30T00:22:00"/>
    <x v="0"/>
  </r>
  <r>
    <n v="5"/>
    <x v="507"/>
    <n v="2"/>
    <d v="1899-12-30T00:54:00"/>
    <d v="1899-12-30T04:33:00"/>
    <x v="6"/>
    <x v="2"/>
    <x v="2"/>
    <x v="1"/>
    <n v="30.74"/>
    <s v="Reservada"/>
    <n v="675"/>
    <x v="8"/>
    <s v="Plato 1, Plato 3, Plato 19"/>
    <n v="3"/>
    <n v="193"/>
    <n v="223.74"/>
    <d v="1899-12-30T03:39:00"/>
    <d v="1899-12-30T02:01:00"/>
    <d v="1899-12-30T01:38:00"/>
    <x v="0"/>
  </r>
  <r>
    <n v="7"/>
    <x v="213"/>
    <n v="6"/>
    <d v="1899-12-30T00:28:00"/>
    <d v="1899-12-30T03:45:00"/>
    <x v="6"/>
    <x v="0"/>
    <x v="0"/>
    <x v="2"/>
    <n v="41.6"/>
    <s v="Ocupada"/>
    <n v="676"/>
    <x v="8"/>
    <s v="Plato 17, Plato 14, Plato 16, Plato 13"/>
    <n v="4"/>
    <n v="124"/>
    <n v="165.6"/>
    <d v="1899-12-30T03:32:00"/>
    <d v="1899-12-30T02:01:00"/>
    <d v="1899-12-30T01:31:00"/>
    <x v="0"/>
  </r>
  <r>
    <n v="14"/>
    <x v="190"/>
    <n v="6"/>
    <d v="1899-12-30T00:34:00"/>
    <d v="1899-12-30T02:37:00"/>
    <x v="6"/>
    <x v="2"/>
    <x v="0"/>
    <x v="2"/>
    <n v="12.57"/>
    <s v="Ocupada"/>
    <n v="677"/>
    <x v="6"/>
    <s v="Plato 3, Plato 8, Plato 18"/>
    <n v="3"/>
    <n v="144"/>
    <n v="156.57"/>
    <d v="1899-12-30T02:18:00"/>
    <d v="1899-12-30T02:28:00"/>
    <d v="1899-12-30T00:00:00"/>
    <x v="1"/>
  </r>
  <r>
    <n v="19"/>
    <x v="498"/>
    <n v="1"/>
    <d v="1899-12-30T03:01:00"/>
    <d v="1899-12-30T05:22:00"/>
    <x v="6"/>
    <x v="0"/>
    <x v="0"/>
    <x v="2"/>
    <n v="26.76"/>
    <s v="Ocupada"/>
    <n v="678"/>
    <x v="9"/>
    <s v="Plato 9, Plato 12, Plato 8, Plato 7"/>
    <n v="4"/>
    <n v="204"/>
    <n v="230.76"/>
    <d v="1899-12-30T02:36:00"/>
    <d v="1899-12-30T02:01:00"/>
    <d v="1899-12-30T00:35:00"/>
    <x v="0"/>
  </r>
  <r>
    <n v="9"/>
    <x v="124"/>
    <n v="4"/>
    <d v="1899-12-30T00:02:00"/>
    <d v="1899-12-30T03:03:00"/>
    <x v="6"/>
    <x v="2"/>
    <x v="0"/>
    <x v="2"/>
    <n v="36.43"/>
    <s v="Ocupada"/>
    <n v="679"/>
    <x v="9"/>
    <s v="Plato 13, Plato 10, Plato 16, Plato 1"/>
    <n v="4"/>
    <n v="199"/>
    <n v="235.43"/>
    <d v="1899-12-30T03:16:00"/>
    <d v="1899-12-30T01:46:00"/>
    <d v="1899-12-30T01:30:00"/>
    <x v="0"/>
  </r>
  <r>
    <n v="5"/>
    <x v="508"/>
    <n v="4"/>
    <d v="1899-12-30T01:23:00"/>
    <d v="1899-12-30T05:20:00"/>
    <x v="6"/>
    <x v="0"/>
    <x v="0"/>
    <x v="1"/>
    <n v="12.06"/>
    <s v="Reservada"/>
    <n v="680"/>
    <x v="3"/>
    <s v="Plato 4, Plato 3, Plato 11"/>
    <n v="3"/>
    <n v="162"/>
    <n v="174.06"/>
    <d v="1899-12-30T03:57:00"/>
    <d v="1899-12-30T01:51:00"/>
    <d v="1899-12-30T02:06:00"/>
    <x v="0"/>
  </r>
  <r>
    <n v="2"/>
    <x v="91"/>
    <n v="4"/>
    <d v="1899-12-30T02:56:00"/>
    <d v="1899-12-30T06:50:00"/>
    <x v="6"/>
    <x v="4"/>
    <x v="0"/>
    <x v="0"/>
    <n v="37.07"/>
    <s v="Libre"/>
    <n v="681"/>
    <x v="3"/>
    <s v="Plato 11, Plato 13"/>
    <n v="2"/>
    <n v="75"/>
    <n v="112.07"/>
    <d v="1899-12-30T03:54:00"/>
    <d v="1899-12-30T01:05:00"/>
    <d v="1899-12-30T02:49:00"/>
    <x v="0"/>
  </r>
  <r>
    <n v="1"/>
    <x v="84"/>
    <n v="5"/>
    <d v="1899-12-30T01:26:00"/>
    <d v="1899-12-30T04:05:00"/>
    <x v="6"/>
    <x v="3"/>
    <x v="1"/>
    <x v="2"/>
    <n v="21.04"/>
    <s v="Ocupada"/>
    <n v="682"/>
    <x v="5"/>
    <s v="Plato 14"/>
    <n v="1"/>
    <n v="23"/>
    <n v="44.04"/>
    <d v="1899-12-30T02:54:00"/>
    <d v="1899-12-30T00:43:00"/>
    <d v="1899-12-30T02:11:00"/>
    <x v="0"/>
  </r>
  <r>
    <n v="2"/>
    <x v="509"/>
    <n v="6"/>
    <d v="1899-12-30T03:56:00"/>
    <d v="1899-12-30T06:22:00"/>
    <x v="6"/>
    <x v="3"/>
    <x v="0"/>
    <x v="2"/>
    <n v="40.42"/>
    <s v="Ocupada"/>
    <n v="683"/>
    <x v="1"/>
    <s v="Plato 5, Plato 3, Plato 20, Plato 17"/>
    <n v="4"/>
    <n v="164"/>
    <n v="204.42000000000002"/>
    <d v="1899-12-30T02:41:00"/>
    <d v="1899-12-30T01:22:00"/>
    <d v="1899-12-30T01:19:00"/>
    <x v="0"/>
  </r>
  <r>
    <n v="10"/>
    <x v="510"/>
    <n v="6"/>
    <d v="1899-12-30T03:29:00"/>
    <d v="1899-12-30T04:40:00"/>
    <x v="6"/>
    <x v="4"/>
    <x v="2"/>
    <x v="2"/>
    <n v="48.15"/>
    <s v="Ocupada"/>
    <n v="684"/>
    <x v="9"/>
    <s v="Plato 19, Plato 17, Plato 10, Plato 9"/>
    <n v="4"/>
    <n v="180"/>
    <n v="228.15"/>
    <d v="1899-12-30T01:26:00"/>
    <d v="1899-12-30T01:50:00"/>
    <d v="1899-12-30T00:00:00"/>
    <x v="1"/>
  </r>
  <r>
    <n v="5"/>
    <x v="159"/>
    <n v="5"/>
    <d v="1899-12-30T00:28:00"/>
    <d v="1899-12-30T01:43:00"/>
    <x v="6"/>
    <x v="2"/>
    <x v="0"/>
    <x v="0"/>
    <n v="19.89"/>
    <s v="Libre"/>
    <n v="685"/>
    <x v="0"/>
    <s v="Plato 6"/>
    <n v="1"/>
    <n v="54"/>
    <n v="73.89"/>
    <d v="1899-12-30T01:15:00"/>
    <d v="1899-12-30T00:17:00"/>
    <d v="1899-12-30T00:58:00"/>
    <x v="0"/>
  </r>
  <r>
    <n v="10"/>
    <x v="461"/>
    <n v="6"/>
    <d v="1899-12-30T01:12:00"/>
    <d v="1899-12-30T03:39:00"/>
    <x v="6"/>
    <x v="1"/>
    <x v="0"/>
    <x v="1"/>
    <n v="15.83"/>
    <s v="Reservada"/>
    <n v="686"/>
    <x v="3"/>
    <s v="Plato 17, Plato 3"/>
    <n v="2"/>
    <n v="102"/>
    <n v="117.83"/>
    <d v="1899-12-30T02:27:00"/>
    <d v="1899-12-30T00:58:00"/>
    <d v="1899-12-30T01:29:00"/>
    <x v="0"/>
  </r>
  <r>
    <n v="2"/>
    <x v="407"/>
    <n v="6"/>
    <d v="1899-12-30T01:54:00"/>
    <d v="1899-12-30T05:39:00"/>
    <x v="6"/>
    <x v="4"/>
    <x v="0"/>
    <x v="1"/>
    <n v="10.53"/>
    <s v="Libre"/>
    <n v="687"/>
    <x v="0"/>
    <s v="Plato 19"/>
    <n v="1"/>
    <n v="72"/>
    <n v="82.53"/>
    <d v="1899-12-30T03:45:00"/>
    <d v="1899-12-30T00:29:00"/>
    <d v="1899-12-30T03:16:00"/>
    <x v="0"/>
  </r>
  <r>
    <n v="3"/>
    <x v="511"/>
    <n v="1"/>
    <d v="1899-12-30T03:26:00"/>
    <d v="1899-12-30T05:03:00"/>
    <x v="6"/>
    <x v="1"/>
    <x v="0"/>
    <x v="2"/>
    <n v="48.7"/>
    <s v="Ocupada"/>
    <n v="688"/>
    <x v="10"/>
    <s v="Plato 9"/>
    <n v="1"/>
    <n v="29"/>
    <n v="77.7"/>
    <d v="1899-12-30T01:52:00"/>
    <d v="1899-12-30T00:14:00"/>
    <d v="1899-12-30T01:38:00"/>
    <x v="0"/>
  </r>
  <r>
    <n v="14"/>
    <x v="512"/>
    <n v="1"/>
    <d v="1899-12-30T00:36:00"/>
    <d v="1899-12-30T02:22:00"/>
    <x v="6"/>
    <x v="1"/>
    <x v="0"/>
    <x v="2"/>
    <n v="10.25"/>
    <s v="Ocupada"/>
    <n v="689"/>
    <x v="3"/>
    <s v="Plato 14, Plato 1, Plato 13"/>
    <n v="3"/>
    <n v="165"/>
    <n v="175.25"/>
    <d v="1899-12-30T02:01:00"/>
    <d v="1899-12-30T00:29:00"/>
    <d v="1899-12-30T01:32:00"/>
    <x v="0"/>
  </r>
  <r>
    <n v="15"/>
    <x v="425"/>
    <n v="4"/>
    <d v="1899-12-30T02:43:00"/>
    <d v="1899-12-30T05:43:00"/>
    <x v="6"/>
    <x v="3"/>
    <x v="2"/>
    <x v="0"/>
    <n v="37.22"/>
    <s v="Reservada"/>
    <n v="690"/>
    <x v="0"/>
    <s v="Plato 20, Plato 17, Plato 16, Plato 11"/>
    <n v="4"/>
    <n v="191"/>
    <n v="228.22"/>
    <d v="1899-12-30T03:00:00"/>
    <d v="1899-12-30T02:23:00"/>
    <d v="1899-12-30T00:37:00"/>
    <x v="0"/>
  </r>
  <r>
    <n v="19"/>
    <x v="32"/>
    <n v="4"/>
    <d v="1899-12-30T01:43:00"/>
    <d v="1899-12-30T05:17:00"/>
    <x v="6"/>
    <x v="0"/>
    <x v="2"/>
    <x v="0"/>
    <n v="13.9"/>
    <s v="Ocupada"/>
    <n v="691"/>
    <x v="1"/>
    <s v="Plato 5"/>
    <n v="1"/>
    <n v="66"/>
    <n v="79.900000000000006"/>
    <d v="1899-12-30T03:49:00"/>
    <d v="1899-12-30T00:34:00"/>
    <d v="1899-12-30T03:15:00"/>
    <x v="0"/>
  </r>
  <r>
    <n v="9"/>
    <x v="178"/>
    <n v="2"/>
    <d v="1899-12-30T00:53:00"/>
    <d v="1899-12-30T04:26:00"/>
    <x v="6"/>
    <x v="1"/>
    <x v="2"/>
    <x v="2"/>
    <n v="25.92"/>
    <s v="Reservada"/>
    <n v="692"/>
    <x v="10"/>
    <s v="Plato 8, Plato 2, Plato 4, Plato 3"/>
    <n v="4"/>
    <n v="173"/>
    <n v="198.92000000000002"/>
    <d v="1899-12-30T03:33:00"/>
    <d v="1899-12-30T01:40:00"/>
    <d v="1899-12-30T01:53:00"/>
    <x v="0"/>
  </r>
  <r>
    <n v="15"/>
    <x v="341"/>
    <n v="4"/>
    <d v="1899-12-30T03:44:00"/>
    <d v="1899-12-30T07:31:00"/>
    <x v="6"/>
    <x v="0"/>
    <x v="0"/>
    <x v="2"/>
    <n v="28.31"/>
    <s v="Libre"/>
    <n v="693"/>
    <x v="8"/>
    <s v="Plato 19, Plato 13"/>
    <n v="2"/>
    <n v="78"/>
    <n v="106.31"/>
    <d v="1899-12-30T03:47:00"/>
    <d v="1899-12-30T00:44:00"/>
    <d v="1899-12-30T03:03:00"/>
    <x v="0"/>
  </r>
  <r>
    <n v="5"/>
    <x v="21"/>
    <n v="4"/>
    <d v="1899-12-30T01:51:00"/>
    <d v="1899-12-30T05:13:00"/>
    <x v="6"/>
    <x v="2"/>
    <x v="0"/>
    <x v="2"/>
    <n v="23.66"/>
    <s v="Libre"/>
    <n v="694"/>
    <x v="5"/>
    <s v="Plato 3, Plato 4, Plato 20, Plato 13"/>
    <n v="4"/>
    <n v="157"/>
    <n v="180.66"/>
    <d v="1899-12-30T03:22:00"/>
    <d v="1899-12-30T02:08:00"/>
    <d v="1899-12-30T01:14:00"/>
    <x v="0"/>
  </r>
  <r>
    <n v="9"/>
    <x v="262"/>
    <n v="1"/>
    <d v="1899-12-30T02:02:00"/>
    <d v="1899-12-30T05:32:00"/>
    <x v="6"/>
    <x v="0"/>
    <x v="0"/>
    <x v="2"/>
    <n v="18.23"/>
    <s v="Ocupada"/>
    <n v="695"/>
    <x v="5"/>
    <s v="Plato 16, Plato 2"/>
    <n v="2"/>
    <n v="116"/>
    <n v="134.22999999999999"/>
    <d v="1899-12-30T03:45:00"/>
    <d v="1899-12-30T00:37:00"/>
    <d v="1899-12-30T03:08:00"/>
    <x v="0"/>
  </r>
  <r>
    <n v="2"/>
    <x v="161"/>
    <n v="6"/>
    <d v="1899-12-30T02:16:00"/>
    <d v="1899-12-30T06:11:00"/>
    <x v="6"/>
    <x v="1"/>
    <x v="2"/>
    <x v="2"/>
    <n v="18.760000000000002"/>
    <s v="Ocupada"/>
    <n v="696"/>
    <x v="4"/>
    <s v="Plato 14"/>
    <n v="1"/>
    <n v="46"/>
    <n v="64.760000000000005"/>
    <d v="1899-12-30T04:10:00"/>
    <d v="1899-12-30T00:23:00"/>
    <d v="1899-12-30T03:47:00"/>
    <x v="0"/>
  </r>
  <r>
    <n v="4"/>
    <x v="513"/>
    <n v="1"/>
    <d v="1899-12-30T03:48:00"/>
    <d v="1899-12-30T06:42:00"/>
    <x v="6"/>
    <x v="2"/>
    <x v="0"/>
    <x v="2"/>
    <n v="34.35"/>
    <s v="Reservada"/>
    <n v="697"/>
    <x v="7"/>
    <s v="Plato 14, Plato 11, Plato 2, Plato 6"/>
    <n v="4"/>
    <n v="199"/>
    <n v="233.35"/>
    <d v="1899-12-30T02:54:00"/>
    <d v="1899-12-30T01:47:00"/>
    <d v="1899-12-30T01:07:00"/>
    <x v="0"/>
  </r>
  <r>
    <n v="19"/>
    <x v="148"/>
    <n v="4"/>
    <d v="1899-12-30T02:30:00"/>
    <d v="1899-12-30T06:25:00"/>
    <x v="6"/>
    <x v="1"/>
    <x v="2"/>
    <x v="2"/>
    <n v="39.89"/>
    <s v="Libre"/>
    <n v="698"/>
    <x v="6"/>
    <s v="Plato 6, Plato 10, Plato 14, Plato 13"/>
    <n v="4"/>
    <n v="185"/>
    <n v="224.89"/>
    <d v="1899-12-30T03:55:00"/>
    <d v="1899-12-30T01:41:00"/>
    <d v="1899-12-30T02:14:00"/>
    <x v="0"/>
  </r>
  <r>
    <n v="8"/>
    <x v="373"/>
    <n v="6"/>
    <d v="1899-12-30T01:35:00"/>
    <d v="1899-12-30T02:56:00"/>
    <x v="6"/>
    <x v="2"/>
    <x v="0"/>
    <x v="2"/>
    <n v="38.44"/>
    <s v="Reservada"/>
    <n v="699"/>
    <x v="0"/>
    <s v="Plato 9"/>
    <n v="1"/>
    <n v="58"/>
    <n v="96.44"/>
    <d v="1899-12-30T01:21:00"/>
    <d v="1899-12-30T00:11:00"/>
    <d v="1899-12-30T01:10:00"/>
    <x v="0"/>
  </r>
  <r>
    <n v="8"/>
    <x v="514"/>
    <n v="2"/>
    <d v="1899-12-30T00:23:00"/>
    <d v="1899-12-30T02:50:00"/>
    <x v="6"/>
    <x v="2"/>
    <x v="0"/>
    <x v="2"/>
    <n v="21.66"/>
    <s v="Reservada"/>
    <n v="700"/>
    <x v="10"/>
    <s v="Plato 18, Plato 10, Plato 6"/>
    <n v="3"/>
    <n v="234"/>
    <n v="255.66"/>
    <d v="1899-12-30T02:27:00"/>
    <d v="1899-12-30T01:26:00"/>
    <d v="1899-12-30T01:01:00"/>
    <x v="0"/>
  </r>
  <r>
    <n v="19"/>
    <x v="515"/>
    <n v="5"/>
    <d v="1899-12-30T03:20:00"/>
    <d v="1899-12-30T05:45:00"/>
    <x v="6"/>
    <x v="4"/>
    <x v="0"/>
    <x v="2"/>
    <n v="39.83"/>
    <s v="Libre"/>
    <n v="701"/>
    <x v="6"/>
    <s v="Plato 11, Plato 4"/>
    <n v="2"/>
    <n v="102"/>
    <n v="141.82999999999998"/>
    <d v="1899-12-30T02:25:00"/>
    <d v="1899-12-30T01:37:00"/>
    <d v="1899-12-30T00:48:00"/>
    <x v="0"/>
  </r>
  <r>
    <n v="13"/>
    <x v="516"/>
    <n v="2"/>
    <d v="1899-12-30T02:30:00"/>
    <d v="1899-12-30T05:15:00"/>
    <x v="6"/>
    <x v="0"/>
    <x v="2"/>
    <x v="2"/>
    <n v="47.07"/>
    <s v="Libre"/>
    <n v="702"/>
    <x v="2"/>
    <s v="Plato 4, Plato 13, Plato 6, Plato 16"/>
    <n v="4"/>
    <n v="195"/>
    <n v="242.07"/>
    <d v="1899-12-30T02:45:00"/>
    <d v="1899-12-30T02:35:00"/>
    <d v="1899-12-30T00:10:00"/>
    <x v="0"/>
  </r>
  <r>
    <n v="9"/>
    <x v="517"/>
    <n v="5"/>
    <d v="1899-12-30T00:17:00"/>
    <d v="1899-12-30T02:19:00"/>
    <x v="6"/>
    <x v="1"/>
    <x v="0"/>
    <x v="2"/>
    <n v="22.24"/>
    <s v="Ocupada"/>
    <n v="703"/>
    <x v="5"/>
    <s v="Plato 13"/>
    <n v="1"/>
    <n v="63"/>
    <n v="85.24"/>
    <d v="1899-12-30T02:17:00"/>
    <d v="1899-12-30T00:29:00"/>
    <d v="1899-12-30T01:48:00"/>
    <x v="0"/>
  </r>
  <r>
    <n v="13"/>
    <x v="518"/>
    <n v="6"/>
    <d v="1899-12-30T01:40:00"/>
    <d v="1899-12-30T04:29:00"/>
    <x v="6"/>
    <x v="2"/>
    <x v="2"/>
    <x v="2"/>
    <n v="33.29"/>
    <s v="Reservada"/>
    <n v="704"/>
    <x v="6"/>
    <s v="Plato 4"/>
    <n v="1"/>
    <n v="18"/>
    <n v="51.29"/>
    <d v="1899-12-30T02:49:00"/>
    <d v="1899-12-30T00:38:00"/>
    <d v="1899-12-30T02:11:00"/>
    <x v="0"/>
  </r>
  <r>
    <n v="12"/>
    <x v="454"/>
    <n v="3"/>
    <d v="1899-12-30T01:48:00"/>
    <d v="1899-12-30T02:53:00"/>
    <x v="6"/>
    <x v="2"/>
    <x v="0"/>
    <x v="2"/>
    <n v="43.07"/>
    <s v="Libre"/>
    <n v="705"/>
    <x v="5"/>
    <s v="Plato 3, Plato 10"/>
    <n v="2"/>
    <n v="112"/>
    <n v="155.07"/>
    <d v="1899-12-30T01:05:00"/>
    <d v="1899-12-30T00:33:00"/>
    <d v="1899-12-30T00:32:00"/>
    <x v="0"/>
  </r>
  <r>
    <n v="20"/>
    <x v="519"/>
    <n v="6"/>
    <d v="1899-12-30T01:14:00"/>
    <d v="1899-12-30T04:54:00"/>
    <x v="6"/>
    <x v="1"/>
    <x v="0"/>
    <x v="2"/>
    <n v="44.45"/>
    <s v="Ocupada"/>
    <n v="706"/>
    <x v="10"/>
    <s v="Plato 4"/>
    <n v="1"/>
    <n v="54"/>
    <n v="98.45"/>
    <d v="1899-12-30T03:55:00"/>
    <d v="1899-12-30T00:33:00"/>
    <d v="1899-12-30T03:22:00"/>
    <x v="0"/>
  </r>
  <r>
    <n v="15"/>
    <x v="520"/>
    <n v="1"/>
    <d v="1899-12-30T03:05:00"/>
    <d v="1899-12-30T05:23:00"/>
    <x v="6"/>
    <x v="2"/>
    <x v="1"/>
    <x v="2"/>
    <n v="40.39"/>
    <s v="Reservada"/>
    <n v="707"/>
    <x v="7"/>
    <s v="Plato 15, Plato 13, Plato 2, Plato 19"/>
    <n v="4"/>
    <n v="185"/>
    <n v="225.39"/>
    <d v="1899-12-30T02:18:00"/>
    <d v="1899-12-30T02:17:00"/>
    <d v="1899-12-30T00:01:00"/>
    <x v="0"/>
  </r>
  <r>
    <n v="5"/>
    <x v="521"/>
    <n v="2"/>
    <d v="1899-12-30T03:36:00"/>
    <d v="1899-12-30T07:24:00"/>
    <x v="6"/>
    <x v="0"/>
    <x v="2"/>
    <x v="2"/>
    <n v="41.8"/>
    <s v="Ocupada"/>
    <n v="708"/>
    <x v="0"/>
    <s v="Plato 6"/>
    <n v="1"/>
    <n v="54"/>
    <n v="95.8"/>
    <d v="1899-12-30T04:03:00"/>
    <d v="1899-12-30T00:24:00"/>
    <d v="1899-12-30T03:39:00"/>
    <x v="0"/>
  </r>
  <r>
    <n v="8"/>
    <x v="457"/>
    <n v="4"/>
    <d v="1899-12-30T01:55:00"/>
    <d v="1899-12-30T03:40:00"/>
    <x v="6"/>
    <x v="2"/>
    <x v="0"/>
    <x v="1"/>
    <n v="26.15"/>
    <s v="Ocupada"/>
    <n v="709"/>
    <x v="8"/>
    <s v="Plato 13, Plato 8, Plato 11, Plato 1"/>
    <n v="4"/>
    <n v="193"/>
    <n v="219.15"/>
    <d v="1899-12-30T02:00:00"/>
    <d v="1899-12-30T01:38:00"/>
    <d v="1899-12-30T00:22:00"/>
    <x v="0"/>
  </r>
  <r>
    <n v="18"/>
    <x v="522"/>
    <n v="1"/>
    <d v="1899-12-30T02:28:00"/>
    <d v="1899-12-30T03:38:00"/>
    <x v="6"/>
    <x v="3"/>
    <x v="0"/>
    <x v="2"/>
    <n v="28.43"/>
    <s v="Ocupada"/>
    <n v="710"/>
    <x v="0"/>
    <s v="Plato 3, Plato 12, Plato 4, Plato 14"/>
    <n v="4"/>
    <n v="138"/>
    <n v="166.43"/>
    <d v="1899-12-30T01:25:00"/>
    <d v="1899-12-30T02:20:00"/>
    <d v="1899-12-30T00:00:00"/>
    <x v="1"/>
  </r>
  <r>
    <n v="20"/>
    <x v="31"/>
    <n v="6"/>
    <d v="1899-12-30T01:51:00"/>
    <d v="1899-12-30T05:18:00"/>
    <x v="6"/>
    <x v="1"/>
    <x v="0"/>
    <x v="0"/>
    <n v="49.74"/>
    <s v="Ocupada"/>
    <n v="711"/>
    <x v="7"/>
    <s v="Plato 18, Plato 15"/>
    <n v="2"/>
    <n v="166"/>
    <n v="215.74"/>
    <d v="1899-12-30T03:42:00"/>
    <d v="1899-12-30T00:59:00"/>
    <d v="1899-12-30T02:43:00"/>
    <x v="0"/>
  </r>
  <r>
    <n v="10"/>
    <x v="523"/>
    <n v="5"/>
    <d v="1899-12-30T00:06:00"/>
    <d v="1899-12-30T02:27:00"/>
    <x v="6"/>
    <x v="2"/>
    <x v="1"/>
    <x v="1"/>
    <n v="42.21"/>
    <s v="Reservada"/>
    <n v="712"/>
    <x v="4"/>
    <s v="Plato 7"/>
    <n v="1"/>
    <n v="48"/>
    <n v="90.210000000000008"/>
    <d v="1899-12-30T02:21:00"/>
    <d v="1899-12-30T00:49:00"/>
    <d v="1899-12-30T01:32:00"/>
    <x v="0"/>
  </r>
  <r>
    <n v="6"/>
    <x v="524"/>
    <n v="4"/>
    <d v="1899-12-30T00:15:00"/>
    <d v="1899-12-30T02:52:00"/>
    <x v="6"/>
    <x v="1"/>
    <x v="2"/>
    <x v="2"/>
    <n v="35.11"/>
    <s v="Libre"/>
    <n v="713"/>
    <x v="7"/>
    <s v="Plato 11, Plato 9, Plato 15, Plato 10"/>
    <n v="4"/>
    <n v="360"/>
    <n v="395.11"/>
    <d v="1899-12-30T02:37:00"/>
    <d v="1899-12-30T02:05:00"/>
    <d v="1899-12-30T00:32:00"/>
    <x v="0"/>
  </r>
  <r>
    <n v="19"/>
    <x v="237"/>
    <n v="2"/>
    <d v="1899-12-30T02:21:00"/>
    <d v="1899-12-30T04:05:00"/>
    <x v="6"/>
    <x v="3"/>
    <x v="0"/>
    <x v="2"/>
    <n v="10.69"/>
    <s v="Libre"/>
    <n v="714"/>
    <x v="1"/>
    <s v="Plato 18, Plato 2, Plato 11"/>
    <n v="3"/>
    <n v="225"/>
    <n v="235.69"/>
    <d v="1899-12-30T01:44:00"/>
    <d v="1899-12-30T01:03:00"/>
    <d v="1899-12-30T00:41:00"/>
    <x v="0"/>
  </r>
  <r>
    <n v="12"/>
    <x v="525"/>
    <n v="6"/>
    <d v="1899-12-30T01:45:00"/>
    <d v="1899-12-30T04:15:00"/>
    <x v="6"/>
    <x v="0"/>
    <x v="0"/>
    <x v="0"/>
    <n v="39.909999999999997"/>
    <s v="Ocupada"/>
    <n v="715"/>
    <x v="4"/>
    <s v="Plato 2, Plato 6, Plato 1, Plato 4"/>
    <n v="4"/>
    <n v="246"/>
    <n v="285.90999999999997"/>
    <d v="1899-12-30T02:45:00"/>
    <d v="1899-12-30T02:16:00"/>
    <d v="1899-12-30T00:29:00"/>
    <x v="0"/>
  </r>
  <r>
    <n v="12"/>
    <x v="306"/>
    <n v="4"/>
    <d v="1899-12-30T01:47:00"/>
    <d v="1899-12-30T04:44:00"/>
    <x v="6"/>
    <x v="2"/>
    <x v="2"/>
    <x v="2"/>
    <n v="44.73"/>
    <s v="Ocupada"/>
    <n v="716"/>
    <x v="2"/>
    <s v="Plato 13, Plato 1, Plato 17"/>
    <n v="3"/>
    <n v="231"/>
    <n v="275.73"/>
    <d v="1899-12-30T03:12:00"/>
    <d v="1899-12-30T01:30:00"/>
    <d v="1899-12-30T01:42:00"/>
    <x v="0"/>
  </r>
  <r>
    <n v="8"/>
    <x v="433"/>
    <n v="5"/>
    <d v="1899-12-30T03:56:00"/>
    <d v="1899-12-30T06:03:00"/>
    <x v="6"/>
    <x v="1"/>
    <x v="0"/>
    <x v="2"/>
    <n v="23.67"/>
    <s v="Libre"/>
    <n v="717"/>
    <x v="6"/>
    <s v="Plato 5, Plato 2, Plato 6"/>
    <n v="3"/>
    <n v="155"/>
    <n v="178.67000000000002"/>
    <d v="1899-12-30T02:07:00"/>
    <d v="1899-12-30T01:12:00"/>
    <d v="1899-12-30T00:55:00"/>
    <x v="0"/>
  </r>
  <r>
    <n v="7"/>
    <x v="284"/>
    <n v="6"/>
    <d v="1899-12-30T03:18:00"/>
    <d v="1899-12-30T07:06:00"/>
    <x v="6"/>
    <x v="2"/>
    <x v="1"/>
    <x v="2"/>
    <n v="37.21"/>
    <s v="Libre"/>
    <n v="718"/>
    <x v="5"/>
    <s v="Plato 3"/>
    <n v="1"/>
    <n v="20"/>
    <n v="57.21"/>
    <d v="1899-12-30T03:48:00"/>
    <d v="1899-12-30T00:58:00"/>
    <d v="1899-12-30T02:50:00"/>
    <x v="0"/>
  </r>
  <r>
    <n v="16"/>
    <x v="526"/>
    <n v="3"/>
    <d v="1899-12-30T01:18:00"/>
    <d v="1899-12-30T02:49:00"/>
    <x v="6"/>
    <x v="1"/>
    <x v="0"/>
    <x v="0"/>
    <n v="17.23"/>
    <s v="Libre"/>
    <n v="719"/>
    <x v="1"/>
    <s v="Plato 20, Plato 12, Plato 9"/>
    <n v="3"/>
    <n v="107"/>
    <n v="124.23"/>
    <d v="1899-12-30T01:31:00"/>
    <d v="1899-12-30T01:10:00"/>
    <d v="1899-12-30T00:21:00"/>
    <x v="0"/>
  </r>
  <r>
    <n v="4"/>
    <x v="527"/>
    <n v="5"/>
    <d v="1899-12-30T02:13:00"/>
    <d v="1899-12-30T05:46:00"/>
    <x v="6"/>
    <x v="0"/>
    <x v="0"/>
    <x v="2"/>
    <n v="40.28"/>
    <s v="Reservada"/>
    <n v="720"/>
    <x v="3"/>
    <s v="Plato 11, Plato 9, Plato 7"/>
    <n v="3"/>
    <n v="168"/>
    <n v="208.28"/>
    <d v="1899-12-30T03:33:00"/>
    <d v="1899-12-30T02:13:00"/>
    <d v="1899-12-30T01:20:00"/>
    <x v="0"/>
  </r>
  <r>
    <n v="6"/>
    <x v="83"/>
    <n v="2"/>
    <d v="1899-12-30T03:53:00"/>
    <d v="1899-12-30T07:01:00"/>
    <x v="6"/>
    <x v="2"/>
    <x v="1"/>
    <x v="2"/>
    <n v="47.13"/>
    <s v="Libre"/>
    <n v="721"/>
    <x v="3"/>
    <s v="Plato 9, Plato 19, Plato 7, Plato 6"/>
    <n v="4"/>
    <n v="218"/>
    <n v="265.13"/>
    <d v="1899-12-30T03:08:00"/>
    <d v="1899-12-30T02:13:00"/>
    <d v="1899-12-30T00:55:00"/>
    <x v="0"/>
  </r>
  <r>
    <n v="13"/>
    <x v="528"/>
    <n v="5"/>
    <d v="1899-12-30T02:51:00"/>
    <d v="1899-12-30T04:08:00"/>
    <x v="6"/>
    <x v="2"/>
    <x v="0"/>
    <x v="2"/>
    <n v="20.62"/>
    <s v="Libre"/>
    <n v="722"/>
    <x v="8"/>
    <s v="Plato 13, Plato 5"/>
    <n v="2"/>
    <n v="85"/>
    <n v="105.62"/>
    <d v="1899-12-30T01:17:00"/>
    <d v="1899-12-30T00:59:00"/>
    <d v="1899-12-30T00:18:00"/>
    <x v="0"/>
  </r>
  <r>
    <n v="12"/>
    <x v="102"/>
    <n v="2"/>
    <d v="1899-12-30T01:35:00"/>
    <d v="1899-12-30T04:49:00"/>
    <x v="6"/>
    <x v="4"/>
    <x v="1"/>
    <x v="1"/>
    <n v="27.79"/>
    <s v="Libre"/>
    <n v="723"/>
    <x v="9"/>
    <s v="Plato 16, Plato 8"/>
    <n v="2"/>
    <n v="126"/>
    <n v="153.79"/>
    <d v="1899-12-30T03:14:00"/>
    <d v="1899-12-30T00:31:00"/>
    <d v="1899-12-30T02:43:00"/>
    <x v="0"/>
  </r>
  <r>
    <n v="8"/>
    <x v="47"/>
    <n v="6"/>
    <d v="1899-12-30T02:56:00"/>
    <d v="1899-12-30T04:15:00"/>
    <x v="6"/>
    <x v="3"/>
    <x v="2"/>
    <x v="1"/>
    <n v="14.12"/>
    <s v="Libre"/>
    <n v="724"/>
    <x v="5"/>
    <s v="Plato 5"/>
    <n v="1"/>
    <n v="66"/>
    <n v="80.12"/>
    <d v="1899-12-30T01:19:00"/>
    <d v="1899-12-30T00:56:00"/>
    <d v="1899-12-30T00:23:00"/>
    <x v="0"/>
  </r>
  <r>
    <n v="10"/>
    <x v="529"/>
    <n v="4"/>
    <d v="1899-12-30T01:48:00"/>
    <d v="1899-12-30T03:20:00"/>
    <x v="6"/>
    <x v="4"/>
    <x v="0"/>
    <x v="1"/>
    <n v="18.66"/>
    <s v="Ocupada"/>
    <n v="725"/>
    <x v="9"/>
    <s v="Plato 18, Plato 5"/>
    <n v="2"/>
    <n v="168"/>
    <n v="186.66"/>
    <d v="1899-12-30T01:47:00"/>
    <d v="1899-12-30T01:25:00"/>
    <d v="1899-12-30T00:22:00"/>
    <x v="0"/>
  </r>
  <r>
    <n v="11"/>
    <x v="172"/>
    <n v="2"/>
    <d v="1899-12-30T02:28:00"/>
    <d v="1899-12-30T05:43:00"/>
    <x v="6"/>
    <x v="3"/>
    <x v="1"/>
    <x v="2"/>
    <n v="41.38"/>
    <s v="Reservada"/>
    <n v="726"/>
    <x v="0"/>
    <s v="Plato 5, Plato 19, Plato 14"/>
    <n v="3"/>
    <n v="126"/>
    <n v="167.38"/>
    <d v="1899-12-30T03:15:00"/>
    <d v="1899-12-30T01:14:00"/>
    <d v="1899-12-30T02:01:00"/>
    <x v="0"/>
  </r>
  <r>
    <n v="17"/>
    <x v="452"/>
    <n v="6"/>
    <d v="1899-12-30T00:31:00"/>
    <d v="1899-12-30T03:02:00"/>
    <x v="6"/>
    <x v="2"/>
    <x v="2"/>
    <x v="0"/>
    <n v="13.24"/>
    <s v="Reservada"/>
    <n v="727"/>
    <x v="1"/>
    <s v="Plato 3"/>
    <n v="1"/>
    <n v="40"/>
    <n v="53.24"/>
    <d v="1899-12-30T02:31:00"/>
    <d v="1899-12-30T00:21:00"/>
    <d v="1899-12-30T02:10:00"/>
    <x v="0"/>
  </r>
  <r>
    <n v="9"/>
    <x v="275"/>
    <n v="6"/>
    <d v="1899-12-30T02:06:00"/>
    <d v="1899-12-30T04:29:00"/>
    <x v="6"/>
    <x v="1"/>
    <x v="1"/>
    <x v="0"/>
    <n v="34.28"/>
    <s v="Ocupada"/>
    <n v="728"/>
    <x v="10"/>
    <s v="Plato 4, Plato 6, Plato 15"/>
    <n v="3"/>
    <n v="195"/>
    <n v="229.28"/>
    <d v="1899-12-30T02:38:00"/>
    <d v="1899-12-30T01:12:00"/>
    <d v="1899-12-30T01:26:00"/>
    <x v="0"/>
  </r>
  <r>
    <n v="20"/>
    <x v="214"/>
    <n v="2"/>
    <d v="1899-12-30T02:49:00"/>
    <d v="1899-12-30T06:05:00"/>
    <x v="6"/>
    <x v="3"/>
    <x v="1"/>
    <x v="2"/>
    <n v="18.97"/>
    <s v="Ocupada"/>
    <n v="729"/>
    <x v="7"/>
    <s v="Plato 18, Plato 3"/>
    <n v="2"/>
    <n v="128"/>
    <n v="146.97"/>
    <d v="1899-12-30T03:31:00"/>
    <d v="1899-12-30T01:05:00"/>
    <d v="1899-12-30T02:26:00"/>
    <x v="0"/>
  </r>
  <r>
    <n v="8"/>
    <x v="458"/>
    <n v="3"/>
    <d v="1899-12-30T00:29:00"/>
    <d v="1899-12-30T02:33:00"/>
    <x v="6"/>
    <x v="0"/>
    <x v="0"/>
    <x v="2"/>
    <n v="15.02"/>
    <s v="Ocupada"/>
    <n v="730"/>
    <x v="0"/>
    <s v="Plato 2, Plato 7"/>
    <n v="2"/>
    <n v="114"/>
    <n v="129.02000000000001"/>
    <d v="1899-12-30T02:19:00"/>
    <d v="1899-12-30T01:19:00"/>
    <d v="1899-12-30T01:00:00"/>
    <x v="0"/>
  </r>
  <r>
    <n v="17"/>
    <x v="346"/>
    <n v="3"/>
    <d v="1899-12-30T03:16:00"/>
    <d v="1899-12-30T06:25:00"/>
    <x v="6"/>
    <x v="2"/>
    <x v="0"/>
    <x v="2"/>
    <n v="14.35"/>
    <s v="Reservada"/>
    <n v="731"/>
    <x v="9"/>
    <s v="Plato 15"/>
    <n v="1"/>
    <n v="64"/>
    <n v="78.349999999999994"/>
    <d v="1899-12-30T03:09:00"/>
    <d v="1899-12-30T00:47:00"/>
    <d v="1899-12-30T02:22:00"/>
    <x v="0"/>
  </r>
  <r>
    <n v="12"/>
    <x v="530"/>
    <n v="3"/>
    <d v="1899-12-30T03:17:00"/>
    <d v="1899-12-30T07:13:00"/>
    <x v="6"/>
    <x v="4"/>
    <x v="0"/>
    <x v="2"/>
    <n v="43.35"/>
    <s v="Reservada"/>
    <n v="732"/>
    <x v="2"/>
    <s v="Plato 20, Plato 10, Plato 19"/>
    <n v="3"/>
    <n v="306"/>
    <n v="349.35"/>
    <d v="1899-12-30T03:56:00"/>
    <d v="1899-12-30T02:01:00"/>
    <d v="1899-12-30T01:55:00"/>
    <x v="0"/>
  </r>
  <r>
    <n v="14"/>
    <x v="157"/>
    <n v="6"/>
    <d v="1899-12-30T03:40:00"/>
    <d v="1899-12-30T05:28:00"/>
    <x v="6"/>
    <x v="4"/>
    <x v="2"/>
    <x v="2"/>
    <n v="35.090000000000003"/>
    <s v="Libre"/>
    <n v="733"/>
    <x v="10"/>
    <s v="Plato 19, Plato 7, Plato 6"/>
    <n v="3"/>
    <n v="186"/>
    <n v="221.09"/>
    <d v="1899-12-30T01:48:00"/>
    <d v="1899-12-30T01:14:00"/>
    <d v="1899-12-30T00:34:00"/>
    <x v="0"/>
  </r>
  <r>
    <n v="14"/>
    <x v="531"/>
    <n v="2"/>
    <d v="1899-12-30T02:27:00"/>
    <d v="1899-12-30T04:57:00"/>
    <x v="6"/>
    <x v="2"/>
    <x v="0"/>
    <x v="1"/>
    <n v="46.82"/>
    <s v="Libre"/>
    <n v="734"/>
    <x v="5"/>
    <s v="Plato 15, Plato 7, Plato 12"/>
    <n v="3"/>
    <n v="139"/>
    <n v="185.82"/>
    <d v="1899-12-30T02:30:00"/>
    <d v="1899-12-30T00:52:00"/>
    <d v="1899-12-30T01:38:00"/>
    <x v="0"/>
  </r>
  <r>
    <n v="20"/>
    <x v="283"/>
    <n v="4"/>
    <d v="1899-12-30T01:52:00"/>
    <d v="1899-12-30T03:47:00"/>
    <x v="6"/>
    <x v="0"/>
    <x v="1"/>
    <x v="2"/>
    <n v="38.43"/>
    <s v="Libre"/>
    <n v="735"/>
    <x v="0"/>
    <s v="Plato 14, Plato 15"/>
    <n v="2"/>
    <n v="142"/>
    <n v="180.43"/>
    <d v="1899-12-30T01:55:00"/>
    <d v="1899-12-30T01:27:00"/>
    <d v="1899-12-30T00:28:00"/>
    <x v="0"/>
  </r>
  <r>
    <n v="17"/>
    <x v="163"/>
    <n v="2"/>
    <d v="1899-12-30T01:08:00"/>
    <d v="1899-12-30T03:24:00"/>
    <x v="6"/>
    <x v="4"/>
    <x v="1"/>
    <x v="2"/>
    <n v="25.91"/>
    <s v="Ocupada"/>
    <n v="736"/>
    <x v="0"/>
    <s v="Plato 5, Plato 16, Plato 17"/>
    <n v="3"/>
    <n v="215"/>
    <n v="240.91"/>
    <d v="1899-12-30T02:31:00"/>
    <d v="1899-12-30T01:32:00"/>
    <d v="1899-12-30T00:59:00"/>
    <x v="0"/>
  </r>
  <r>
    <n v="6"/>
    <x v="532"/>
    <n v="1"/>
    <d v="1899-12-30T00:39:00"/>
    <d v="1899-12-30T03:06:00"/>
    <x v="6"/>
    <x v="2"/>
    <x v="1"/>
    <x v="0"/>
    <n v="24.09"/>
    <s v="Reservada"/>
    <n v="737"/>
    <x v="3"/>
    <s v="Plato 9, Plato 2"/>
    <n v="2"/>
    <n v="118"/>
    <n v="142.09"/>
    <d v="1899-12-30T02:27:00"/>
    <d v="1899-12-30T00:22:00"/>
    <d v="1899-12-30T02:05:00"/>
    <x v="0"/>
  </r>
  <r>
    <n v="15"/>
    <x v="411"/>
    <n v="1"/>
    <d v="1899-12-30T00:51:00"/>
    <d v="1899-12-30T02:04:00"/>
    <x v="6"/>
    <x v="0"/>
    <x v="0"/>
    <x v="2"/>
    <n v="17.37"/>
    <s v="Ocupada"/>
    <n v="738"/>
    <x v="0"/>
    <s v="Plato 10, Plato 16, Plato 4"/>
    <n v="3"/>
    <n v="134"/>
    <n v="151.37"/>
    <d v="1899-12-30T01:28:00"/>
    <d v="1899-12-30T01:34:00"/>
    <d v="1899-12-30T00:00:00"/>
    <x v="1"/>
  </r>
  <r>
    <n v="10"/>
    <x v="533"/>
    <n v="5"/>
    <d v="1899-12-30T03:53:00"/>
    <d v="1899-12-30T06:10:00"/>
    <x v="6"/>
    <x v="2"/>
    <x v="0"/>
    <x v="0"/>
    <n v="33.69"/>
    <s v="Reservada"/>
    <n v="739"/>
    <x v="1"/>
    <s v="Plato 14"/>
    <n v="1"/>
    <n v="46"/>
    <n v="79.69"/>
    <d v="1899-12-30T02:17:00"/>
    <d v="1899-12-30T00:54:00"/>
    <d v="1899-12-30T01:23:00"/>
    <x v="0"/>
  </r>
  <r>
    <n v="16"/>
    <x v="534"/>
    <n v="6"/>
    <d v="1899-12-30T03:49:00"/>
    <d v="1899-12-30T06:24:00"/>
    <x v="6"/>
    <x v="1"/>
    <x v="0"/>
    <x v="0"/>
    <n v="16.05"/>
    <s v="Reservada"/>
    <n v="740"/>
    <x v="8"/>
    <s v="Plato 16, Plato 15, Plato 19, Plato 14"/>
    <n v="4"/>
    <n v="293"/>
    <n v="309.05"/>
    <d v="1899-12-30T02:35:00"/>
    <d v="1899-12-30T01:53:00"/>
    <d v="1899-12-30T00:42:00"/>
    <x v="0"/>
  </r>
  <r>
    <n v="14"/>
    <x v="338"/>
    <n v="4"/>
    <d v="1899-12-30T00:29:00"/>
    <d v="1899-12-30T04:23:00"/>
    <x v="6"/>
    <x v="2"/>
    <x v="0"/>
    <x v="0"/>
    <n v="40.31"/>
    <s v="Ocupada"/>
    <n v="741"/>
    <x v="7"/>
    <s v="Plato 7, Plato 9, Plato 11, Plato 16"/>
    <n v="4"/>
    <n v="285"/>
    <n v="325.31"/>
    <d v="1899-12-30T04:09:00"/>
    <d v="1899-12-30T02:45:00"/>
    <d v="1899-12-30T01:24:00"/>
    <x v="0"/>
  </r>
  <r>
    <n v="20"/>
    <x v="431"/>
    <n v="4"/>
    <d v="1899-12-30T00:36:00"/>
    <d v="1899-12-30T02:22:00"/>
    <x v="6"/>
    <x v="2"/>
    <x v="1"/>
    <x v="2"/>
    <n v="10.51"/>
    <s v="Reservada"/>
    <n v="742"/>
    <x v="1"/>
    <s v="Plato 17, Plato 2, Plato 10, Plato 12"/>
    <n v="4"/>
    <n v="166"/>
    <n v="176.51"/>
    <d v="1899-12-30T01:46:00"/>
    <d v="1899-12-30T02:25:00"/>
    <d v="1899-12-30T00:00:00"/>
    <x v="1"/>
  </r>
  <r>
    <n v="19"/>
    <x v="288"/>
    <n v="2"/>
    <d v="1899-12-30T03:47:00"/>
    <d v="1899-12-30T07:44:00"/>
    <x v="6"/>
    <x v="0"/>
    <x v="0"/>
    <x v="0"/>
    <n v="25.7"/>
    <s v="Ocupada"/>
    <n v="743"/>
    <x v="2"/>
    <s v="Plato 10, Plato 4, Plato 14"/>
    <n v="3"/>
    <n v="134"/>
    <n v="159.69999999999999"/>
    <d v="1899-12-30T04:12:00"/>
    <d v="1899-12-30T02:23:00"/>
    <d v="1899-12-30T01:49:00"/>
    <x v="0"/>
  </r>
  <r>
    <n v="11"/>
    <x v="7"/>
    <n v="1"/>
    <d v="1899-12-30T01:59:00"/>
    <d v="1899-12-30T05:49:00"/>
    <x v="6"/>
    <x v="1"/>
    <x v="0"/>
    <x v="2"/>
    <n v="26.5"/>
    <s v="Libre"/>
    <n v="744"/>
    <x v="0"/>
    <s v="Plato 4, Plato 9"/>
    <n v="2"/>
    <n v="76"/>
    <n v="102.5"/>
    <d v="1899-12-30T03:50:00"/>
    <d v="1899-12-30T01:07:00"/>
    <d v="1899-12-30T02:43:00"/>
    <x v="0"/>
  </r>
  <r>
    <n v="3"/>
    <x v="513"/>
    <n v="1"/>
    <d v="1899-12-30T02:34:00"/>
    <d v="1899-12-30T04:52:00"/>
    <x v="6"/>
    <x v="3"/>
    <x v="0"/>
    <x v="1"/>
    <n v="18.75"/>
    <s v="Libre"/>
    <n v="745"/>
    <x v="6"/>
    <s v="Plato 8, Plato 7, Plato 1, Plato 6"/>
    <n v="4"/>
    <n v="284"/>
    <n v="302.75"/>
    <d v="1899-12-30T02:18:00"/>
    <d v="1899-12-30T01:13:00"/>
    <d v="1899-12-30T01:05:00"/>
    <x v="0"/>
  </r>
  <r>
    <n v="13"/>
    <x v="518"/>
    <n v="2"/>
    <d v="1899-12-30T03:10:00"/>
    <d v="1899-12-30T06:27:00"/>
    <x v="6"/>
    <x v="1"/>
    <x v="0"/>
    <x v="2"/>
    <n v="44.9"/>
    <s v="Ocupada"/>
    <n v="746"/>
    <x v="9"/>
    <s v="Plato 8, Plato 15"/>
    <n v="2"/>
    <n v="201"/>
    <n v="245.9"/>
    <d v="1899-12-30T03:32:00"/>
    <d v="1899-12-30T01:17:00"/>
    <d v="1899-12-30T02:15:00"/>
    <x v="0"/>
  </r>
  <r>
    <n v="16"/>
    <x v="535"/>
    <n v="3"/>
    <d v="1899-12-30T02:53:00"/>
    <d v="1899-12-30T04:49:00"/>
    <x v="6"/>
    <x v="1"/>
    <x v="1"/>
    <x v="0"/>
    <n v="37.229999999999997"/>
    <s v="Reservada"/>
    <n v="747"/>
    <x v="7"/>
    <s v="Plato 1"/>
    <n v="1"/>
    <n v="25"/>
    <n v="62.23"/>
    <d v="1899-12-30T01:56:00"/>
    <d v="1899-12-30T00:28:00"/>
    <d v="1899-12-30T01:28:00"/>
    <x v="0"/>
  </r>
  <r>
    <n v="2"/>
    <x v="536"/>
    <n v="4"/>
    <d v="1899-12-30T02:32:00"/>
    <d v="1899-12-30T05:58:00"/>
    <x v="6"/>
    <x v="2"/>
    <x v="0"/>
    <x v="2"/>
    <n v="12.55"/>
    <s v="Reservada"/>
    <n v="748"/>
    <x v="5"/>
    <s v="Plato 15, Plato 10"/>
    <n v="2"/>
    <n v="110"/>
    <n v="122.55"/>
    <d v="1899-12-30T03:26:00"/>
    <d v="1899-12-30T00:37:00"/>
    <d v="1899-12-30T02:49:00"/>
    <x v="0"/>
  </r>
  <r>
    <n v="1"/>
    <x v="535"/>
    <n v="2"/>
    <d v="1899-12-30T01:21:00"/>
    <d v="1899-12-30T02:52:00"/>
    <x v="6"/>
    <x v="4"/>
    <x v="0"/>
    <x v="0"/>
    <n v="24.12"/>
    <s v="Ocupada"/>
    <n v="749"/>
    <x v="4"/>
    <s v="Plato 8"/>
    <n v="1"/>
    <n v="70"/>
    <n v="94.12"/>
    <d v="1899-12-30T01:46:00"/>
    <d v="1899-12-30T00:08:00"/>
    <d v="1899-12-30T01:38:00"/>
    <x v="0"/>
  </r>
  <r>
    <n v="6"/>
    <x v="537"/>
    <n v="4"/>
    <d v="1899-12-30T01:46:00"/>
    <d v="1899-12-30T03:00:00"/>
    <x v="6"/>
    <x v="1"/>
    <x v="0"/>
    <x v="2"/>
    <n v="21.82"/>
    <s v="Libre"/>
    <n v="750"/>
    <x v="6"/>
    <s v="Plato 17, Plato 10"/>
    <n v="2"/>
    <n v="119"/>
    <n v="140.82"/>
    <d v="1899-12-30T01:14:00"/>
    <d v="1899-12-30T01:26:00"/>
    <d v="1899-12-30T00:00:00"/>
    <x v="1"/>
  </r>
  <r>
    <n v="17"/>
    <x v="349"/>
    <n v="6"/>
    <d v="1899-12-30T01:32:00"/>
    <d v="1899-12-30T03:10:00"/>
    <x v="6"/>
    <x v="2"/>
    <x v="1"/>
    <x v="2"/>
    <n v="49.35"/>
    <s v="Libre"/>
    <n v="751"/>
    <x v="2"/>
    <s v="Plato 9, Plato 1, Plato 5"/>
    <n v="3"/>
    <n v="170"/>
    <n v="219.35"/>
    <d v="1899-12-30T01:38:00"/>
    <d v="1899-12-30T01:27:00"/>
    <d v="1899-12-30T00:11:00"/>
    <x v="0"/>
  </r>
  <r>
    <n v="3"/>
    <x v="351"/>
    <n v="5"/>
    <d v="1899-12-30T02:05:00"/>
    <d v="1899-12-30T04:23:00"/>
    <x v="6"/>
    <x v="0"/>
    <x v="0"/>
    <x v="2"/>
    <n v="46.27"/>
    <s v="Libre"/>
    <n v="752"/>
    <x v="4"/>
    <s v="Plato 2"/>
    <n v="1"/>
    <n v="60"/>
    <n v="106.27000000000001"/>
    <d v="1899-12-30T02:18:00"/>
    <d v="1899-12-30T00:30:00"/>
    <d v="1899-12-30T01:48:00"/>
    <x v="0"/>
  </r>
  <r>
    <n v="11"/>
    <x v="250"/>
    <n v="4"/>
    <d v="1899-12-30T02:27:00"/>
    <d v="1899-12-30T04:38:00"/>
    <x v="6"/>
    <x v="4"/>
    <x v="0"/>
    <x v="0"/>
    <n v="26.24"/>
    <s v="Libre"/>
    <n v="753"/>
    <x v="9"/>
    <s v="Plato 15, Plato 14, Plato 7, Plato 19"/>
    <n v="4"/>
    <n v="163"/>
    <n v="189.24"/>
    <d v="1899-12-30T02:11:00"/>
    <d v="1899-12-30T02:08:00"/>
    <d v="1899-12-30T00:03:00"/>
    <x v="0"/>
  </r>
  <r>
    <n v="8"/>
    <x v="327"/>
    <n v="3"/>
    <d v="1899-12-30T03:21:00"/>
    <d v="1899-12-30T04:36:00"/>
    <x v="6"/>
    <x v="0"/>
    <x v="0"/>
    <x v="2"/>
    <n v="42.74"/>
    <s v="Reservada"/>
    <n v="754"/>
    <x v="0"/>
    <s v="Plato 7, Plato 6, Plato 16"/>
    <n v="3"/>
    <n v="237"/>
    <n v="279.74"/>
    <d v="1899-12-30T01:15:00"/>
    <d v="1899-12-30T01:29:00"/>
    <d v="1899-12-30T00:00:00"/>
    <x v="1"/>
  </r>
  <r>
    <n v="12"/>
    <x v="538"/>
    <n v="3"/>
    <d v="1899-12-30T02:01:00"/>
    <d v="1899-12-30T04:27:00"/>
    <x v="6"/>
    <x v="2"/>
    <x v="0"/>
    <x v="2"/>
    <n v="26.65"/>
    <s v="Ocupada"/>
    <n v="755"/>
    <x v="2"/>
    <s v="Plato 13, Plato 1, Plato 12, Plato 9"/>
    <n v="4"/>
    <n v="211"/>
    <n v="237.65"/>
    <d v="1899-12-30T02:41:00"/>
    <d v="1899-12-30T01:49:00"/>
    <d v="1899-12-30T00:52:00"/>
    <x v="0"/>
  </r>
  <r>
    <n v="11"/>
    <x v="539"/>
    <n v="1"/>
    <d v="1899-12-30T03:53:00"/>
    <d v="1899-12-30T07:51:00"/>
    <x v="6"/>
    <x v="1"/>
    <x v="2"/>
    <x v="2"/>
    <n v="31.75"/>
    <s v="Libre"/>
    <n v="756"/>
    <x v="4"/>
    <s v="Plato 17, Plato 12"/>
    <n v="2"/>
    <n v="50"/>
    <n v="81.75"/>
    <d v="1899-12-30T03:58:00"/>
    <d v="1899-12-30T00:34:00"/>
    <d v="1899-12-30T03:24:00"/>
    <x v="0"/>
  </r>
  <r>
    <n v="3"/>
    <x v="540"/>
    <n v="6"/>
    <d v="1899-12-30T01:47:00"/>
    <d v="1899-12-30T04:42:00"/>
    <x v="6"/>
    <x v="2"/>
    <x v="0"/>
    <x v="0"/>
    <n v="10.029999999999999"/>
    <s v="Reservada"/>
    <n v="757"/>
    <x v="2"/>
    <s v="Plato 2"/>
    <n v="1"/>
    <n v="60"/>
    <n v="70.03"/>
    <d v="1899-12-30T02:55:00"/>
    <d v="1899-12-30T00:40:00"/>
    <d v="1899-12-30T02:15:00"/>
    <x v="0"/>
  </r>
  <r>
    <n v="18"/>
    <x v="541"/>
    <n v="4"/>
    <d v="1899-12-30T00:17:00"/>
    <d v="1899-12-30T02:10:00"/>
    <x v="6"/>
    <x v="0"/>
    <x v="1"/>
    <x v="1"/>
    <n v="27.04"/>
    <s v="Reservada"/>
    <n v="758"/>
    <x v="4"/>
    <s v="Plato 2, Plato 5"/>
    <n v="2"/>
    <n v="52"/>
    <n v="79.039999999999992"/>
    <d v="1899-12-30T01:53:00"/>
    <d v="1899-12-30T00:41:00"/>
    <d v="1899-12-30T01:12:00"/>
    <x v="0"/>
  </r>
  <r>
    <n v="20"/>
    <x v="542"/>
    <n v="5"/>
    <d v="1899-12-30T00:40:00"/>
    <d v="1899-12-30T03:45:00"/>
    <x v="6"/>
    <x v="1"/>
    <x v="0"/>
    <x v="2"/>
    <n v="13.7"/>
    <s v="Reservada"/>
    <n v="759"/>
    <x v="10"/>
    <s v="Plato 11, Plato 6, Plato 1, Plato 9"/>
    <n v="4"/>
    <n v="342"/>
    <n v="355.7"/>
    <d v="1899-12-30T03:05:00"/>
    <d v="1899-12-30T03:16:00"/>
    <d v="1899-12-30T00:00:00"/>
    <x v="1"/>
  </r>
  <r>
    <n v="5"/>
    <x v="543"/>
    <n v="6"/>
    <d v="1899-12-30T00:25:00"/>
    <d v="1899-12-30T01:40:00"/>
    <x v="6"/>
    <x v="4"/>
    <x v="0"/>
    <x v="2"/>
    <n v="39.42"/>
    <s v="Libre"/>
    <n v="760"/>
    <x v="10"/>
    <s v="Plato 8"/>
    <n v="1"/>
    <n v="105"/>
    <n v="144.42000000000002"/>
    <d v="1899-12-30T01:15:00"/>
    <d v="1899-12-30T00:20:00"/>
    <d v="1899-12-30T00:55:00"/>
    <x v="0"/>
  </r>
  <r>
    <n v="4"/>
    <x v="466"/>
    <n v="4"/>
    <d v="1899-12-30T02:39:00"/>
    <d v="1899-12-30T03:42:00"/>
    <x v="6"/>
    <x v="0"/>
    <x v="1"/>
    <x v="2"/>
    <n v="16.850000000000001"/>
    <s v="Libre"/>
    <n v="761"/>
    <x v="0"/>
    <s v="Plato 7, Plato 16, Plato 14"/>
    <n v="3"/>
    <n v="174"/>
    <n v="190.85"/>
    <d v="1899-12-30T01:03:00"/>
    <d v="1899-12-30T01:42:00"/>
    <d v="1899-12-30T00:00:00"/>
    <x v="1"/>
  </r>
  <r>
    <n v="4"/>
    <x v="259"/>
    <n v="3"/>
    <d v="1899-12-30T01:18:00"/>
    <d v="1899-12-30T03:25:00"/>
    <x v="6"/>
    <x v="3"/>
    <x v="1"/>
    <x v="2"/>
    <n v="49.45"/>
    <s v="Reservada"/>
    <n v="762"/>
    <x v="7"/>
    <s v="Plato 13, Plato 10"/>
    <n v="2"/>
    <n v="99"/>
    <n v="148.44999999999999"/>
    <d v="1899-12-30T02:07:00"/>
    <d v="1899-12-30T00:29:00"/>
    <d v="1899-12-30T01:38:00"/>
    <x v="0"/>
  </r>
  <r>
    <n v="18"/>
    <x v="463"/>
    <n v="3"/>
    <d v="1899-12-30T03:49:00"/>
    <d v="1899-12-30T05:12:00"/>
    <x v="6"/>
    <x v="4"/>
    <x v="0"/>
    <x v="2"/>
    <n v="22.88"/>
    <s v="Reservada"/>
    <n v="763"/>
    <x v="10"/>
    <s v="Plato 11, Plato 12"/>
    <n v="2"/>
    <n v="104"/>
    <n v="126.88"/>
    <d v="1899-12-30T01:23:00"/>
    <d v="1899-12-30T00:32:00"/>
    <d v="1899-12-30T00:51:00"/>
    <x v="0"/>
  </r>
  <r>
    <n v="20"/>
    <x v="544"/>
    <n v="1"/>
    <d v="1899-12-30T03:30:00"/>
    <d v="1899-12-30T05:46:00"/>
    <x v="6"/>
    <x v="4"/>
    <x v="2"/>
    <x v="2"/>
    <n v="20.41"/>
    <s v="Ocupada"/>
    <n v="764"/>
    <x v="1"/>
    <s v="Plato 6, Plato 18, Plato 7"/>
    <n v="3"/>
    <n v="85"/>
    <n v="105.41"/>
    <d v="1899-12-30T02:31:00"/>
    <d v="1899-12-30T01:52:00"/>
    <d v="1899-12-30T00:39:00"/>
    <x v="0"/>
  </r>
  <r>
    <n v="20"/>
    <x v="444"/>
    <n v="4"/>
    <d v="1899-12-30T00:24:00"/>
    <d v="1899-12-30T01:37:00"/>
    <x v="6"/>
    <x v="0"/>
    <x v="2"/>
    <x v="2"/>
    <n v="30.77"/>
    <s v="Libre"/>
    <n v="765"/>
    <x v="9"/>
    <s v="Plato 10, Plato 16, Plato 13, Plato 19"/>
    <n v="4"/>
    <n v="233"/>
    <n v="263.77"/>
    <d v="1899-12-30T01:13:00"/>
    <d v="1899-12-30T02:44:00"/>
    <d v="1899-12-30T00:00:00"/>
    <x v="1"/>
  </r>
  <r>
    <n v="17"/>
    <x v="15"/>
    <n v="6"/>
    <d v="1899-12-30T01:34:00"/>
    <d v="1899-12-30T04:50:00"/>
    <x v="6"/>
    <x v="2"/>
    <x v="2"/>
    <x v="2"/>
    <n v="12.57"/>
    <s v="Reservada"/>
    <n v="766"/>
    <x v="10"/>
    <s v="Plato 2, Plato 12, Plato 3, Plato 14"/>
    <n v="4"/>
    <n v="185"/>
    <n v="197.57"/>
    <d v="1899-12-30T03:16:00"/>
    <d v="1899-12-30T02:14:00"/>
    <d v="1899-12-30T01:02:00"/>
    <x v="0"/>
  </r>
  <r>
    <n v="10"/>
    <x v="545"/>
    <n v="3"/>
    <d v="1899-12-30T01:08:00"/>
    <d v="1899-12-30T03:57:00"/>
    <x v="6"/>
    <x v="2"/>
    <x v="1"/>
    <x v="2"/>
    <n v="15.98"/>
    <s v="Reservada"/>
    <n v="767"/>
    <x v="8"/>
    <s v="Plato 9, Plato 7, Plato 13"/>
    <n v="3"/>
    <n v="169"/>
    <n v="184.98"/>
    <d v="1899-12-30T02:49:00"/>
    <d v="1899-12-30T01:25:00"/>
    <d v="1899-12-30T01:24:0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2">
  <r>
    <x v="0"/>
    <s v="Plato 7"/>
    <s v="14"/>
    <s v="24"/>
    <s v="2"/>
    <n v="48"/>
    <x v="0"/>
    <d v="1899-12-30T00:25:00"/>
    <s v="Ninguna"/>
    <s v="1"/>
    <n v="48"/>
    <n v="34"/>
    <n v="0.70833333333333337"/>
    <n v="28"/>
  </r>
  <r>
    <x v="0"/>
    <s v="Plato 2"/>
    <s v="18"/>
    <s v="30"/>
    <s v="3"/>
    <n v="90"/>
    <x v="0"/>
    <d v="1899-12-30T00:32:00"/>
    <s v="Sin cebolla"/>
    <s v="1"/>
    <n v="90"/>
    <n v="72"/>
    <n v="0.8"/>
    <n v="54"/>
  </r>
  <r>
    <x v="1"/>
    <s v="Plato 17"/>
    <s v="19"/>
    <s v="31"/>
    <s v="1"/>
    <n v="31"/>
    <x v="1"/>
    <d v="1899-12-30T00:51:00"/>
    <s v="Ninguna"/>
    <s v="2"/>
    <n v="31"/>
    <n v="12"/>
    <n v="0.38709677419354838"/>
    <n v="19"/>
  </r>
  <r>
    <x v="1"/>
    <s v="Plato 6"/>
    <s v="16"/>
    <s v="27"/>
    <s v="1"/>
    <n v="27"/>
    <x v="1"/>
    <d v="1899-12-30T00:34:00"/>
    <s v="Sin cebolla"/>
    <s v="2"/>
    <n v="27"/>
    <n v="11"/>
    <n v="0.40740740740740738"/>
    <n v="16"/>
  </r>
  <r>
    <x v="2"/>
    <s v="Plato 20"/>
    <s v="25"/>
    <s v="40"/>
    <s v="1"/>
    <n v="40"/>
    <x v="2"/>
    <d v="1899-12-30T00:09:00"/>
    <s v="Sin cebolla"/>
    <s v="3"/>
    <n v="40"/>
    <n v="15"/>
    <n v="0.375"/>
    <n v="25"/>
  </r>
  <r>
    <x v="2"/>
    <s v="Plato 17"/>
    <s v="19"/>
    <s v="31"/>
    <s v="1"/>
    <n v="31"/>
    <x v="2"/>
    <d v="1899-12-30T00:27:00"/>
    <s v="Ninguna"/>
    <s v="3"/>
    <n v="31"/>
    <n v="12"/>
    <n v="0.38709677419354838"/>
    <n v="19"/>
  </r>
  <r>
    <x v="2"/>
    <s v="Plato 19"/>
    <s v="22"/>
    <s v="36"/>
    <s v="1"/>
    <n v="36"/>
    <x v="2"/>
    <d v="1899-12-30T00:36:00"/>
    <s v="Ninguna"/>
    <s v="3"/>
    <n v="36"/>
    <n v="14"/>
    <n v="0.3888888888888889"/>
    <n v="22"/>
  </r>
  <r>
    <x v="2"/>
    <s v="Plato 9"/>
    <s v="17"/>
    <s v="29"/>
    <s v="2"/>
    <n v="58"/>
    <x v="2"/>
    <d v="1899-12-30T00:54:00"/>
    <s v="Sin cebolla"/>
    <s v="3"/>
    <n v="58"/>
    <n v="41"/>
    <n v="0.7068965517241379"/>
    <n v="34"/>
  </r>
  <r>
    <x v="3"/>
    <s v="Plato 11"/>
    <s v="20"/>
    <s v="33"/>
    <s v="3"/>
    <n v="99"/>
    <x v="3"/>
    <d v="1899-12-30T00:23:00"/>
    <s v="Sin cebolla"/>
    <s v="4"/>
    <n v="99"/>
    <n v="79"/>
    <n v="0.79797979797979801"/>
    <n v="60"/>
  </r>
  <r>
    <x v="3"/>
    <s v="Plato 16"/>
    <s v="16"/>
    <s v="28"/>
    <s v="3"/>
    <n v="84"/>
    <x v="3"/>
    <d v="1899-12-30T00:17:00"/>
    <s v="Ninguna"/>
    <s v="4"/>
    <n v="84"/>
    <n v="68"/>
    <n v="0.80952380952380953"/>
    <n v="48"/>
  </r>
  <r>
    <x v="4"/>
    <s v="Plato 12"/>
    <s v="11"/>
    <s v="19"/>
    <s v="1"/>
    <n v="19"/>
    <x v="4"/>
    <d v="1899-12-30T00:08:00"/>
    <s v="Ninguna"/>
    <s v="5"/>
    <n v="19"/>
    <n v="8"/>
    <n v="0.42105263157894735"/>
    <n v="11"/>
  </r>
  <r>
    <x v="4"/>
    <s v="Plato 7"/>
    <s v="14"/>
    <s v="24"/>
    <s v="2"/>
    <n v="48"/>
    <x v="4"/>
    <d v="1899-12-30T00:09:00"/>
    <s v="Sin cebolla"/>
    <s v="5"/>
    <n v="48"/>
    <n v="34"/>
    <n v="0.70833333333333337"/>
    <n v="28"/>
  </r>
  <r>
    <x v="5"/>
    <s v="Plato 8"/>
    <s v="21"/>
    <s v="35"/>
    <s v="2"/>
    <n v="70"/>
    <x v="5"/>
    <d v="1899-12-30T00:11:00"/>
    <s v="Sin cebolla"/>
    <s v="6"/>
    <n v="70"/>
    <n v="49"/>
    <n v="0.7"/>
    <n v="42"/>
  </r>
  <r>
    <x v="6"/>
    <s v="Plato 15"/>
    <s v="19"/>
    <s v="32"/>
    <s v="2"/>
    <n v="64"/>
    <x v="6"/>
    <d v="1899-12-30T00:15:00"/>
    <s v="Sin cebolla"/>
    <s v="7"/>
    <n v="64"/>
    <n v="45"/>
    <n v="0.703125"/>
    <n v="38"/>
  </r>
  <r>
    <x v="6"/>
    <s v="Plato 19"/>
    <s v="22"/>
    <s v="36"/>
    <s v="3"/>
    <n v="108"/>
    <x v="6"/>
    <d v="1899-12-30T00:26:00"/>
    <s v="Ninguna"/>
    <s v="7"/>
    <n v="108"/>
    <n v="86"/>
    <n v="0.79629629629629628"/>
    <n v="66"/>
  </r>
  <r>
    <x v="7"/>
    <s v="Plato 5"/>
    <s v="13"/>
    <s v="22"/>
    <s v="3"/>
    <n v="66"/>
    <x v="7"/>
    <d v="1899-12-30T00:11:00"/>
    <s v="Ninguna"/>
    <s v="8"/>
    <n v="66"/>
    <n v="53"/>
    <n v="0.80303030303030298"/>
    <n v="39"/>
  </r>
  <r>
    <x v="7"/>
    <s v="Plato 16"/>
    <s v="16"/>
    <s v="28"/>
    <s v="2"/>
    <n v="56"/>
    <x v="7"/>
    <d v="1899-12-30T00:08:00"/>
    <s v="Ninguna"/>
    <s v="8"/>
    <n v="56"/>
    <n v="40"/>
    <n v="0.7142857142857143"/>
    <n v="32"/>
  </r>
  <r>
    <x v="7"/>
    <s v="Plato 20"/>
    <s v="25"/>
    <s v="40"/>
    <s v="3"/>
    <n v="120"/>
    <x v="7"/>
    <d v="1899-12-30T00:36:00"/>
    <s v="Ninguna"/>
    <s v="8"/>
    <n v="120"/>
    <n v="95"/>
    <n v="0.79166666666666663"/>
    <n v="75"/>
  </r>
  <r>
    <x v="8"/>
    <s v="Plato 2"/>
    <s v="18"/>
    <s v="30"/>
    <s v="1"/>
    <n v="30"/>
    <x v="8"/>
    <d v="1899-12-30T00:51:00"/>
    <s v="Ninguna"/>
    <s v="9"/>
    <n v="30"/>
    <n v="12"/>
    <n v="0.4"/>
    <n v="18"/>
  </r>
  <r>
    <x v="8"/>
    <s v="Plato 7"/>
    <s v="14"/>
    <s v="24"/>
    <s v="1"/>
    <n v="24"/>
    <x v="8"/>
    <d v="1899-12-30T00:49:00"/>
    <s v="Sin cebolla"/>
    <s v="9"/>
    <n v="24"/>
    <n v="10"/>
    <n v="0.41666666666666669"/>
    <n v="14"/>
  </r>
  <r>
    <x v="8"/>
    <s v="Plato 12"/>
    <s v="11"/>
    <s v="19"/>
    <s v="1"/>
    <n v="19"/>
    <x v="8"/>
    <d v="1899-12-30T00:15:00"/>
    <s v="Ninguna"/>
    <s v="9"/>
    <n v="19"/>
    <n v="8"/>
    <n v="0.42105263157894735"/>
    <n v="11"/>
  </r>
  <r>
    <x v="8"/>
    <s v="Plato 15"/>
    <s v="19"/>
    <s v="32"/>
    <s v="3"/>
    <n v="96"/>
    <x v="8"/>
    <d v="1899-12-30T00:31:00"/>
    <s v="Ninguna"/>
    <s v="9"/>
    <n v="96"/>
    <n v="77"/>
    <n v="0.80208333333333337"/>
    <n v="57"/>
  </r>
  <r>
    <x v="6"/>
    <s v="Plato 18"/>
    <s v="20"/>
    <s v="34"/>
    <s v="2"/>
    <n v="68"/>
    <x v="9"/>
    <d v="1899-12-30T00:10:00"/>
    <s v="Sin cebolla"/>
    <s v="10"/>
    <n v="68"/>
    <n v="48"/>
    <n v="0.70588235294117652"/>
    <n v="40"/>
  </r>
  <r>
    <x v="6"/>
    <s v="Plato 20"/>
    <s v="25"/>
    <s v="40"/>
    <s v="2"/>
    <n v="80"/>
    <x v="9"/>
    <d v="1899-12-30T00:19:00"/>
    <s v="Ninguna"/>
    <s v="10"/>
    <n v="80"/>
    <n v="55"/>
    <n v="0.6875"/>
    <n v="50"/>
  </r>
  <r>
    <x v="9"/>
    <s v="Plato 16"/>
    <s v="16"/>
    <s v="28"/>
    <s v="1"/>
    <n v="28"/>
    <x v="10"/>
    <d v="1899-12-30T00:32:00"/>
    <s v="Sin cebolla"/>
    <s v="11"/>
    <n v="28"/>
    <n v="12"/>
    <n v="0.42857142857142855"/>
    <n v="16"/>
  </r>
  <r>
    <x v="9"/>
    <s v="Plato 2"/>
    <s v="18"/>
    <s v="30"/>
    <s v="2"/>
    <n v="60"/>
    <x v="10"/>
    <d v="1899-12-30T00:24:00"/>
    <s v="Sin cebolla"/>
    <s v="11"/>
    <n v="60"/>
    <n v="42"/>
    <n v="0.7"/>
    <n v="36"/>
  </r>
  <r>
    <x v="9"/>
    <s v="Plato 16"/>
    <s v="16"/>
    <s v="28"/>
    <s v="1"/>
    <n v="28"/>
    <x v="11"/>
    <d v="1899-12-30T00:05:00"/>
    <s v="Sin cebolla"/>
    <s v="12"/>
    <n v="28"/>
    <n v="12"/>
    <n v="0.42857142857142855"/>
    <n v="16"/>
  </r>
  <r>
    <x v="9"/>
    <s v="Plato 19"/>
    <s v="22"/>
    <s v="36"/>
    <s v="3"/>
    <n v="108"/>
    <x v="11"/>
    <d v="1899-12-30T00:44:00"/>
    <s v="Ninguna"/>
    <s v="12"/>
    <n v="108"/>
    <n v="86"/>
    <n v="0.79629629629629628"/>
    <n v="66"/>
  </r>
  <r>
    <x v="9"/>
    <s v="Plato 8"/>
    <s v="21"/>
    <s v="35"/>
    <s v="2"/>
    <n v="70"/>
    <x v="11"/>
    <d v="1899-12-30T00:06:00"/>
    <s v="Ninguna"/>
    <s v="12"/>
    <n v="70"/>
    <n v="49"/>
    <n v="0.7"/>
    <n v="42"/>
  </r>
  <r>
    <x v="9"/>
    <s v="Plato 20"/>
    <s v="25"/>
    <s v="40"/>
    <s v="3"/>
    <n v="120"/>
    <x v="11"/>
    <d v="1899-12-30T00:40:00"/>
    <s v="Ninguna"/>
    <s v="12"/>
    <n v="120"/>
    <n v="95"/>
    <n v="0.79166666666666663"/>
    <n v="75"/>
  </r>
  <r>
    <x v="10"/>
    <s v="Plato 9"/>
    <s v="17"/>
    <s v="29"/>
    <s v="3"/>
    <n v="87"/>
    <x v="12"/>
    <d v="1899-12-30T00:59:00"/>
    <s v="Sin cebolla"/>
    <s v="13"/>
    <n v="87"/>
    <n v="70"/>
    <n v="0.8045977011494253"/>
    <n v="51"/>
  </r>
  <r>
    <x v="11"/>
    <s v="Plato 3"/>
    <s v="12"/>
    <s v="20"/>
    <s v="1"/>
    <n v="20"/>
    <x v="13"/>
    <d v="1899-12-30T00:36:00"/>
    <s v="Ninguna"/>
    <s v="14"/>
    <n v="20"/>
    <n v="8"/>
    <n v="0.4"/>
    <n v="12"/>
  </r>
  <r>
    <x v="11"/>
    <s v="Plato 11"/>
    <s v="20"/>
    <s v="33"/>
    <s v="1"/>
    <n v="33"/>
    <x v="13"/>
    <d v="1899-12-30T00:26:00"/>
    <s v="Ninguna"/>
    <s v="14"/>
    <n v="33"/>
    <n v="13"/>
    <n v="0.39393939393939392"/>
    <n v="20"/>
  </r>
  <r>
    <x v="11"/>
    <s v="Plato 14"/>
    <s v="14"/>
    <s v="23"/>
    <s v="2"/>
    <n v="46"/>
    <x v="13"/>
    <d v="1899-12-30T00:44:00"/>
    <s v="Sin cebolla"/>
    <s v="14"/>
    <n v="46"/>
    <n v="32"/>
    <n v="0.69565217391304346"/>
    <n v="28"/>
  </r>
  <r>
    <x v="11"/>
    <s v="Plato 2"/>
    <s v="18"/>
    <s v="30"/>
    <s v="1"/>
    <n v="30"/>
    <x v="13"/>
    <d v="1899-12-30T00:48:00"/>
    <s v="Ninguna"/>
    <s v="14"/>
    <n v="30"/>
    <n v="12"/>
    <n v="0.4"/>
    <n v="18"/>
  </r>
  <r>
    <x v="1"/>
    <s v="Plato 16"/>
    <s v="16"/>
    <s v="28"/>
    <s v="2"/>
    <n v="56"/>
    <x v="14"/>
    <d v="1899-12-30T00:25:00"/>
    <s v="Ninguna"/>
    <s v="15"/>
    <n v="56"/>
    <n v="40"/>
    <n v="0.7142857142857143"/>
    <n v="32"/>
  </r>
  <r>
    <x v="1"/>
    <s v="Plato 13"/>
    <s v="13"/>
    <s v="21"/>
    <s v="3"/>
    <n v="63"/>
    <x v="14"/>
    <d v="1899-12-30T00:27:00"/>
    <s v="Ninguna"/>
    <s v="15"/>
    <n v="63"/>
    <n v="50"/>
    <n v="0.79365079365079361"/>
    <n v="39"/>
  </r>
  <r>
    <x v="1"/>
    <s v="Plato 8"/>
    <s v="21"/>
    <s v="35"/>
    <s v="3"/>
    <n v="105"/>
    <x v="14"/>
    <d v="1899-12-30T00:51:00"/>
    <s v="Ninguna"/>
    <s v="15"/>
    <n v="105"/>
    <n v="84"/>
    <n v="0.8"/>
    <n v="63"/>
  </r>
  <r>
    <x v="2"/>
    <s v="Plato 16"/>
    <s v="16"/>
    <s v="28"/>
    <s v="1"/>
    <n v="28"/>
    <x v="15"/>
    <d v="1899-12-30T00:38:00"/>
    <s v="Ninguna"/>
    <s v="16"/>
    <n v="28"/>
    <n v="12"/>
    <n v="0.42857142857142855"/>
    <n v="16"/>
  </r>
  <r>
    <x v="9"/>
    <s v="Plato 8"/>
    <s v="21"/>
    <s v="35"/>
    <s v="1"/>
    <n v="35"/>
    <x v="16"/>
    <d v="1899-12-30T00:43:00"/>
    <s v="Sin cebolla"/>
    <s v="17"/>
    <n v="35"/>
    <n v="14"/>
    <n v="0.4"/>
    <n v="21"/>
  </r>
  <r>
    <x v="9"/>
    <s v="Plato 4"/>
    <s v="10"/>
    <s v="18"/>
    <s v="2"/>
    <n v="36"/>
    <x v="16"/>
    <d v="1899-12-30T00:58:00"/>
    <s v="Ninguna"/>
    <s v="17"/>
    <n v="36"/>
    <n v="26"/>
    <n v="0.72222222222222221"/>
    <n v="20"/>
  </r>
  <r>
    <x v="9"/>
    <s v="Plato 5"/>
    <s v="13"/>
    <s v="22"/>
    <s v="3"/>
    <n v="66"/>
    <x v="16"/>
    <d v="1899-12-30T00:57:00"/>
    <s v="Sin cebolla"/>
    <s v="17"/>
    <n v="66"/>
    <n v="53"/>
    <n v="0.80303030303030298"/>
    <n v="39"/>
  </r>
  <r>
    <x v="12"/>
    <s v="Plato 9"/>
    <s v="17"/>
    <s v="29"/>
    <s v="1"/>
    <n v="29"/>
    <x v="17"/>
    <d v="1899-12-30T00:23:00"/>
    <s v="Ninguna"/>
    <s v="18"/>
    <n v="29"/>
    <n v="12"/>
    <n v="0.41379310344827586"/>
    <n v="17"/>
  </r>
  <r>
    <x v="12"/>
    <s v="Plato 20"/>
    <s v="25"/>
    <s v="40"/>
    <s v="2"/>
    <n v="80"/>
    <x v="17"/>
    <d v="1899-12-30T00:54:00"/>
    <s v="Ninguna"/>
    <s v="18"/>
    <n v="80"/>
    <n v="55"/>
    <n v="0.6875"/>
    <n v="50"/>
  </r>
  <r>
    <x v="12"/>
    <s v="Plato 10"/>
    <s v="15"/>
    <s v="26"/>
    <s v="3"/>
    <n v="78"/>
    <x v="17"/>
    <d v="1899-12-30T00:23:00"/>
    <s v="Ninguna"/>
    <s v="18"/>
    <n v="78"/>
    <n v="63"/>
    <n v="0.80769230769230771"/>
    <n v="45"/>
  </r>
  <r>
    <x v="12"/>
    <s v="Plato 15"/>
    <s v="19"/>
    <s v="32"/>
    <s v="2"/>
    <n v="64"/>
    <x v="17"/>
    <d v="1899-12-30T00:34:00"/>
    <s v="Ninguna"/>
    <s v="18"/>
    <n v="64"/>
    <n v="45"/>
    <n v="0.703125"/>
    <n v="38"/>
  </r>
  <r>
    <x v="13"/>
    <s v="Plato 20"/>
    <s v="25"/>
    <s v="40"/>
    <s v="2"/>
    <n v="80"/>
    <x v="18"/>
    <d v="1899-12-30T00:44:00"/>
    <s v="Sin cebolla"/>
    <s v="19"/>
    <n v="80"/>
    <n v="55"/>
    <n v="0.6875"/>
    <n v="50"/>
  </r>
  <r>
    <x v="4"/>
    <s v="Plato 8"/>
    <s v="21"/>
    <s v="35"/>
    <s v="3"/>
    <n v="105"/>
    <x v="19"/>
    <d v="1899-12-30T00:50:00"/>
    <s v="Sin cebolla"/>
    <s v="20"/>
    <n v="105"/>
    <n v="84"/>
    <n v="0.8"/>
    <n v="63"/>
  </r>
  <r>
    <x v="4"/>
    <s v="Plato 1"/>
    <s v="15"/>
    <s v="25"/>
    <s v="2"/>
    <n v="50"/>
    <x v="19"/>
    <d v="1899-12-30T00:06:00"/>
    <s v="Sin cebolla"/>
    <s v="20"/>
    <n v="50"/>
    <n v="35"/>
    <n v="0.7"/>
    <n v="30"/>
  </r>
  <r>
    <x v="4"/>
    <s v="Plato 14"/>
    <s v="14"/>
    <s v="23"/>
    <s v="1"/>
    <n v="23"/>
    <x v="19"/>
    <d v="1899-12-30T00:14:00"/>
    <s v="Sin cebolla"/>
    <s v="20"/>
    <n v="23"/>
    <n v="9"/>
    <n v="0.39130434782608697"/>
    <n v="14"/>
  </r>
  <r>
    <x v="14"/>
    <s v="Plato 20"/>
    <s v="25"/>
    <s v="40"/>
    <s v="3"/>
    <n v="120"/>
    <x v="20"/>
    <d v="1899-12-30T00:20:00"/>
    <s v="Ninguna"/>
    <s v="21"/>
    <n v="120"/>
    <n v="95"/>
    <n v="0.79166666666666663"/>
    <n v="75"/>
  </r>
  <r>
    <x v="14"/>
    <s v="Plato 3"/>
    <s v="12"/>
    <s v="20"/>
    <s v="2"/>
    <n v="40"/>
    <x v="20"/>
    <d v="1899-12-30T00:43:00"/>
    <s v="Ninguna"/>
    <s v="21"/>
    <n v="40"/>
    <n v="28"/>
    <n v="0.7"/>
    <n v="24"/>
  </r>
  <r>
    <x v="14"/>
    <s v="Plato 15"/>
    <s v="19"/>
    <s v="32"/>
    <s v="2"/>
    <n v="64"/>
    <x v="20"/>
    <d v="1899-12-30T00:44:00"/>
    <s v="Sin cebolla"/>
    <s v="21"/>
    <n v="64"/>
    <n v="45"/>
    <n v="0.703125"/>
    <n v="38"/>
  </r>
  <r>
    <x v="14"/>
    <s v="Plato 1"/>
    <s v="15"/>
    <s v="25"/>
    <s v="2"/>
    <n v="50"/>
    <x v="20"/>
    <d v="1899-12-30T00:45:00"/>
    <s v="Sin cebolla"/>
    <s v="21"/>
    <n v="50"/>
    <n v="35"/>
    <n v="0.7"/>
    <n v="30"/>
  </r>
  <r>
    <x v="8"/>
    <s v="Plato 4"/>
    <s v="10"/>
    <s v="18"/>
    <s v="1"/>
    <n v="18"/>
    <x v="21"/>
    <d v="1899-12-30T00:32:00"/>
    <s v="Ninguna"/>
    <s v="22"/>
    <n v="18"/>
    <n v="8"/>
    <n v="0.44444444444444442"/>
    <n v="10"/>
  </r>
  <r>
    <x v="8"/>
    <s v="Plato 18"/>
    <s v="20"/>
    <s v="34"/>
    <s v="3"/>
    <n v="102"/>
    <x v="21"/>
    <d v="1899-12-30T00:19:00"/>
    <s v="Ninguna"/>
    <s v="22"/>
    <n v="102"/>
    <n v="82"/>
    <n v="0.80392156862745101"/>
    <n v="60"/>
  </r>
  <r>
    <x v="8"/>
    <s v="Plato 9"/>
    <s v="17"/>
    <s v="29"/>
    <s v="2"/>
    <n v="58"/>
    <x v="21"/>
    <d v="1899-12-30T00:13:00"/>
    <s v="Sin cebolla"/>
    <s v="22"/>
    <n v="58"/>
    <n v="41"/>
    <n v="0.7068965517241379"/>
    <n v="34"/>
  </r>
  <r>
    <x v="8"/>
    <s v="Plato 8"/>
    <s v="21"/>
    <s v="35"/>
    <s v="1"/>
    <n v="35"/>
    <x v="21"/>
    <d v="1899-12-30T00:59:00"/>
    <s v="Sin cebolla"/>
    <s v="22"/>
    <n v="35"/>
    <n v="14"/>
    <n v="0.4"/>
    <n v="21"/>
  </r>
  <r>
    <x v="15"/>
    <s v="Plato 12"/>
    <s v="11"/>
    <s v="19"/>
    <s v="3"/>
    <n v="57"/>
    <x v="22"/>
    <d v="1899-12-30T00:46:00"/>
    <s v="Sin cebolla"/>
    <s v="23"/>
    <n v="57"/>
    <n v="46"/>
    <n v="0.80701754385964908"/>
    <n v="33"/>
  </r>
  <r>
    <x v="15"/>
    <s v="Plato 6"/>
    <s v="16"/>
    <s v="27"/>
    <s v="3"/>
    <n v="81"/>
    <x v="22"/>
    <d v="1899-12-30T00:17:00"/>
    <s v="Sin cebolla"/>
    <s v="23"/>
    <n v="81"/>
    <n v="65"/>
    <n v="0.80246913580246915"/>
    <n v="48"/>
  </r>
  <r>
    <x v="16"/>
    <s v="Plato 10"/>
    <s v="15"/>
    <s v="26"/>
    <s v="3"/>
    <n v="78"/>
    <x v="23"/>
    <d v="1899-12-30T00:45:00"/>
    <s v="Ninguna"/>
    <s v="24"/>
    <n v="78"/>
    <n v="63"/>
    <n v="0.80769230769230771"/>
    <n v="45"/>
  </r>
  <r>
    <x v="16"/>
    <s v="Plato 9"/>
    <s v="17"/>
    <s v="29"/>
    <s v="1"/>
    <n v="29"/>
    <x v="23"/>
    <d v="1899-12-30T00:46:00"/>
    <s v="Ninguna"/>
    <s v="24"/>
    <n v="29"/>
    <n v="12"/>
    <n v="0.41379310344827586"/>
    <n v="17"/>
  </r>
  <r>
    <x v="16"/>
    <s v="Plato 14"/>
    <s v="14"/>
    <s v="23"/>
    <s v="2"/>
    <n v="46"/>
    <x v="23"/>
    <d v="1899-12-30T00:42:00"/>
    <s v="Sin cebolla"/>
    <s v="24"/>
    <n v="46"/>
    <n v="32"/>
    <n v="0.69565217391304346"/>
    <n v="28"/>
  </r>
  <r>
    <x v="16"/>
    <s v="Plato 20"/>
    <s v="25"/>
    <s v="40"/>
    <s v="2"/>
    <n v="80"/>
    <x v="23"/>
    <d v="1899-12-30T00:47:00"/>
    <s v="Sin cebolla"/>
    <s v="24"/>
    <n v="80"/>
    <n v="55"/>
    <n v="0.6875"/>
    <n v="50"/>
  </r>
  <r>
    <x v="14"/>
    <s v="Plato 18"/>
    <s v="20"/>
    <s v="34"/>
    <s v="1"/>
    <n v="34"/>
    <x v="24"/>
    <d v="1899-12-30T00:35:00"/>
    <s v="Sin cebolla"/>
    <s v="25"/>
    <n v="34"/>
    <n v="14"/>
    <n v="0.41176470588235292"/>
    <n v="20"/>
  </r>
  <r>
    <x v="13"/>
    <s v="Plato 4"/>
    <s v="10"/>
    <s v="18"/>
    <s v="2"/>
    <n v="36"/>
    <x v="25"/>
    <d v="1899-12-30T00:13:00"/>
    <s v="Sin cebolla"/>
    <s v="26"/>
    <n v="36"/>
    <n v="26"/>
    <n v="0.72222222222222221"/>
    <n v="20"/>
  </r>
  <r>
    <x v="13"/>
    <s v="Plato 13"/>
    <s v="13"/>
    <s v="21"/>
    <s v="2"/>
    <n v="42"/>
    <x v="25"/>
    <d v="1899-12-30T00:54:00"/>
    <s v="Ninguna"/>
    <s v="26"/>
    <n v="42"/>
    <n v="29"/>
    <n v="0.69047619047619047"/>
    <n v="26"/>
  </r>
  <r>
    <x v="13"/>
    <s v="Plato 7"/>
    <s v="14"/>
    <s v="24"/>
    <s v="2"/>
    <n v="48"/>
    <x v="25"/>
    <d v="1899-12-30T00:42:00"/>
    <s v="Sin cebolla"/>
    <s v="26"/>
    <n v="48"/>
    <n v="34"/>
    <n v="0.70833333333333337"/>
    <n v="28"/>
  </r>
  <r>
    <x v="17"/>
    <s v="Plato 8"/>
    <s v="21"/>
    <s v="35"/>
    <s v="1"/>
    <n v="35"/>
    <x v="26"/>
    <d v="1899-12-30T00:17:00"/>
    <s v="Ninguna"/>
    <s v="27"/>
    <n v="35"/>
    <n v="14"/>
    <n v="0.4"/>
    <n v="21"/>
  </r>
  <r>
    <x v="17"/>
    <s v="Plato 10"/>
    <s v="15"/>
    <s v="26"/>
    <s v="1"/>
    <n v="26"/>
    <x v="26"/>
    <d v="1899-12-30T00:38:00"/>
    <s v="Sin cebolla"/>
    <s v="27"/>
    <n v="26"/>
    <n v="11"/>
    <n v="0.42307692307692307"/>
    <n v="15"/>
  </r>
  <r>
    <x v="10"/>
    <s v="Plato 4"/>
    <s v="10"/>
    <s v="18"/>
    <s v="2"/>
    <n v="36"/>
    <x v="27"/>
    <d v="1899-12-30T00:17:00"/>
    <s v="Sin cebolla"/>
    <s v="28"/>
    <n v="36"/>
    <n v="26"/>
    <n v="0.72222222222222221"/>
    <n v="20"/>
  </r>
  <r>
    <x v="10"/>
    <s v="Plato 9"/>
    <s v="17"/>
    <s v="29"/>
    <s v="2"/>
    <n v="58"/>
    <x v="27"/>
    <d v="1899-12-30T00:39:00"/>
    <s v="Sin cebolla"/>
    <s v="28"/>
    <n v="58"/>
    <n v="41"/>
    <n v="0.7068965517241379"/>
    <n v="34"/>
  </r>
  <r>
    <x v="2"/>
    <s v="Plato 1"/>
    <s v="15"/>
    <s v="25"/>
    <s v="3"/>
    <n v="75"/>
    <x v="28"/>
    <d v="1899-12-30T00:22:00"/>
    <s v="Sin cebolla"/>
    <s v="29"/>
    <n v="75"/>
    <n v="60"/>
    <n v="0.8"/>
    <n v="45"/>
  </r>
  <r>
    <x v="2"/>
    <s v="Plato 4"/>
    <s v="10"/>
    <s v="18"/>
    <s v="2"/>
    <n v="36"/>
    <x v="28"/>
    <d v="1899-12-30T00:18:00"/>
    <s v="Ninguna"/>
    <s v="29"/>
    <n v="36"/>
    <n v="26"/>
    <n v="0.72222222222222221"/>
    <n v="20"/>
  </r>
  <r>
    <x v="2"/>
    <s v="Plato 17"/>
    <s v="19"/>
    <s v="31"/>
    <s v="2"/>
    <n v="62"/>
    <x v="28"/>
    <d v="1899-12-30T00:31:00"/>
    <s v="Sin cebolla"/>
    <s v="29"/>
    <n v="62"/>
    <n v="43"/>
    <n v="0.69354838709677424"/>
    <n v="38"/>
  </r>
  <r>
    <x v="9"/>
    <s v="Plato 10"/>
    <s v="15"/>
    <s v="26"/>
    <s v="2"/>
    <n v="52"/>
    <x v="29"/>
    <d v="1899-12-30T00:14:00"/>
    <s v="Ninguna"/>
    <s v="30"/>
    <n v="52"/>
    <n v="37"/>
    <n v="0.71153846153846156"/>
    <n v="30"/>
  </r>
  <r>
    <x v="9"/>
    <s v="Plato 3"/>
    <s v="12"/>
    <s v="20"/>
    <s v="3"/>
    <n v="60"/>
    <x v="29"/>
    <d v="1899-12-30T00:55:00"/>
    <s v="Ninguna"/>
    <s v="30"/>
    <n v="60"/>
    <n v="48"/>
    <n v="0.8"/>
    <n v="36"/>
  </r>
  <r>
    <x v="18"/>
    <s v="Plato 9"/>
    <s v="17"/>
    <s v="29"/>
    <s v="1"/>
    <n v="29"/>
    <x v="30"/>
    <d v="1899-12-30T00:59:00"/>
    <s v="Sin cebolla"/>
    <s v="31"/>
    <n v="29"/>
    <n v="12"/>
    <n v="0.41379310344827586"/>
    <n v="17"/>
  </r>
  <r>
    <x v="18"/>
    <s v="Plato 12"/>
    <s v="11"/>
    <s v="19"/>
    <s v="2"/>
    <n v="38"/>
    <x v="30"/>
    <d v="1899-12-30T00:46:00"/>
    <s v="Sin cebolla"/>
    <s v="31"/>
    <n v="38"/>
    <n v="27"/>
    <n v="0.71052631578947367"/>
    <n v="22"/>
  </r>
  <r>
    <x v="16"/>
    <s v="Plato 15"/>
    <s v="19"/>
    <s v="32"/>
    <s v="2"/>
    <n v="64"/>
    <x v="31"/>
    <d v="1899-12-30T00:50:00"/>
    <s v="Sin cebolla"/>
    <s v="32"/>
    <n v="64"/>
    <n v="45"/>
    <n v="0.703125"/>
    <n v="38"/>
  </r>
  <r>
    <x v="16"/>
    <s v="Plato 11"/>
    <s v="20"/>
    <s v="33"/>
    <s v="1"/>
    <n v="33"/>
    <x v="31"/>
    <d v="1899-12-30T00:20:00"/>
    <s v="Sin cebolla"/>
    <s v="32"/>
    <n v="33"/>
    <n v="13"/>
    <n v="0.39393939393939392"/>
    <n v="20"/>
  </r>
  <r>
    <x v="16"/>
    <s v="Plato 10"/>
    <s v="15"/>
    <s v="26"/>
    <s v="3"/>
    <n v="78"/>
    <x v="31"/>
    <d v="1899-12-30T00:35:00"/>
    <s v="Ninguna"/>
    <s v="32"/>
    <n v="78"/>
    <n v="63"/>
    <n v="0.80769230769230771"/>
    <n v="45"/>
  </r>
  <r>
    <x v="16"/>
    <s v="Plato 4"/>
    <s v="10"/>
    <s v="18"/>
    <s v="2"/>
    <n v="36"/>
    <x v="31"/>
    <d v="1899-12-30T00:23:00"/>
    <s v="Ninguna"/>
    <s v="32"/>
    <n v="36"/>
    <n v="26"/>
    <n v="0.72222222222222221"/>
    <n v="20"/>
  </r>
  <r>
    <x v="17"/>
    <s v="Plato 8"/>
    <s v="21"/>
    <s v="35"/>
    <s v="3"/>
    <n v="105"/>
    <x v="32"/>
    <d v="1899-12-30T00:06:00"/>
    <s v="Sin cebolla"/>
    <s v="33"/>
    <n v="105"/>
    <n v="84"/>
    <n v="0.8"/>
    <n v="63"/>
  </r>
  <r>
    <x v="17"/>
    <s v="Plato 6"/>
    <s v="16"/>
    <s v="27"/>
    <s v="1"/>
    <n v="27"/>
    <x v="32"/>
    <d v="1899-12-30T00:59:00"/>
    <s v="Ninguna"/>
    <s v="33"/>
    <n v="27"/>
    <n v="11"/>
    <n v="0.40740740740740738"/>
    <n v="16"/>
  </r>
  <r>
    <x v="17"/>
    <s v="Plato 15"/>
    <s v="19"/>
    <s v="32"/>
    <s v="3"/>
    <n v="96"/>
    <x v="32"/>
    <d v="1899-12-30T00:55:00"/>
    <s v="Sin cebolla"/>
    <s v="33"/>
    <n v="96"/>
    <n v="77"/>
    <n v="0.80208333333333337"/>
    <n v="57"/>
  </r>
  <r>
    <x v="17"/>
    <s v="Plato 10"/>
    <s v="15"/>
    <s v="26"/>
    <s v="3"/>
    <n v="78"/>
    <x v="32"/>
    <d v="1899-12-30T00:10:00"/>
    <s v="Ninguna"/>
    <s v="33"/>
    <n v="78"/>
    <n v="63"/>
    <n v="0.80769230769230771"/>
    <n v="45"/>
  </r>
  <r>
    <x v="8"/>
    <s v="Plato 18"/>
    <s v="20"/>
    <s v="34"/>
    <s v="1"/>
    <n v="34"/>
    <x v="33"/>
    <d v="1899-12-30T00:46:00"/>
    <s v="Ninguna"/>
    <s v="34"/>
    <n v="34"/>
    <n v="14"/>
    <n v="0.41176470588235292"/>
    <n v="20"/>
  </r>
  <r>
    <x v="8"/>
    <s v="Plato 10"/>
    <s v="15"/>
    <s v="26"/>
    <s v="3"/>
    <n v="78"/>
    <x v="33"/>
    <d v="1899-12-30T00:19:00"/>
    <s v="Sin cebolla"/>
    <s v="34"/>
    <n v="78"/>
    <n v="63"/>
    <n v="0.80769230769230771"/>
    <n v="45"/>
  </r>
  <r>
    <x v="18"/>
    <s v="Plato 2"/>
    <s v="18"/>
    <s v="30"/>
    <s v="3"/>
    <n v="90"/>
    <x v="34"/>
    <d v="1899-12-30T00:05:00"/>
    <s v="Sin cebolla"/>
    <s v="35"/>
    <n v="90"/>
    <n v="72"/>
    <n v="0.8"/>
    <n v="54"/>
  </r>
  <r>
    <x v="18"/>
    <s v="Plato 9"/>
    <s v="17"/>
    <s v="29"/>
    <s v="1"/>
    <n v="29"/>
    <x v="34"/>
    <d v="1899-12-30T00:08:00"/>
    <s v="Ninguna"/>
    <s v="35"/>
    <n v="29"/>
    <n v="12"/>
    <n v="0.41379310344827586"/>
    <n v="17"/>
  </r>
  <r>
    <x v="18"/>
    <s v="Plato 11"/>
    <s v="20"/>
    <s v="33"/>
    <s v="1"/>
    <n v="33"/>
    <x v="34"/>
    <d v="1899-12-30T00:21:00"/>
    <s v="Ninguna"/>
    <s v="35"/>
    <n v="33"/>
    <n v="13"/>
    <n v="0.39393939393939392"/>
    <n v="20"/>
  </r>
  <r>
    <x v="18"/>
    <s v="Plato 17"/>
    <s v="19"/>
    <s v="31"/>
    <s v="2"/>
    <n v="62"/>
    <x v="34"/>
    <d v="1899-12-30T00:31:00"/>
    <s v="Sin cebolla"/>
    <s v="35"/>
    <n v="62"/>
    <n v="43"/>
    <n v="0.69354838709677424"/>
    <n v="38"/>
  </r>
  <r>
    <x v="16"/>
    <s v="Plato 2"/>
    <s v="18"/>
    <s v="30"/>
    <s v="1"/>
    <n v="30"/>
    <x v="35"/>
    <d v="1899-12-30T00:38:00"/>
    <s v="Ninguna"/>
    <s v="36"/>
    <n v="30"/>
    <n v="12"/>
    <n v="0.4"/>
    <n v="18"/>
  </r>
  <r>
    <x v="2"/>
    <s v="Plato 13"/>
    <s v="13"/>
    <s v="21"/>
    <s v="1"/>
    <n v="21"/>
    <x v="36"/>
    <d v="1899-12-30T00:47:00"/>
    <s v="Ninguna"/>
    <s v="37"/>
    <n v="21"/>
    <n v="8"/>
    <n v="0.38095238095238093"/>
    <n v="13"/>
  </r>
  <r>
    <x v="0"/>
    <s v="Plato 17"/>
    <s v="19"/>
    <s v="31"/>
    <s v="3"/>
    <n v="93"/>
    <x v="37"/>
    <d v="1899-12-30T00:21:00"/>
    <s v="Sin cebolla"/>
    <s v="38"/>
    <n v="93"/>
    <n v="74"/>
    <n v="0.79569892473118276"/>
    <n v="57"/>
  </r>
  <r>
    <x v="0"/>
    <s v="Plato 8"/>
    <s v="21"/>
    <s v="35"/>
    <s v="2"/>
    <n v="70"/>
    <x v="37"/>
    <d v="1899-12-30T00:34:00"/>
    <s v="Ninguna"/>
    <s v="38"/>
    <n v="70"/>
    <n v="49"/>
    <n v="0.7"/>
    <n v="42"/>
  </r>
  <r>
    <x v="0"/>
    <s v="Plato 19"/>
    <s v="22"/>
    <s v="36"/>
    <s v="2"/>
    <n v="72"/>
    <x v="37"/>
    <d v="1899-12-30T00:43:00"/>
    <s v="Ninguna"/>
    <s v="38"/>
    <n v="72"/>
    <n v="50"/>
    <n v="0.69444444444444442"/>
    <n v="44"/>
  </r>
  <r>
    <x v="8"/>
    <s v="Plato 19"/>
    <s v="22"/>
    <s v="36"/>
    <s v="3"/>
    <n v="108"/>
    <x v="38"/>
    <d v="1899-12-30T00:57:00"/>
    <s v="Ninguna"/>
    <s v="39"/>
    <n v="108"/>
    <n v="86"/>
    <n v="0.79629629629629628"/>
    <n v="66"/>
  </r>
  <r>
    <x v="15"/>
    <s v="Plato 9"/>
    <s v="17"/>
    <s v="29"/>
    <s v="3"/>
    <n v="87"/>
    <x v="39"/>
    <d v="1899-12-30T00:15:00"/>
    <s v="Sin cebolla"/>
    <s v="40"/>
    <n v="87"/>
    <n v="70"/>
    <n v="0.8045977011494253"/>
    <n v="51"/>
  </r>
  <r>
    <x v="15"/>
    <s v="Plato 11"/>
    <s v="20"/>
    <s v="33"/>
    <s v="1"/>
    <n v="33"/>
    <x v="39"/>
    <d v="1899-12-30T00:50:00"/>
    <s v="Sin cebolla"/>
    <s v="40"/>
    <n v="33"/>
    <n v="13"/>
    <n v="0.39393939393939392"/>
    <n v="20"/>
  </r>
  <r>
    <x v="15"/>
    <s v="Plato 16"/>
    <s v="16"/>
    <s v="28"/>
    <s v="1"/>
    <n v="28"/>
    <x v="39"/>
    <d v="1899-12-30T00:13:00"/>
    <s v="Sin cebolla"/>
    <s v="40"/>
    <n v="28"/>
    <n v="12"/>
    <n v="0.42857142857142855"/>
    <n v="16"/>
  </r>
  <r>
    <x v="5"/>
    <s v="Plato 15"/>
    <s v="19"/>
    <s v="32"/>
    <s v="3"/>
    <n v="96"/>
    <x v="40"/>
    <d v="1899-12-30T00:23:00"/>
    <s v="Sin cebolla"/>
    <s v="41"/>
    <n v="96"/>
    <n v="77"/>
    <n v="0.80208333333333337"/>
    <n v="57"/>
  </r>
  <r>
    <x v="5"/>
    <s v="Plato 10"/>
    <s v="15"/>
    <s v="26"/>
    <s v="3"/>
    <n v="78"/>
    <x v="40"/>
    <d v="1899-12-30T00:47:00"/>
    <s v="Sin cebolla"/>
    <s v="41"/>
    <n v="78"/>
    <n v="63"/>
    <n v="0.80769230769230771"/>
    <n v="45"/>
  </r>
  <r>
    <x v="5"/>
    <s v="Plato 2"/>
    <s v="18"/>
    <s v="30"/>
    <s v="1"/>
    <n v="30"/>
    <x v="40"/>
    <d v="1899-12-30T00:19:00"/>
    <s v="Sin cebolla"/>
    <s v="41"/>
    <n v="30"/>
    <n v="12"/>
    <n v="0.4"/>
    <n v="18"/>
  </r>
  <r>
    <x v="9"/>
    <s v="Plato 5"/>
    <s v="13"/>
    <s v="22"/>
    <s v="1"/>
    <n v="22"/>
    <x v="41"/>
    <d v="1899-12-30T00:57:00"/>
    <s v="Sin cebolla"/>
    <s v="42"/>
    <n v="22"/>
    <n v="9"/>
    <n v="0.40909090909090912"/>
    <n v="13"/>
  </r>
  <r>
    <x v="9"/>
    <s v="Plato 20"/>
    <s v="25"/>
    <s v="40"/>
    <s v="2"/>
    <n v="80"/>
    <x v="41"/>
    <d v="1899-12-30T00:12:00"/>
    <s v="Sin cebolla"/>
    <s v="42"/>
    <n v="80"/>
    <n v="55"/>
    <n v="0.6875"/>
    <n v="50"/>
  </r>
  <r>
    <x v="4"/>
    <s v="Plato 15"/>
    <s v="19"/>
    <s v="32"/>
    <s v="1"/>
    <n v="32"/>
    <x v="42"/>
    <d v="1899-12-30T00:06:00"/>
    <s v="Sin cebolla"/>
    <s v="43"/>
    <n v="32"/>
    <n v="13"/>
    <n v="0.40625"/>
    <n v="19"/>
  </r>
  <r>
    <x v="4"/>
    <s v="Plato 18"/>
    <s v="20"/>
    <s v="34"/>
    <s v="2"/>
    <n v="68"/>
    <x v="42"/>
    <d v="1899-12-30T00:59:00"/>
    <s v="Sin cebolla"/>
    <s v="43"/>
    <n v="68"/>
    <n v="48"/>
    <n v="0.70588235294117652"/>
    <n v="40"/>
  </r>
  <r>
    <x v="4"/>
    <s v="Plato 7"/>
    <s v="14"/>
    <s v="24"/>
    <s v="3"/>
    <n v="72"/>
    <x v="42"/>
    <d v="1899-12-30T00:57:00"/>
    <s v="Ninguna"/>
    <s v="43"/>
    <n v="72"/>
    <n v="58"/>
    <n v="0.80555555555555558"/>
    <n v="42"/>
  </r>
  <r>
    <x v="4"/>
    <s v="Plato 17"/>
    <s v="19"/>
    <s v="31"/>
    <s v="1"/>
    <n v="31"/>
    <x v="42"/>
    <d v="1899-12-30T00:24:00"/>
    <s v="Ninguna"/>
    <s v="43"/>
    <n v="31"/>
    <n v="12"/>
    <n v="0.38709677419354838"/>
    <n v="19"/>
  </r>
  <r>
    <x v="13"/>
    <s v="Plato 10"/>
    <s v="15"/>
    <s v="26"/>
    <s v="1"/>
    <n v="26"/>
    <x v="43"/>
    <d v="1899-12-30T00:34:00"/>
    <s v="Sin cebolla"/>
    <s v="44"/>
    <n v="26"/>
    <n v="11"/>
    <n v="0.42307692307692307"/>
    <n v="15"/>
  </r>
  <r>
    <x v="13"/>
    <s v="Plato 1"/>
    <s v="15"/>
    <s v="25"/>
    <s v="3"/>
    <n v="75"/>
    <x v="43"/>
    <d v="1899-12-30T00:08:00"/>
    <s v="Ninguna"/>
    <s v="44"/>
    <n v="75"/>
    <n v="60"/>
    <n v="0.8"/>
    <n v="45"/>
  </r>
  <r>
    <x v="13"/>
    <s v="Plato 13"/>
    <s v="13"/>
    <s v="21"/>
    <s v="1"/>
    <n v="21"/>
    <x v="43"/>
    <d v="1899-12-30T00:43:00"/>
    <s v="Ninguna"/>
    <s v="44"/>
    <n v="21"/>
    <n v="8"/>
    <n v="0.38095238095238093"/>
    <n v="13"/>
  </r>
  <r>
    <x v="6"/>
    <s v="Plato 4"/>
    <s v="10"/>
    <s v="18"/>
    <s v="3"/>
    <n v="54"/>
    <x v="44"/>
    <d v="1899-12-30T00:47:00"/>
    <s v="Ninguna"/>
    <s v="45"/>
    <n v="54"/>
    <n v="44"/>
    <n v="0.81481481481481477"/>
    <n v="30"/>
  </r>
  <r>
    <x v="0"/>
    <s v="Plato 2"/>
    <s v="18"/>
    <s v="30"/>
    <s v="2"/>
    <n v="60"/>
    <x v="45"/>
    <d v="1899-12-30T00:23:00"/>
    <s v="Sin cebolla"/>
    <s v="46"/>
    <n v="60"/>
    <n v="42"/>
    <n v="0.7"/>
    <n v="36"/>
  </r>
  <r>
    <x v="0"/>
    <s v="Plato 18"/>
    <s v="20"/>
    <s v="34"/>
    <s v="1"/>
    <n v="34"/>
    <x v="45"/>
    <d v="1899-12-30T00:48:00"/>
    <s v="Sin cebolla"/>
    <s v="46"/>
    <n v="34"/>
    <n v="14"/>
    <n v="0.41176470588235292"/>
    <n v="20"/>
  </r>
  <r>
    <x v="0"/>
    <s v="Plato 14"/>
    <s v="14"/>
    <s v="23"/>
    <s v="2"/>
    <n v="46"/>
    <x v="45"/>
    <d v="1899-12-30T00:15:00"/>
    <s v="Ninguna"/>
    <s v="46"/>
    <n v="46"/>
    <n v="32"/>
    <n v="0.69565217391304346"/>
    <n v="28"/>
  </r>
  <r>
    <x v="13"/>
    <s v="Plato 11"/>
    <s v="20"/>
    <s v="33"/>
    <s v="2"/>
    <n v="66"/>
    <x v="46"/>
    <d v="1899-12-30T00:56:00"/>
    <s v="Ninguna"/>
    <s v="47"/>
    <n v="66"/>
    <n v="46"/>
    <n v="0.69696969696969702"/>
    <n v="40"/>
  </r>
  <r>
    <x v="13"/>
    <s v="Plato 14"/>
    <s v="14"/>
    <s v="23"/>
    <s v="1"/>
    <n v="23"/>
    <x v="46"/>
    <d v="1899-12-30T00:17:00"/>
    <s v="Sin cebolla"/>
    <s v="47"/>
    <n v="23"/>
    <n v="9"/>
    <n v="0.39130434782608697"/>
    <n v="14"/>
  </r>
  <r>
    <x v="13"/>
    <s v="Plato 3"/>
    <s v="12"/>
    <s v="20"/>
    <s v="1"/>
    <n v="20"/>
    <x v="46"/>
    <d v="1899-12-30T00:14:00"/>
    <s v="Sin cebolla"/>
    <s v="47"/>
    <n v="20"/>
    <n v="8"/>
    <n v="0.4"/>
    <n v="12"/>
  </r>
  <r>
    <x v="6"/>
    <s v="Plato 6"/>
    <s v="16"/>
    <s v="27"/>
    <s v="3"/>
    <n v="81"/>
    <x v="47"/>
    <d v="1899-12-30T00:37:00"/>
    <s v="Sin cebolla"/>
    <s v="48"/>
    <n v="81"/>
    <n v="65"/>
    <n v="0.80246913580246915"/>
    <n v="48"/>
  </r>
  <r>
    <x v="6"/>
    <s v="Plato 5"/>
    <s v="13"/>
    <s v="22"/>
    <s v="2"/>
    <n v="44"/>
    <x v="47"/>
    <d v="1899-12-30T00:55:00"/>
    <s v="Ninguna"/>
    <s v="48"/>
    <n v="44"/>
    <n v="31"/>
    <n v="0.70454545454545459"/>
    <n v="26"/>
  </r>
  <r>
    <x v="6"/>
    <s v="Plato 11"/>
    <s v="20"/>
    <s v="33"/>
    <s v="1"/>
    <n v="33"/>
    <x v="47"/>
    <d v="1899-12-30T00:32:00"/>
    <s v="Sin cebolla"/>
    <s v="48"/>
    <n v="33"/>
    <n v="13"/>
    <n v="0.39393939393939392"/>
    <n v="20"/>
  </r>
  <r>
    <x v="4"/>
    <s v="Plato 7"/>
    <s v="14"/>
    <s v="24"/>
    <s v="3"/>
    <n v="72"/>
    <x v="48"/>
    <d v="1899-12-30T00:09:00"/>
    <s v="Ninguna"/>
    <s v="49"/>
    <n v="72"/>
    <n v="58"/>
    <n v="0.80555555555555558"/>
    <n v="42"/>
  </r>
  <r>
    <x v="4"/>
    <s v="Plato 15"/>
    <s v="19"/>
    <s v="32"/>
    <s v="3"/>
    <n v="96"/>
    <x v="48"/>
    <d v="1899-12-30T00:27:00"/>
    <s v="Ninguna"/>
    <s v="49"/>
    <n v="96"/>
    <n v="77"/>
    <n v="0.80208333333333337"/>
    <n v="57"/>
  </r>
  <r>
    <x v="4"/>
    <s v="Plato 4"/>
    <s v="10"/>
    <s v="18"/>
    <s v="1"/>
    <n v="18"/>
    <x v="48"/>
    <d v="1899-12-30T00:45:00"/>
    <s v="Sin cebolla"/>
    <s v="49"/>
    <n v="18"/>
    <n v="8"/>
    <n v="0.44444444444444442"/>
    <n v="10"/>
  </r>
  <r>
    <x v="19"/>
    <s v="Plato 15"/>
    <s v="19"/>
    <s v="32"/>
    <s v="1"/>
    <n v="32"/>
    <x v="49"/>
    <d v="1899-12-30T00:06:00"/>
    <s v="Ninguna"/>
    <s v="50"/>
    <n v="32"/>
    <n v="13"/>
    <n v="0.40625"/>
    <n v="19"/>
  </r>
  <r>
    <x v="19"/>
    <s v="Plato 5"/>
    <s v="13"/>
    <s v="22"/>
    <s v="2"/>
    <n v="44"/>
    <x v="49"/>
    <d v="1899-12-30T00:15:00"/>
    <s v="Ninguna"/>
    <s v="50"/>
    <n v="44"/>
    <n v="31"/>
    <n v="0.70454545454545459"/>
    <n v="26"/>
  </r>
  <r>
    <x v="14"/>
    <s v="Plato 14"/>
    <s v="14"/>
    <s v="23"/>
    <s v="2"/>
    <n v="46"/>
    <x v="50"/>
    <d v="1899-12-30T00:33:00"/>
    <s v="Sin cebolla"/>
    <s v="51"/>
    <n v="46"/>
    <n v="32"/>
    <n v="0.69565217391304346"/>
    <n v="28"/>
  </r>
  <r>
    <x v="14"/>
    <s v="Plato 11"/>
    <s v="20"/>
    <s v="33"/>
    <s v="3"/>
    <n v="99"/>
    <x v="50"/>
    <d v="1899-12-30T00:56:00"/>
    <s v="Ninguna"/>
    <s v="51"/>
    <n v="99"/>
    <n v="79"/>
    <n v="0.79797979797979801"/>
    <n v="60"/>
  </r>
  <r>
    <x v="14"/>
    <s v="Plato 5"/>
    <s v="13"/>
    <s v="22"/>
    <s v="2"/>
    <n v="44"/>
    <x v="50"/>
    <d v="1899-12-30T00:53:00"/>
    <s v="Ninguna"/>
    <s v="51"/>
    <n v="44"/>
    <n v="31"/>
    <n v="0.70454545454545459"/>
    <n v="26"/>
  </r>
  <r>
    <x v="14"/>
    <s v="Plato 4"/>
    <s v="10"/>
    <s v="18"/>
    <s v="2"/>
    <n v="36"/>
    <x v="50"/>
    <d v="1899-12-30T00:22:00"/>
    <s v="Ninguna"/>
    <s v="51"/>
    <n v="36"/>
    <n v="26"/>
    <n v="0.72222222222222221"/>
    <n v="20"/>
  </r>
  <r>
    <x v="5"/>
    <s v="Plato 11"/>
    <s v="20"/>
    <s v="33"/>
    <s v="3"/>
    <n v="99"/>
    <x v="51"/>
    <d v="1899-12-30T00:13:00"/>
    <s v="Ninguna"/>
    <s v="52"/>
    <n v="99"/>
    <n v="79"/>
    <n v="0.79797979797979801"/>
    <n v="60"/>
  </r>
  <r>
    <x v="5"/>
    <s v="Plato 17"/>
    <s v="19"/>
    <s v="31"/>
    <s v="2"/>
    <n v="62"/>
    <x v="51"/>
    <d v="1899-12-30T00:17:00"/>
    <s v="Sin cebolla"/>
    <s v="52"/>
    <n v="62"/>
    <n v="43"/>
    <n v="0.69354838709677424"/>
    <n v="38"/>
  </r>
  <r>
    <x v="5"/>
    <s v="Plato 18"/>
    <s v="20"/>
    <s v="34"/>
    <s v="3"/>
    <n v="102"/>
    <x v="51"/>
    <d v="1899-12-30T00:32:00"/>
    <s v="Ninguna"/>
    <s v="52"/>
    <n v="102"/>
    <n v="82"/>
    <n v="0.80392156862745101"/>
    <n v="60"/>
  </r>
  <r>
    <x v="11"/>
    <s v="Plato 14"/>
    <s v="14"/>
    <s v="23"/>
    <s v="3"/>
    <n v="69"/>
    <x v="52"/>
    <d v="1899-12-30T00:47:00"/>
    <s v="Sin cebolla"/>
    <s v="53"/>
    <n v="69"/>
    <n v="55"/>
    <n v="0.79710144927536231"/>
    <n v="42"/>
  </r>
  <r>
    <x v="11"/>
    <s v="Plato 2"/>
    <s v="18"/>
    <s v="30"/>
    <s v="3"/>
    <n v="90"/>
    <x v="52"/>
    <d v="1899-12-30T00:39:00"/>
    <s v="Sin cebolla"/>
    <s v="53"/>
    <n v="90"/>
    <n v="72"/>
    <n v="0.8"/>
    <n v="54"/>
  </r>
  <r>
    <x v="11"/>
    <s v="Plato 19"/>
    <s v="22"/>
    <s v="36"/>
    <s v="3"/>
    <n v="108"/>
    <x v="52"/>
    <d v="1899-12-30T00:26:00"/>
    <s v="Ninguna"/>
    <s v="53"/>
    <n v="108"/>
    <n v="86"/>
    <n v="0.79629629629629628"/>
    <n v="66"/>
  </r>
  <r>
    <x v="1"/>
    <s v="Plato 8"/>
    <s v="21"/>
    <s v="35"/>
    <s v="3"/>
    <n v="105"/>
    <x v="53"/>
    <d v="1899-12-30T00:47:00"/>
    <s v="Ninguna"/>
    <s v="54"/>
    <n v="105"/>
    <n v="84"/>
    <n v="0.8"/>
    <n v="63"/>
  </r>
  <r>
    <x v="1"/>
    <s v="Plato 17"/>
    <s v="19"/>
    <s v="31"/>
    <s v="1"/>
    <n v="31"/>
    <x v="53"/>
    <d v="1899-12-30T00:55:00"/>
    <s v="Sin cebolla"/>
    <s v="54"/>
    <n v="31"/>
    <n v="12"/>
    <n v="0.38709677419354838"/>
    <n v="19"/>
  </r>
  <r>
    <x v="1"/>
    <s v="Plato 4"/>
    <s v="10"/>
    <s v="18"/>
    <s v="1"/>
    <n v="18"/>
    <x v="53"/>
    <d v="1899-12-30T00:55:00"/>
    <s v="Sin cebolla"/>
    <s v="54"/>
    <n v="18"/>
    <n v="8"/>
    <n v="0.44444444444444442"/>
    <n v="10"/>
  </r>
  <r>
    <x v="1"/>
    <s v="Plato 11"/>
    <s v="20"/>
    <s v="33"/>
    <s v="1"/>
    <n v="33"/>
    <x v="53"/>
    <d v="1899-12-30T00:46:00"/>
    <s v="Sin cebolla"/>
    <s v="54"/>
    <n v="33"/>
    <n v="13"/>
    <n v="0.39393939393939392"/>
    <n v="20"/>
  </r>
  <r>
    <x v="2"/>
    <s v="Plato 11"/>
    <s v="20"/>
    <s v="33"/>
    <s v="3"/>
    <n v="99"/>
    <x v="54"/>
    <d v="1899-12-30T00:27:00"/>
    <s v="Sin cebolla"/>
    <s v="55"/>
    <n v="99"/>
    <n v="79"/>
    <n v="0.79797979797979801"/>
    <n v="60"/>
  </r>
  <r>
    <x v="2"/>
    <s v="Plato 7"/>
    <s v="14"/>
    <s v="24"/>
    <s v="1"/>
    <n v="24"/>
    <x v="54"/>
    <d v="1899-12-30T00:05:00"/>
    <s v="Ninguna"/>
    <s v="55"/>
    <n v="24"/>
    <n v="10"/>
    <n v="0.41666666666666669"/>
    <n v="14"/>
  </r>
  <r>
    <x v="2"/>
    <s v="Plato 19"/>
    <s v="22"/>
    <s v="36"/>
    <s v="1"/>
    <n v="36"/>
    <x v="54"/>
    <d v="1899-12-30T00:51:00"/>
    <s v="Sin cebolla"/>
    <s v="55"/>
    <n v="36"/>
    <n v="14"/>
    <n v="0.3888888888888889"/>
    <n v="22"/>
  </r>
  <r>
    <x v="2"/>
    <s v="Plato 15"/>
    <s v="19"/>
    <s v="32"/>
    <s v="3"/>
    <n v="96"/>
    <x v="54"/>
    <d v="1899-12-30T00:13:00"/>
    <s v="Ninguna"/>
    <s v="55"/>
    <n v="96"/>
    <n v="77"/>
    <n v="0.80208333333333337"/>
    <n v="57"/>
  </r>
  <r>
    <x v="15"/>
    <s v="Plato 9"/>
    <s v="17"/>
    <s v="29"/>
    <s v="1"/>
    <n v="29"/>
    <x v="55"/>
    <d v="1899-12-30T00:38:00"/>
    <s v="Ninguna"/>
    <s v="56"/>
    <n v="29"/>
    <n v="12"/>
    <n v="0.41379310344827586"/>
    <n v="17"/>
  </r>
  <r>
    <x v="15"/>
    <s v="Plato 12"/>
    <s v="11"/>
    <s v="19"/>
    <s v="1"/>
    <n v="19"/>
    <x v="55"/>
    <d v="1899-12-30T00:40:00"/>
    <s v="Sin cebolla"/>
    <s v="56"/>
    <n v="19"/>
    <n v="8"/>
    <n v="0.42105263157894735"/>
    <n v="11"/>
  </r>
  <r>
    <x v="13"/>
    <s v="Plato 8"/>
    <s v="21"/>
    <s v="35"/>
    <s v="1"/>
    <n v="35"/>
    <x v="56"/>
    <d v="1899-12-30T00:21:00"/>
    <s v="Sin cebolla"/>
    <s v="57"/>
    <n v="35"/>
    <n v="14"/>
    <n v="0.4"/>
    <n v="21"/>
  </r>
  <r>
    <x v="13"/>
    <s v="Plato 20"/>
    <s v="25"/>
    <s v="40"/>
    <s v="1"/>
    <n v="40"/>
    <x v="56"/>
    <d v="1899-12-30T00:30:00"/>
    <s v="Sin cebolla"/>
    <s v="57"/>
    <n v="40"/>
    <n v="15"/>
    <n v="0.375"/>
    <n v="25"/>
  </r>
  <r>
    <x v="13"/>
    <s v="Plato 5"/>
    <s v="13"/>
    <s v="22"/>
    <s v="1"/>
    <n v="22"/>
    <x v="56"/>
    <d v="1899-12-30T00:10:00"/>
    <s v="Ninguna"/>
    <s v="57"/>
    <n v="22"/>
    <n v="9"/>
    <n v="0.40909090909090912"/>
    <n v="13"/>
  </r>
  <r>
    <x v="13"/>
    <s v="Plato 19"/>
    <s v="22"/>
    <s v="36"/>
    <s v="2"/>
    <n v="72"/>
    <x v="56"/>
    <d v="1899-12-30T00:07:00"/>
    <s v="Sin cebolla"/>
    <s v="57"/>
    <n v="72"/>
    <n v="50"/>
    <n v="0.69444444444444442"/>
    <n v="44"/>
  </r>
  <r>
    <x v="4"/>
    <s v="Plato 5"/>
    <s v="13"/>
    <s v="22"/>
    <s v="1"/>
    <n v="22"/>
    <x v="57"/>
    <d v="1899-12-30T00:17:00"/>
    <s v="Sin cebolla"/>
    <s v="58"/>
    <n v="22"/>
    <n v="9"/>
    <n v="0.40909090909090912"/>
    <n v="13"/>
  </r>
  <r>
    <x v="4"/>
    <s v="Plato 3"/>
    <s v="12"/>
    <s v="20"/>
    <s v="3"/>
    <n v="60"/>
    <x v="57"/>
    <d v="1899-12-30T00:56:00"/>
    <s v="Sin cebolla"/>
    <s v="58"/>
    <n v="60"/>
    <n v="48"/>
    <n v="0.8"/>
    <n v="36"/>
  </r>
  <r>
    <x v="4"/>
    <s v="Plato 12"/>
    <s v="11"/>
    <s v="19"/>
    <s v="2"/>
    <n v="38"/>
    <x v="58"/>
    <d v="1899-12-30T00:13:00"/>
    <s v="Ninguna"/>
    <s v="59"/>
    <n v="38"/>
    <n v="27"/>
    <n v="0.71052631578947367"/>
    <n v="22"/>
  </r>
  <r>
    <x v="4"/>
    <s v="Plato 14"/>
    <s v="14"/>
    <s v="23"/>
    <s v="2"/>
    <n v="46"/>
    <x v="58"/>
    <d v="1899-12-30T00:09:00"/>
    <s v="Ninguna"/>
    <s v="59"/>
    <n v="46"/>
    <n v="32"/>
    <n v="0.69565217391304346"/>
    <n v="28"/>
  </r>
  <r>
    <x v="4"/>
    <s v="Plato 4"/>
    <s v="10"/>
    <s v="18"/>
    <s v="2"/>
    <n v="36"/>
    <x v="58"/>
    <d v="1899-12-30T00:13:00"/>
    <s v="Sin cebolla"/>
    <s v="59"/>
    <n v="36"/>
    <n v="26"/>
    <n v="0.72222222222222221"/>
    <n v="20"/>
  </r>
  <r>
    <x v="4"/>
    <s v="Plato 20"/>
    <s v="25"/>
    <s v="40"/>
    <s v="1"/>
    <n v="40"/>
    <x v="58"/>
    <d v="1899-12-30T00:13:00"/>
    <s v="Sin cebolla"/>
    <s v="59"/>
    <n v="40"/>
    <n v="15"/>
    <n v="0.375"/>
    <n v="25"/>
  </r>
  <r>
    <x v="1"/>
    <s v="Plato 4"/>
    <s v="10"/>
    <s v="18"/>
    <s v="2"/>
    <n v="36"/>
    <x v="59"/>
    <d v="1899-12-30T00:23:00"/>
    <s v="Ninguna"/>
    <s v="60"/>
    <n v="36"/>
    <n v="26"/>
    <n v="0.72222222222222221"/>
    <n v="20"/>
  </r>
  <r>
    <x v="1"/>
    <s v="Plato 11"/>
    <s v="20"/>
    <s v="33"/>
    <s v="2"/>
    <n v="66"/>
    <x v="59"/>
    <d v="1899-12-30T00:20:00"/>
    <s v="Sin cebolla"/>
    <s v="60"/>
    <n v="66"/>
    <n v="46"/>
    <n v="0.69696969696969702"/>
    <n v="40"/>
  </r>
  <r>
    <x v="0"/>
    <s v="Plato 20"/>
    <s v="25"/>
    <s v="40"/>
    <s v="2"/>
    <n v="80"/>
    <x v="60"/>
    <d v="1899-12-30T00:56:00"/>
    <s v="Ninguna"/>
    <s v="61"/>
    <n v="80"/>
    <n v="55"/>
    <n v="0.6875"/>
    <n v="50"/>
  </r>
  <r>
    <x v="0"/>
    <s v="Plato 4"/>
    <s v="10"/>
    <s v="18"/>
    <s v="1"/>
    <n v="18"/>
    <x v="60"/>
    <d v="1899-12-30T00:39:00"/>
    <s v="Sin cebolla"/>
    <s v="61"/>
    <n v="18"/>
    <n v="8"/>
    <n v="0.44444444444444442"/>
    <n v="10"/>
  </r>
  <r>
    <x v="0"/>
    <s v="Plato 2"/>
    <s v="18"/>
    <s v="30"/>
    <s v="2"/>
    <n v="60"/>
    <x v="60"/>
    <d v="1899-12-30T00:13:00"/>
    <s v="Ninguna"/>
    <s v="61"/>
    <n v="60"/>
    <n v="42"/>
    <n v="0.7"/>
    <n v="36"/>
  </r>
  <r>
    <x v="0"/>
    <s v="Plato 16"/>
    <s v="16"/>
    <s v="28"/>
    <s v="3"/>
    <n v="84"/>
    <x v="60"/>
    <d v="1899-12-30T00:51:00"/>
    <s v="Sin cebolla"/>
    <s v="61"/>
    <n v="84"/>
    <n v="68"/>
    <n v="0.80952380952380953"/>
    <n v="48"/>
  </r>
  <r>
    <x v="10"/>
    <s v="Plato 2"/>
    <s v="18"/>
    <s v="30"/>
    <s v="2"/>
    <n v="60"/>
    <x v="61"/>
    <d v="1899-12-30T00:59:00"/>
    <s v="Sin cebolla"/>
    <s v="62"/>
    <n v="60"/>
    <n v="42"/>
    <n v="0.7"/>
    <n v="36"/>
  </r>
  <r>
    <x v="10"/>
    <s v="Plato 12"/>
    <s v="11"/>
    <s v="19"/>
    <s v="3"/>
    <n v="57"/>
    <x v="61"/>
    <d v="1899-12-30T00:46:00"/>
    <s v="Sin cebolla"/>
    <s v="62"/>
    <n v="57"/>
    <n v="46"/>
    <n v="0.80701754385964908"/>
    <n v="33"/>
  </r>
  <r>
    <x v="10"/>
    <s v="Plato 17"/>
    <s v="19"/>
    <s v="31"/>
    <s v="1"/>
    <n v="31"/>
    <x v="61"/>
    <d v="1899-12-30T00:50:00"/>
    <s v="Sin cebolla"/>
    <s v="62"/>
    <n v="31"/>
    <n v="12"/>
    <n v="0.38709677419354838"/>
    <n v="19"/>
  </r>
  <r>
    <x v="6"/>
    <s v="Plato 3"/>
    <s v="12"/>
    <s v="20"/>
    <s v="1"/>
    <n v="20"/>
    <x v="62"/>
    <d v="1899-12-30T00:10:00"/>
    <s v="Sin cebolla"/>
    <s v="63"/>
    <n v="20"/>
    <n v="8"/>
    <n v="0.4"/>
    <n v="12"/>
  </r>
  <r>
    <x v="6"/>
    <s v="Plato 8"/>
    <s v="21"/>
    <s v="35"/>
    <s v="1"/>
    <n v="35"/>
    <x v="62"/>
    <d v="1899-12-30T00:20:00"/>
    <s v="Ninguna"/>
    <s v="63"/>
    <n v="35"/>
    <n v="14"/>
    <n v="0.4"/>
    <n v="21"/>
  </r>
  <r>
    <x v="3"/>
    <s v="Plato 3"/>
    <s v="12"/>
    <s v="20"/>
    <s v="3"/>
    <n v="60"/>
    <x v="63"/>
    <d v="1899-12-30T00:25:00"/>
    <s v="Ninguna"/>
    <s v="64"/>
    <n v="60"/>
    <n v="48"/>
    <n v="0.8"/>
    <n v="36"/>
  </r>
  <r>
    <x v="3"/>
    <s v="Plato 20"/>
    <s v="25"/>
    <s v="40"/>
    <s v="3"/>
    <n v="120"/>
    <x v="63"/>
    <d v="1899-12-30T00:47:00"/>
    <s v="Sin cebolla"/>
    <s v="64"/>
    <n v="120"/>
    <n v="95"/>
    <n v="0.79166666666666663"/>
    <n v="75"/>
  </r>
  <r>
    <x v="3"/>
    <s v="Plato 19"/>
    <s v="22"/>
    <s v="36"/>
    <s v="3"/>
    <n v="108"/>
    <x v="63"/>
    <d v="1899-12-30T00:10:00"/>
    <s v="Ninguna"/>
    <s v="64"/>
    <n v="108"/>
    <n v="86"/>
    <n v="0.79629629629629628"/>
    <n v="66"/>
  </r>
  <r>
    <x v="16"/>
    <s v="Plato 16"/>
    <s v="16"/>
    <s v="28"/>
    <s v="1"/>
    <n v="28"/>
    <x v="64"/>
    <d v="1899-12-30T00:32:00"/>
    <s v="Sin cebolla"/>
    <s v="65"/>
    <n v="28"/>
    <n v="12"/>
    <n v="0.42857142857142855"/>
    <n v="16"/>
  </r>
  <r>
    <x v="16"/>
    <s v="Plato 17"/>
    <s v="19"/>
    <s v="31"/>
    <s v="1"/>
    <n v="31"/>
    <x v="64"/>
    <d v="1899-12-30T00:55:00"/>
    <s v="Sin cebolla"/>
    <s v="65"/>
    <n v="31"/>
    <n v="12"/>
    <n v="0.38709677419354838"/>
    <n v="19"/>
  </r>
  <r>
    <x v="16"/>
    <s v="Plato 12"/>
    <s v="11"/>
    <s v="19"/>
    <s v="3"/>
    <n v="57"/>
    <x v="64"/>
    <d v="1899-12-30T00:51:00"/>
    <s v="Ninguna"/>
    <s v="65"/>
    <n v="57"/>
    <n v="46"/>
    <n v="0.80701754385964908"/>
    <n v="33"/>
  </r>
  <r>
    <x v="16"/>
    <s v="Plato 20"/>
    <s v="25"/>
    <s v="40"/>
    <s v="2"/>
    <n v="80"/>
    <x v="64"/>
    <d v="1899-12-30T00:17:00"/>
    <s v="Ninguna"/>
    <s v="65"/>
    <n v="80"/>
    <n v="55"/>
    <n v="0.6875"/>
    <n v="50"/>
  </r>
  <r>
    <x v="13"/>
    <s v="Plato 19"/>
    <s v="22"/>
    <s v="36"/>
    <s v="1"/>
    <n v="36"/>
    <x v="65"/>
    <d v="1899-12-30T00:29:00"/>
    <s v="Ninguna"/>
    <s v="66"/>
    <n v="36"/>
    <n v="14"/>
    <n v="0.3888888888888889"/>
    <n v="22"/>
  </r>
  <r>
    <x v="13"/>
    <s v="Plato 20"/>
    <s v="25"/>
    <s v="40"/>
    <s v="3"/>
    <n v="120"/>
    <x v="65"/>
    <d v="1899-12-30T00:30:00"/>
    <s v="Ninguna"/>
    <s v="66"/>
    <n v="120"/>
    <n v="95"/>
    <n v="0.79166666666666663"/>
    <n v="75"/>
  </r>
  <r>
    <x v="13"/>
    <s v="Plato 4"/>
    <s v="10"/>
    <s v="18"/>
    <s v="3"/>
    <n v="54"/>
    <x v="65"/>
    <d v="1899-12-30T00:55:00"/>
    <s v="Sin cebolla"/>
    <s v="66"/>
    <n v="54"/>
    <n v="44"/>
    <n v="0.81481481481481477"/>
    <n v="30"/>
  </r>
  <r>
    <x v="10"/>
    <s v="Plato 20"/>
    <s v="25"/>
    <s v="40"/>
    <s v="1"/>
    <n v="40"/>
    <x v="66"/>
    <d v="1899-12-30T00:22:00"/>
    <s v="Ninguna"/>
    <s v="67"/>
    <n v="40"/>
    <n v="15"/>
    <n v="0.375"/>
    <n v="25"/>
  </r>
  <r>
    <x v="10"/>
    <s v="Plato 19"/>
    <s v="22"/>
    <s v="36"/>
    <s v="3"/>
    <n v="108"/>
    <x v="66"/>
    <d v="1899-12-30T00:59:00"/>
    <s v="Sin cebolla"/>
    <s v="67"/>
    <n v="108"/>
    <n v="86"/>
    <n v="0.79629629629629628"/>
    <n v="66"/>
  </r>
  <r>
    <x v="10"/>
    <s v="Plato 10"/>
    <s v="15"/>
    <s v="26"/>
    <s v="3"/>
    <n v="78"/>
    <x v="66"/>
    <d v="1899-12-30T00:15:00"/>
    <s v="Sin cebolla"/>
    <s v="67"/>
    <n v="78"/>
    <n v="63"/>
    <n v="0.80769230769230771"/>
    <n v="45"/>
  </r>
  <r>
    <x v="10"/>
    <s v="Plato 2"/>
    <s v="18"/>
    <s v="30"/>
    <s v="1"/>
    <n v="30"/>
    <x v="66"/>
    <d v="1899-12-30T00:35:00"/>
    <s v="Sin cebolla"/>
    <s v="67"/>
    <n v="30"/>
    <n v="12"/>
    <n v="0.4"/>
    <n v="18"/>
  </r>
  <r>
    <x v="4"/>
    <s v="Plato 14"/>
    <s v="14"/>
    <s v="23"/>
    <s v="3"/>
    <n v="69"/>
    <x v="67"/>
    <d v="1899-12-30T00:43:00"/>
    <s v="Ninguna"/>
    <s v="68"/>
    <n v="69"/>
    <n v="55"/>
    <n v="0.79710144927536231"/>
    <n v="42"/>
  </r>
  <r>
    <x v="4"/>
    <s v="Plato 16"/>
    <s v="16"/>
    <s v="28"/>
    <s v="1"/>
    <n v="28"/>
    <x v="67"/>
    <d v="1899-12-30T00:19:00"/>
    <s v="Sin cebolla"/>
    <s v="68"/>
    <n v="28"/>
    <n v="12"/>
    <n v="0.42857142857142855"/>
    <n v="16"/>
  </r>
  <r>
    <x v="4"/>
    <s v="Plato 15"/>
    <s v="19"/>
    <s v="32"/>
    <s v="3"/>
    <n v="96"/>
    <x v="67"/>
    <d v="1899-12-30T00:57:00"/>
    <s v="Sin cebolla"/>
    <s v="68"/>
    <n v="96"/>
    <n v="77"/>
    <n v="0.80208333333333337"/>
    <n v="57"/>
  </r>
  <r>
    <x v="4"/>
    <s v="Plato 1"/>
    <s v="15"/>
    <s v="25"/>
    <s v="1"/>
    <n v="25"/>
    <x v="67"/>
    <d v="1899-12-30T00:26:00"/>
    <s v="Sin cebolla"/>
    <s v="68"/>
    <n v="25"/>
    <n v="10"/>
    <n v="0.4"/>
    <n v="15"/>
  </r>
  <r>
    <x v="16"/>
    <s v="Plato 13"/>
    <s v="13"/>
    <s v="21"/>
    <s v="3"/>
    <n v="63"/>
    <x v="68"/>
    <d v="1899-12-30T00:20:00"/>
    <s v="Ninguna"/>
    <s v="69"/>
    <n v="63"/>
    <n v="50"/>
    <n v="0.79365079365079361"/>
    <n v="39"/>
  </r>
  <r>
    <x v="16"/>
    <s v="Plato 7"/>
    <s v="14"/>
    <s v="24"/>
    <s v="3"/>
    <n v="72"/>
    <x v="68"/>
    <d v="1899-12-30T00:48:00"/>
    <s v="Sin cebolla"/>
    <s v="69"/>
    <n v="72"/>
    <n v="58"/>
    <n v="0.80555555555555558"/>
    <n v="42"/>
  </r>
  <r>
    <x v="16"/>
    <s v="Plato 11"/>
    <s v="20"/>
    <s v="33"/>
    <s v="3"/>
    <n v="99"/>
    <x v="68"/>
    <d v="1899-12-30T00:24:00"/>
    <s v="Sin cebolla"/>
    <s v="69"/>
    <n v="99"/>
    <n v="79"/>
    <n v="0.79797979797979801"/>
    <n v="60"/>
  </r>
  <r>
    <x v="6"/>
    <s v="Plato 1"/>
    <s v="15"/>
    <s v="25"/>
    <s v="2"/>
    <n v="50"/>
    <x v="69"/>
    <d v="1899-12-30T00:19:00"/>
    <s v="Sin cebolla"/>
    <s v="70"/>
    <n v="50"/>
    <n v="35"/>
    <n v="0.7"/>
    <n v="30"/>
  </r>
  <r>
    <x v="6"/>
    <s v="Plato 18"/>
    <s v="20"/>
    <s v="34"/>
    <s v="2"/>
    <n v="68"/>
    <x v="69"/>
    <d v="1899-12-30T00:21:00"/>
    <s v="Sin cebolla"/>
    <s v="70"/>
    <n v="68"/>
    <n v="48"/>
    <n v="0.70588235294117652"/>
    <n v="40"/>
  </r>
  <r>
    <x v="13"/>
    <s v="Plato 2"/>
    <s v="18"/>
    <s v="30"/>
    <s v="3"/>
    <n v="90"/>
    <x v="70"/>
    <d v="1899-12-30T00:20:00"/>
    <s v="Sin cebolla"/>
    <s v="71"/>
    <n v="90"/>
    <n v="72"/>
    <n v="0.8"/>
    <n v="54"/>
  </r>
  <r>
    <x v="13"/>
    <s v="Plato 14"/>
    <s v="14"/>
    <s v="23"/>
    <s v="2"/>
    <n v="46"/>
    <x v="70"/>
    <d v="1899-12-30T00:29:00"/>
    <s v="Sin cebolla"/>
    <s v="71"/>
    <n v="46"/>
    <n v="32"/>
    <n v="0.69565217391304346"/>
    <n v="28"/>
  </r>
  <r>
    <x v="6"/>
    <s v="Plato 13"/>
    <s v="13"/>
    <s v="21"/>
    <s v="1"/>
    <n v="21"/>
    <x v="71"/>
    <d v="1899-12-30T00:17:00"/>
    <s v="Sin cebolla"/>
    <s v="72"/>
    <n v="21"/>
    <n v="8"/>
    <n v="0.38095238095238093"/>
    <n v="13"/>
  </r>
  <r>
    <x v="6"/>
    <s v="Plato 4"/>
    <s v="10"/>
    <s v="18"/>
    <s v="3"/>
    <n v="54"/>
    <x v="71"/>
    <d v="1899-12-30T00:37:00"/>
    <s v="Sin cebolla"/>
    <s v="72"/>
    <n v="54"/>
    <n v="44"/>
    <n v="0.81481481481481477"/>
    <n v="30"/>
  </r>
  <r>
    <x v="15"/>
    <s v="Plato 6"/>
    <s v="16"/>
    <s v="27"/>
    <s v="3"/>
    <n v="81"/>
    <x v="72"/>
    <d v="1899-12-30T00:20:00"/>
    <s v="Ninguna"/>
    <s v="73"/>
    <n v="81"/>
    <n v="65"/>
    <n v="0.80246913580246915"/>
    <n v="48"/>
  </r>
  <r>
    <x v="19"/>
    <s v="Plato 10"/>
    <s v="15"/>
    <s v="26"/>
    <s v="2"/>
    <n v="52"/>
    <x v="73"/>
    <d v="1899-12-30T00:39:00"/>
    <s v="Sin cebolla"/>
    <s v="74"/>
    <n v="52"/>
    <n v="37"/>
    <n v="0.71153846153846156"/>
    <n v="30"/>
  </r>
  <r>
    <x v="19"/>
    <s v="Plato 18"/>
    <s v="20"/>
    <s v="34"/>
    <s v="3"/>
    <n v="102"/>
    <x v="73"/>
    <d v="1899-12-30T00:37:00"/>
    <s v="Ninguna"/>
    <s v="74"/>
    <n v="102"/>
    <n v="82"/>
    <n v="0.80392156862745101"/>
    <n v="60"/>
  </r>
  <r>
    <x v="19"/>
    <s v="Plato 15"/>
    <s v="19"/>
    <s v="32"/>
    <s v="2"/>
    <n v="64"/>
    <x v="73"/>
    <d v="1899-12-30T00:24:00"/>
    <s v="Sin cebolla"/>
    <s v="74"/>
    <n v="64"/>
    <n v="45"/>
    <n v="0.703125"/>
    <n v="38"/>
  </r>
  <r>
    <x v="19"/>
    <s v="Plato 20"/>
    <s v="25"/>
    <s v="40"/>
    <s v="1"/>
    <n v="40"/>
    <x v="74"/>
    <d v="1899-12-30T00:35:00"/>
    <s v="Ninguna"/>
    <s v="75"/>
    <n v="40"/>
    <n v="15"/>
    <n v="0.375"/>
    <n v="25"/>
  </r>
  <r>
    <x v="19"/>
    <s v="Plato 14"/>
    <s v="14"/>
    <s v="23"/>
    <s v="3"/>
    <n v="69"/>
    <x v="74"/>
    <d v="1899-12-30T00:16:00"/>
    <s v="Sin cebolla"/>
    <s v="75"/>
    <n v="69"/>
    <n v="55"/>
    <n v="0.79710144927536231"/>
    <n v="42"/>
  </r>
  <r>
    <x v="6"/>
    <s v="Plato 2"/>
    <s v="18"/>
    <s v="30"/>
    <s v="3"/>
    <n v="90"/>
    <x v="75"/>
    <d v="1899-12-30T00:13:00"/>
    <s v="Sin cebolla"/>
    <s v="76"/>
    <n v="90"/>
    <n v="72"/>
    <n v="0.8"/>
    <n v="54"/>
  </r>
  <r>
    <x v="6"/>
    <s v="Plato 4"/>
    <s v="10"/>
    <s v="18"/>
    <s v="1"/>
    <n v="18"/>
    <x v="75"/>
    <d v="1899-12-30T00:34:00"/>
    <s v="Sin cebolla"/>
    <s v="76"/>
    <n v="18"/>
    <n v="8"/>
    <n v="0.44444444444444442"/>
    <n v="10"/>
  </r>
  <r>
    <x v="6"/>
    <s v="Plato 7"/>
    <s v="14"/>
    <s v="24"/>
    <s v="1"/>
    <n v="24"/>
    <x v="75"/>
    <d v="1899-12-30T00:20:00"/>
    <s v="Ninguna"/>
    <s v="76"/>
    <n v="24"/>
    <n v="10"/>
    <n v="0.41666666666666669"/>
    <n v="14"/>
  </r>
  <r>
    <x v="6"/>
    <s v="Plato 10"/>
    <s v="15"/>
    <s v="26"/>
    <s v="1"/>
    <n v="26"/>
    <x v="75"/>
    <d v="1899-12-30T00:30:00"/>
    <s v="Ninguna"/>
    <s v="76"/>
    <n v="26"/>
    <n v="11"/>
    <n v="0.42307692307692307"/>
    <n v="15"/>
  </r>
  <r>
    <x v="3"/>
    <s v="Plato 4"/>
    <s v="10"/>
    <s v="18"/>
    <s v="1"/>
    <n v="18"/>
    <x v="76"/>
    <d v="1899-12-30T00:34:00"/>
    <s v="Sin cebolla"/>
    <s v="77"/>
    <n v="18"/>
    <n v="8"/>
    <n v="0.44444444444444442"/>
    <n v="10"/>
  </r>
  <r>
    <x v="3"/>
    <s v="Plato 7"/>
    <s v="14"/>
    <s v="24"/>
    <s v="2"/>
    <n v="48"/>
    <x v="76"/>
    <d v="1899-12-30T00:55:00"/>
    <s v="Ninguna"/>
    <s v="77"/>
    <n v="48"/>
    <n v="34"/>
    <n v="0.70833333333333337"/>
    <n v="28"/>
  </r>
  <r>
    <x v="3"/>
    <s v="Plato 11"/>
    <s v="20"/>
    <s v="33"/>
    <s v="1"/>
    <n v="33"/>
    <x v="76"/>
    <d v="1899-12-30T00:08:00"/>
    <s v="Sin cebolla"/>
    <s v="77"/>
    <n v="33"/>
    <n v="13"/>
    <n v="0.39393939393939392"/>
    <n v="20"/>
  </r>
  <r>
    <x v="5"/>
    <s v="Plato 12"/>
    <s v="11"/>
    <s v="19"/>
    <s v="3"/>
    <n v="57"/>
    <x v="77"/>
    <d v="1899-12-30T00:54:00"/>
    <s v="Sin cebolla"/>
    <s v="78"/>
    <n v="57"/>
    <n v="46"/>
    <n v="0.80701754385964908"/>
    <n v="33"/>
  </r>
  <r>
    <x v="11"/>
    <s v="Plato 9"/>
    <s v="17"/>
    <s v="29"/>
    <s v="3"/>
    <n v="87"/>
    <x v="78"/>
    <d v="1899-12-30T00:14:00"/>
    <s v="Ninguna"/>
    <s v="79"/>
    <n v="87"/>
    <n v="70"/>
    <n v="0.8045977011494253"/>
    <n v="51"/>
  </r>
  <r>
    <x v="11"/>
    <s v="Plato 11"/>
    <s v="20"/>
    <s v="33"/>
    <s v="3"/>
    <n v="99"/>
    <x v="78"/>
    <d v="1899-12-30T00:14:00"/>
    <s v="Sin cebolla"/>
    <s v="79"/>
    <n v="99"/>
    <n v="79"/>
    <n v="0.79797979797979801"/>
    <n v="60"/>
  </r>
  <r>
    <x v="11"/>
    <s v="Plato 3"/>
    <s v="12"/>
    <s v="20"/>
    <s v="3"/>
    <n v="60"/>
    <x v="78"/>
    <d v="1899-12-30T00:25:00"/>
    <s v="Ninguna"/>
    <s v="79"/>
    <n v="60"/>
    <n v="48"/>
    <n v="0.8"/>
    <n v="36"/>
  </r>
  <r>
    <x v="11"/>
    <s v="Plato 13"/>
    <s v="13"/>
    <s v="21"/>
    <s v="3"/>
    <n v="63"/>
    <x v="78"/>
    <d v="1899-12-30T00:43:00"/>
    <s v="Ninguna"/>
    <s v="79"/>
    <n v="63"/>
    <n v="50"/>
    <n v="0.79365079365079361"/>
    <n v="39"/>
  </r>
  <r>
    <x v="13"/>
    <s v="Plato 5"/>
    <s v="13"/>
    <s v="22"/>
    <s v="2"/>
    <n v="44"/>
    <x v="79"/>
    <d v="1899-12-30T00:05:00"/>
    <s v="Ninguna"/>
    <s v="80"/>
    <n v="44"/>
    <n v="31"/>
    <n v="0.70454545454545459"/>
    <n v="26"/>
  </r>
  <r>
    <x v="13"/>
    <s v="Plato 9"/>
    <s v="17"/>
    <s v="29"/>
    <s v="1"/>
    <n v="29"/>
    <x v="79"/>
    <d v="1899-12-30T00:34:00"/>
    <s v="Sin cebolla"/>
    <s v="80"/>
    <n v="29"/>
    <n v="12"/>
    <n v="0.41379310344827586"/>
    <n v="17"/>
  </r>
  <r>
    <x v="13"/>
    <s v="Plato 7"/>
    <s v="14"/>
    <s v="24"/>
    <s v="2"/>
    <n v="48"/>
    <x v="79"/>
    <d v="1899-12-30T00:28:00"/>
    <s v="Ninguna"/>
    <s v="80"/>
    <n v="48"/>
    <n v="34"/>
    <n v="0.70833333333333337"/>
    <n v="28"/>
  </r>
  <r>
    <x v="6"/>
    <s v="Plato 17"/>
    <s v="19"/>
    <s v="31"/>
    <s v="2"/>
    <n v="62"/>
    <x v="80"/>
    <d v="1899-12-30T00:59:00"/>
    <s v="Sin cebolla"/>
    <s v="81"/>
    <n v="62"/>
    <n v="43"/>
    <n v="0.69354838709677424"/>
    <n v="38"/>
  </r>
  <r>
    <x v="11"/>
    <s v="Plato 1"/>
    <s v="15"/>
    <s v="25"/>
    <s v="2"/>
    <n v="50"/>
    <x v="81"/>
    <d v="1899-12-30T00:11:00"/>
    <s v="Sin cebolla"/>
    <s v="82"/>
    <n v="50"/>
    <n v="35"/>
    <n v="0.7"/>
    <n v="30"/>
  </r>
  <r>
    <x v="11"/>
    <s v="Plato 2"/>
    <s v="18"/>
    <s v="30"/>
    <s v="1"/>
    <n v="30"/>
    <x v="81"/>
    <d v="1899-12-30T00:08:00"/>
    <s v="Sin cebolla"/>
    <s v="82"/>
    <n v="30"/>
    <n v="12"/>
    <n v="0.4"/>
    <n v="18"/>
  </r>
  <r>
    <x v="8"/>
    <s v="Plato 6"/>
    <s v="16"/>
    <s v="27"/>
    <s v="2"/>
    <n v="54"/>
    <x v="82"/>
    <d v="1899-12-30T00:14:00"/>
    <s v="Ninguna"/>
    <s v="83"/>
    <n v="54"/>
    <n v="38"/>
    <n v="0.70370370370370372"/>
    <n v="32"/>
  </r>
  <r>
    <x v="8"/>
    <s v="Plato 3"/>
    <s v="12"/>
    <s v="20"/>
    <s v="1"/>
    <n v="20"/>
    <x v="82"/>
    <d v="1899-12-30T00:30:00"/>
    <s v="Sin cebolla"/>
    <s v="83"/>
    <n v="20"/>
    <n v="8"/>
    <n v="0.4"/>
    <n v="12"/>
  </r>
  <r>
    <x v="8"/>
    <s v="Plato 15"/>
    <s v="19"/>
    <s v="32"/>
    <s v="3"/>
    <n v="96"/>
    <x v="82"/>
    <d v="1899-12-30T00:50:00"/>
    <s v="Ninguna"/>
    <s v="83"/>
    <n v="96"/>
    <n v="77"/>
    <n v="0.80208333333333337"/>
    <n v="57"/>
  </r>
  <r>
    <x v="19"/>
    <s v="Plato 2"/>
    <s v="18"/>
    <s v="30"/>
    <s v="2"/>
    <n v="60"/>
    <x v="83"/>
    <d v="1899-12-30T00:10:00"/>
    <s v="Sin cebolla"/>
    <s v="84"/>
    <n v="60"/>
    <n v="42"/>
    <n v="0.7"/>
    <n v="36"/>
  </r>
  <r>
    <x v="4"/>
    <s v="Plato 16"/>
    <s v="16"/>
    <s v="28"/>
    <s v="3"/>
    <n v="84"/>
    <x v="84"/>
    <d v="1899-12-30T00:26:00"/>
    <s v="Sin cebolla"/>
    <s v="85"/>
    <n v="84"/>
    <n v="68"/>
    <n v="0.80952380952380953"/>
    <n v="48"/>
  </r>
  <r>
    <x v="4"/>
    <s v="Plato 19"/>
    <s v="22"/>
    <s v="36"/>
    <s v="2"/>
    <n v="72"/>
    <x v="84"/>
    <d v="1899-12-30T00:33:00"/>
    <s v="Sin cebolla"/>
    <s v="85"/>
    <n v="72"/>
    <n v="50"/>
    <n v="0.69444444444444442"/>
    <n v="44"/>
  </r>
  <r>
    <x v="4"/>
    <s v="Plato 3"/>
    <s v="12"/>
    <s v="20"/>
    <s v="1"/>
    <n v="20"/>
    <x v="84"/>
    <d v="1899-12-30T00:54:00"/>
    <s v="Sin cebolla"/>
    <s v="85"/>
    <n v="20"/>
    <n v="8"/>
    <n v="0.4"/>
    <n v="12"/>
  </r>
  <r>
    <x v="4"/>
    <s v="Plato 15"/>
    <s v="19"/>
    <s v="32"/>
    <s v="1"/>
    <n v="32"/>
    <x v="84"/>
    <d v="1899-12-30T00:29:00"/>
    <s v="Sin cebolla"/>
    <s v="85"/>
    <n v="32"/>
    <n v="13"/>
    <n v="0.40625"/>
    <n v="19"/>
  </r>
  <r>
    <x v="2"/>
    <s v="Plato 1"/>
    <s v="15"/>
    <s v="25"/>
    <s v="2"/>
    <n v="50"/>
    <x v="85"/>
    <d v="1899-12-30T00:08:00"/>
    <s v="Sin cebolla"/>
    <s v="86"/>
    <n v="50"/>
    <n v="35"/>
    <n v="0.7"/>
    <n v="30"/>
  </r>
  <r>
    <x v="3"/>
    <s v="Plato 4"/>
    <s v="10"/>
    <s v="18"/>
    <s v="2"/>
    <n v="36"/>
    <x v="86"/>
    <d v="1899-12-30T00:55:00"/>
    <s v="Ninguna"/>
    <s v="87"/>
    <n v="36"/>
    <n v="26"/>
    <n v="0.72222222222222221"/>
    <n v="20"/>
  </r>
  <r>
    <x v="3"/>
    <s v="Plato 15"/>
    <s v="19"/>
    <s v="32"/>
    <s v="1"/>
    <n v="32"/>
    <x v="86"/>
    <d v="1899-12-30T00:05:00"/>
    <s v="Sin cebolla"/>
    <s v="87"/>
    <n v="32"/>
    <n v="13"/>
    <n v="0.40625"/>
    <n v="19"/>
  </r>
  <r>
    <x v="3"/>
    <s v="Plato 17"/>
    <s v="19"/>
    <s v="31"/>
    <s v="1"/>
    <n v="31"/>
    <x v="86"/>
    <d v="1899-12-30T00:11:00"/>
    <s v="Ninguna"/>
    <s v="87"/>
    <n v="31"/>
    <n v="12"/>
    <n v="0.38709677419354838"/>
    <n v="19"/>
  </r>
  <r>
    <x v="13"/>
    <s v="Plato 20"/>
    <s v="25"/>
    <s v="40"/>
    <s v="1"/>
    <n v="40"/>
    <x v="87"/>
    <d v="1899-12-30T00:12:00"/>
    <s v="Ninguna"/>
    <s v="88"/>
    <n v="40"/>
    <n v="15"/>
    <n v="0.375"/>
    <n v="25"/>
  </r>
  <r>
    <x v="13"/>
    <s v="Plato 12"/>
    <s v="11"/>
    <s v="19"/>
    <s v="3"/>
    <n v="57"/>
    <x v="87"/>
    <d v="1899-12-30T00:46:00"/>
    <s v="Sin cebolla"/>
    <s v="88"/>
    <n v="57"/>
    <n v="46"/>
    <n v="0.80701754385964908"/>
    <n v="33"/>
  </r>
  <r>
    <x v="13"/>
    <s v="Plato 10"/>
    <s v="15"/>
    <s v="26"/>
    <s v="1"/>
    <n v="26"/>
    <x v="87"/>
    <d v="1899-12-30T00:59:00"/>
    <s v="Ninguna"/>
    <s v="88"/>
    <n v="26"/>
    <n v="11"/>
    <n v="0.42307692307692307"/>
    <n v="15"/>
  </r>
  <r>
    <x v="7"/>
    <s v="Plato 14"/>
    <s v="14"/>
    <s v="23"/>
    <s v="3"/>
    <n v="69"/>
    <x v="88"/>
    <d v="1899-12-30T00:44:00"/>
    <s v="Sin cebolla"/>
    <s v="89"/>
    <n v="69"/>
    <n v="55"/>
    <n v="0.79710144927536231"/>
    <n v="42"/>
  </r>
  <r>
    <x v="7"/>
    <s v="Plato 18"/>
    <s v="20"/>
    <s v="34"/>
    <s v="2"/>
    <n v="68"/>
    <x v="88"/>
    <d v="1899-12-30T00:58:00"/>
    <s v="Ninguna"/>
    <s v="89"/>
    <n v="68"/>
    <n v="48"/>
    <n v="0.70588235294117652"/>
    <n v="40"/>
  </r>
  <r>
    <x v="7"/>
    <s v="Plato 5"/>
    <s v="13"/>
    <s v="22"/>
    <s v="1"/>
    <n v="22"/>
    <x v="88"/>
    <d v="1899-12-30T00:40:00"/>
    <s v="Sin cebolla"/>
    <s v="89"/>
    <n v="22"/>
    <n v="9"/>
    <n v="0.40909090909090912"/>
    <n v="13"/>
  </r>
  <r>
    <x v="1"/>
    <s v="Plato 18"/>
    <s v="20"/>
    <s v="34"/>
    <s v="1"/>
    <n v="34"/>
    <x v="89"/>
    <d v="1899-12-30T00:48:00"/>
    <s v="Sin cebolla"/>
    <s v="90"/>
    <n v="34"/>
    <n v="14"/>
    <n v="0.41176470588235292"/>
    <n v="20"/>
  </r>
  <r>
    <x v="15"/>
    <s v="Plato 8"/>
    <s v="21"/>
    <s v="35"/>
    <s v="3"/>
    <n v="105"/>
    <x v="90"/>
    <d v="1899-12-30T00:21:00"/>
    <s v="Sin cebolla"/>
    <s v="91"/>
    <n v="105"/>
    <n v="84"/>
    <n v="0.8"/>
    <n v="63"/>
  </r>
  <r>
    <x v="15"/>
    <s v="Plato 13"/>
    <s v="13"/>
    <s v="21"/>
    <s v="3"/>
    <n v="63"/>
    <x v="90"/>
    <d v="1899-12-30T00:52:00"/>
    <s v="Ninguna"/>
    <s v="91"/>
    <n v="63"/>
    <n v="50"/>
    <n v="0.79365079365079361"/>
    <n v="39"/>
  </r>
  <r>
    <x v="15"/>
    <s v="Plato 5"/>
    <s v="13"/>
    <s v="22"/>
    <s v="2"/>
    <n v="44"/>
    <x v="90"/>
    <d v="1899-12-30T00:11:00"/>
    <s v="Ninguna"/>
    <s v="91"/>
    <n v="44"/>
    <n v="31"/>
    <n v="0.70454545454545459"/>
    <n v="26"/>
  </r>
  <r>
    <x v="15"/>
    <s v="Plato 6"/>
    <s v="16"/>
    <s v="27"/>
    <s v="3"/>
    <n v="81"/>
    <x v="90"/>
    <d v="1899-12-30T00:48:00"/>
    <s v="Ninguna"/>
    <s v="91"/>
    <n v="81"/>
    <n v="65"/>
    <n v="0.80246913580246915"/>
    <n v="48"/>
  </r>
  <r>
    <x v="1"/>
    <s v="Plato 9"/>
    <s v="17"/>
    <s v="29"/>
    <s v="2"/>
    <n v="58"/>
    <x v="91"/>
    <d v="1899-12-30T00:36:00"/>
    <s v="Ninguna"/>
    <s v="92"/>
    <n v="58"/>
    <n v="41"/>
    <n v="0.7068965517241379"/>
    <n v="34"/>
  </r>
  <r>
    <x v="1"/>
    <s v="Plato 7"/>
    <s v="14"/>
    <s v="24"/>
    <s v="1"/>
    <n v="24"/>
    <x v="91"/>
    <d v="1899-12-30T00:06:00"/>
    <s v="Sin cebolla"/>
    <s v="92"/>
    <n v="24"/>
    <n v="10"/>
    <n v="0.41666666666666669"/>
    <n v="14"/>
  </r>
  <r>
    <x v="10"/>
    <s v="Plato 9"/>
    <s v="17"/>
    <s v="29"/>
    <s v="1"/>
    <n v="29"/>
    <x v="92"/>
    <d v="1899-12-30T00:18:00"/>
    <s v="Sin cebolla"/>
    <s v="93"/>
    <n v="29"/>
    <n v="12"/>
    <n v="0.41379310344827586"/>
    <n v="17"/>
  </r>
  <r>
    <x v="14"/>
    <s v="Plato 2"/>
    <s v="18"/>
    <s v="30"/>
    <s v="3"/>
    <n v="90"/>
    <x v="93"/>
    <d v="1899-12-30T00:19:00"/>
    <s v="Sin cebolla"/>
    <s v="94"/>
    <n v="90"/>
    <n v="72"/>
    <n v="0.8"/>
    <n v="54"/>
  </r>
  <r>
    <x v="14"/>
    <s v="Plato 15"/>
    <s v="19"/>
    <s v="32"/>
    <s v="2"/>
    <n v="64"/>
    <x v="93"/>
    <d v="1899-12-30T00:56:00"/>
    <s v="Sin cebolla"/>
    <s v="94"/>
    <n v="64"/>
    <n v="45"/>
    <n v="0.703125"/>
    <n v="38"/>
  </r>
  <r>
    <x v="14"/>
    <s v="Plato 11"/>
    <s v="20"/>
    <s v="33"/>
    <s v="3"/>
    <n v="99"/>
    <x v="93"/>
    <d v="1899-12-30T00:54:00"/>
    <s v="Sin cebolla"/>
    <s v="94"/>
    <n v="99"/>
    <n v="79"/>
    <n v="0.79797979797979801"/>
    <n v="60"/>
  </r>
  <r>
    <x v="14"/>
    <s v="Plato 12"/>
    <s v="11"/>
    <s v="19"/>
    <s v="3"/>
    <n v="57"/>
    <x v="94"/>
    <d v="1899-12-30T00:19:00"/>
    <s v="Sin cebolla"/>
    <s v="95"/>
    <n v="57"/>
    <n v="46"/>
    <n v="0.80701754385964908"/>
    <n v="33"/>
  </r>
  <r>
    <x v="14"/>
    <s v="Plato 15"/>
    <s v="19"/>
    <s v="32"/>
    <s v="3"/>
    <n v="96"/>
    <x v="94"/>
    <d v="1899-12-30T00:22:00"/>
    <s v="Sin cebolla"/>
    <s v="95"/>
    <n v="96"/>
    <n v="77"/>
    <n v="0.80208333333333337"/>
    <n v="57"/>
  </r>
  <r>
    <x v="11"/>
    <s v="Plato 11"/>
    <s v="20"/>
    <s v="33"/>
    <s v="2"/>
    <n v="66"/>
    <x v="95"/>
    <d v="1899-12-30T00:47:00"/>
    <s v="Ninguna"/>
    <s v="96"/>
    <n v="66"/>
    <n v="46"/>
    <n v="0.69696969696969702"/>
    <n v="40"/>
  </r>
  <r>
    <x v="11"/>
    <s v="Plato 12"/>
    <s v="11"/>
    <s v="19"/>
    <s v="2"/>
    <n v="38"/>
    <x v="95"/>
    <d v="1899-12-30T00:10:00"/>
    <s v="Ninguna"/>
    <s v="96"/>
    <n v="38"/>
    <n v="27"/>
    <n v="0.71052631578947367"/>
    <n v="22"/>
  </r>
  <r>
    <x v="11"/>
    <s v="Plato 7"/>
    <s v="14"/>
    <s v="24"/>
    <s v="3"/>
    <n v="72"/>
    <x v="95"/>
    <d v="1899-12-30T00:19:00"/>
    <s v="Sin cebolla"/>
    <s v="96"/>
    <n v="72"/>
    <n v="58"/>
    <n v="0.80555555555555558"/>
    <n v="42"/>
  </r>
  <r>
    <x v="9"/>
    <s v="Plato 10"/>
    <s v="15"/>
    <s v="26"/>
    <s v="1"/>
    <n v="26"/>
    <x v="96"/>
    <d v="1899-12-30T00:17:00"/>
    <s v="Sin cebolla"/>
    <s v="97"/>
    <n v="26"/>
    <n v="11"/>
    <n v="0.42307692307692307"/>
    <n v="15"/>
  </r>
  <r>
    <x v="9"/>
    <s v="Plato 3"/>
    <s v="12"/>
    <s v="20"/>
    <s v="3"/>
    <n v="60"/>
    <x v="96"/>
    <d v="1899-12-30T00:05:00"/>
    <s v="Ninguna"/>
    <s v="97"/>
    <n v="60"/>
    <n v="48"/>
    <n v="0.8"/>
    <n v="36"/>
  </r>
  <r>
    <x v="9"/>
    <s v="Plato 18"/>
    <s v="20"/>
    <s v="34"/>
    <s v="3"/>
    <n v="102"/>
    <x v="96"/>
    <d v="1899-12-30T00:57:00"/>
    <s v="Ninguna"/>
    <s v="97"/>
    <n v="102"/>
    <n v="82"/>
    <n v="0.80392156862745101"/>
    <n v="60"/>
  </r>
  <r>
    <x v="5"/>
    <s v="Plato 3"/>
    <s v="12"/>
    <s v="20"/>
    <s v="3"/>
    <n v="60"/>
    <x v="97"/>
    <d v="1899-12-30T00:56:00"/>
    <s v="Sin cebolla"/>
    <s v="98"/>
    <n v="60"/>
    <n v="48"/>
    <n v="0.8"/>
    <n v="36"/>
  </r>
  <r>
    <x v="5"/>
    <s v="Plato 9"/>
    <s v="17"/>
    <s v="29"/>
    <s v="3"/>
    <n v="87"/>
    <x v="97"/>
    <d v="1899-12-30T00:33:00"/>
    <s v="Sin cebolla"/>
    <s v="98"/>
    <n v="87"/>
    <n v="70"/>
    <n v="0.8045977011494253"/>
    <n v="51"/>
  </r>
  <r>
    <x v="5"/>
    <s v="Plato 12"/>
    <s v="11"/>
    <s v="19"/>
    <s v="1"/>
    <n v="19"/>
    <x v="97"/>
    <d v="1899-12-30T00:51:00"/>
    <s v="Sin cebolla"/>
    <s v="98"/>
    <n v="19"/>
    <n v="8"/>
    <n v="0.42105263157894735"/>
    <n v="11"/>
  </r>
  <r>
    <x v="10"/>
    <s v="Plato 2"/>
    <s v="18"/>
    <s v="30"/>
    <s v="2"/>
    <n v="60"/>
    <x v="98"/>
    <d v="1899-12-30T00:27:00"/>
    <s v="Sin cebolla"/>
    <s v="99"/>
    <n v="60"/>
    <n v="42"/>
    <n v="0.7"/>
    <n v="36"/>
  </r>
  <r>
    <x v="10"/>
    <s v="Plato 17"/>
    <s v="19"/>
    <s v="31"/>
    <s v="1"/>
    <n v="31"/>
    <x v="98"/>
    <d v="1899-12-30T00:05:00"/>
    <s v="Sin cebolla"/>
    <s v="99"/>
    <n v="31"/>
    <n v="12"/>
    <n v="0.38709677419354838"/>
    <n v="19"/>
  </r>
  <r>
    <x v="10"/>
    <s v="Plato 12"/>
    <s v="11"/>
    <s v="19"/>
    <s v="1"/>
    <n v="19"/>
    <x v="98"/>
    <d v="1899-12-30T00:09:00"/>
    <s v="Ninguna"/>
    <s v="99"/>
    <n v="19"/>
    <n v="8"/>
    <n v="0.42105263157894735"/>
    <n v="11"/>
  </r>
  <r>
    <x v="10"/>
    <s v="Plato 9"/>
    <s v="17"/>
    <s v="29"/>
    <s v="1"/>
    <n v="29"/>
    <x v="98"/>
    <d v="1899-12-30T00:45:00"/>
    <s v="Ninguna"/>
    <s v="99"/>
    <n v="29"/>
    <n v="12"/>
    <n v="0.41379310344827586"/>
    <n v="17"/>
  </r>
  <r>
    <x v="13"/>
    <s v="Plato 7"/>
    <s v="14"/>
    <s v="24"/>
    <s v="3"/>
    <n v="72"/>
    <x v="99"/>
    <d v="1899-12-30T00:48:00"/>
    <s v="Sin cebolla"/>
    <s v="100"/>
    <n v="72"/>
    <n v="58"/>
    <n v="0.80555555555555558"/>
    <n v="42"/>
  </r>
  <r>
    <x v="13"/>
    <s v="Plato 5"/>
    <s v="13"/>
    <s v="22"/>
    <s v="2"/>
    <n v="44"/>
    <x v="99"/>
    <d v="1899-12-30T00:33:00"/>
    <s v="Ninguna"/>
    <s v="100"/>
    <n v="44"/>
    <n v="31"/>
    <n v="0.70454545454545459"/>
    <n v="26"/>
  </r>
  <r>
    <x v="13"/>
    <s v="Plato 1"/>
    <s v="15"/>
    <s v="25"/>
    <s v="2"/>
    <n v="50"/>
    <x v="99"/>
    <d v="1899-12-30T00:22:00"/>
    <s v="Sin cebolla"/>
    <s v="100"/>
    <n v="50"/>
    <n v="35"/>
    <n v="0.7"/>
    <n v="30"/>
  </r>
  <r>
    <x v="15"/>
    <s v="Plato 17"/>
    <s v="19"/>
    <s v="31"/>
    <s v="1"/>
    <n v="31"/>
    <x v="100"/>
    <d v="1899-12-30T00:24:00"/>
    <s v="Sin cebolla"/>
    <s v="101"/>
    <n v="31"/>
    <n v="12"/>
    <n v="0.38709677419354838"/>
    <n v="19"/>
  </r>
  <r>
    <x v="15"/>
    <s v="Plato 1"/>
    <s v="15"/>
    <s v="25"/>
    <s v="2"/>
    <n v="50"/>
    <x v="100"/>
    <d v="1899-12-30T00:41:00"/>
    <s v="Sin cebolla"/>
    <s v="101"/>
    <n v="50"/>
    <n v="35"/>
    <n v="0.7"/>
    <n v="30"/>
  </r>
  <r>
    <x v="15"/>
    <s v="Plato 5"/>
    <s v="13"/>
    <s v="22"/>
    <s v="1"/>
    <n v="22"/>
    <x v="100"/>
    <d v="1899-12-30T00:35:00"/>
    <s v="Sin cebolla"/>
    <s v="101"/>
    <n v="22"/>
    <n v="9"/>
    <n v="0.40909090909090912"/>
    <n v="13"/>
  </r>
  <r>
    <x v="15"/>
    <s v="Plato 8"/>
    <s v="21"/>
    <s v="35"/>
    <s v="1"/>
    <n v="35"/>
    <x v="100"/>
    <d v="1899-12-30T00:34:00"/>
    <s v="Sin cebolla"/>
    <s v="101"/>
    <n v="35"/>
    <n v="14"/>
    <n v="0.4"/>
    <n v="21"/>
  </r>
  <r>
    <x v="19"/>
    <s v="Plato 16"/>
    <s v="16"/>
    <s v="28"/>
    <s v="3"/>
    <n v="84"/>
    <x v="101"/>
    <d v="1899-12-30T00:17:00"/>
    <s v="Sin cebolla"/>
    <s v="102"/>
    <n v="84"/>
    <n v="68"/>
    <n v="0.80952380952380953"/>
    <n v="48"/>
  </r>
  <r>
    <x v="19"/>
    <s v="Plato 9"/>
    <s v="17"/>
    <s v="29"/>
    <s v="3"/>
    <n v="87"/>
    <x v="101"/>
    <d v="1899-12-30T00:29:00"/>
    <s v="Ninguna"/>
    <s v="102"/>
    <n v="87"/>
    <n v="70"/>
    <n v="0.8045977011494253"/>
    <n v="51"/>
  </r>
  <r>
    <x v="18"/>
    <s v="Plato 13"/>
    <s v="13"/>
    <s v="21"/>
    <s v="1"/>
    <n v="21"/>
    <x v="102"/>
    <d v="1899-12-30T00:57:00"/>
    <s v="Sin cebolla"/>
    <s v="103"/>
    <n v="21"/>
    <n v="8"/>
    <n v="0.38095238095238093"/>
    <n v="13"/>
  </r>
  <r>
    <x v="18"/>
    <s v="Plato 18"/>
    <s v="20"/>
    <s v="34"/>
    <s v="1"/>
    <n v="34"/>
    <x v="102"/>
    <d v="1899-12-30T00:09:00"/>
    <s v="Ninguna"/>
    <s v="103"/>
    <n v="34"/>
    <n v="14"/>
    <n v="0.41176470588235292"/>
    <n v="20"/>
  </r>
  <r>
    <x v="18"/>
    <s v="Plato 4"/>
    <s v="10"/>
    <s v="18"/>
    <s v="1"/>
    <n v="18"/>
    <x v="102"/>
    <d v="1899-12-30T00:33:00"/>
    <s v="Sin cebolla"/>
    <s v="103"/>
    <n v="18"/>
    <n v="8"/>
    <n v="0.44444444444444442"/>
    <n v="10"/>
  </r>
  <r>
    <x v="9"/>
    <s v="Plato 14"/>
    <s v="14"/>
    <s v="23"/>
    <s v="2"/>
    <n v="46"/>
    <x v="103"/>
    <d v="1899-12-30T00:43:00"/>
    <s v="Sin cebolla"/>
    <s v="104"/>
    <n v="46"/>
    <n v="32"/>
    <n v="0.69565217391304346"/>
    <n v="28"/>
  </r>
  <r>
    <x v="9"/>
    <s v="Plato 17"/>
    <s v="19"/>
    <s v="31"/>
    <s v="1"/>
    <n v="31"/>
    <x v="103"/>
    <d v="1899-12-30T00:12:00"/>
    <s v="Ninguna"/>
    <s v="104"/>
    <n v="31"/>
    <n v="12"/>
    <n v="0.38709677419354838"/>
    <n v="19"/>
  </r>
  <r>
    <x v="9"/>
    <s v="Plato 3"/>
    <s v="12"/>
    <s v="20"/>
    <s v="3"/>
    <n v="60"/>
    <x v="104"/>
    <d v="1899-12-30T00:09:00"/>
    <s v="Ninguna"/>
    <s v="105"/>
    <n v="60"/>
    <n v="48"/>
    <n v="0.8"/>
    <n v="36"/>
  </r>
  <r>
    <x v="9"/>
    <s v="Plato 6"/>
    <s v="16"/>
    <s v="27"/>
    <s v="3"/>
    <n v="81"/>
    <x v="104"/>
    <d v="1899-12-30T00:34:00"/>
    <s v="Ninguna"/>
    <s v="105"/>
    <n v="81"/>
    <n v="65"/>
    <n v="0.80246913580246915"/>
    <n v="48"/>
  </r>
  <r>
    <x v="8"/>
    <s v="Plato 18"/>
    <s v="20"/>
    <s v="34"/>
    <s v="2"/>
    <n v="68"/>
    <x v="105"/>
    <d v="1899-12-30T00:29:00"/>
    <s v="Ninguna"/>
    <s v="106"/>
    <n v="68"/>
    <n v="48"/>
    <n v="0.70588235294117652"/>
    <n v="40"/>
  </r>
  <r>
    <x v="7"/>
    <s v="Plato 15"/>
    <s v="19"/>
    <s v="32"/>
    <s v="2"/>
    <n v="64"/>
    <x v="106"/>
    <d v="1899-12-30T00:48:00"/>
    <s v="Ninguna"/>
    <s v="107"/>
    <n v="64"/>
    <n v="45"/>
    <n v="0.703125"/>
    <n v="38"/>
  </r>
  <r>
    <x v="7"/>
    <s v="Plato 9"/>
    <s v="17"/>
    <s v="29"/>
    <s v="3"/>
    <n v="87"/>
    <x v="106"/>
    <d v="1899-12-30T00:51:00"/>
    <s v="Sin cebolla"/>
    <s v="107"/>
    <n v="87"/>
    <n v="70"/>
    <n v="0.8045977011494253"/>
    <n v="51"/>
  </r>
  <r>
    <x v="7"/>
    <s v="Plato 18"/>
    <s v="20"/>
    <s v="34"/>
    <s v="3"/>
    <n v="102"/>
    <x v="106"/>
    <d v="1899-12-30T00:42:00"/>
    <s v="Sin cebolla"/>
    <s v="107"/>
    <n v="102"/>
    <n v="82"/>
    <n v="0.80392156862745101"/>
    <n v="60"/>
  </r>
  <r>
    <x v="3"/>
    <s v="Plato 9"/>
    <s v="17"/>
    <s v="29"/>
    <s v="2"/>
    <n v="58"/>
    <x v="107"/>
    <d v="1899-12-30T00:23:00"/>
    <s v="Ninguna"/>
    <s v="108"/>
    <n v="58"/>
    <n v="41"/>
    <n v="0.7068965517241379"/>
    <n v="34"/>
  </r>
  <r>
    <x v="3"/>
    <s v="Plato 4"/>
    <s v="10"/>
    <s v="18"/>
    <s v="1"/>
    <n v="18"/>
    <x v="107"/>
    <d v="1899-12-30T00:10:00"/>
    <s v="Sin cebolla"/>
    <s v="108"/>
    <n v="18"/>
    <n v="8"/>
    <n v="0.44444444444444442"/>
    <n v="10"/>
  </r>
  <r>
    <x v="3"/>
    <s v="Plato 3"/>
    <s v="12"/>
    <s v="20"/>
    <s v="1"/>
    <n v="20"/>
    <x v="107"/>
    <d v="1899-12-30T00:26:00"/>
    <s v="Sin cebolla"/>
    <s v="108"/>
    <n v="20"/>
    <n v="8"/>
    <n v="0.4"/>
    <n v="12"/>
  </r>
  <r>
    <x v="3"/>
    <s v="Plato 16"/>
    <s v="16"/>
    <s v="28"/>
    <s v="1"/>
    <n v="28"/>
    <x v="107"/>
    <d v="1899-12-30T00:56:00"/>
    <s v="Ninguna"/>
    <s v="108"/>
    <n v="28"/>
    <n v="12"/>
    <n v="0.42857142857142855"/>
    <n v="16"/>
  </r>
  <r>
    <x v="0"/>
    <s v="Plato 18"/>
    <s v="20"/>
    <s v="34"/>
    <s v="3"/>
    <n v="102"/>
    <x v="108"/>
    <d v="1899-12-30T00:54:00"/>
    <s v="Sin cebolla"/>
    <s v="109"/>
    <n v="102"/>
    <n v="82"/>
    <n v="0.80392156862745101"/>
    <n v="60"/>
  </r>
  <r>
    <x v="0"/>
    <s v="Plato 14"/>
    <s v="14"/>
    <s v="23"/>
    <s v="1"/>
    <n v="23"/>
    <x v="108"/>
    <d v="1899-12-30T00:26:00"/>
    <s v="Sin cebolla"/>
    <s v="109"/>
    <n v="23"/>
    <n v="9"/>
    <n v="0.39130434782608697"/>
    <n v="14"/>
  </r>
  <r>
    <x v="0"/>
    <s v="Plato 5"/>
    <s v="13"/>
    <s v="22"/>
    <s v="2"/>
    <n v="44"/>
    <x v="108"/>
    <d v="1899-12-30T00:38:00"/>
    <s v="Ninguna"/>
    <s v="109"/>
    <n v="44"/>
    <n v="31"/>
    <n v="0.70454545454545459"/>
    <n v="26"/>
  </r>
  <r>
    <x v="16"/>
    <s v="Plato 9"/>
    <s v="17"/>
    <s v="29"/>
    <s v="2"/>
    <n v="58"/>
    <x v="109"/>
    <d v="1899-12-30T00:38:00"/>
    <s v="Ninguna"/>
    <s v="110"/>
    <n v="58"/>
    <n v="41"/>
    <n v="0.7068965517241379"/>
    <n v="34"/>
  </r>
  <r>
    <x v="16"/>
    <s v="Plato 10"/>
    <s v="15"/>
    <s v="26"/>
    <s v="3"/>
    <n v="78"/>
    <x v="109"/>
    <d v="1899-12-30T00:27:00"/>
    <s v="Ninguna"/>
    <s v="110"/>
    <n v="78"/>
    <n v="63"/>
    <n v="0.80769230769230771"/>
    <n v="45"/>
  </r>
  <r>
    <x v="16"/>
    <s v="Plato 6"/>
    <s v="16"/>
    <s v="27"/>
    <s v="1"/>
    <n v="27"/>
    <x v="109"/>
    <d v="1899-12-30T00:56:00"/>
    <s v="Sin cebolla"/>
    <s v="110"/>
    <n v="27"/>
    <n v="11"/>
    <n v="0.40740740740740738"/>
    <n v="16"/>
  </r>
  <r>
    <x v="3"/>
    <s v="Plato 15"/>
    <s v="19"/>
    <s v="32"/>
    <s v="1"/>
    <n v="32"/>
    <x v="110"/>
    <d v="1899-12-30T00:47:00"/>
    <s v="Sin cebolla"/>
    <s v="111"/>
    <n v="32"/>
    <n v="13"/>
    <n v="0.40625"/>
    <n v="19"/>
  </r>
  <r>
    <x v="3"/>
    <s v="Plato 5"/>
    <s v="13"/>
    <s v="22"/>
    <s v="3"/>
    <n v="66"/>
    <x v="110"/>
    <d v="1899-12-30T00:05:00"/>
    <s v="Ninguna"/>
    <s v="111"/>
    <n v="66"/>
    <n v="53"/>
    <n v="0.80303030303030298"/>
    <n v="39"/>
  </r>
  <r>
    <x v="3"/>
    <s v="Plato 7"/>
    <s v="14"/>
    <s v="24"/>
    <s v="2"/>
    <n v="48"/>
    <x v="110"/>
    <d v="1899-12-30T00:48:00"/>
    <s v="Ninguna"/>
    <s v="111"/>
    <n v="48"/>
    <n v="34"/>
    <n v="0.70833333333333337"/>
    <n v="28"/>
  </r>
  <r>
    <x v="3"/>
    <s v="Plato 9"/>
    <s v="17"/>
    <s v="29"/>
    <s v="2"/>
    <n v="58"/>
    <x v="110"/>
    <d v="1899-12-30T00:37:00"/>
    <s v="Sin cebolla"/>
    <s v="111"/>
    <n v="58"/>
    <n v="41"/>
    <n v="0.7068965517241379"/>
    <n v="34"/>
  </r>
  <r>
    <x v="1"/>
    <s v="Plato 3"/>
    <s v="12"/>
    <s v="20"/>
    <s v="1"/>
    <n v="20"/>
    <x v="111"/>
    <d v="1899-12-30T00:16:00"/>
    <s v="Sin cebolla"/>
    <s v="112"/>
    <n v="20"/>
    <n v="8"/>
    <n v="0.4"/>
    <n v="12"/>
  </r>
  <r>
    <x v="17"/>
    <s v="Plato 18"/>
    <s v="20"/>
    <s v="34"/>
    <s v="2"/>
    <n v="68"/>
    <x v="112"/>
    <d v="1899-12-30T00:51:00"/>
    <s v="Ninguna"/>
    <s v="113"/>
    <n v="68"/>
    <n v="48"/>
    <n v="0.70588235294117652"/>
    <n v="40"/>
  </r>
  <r>
    <x v="5"/>
    <s v="Plato 2"/>
    <s v="18"/>
    <s v="30"/>
    <s v="3"/>
    <n v="90"/>
    <x v="113"/>
    <d v="1899-12-30T00:36:00"/>
    <s v="Ninguna"/>
    <s v="114"/>
    <n v="90"/>
    <n v="72"/>
    <n v="0.8"/>
    <n v="54"/>
  </r>
  <r>
    <x v="5"/>
    <s v="Plato 9"/>
    <s v="17"/>
    <s v="29"/>
    <s v="3"/>
    <n v="87"/>
    <x v="113"/>
    <d v="1899-12-30T00:22:00"/>
    <s v="Ninguna"/>
    <s v="114"/>
    <n v="87"/>
    <n v="70"/>
    <n v="0.8045977011494253"/>
    <n v="51"/>
  </r>
  <r>
    <x v="5"/>
    <s v="Plato 4"/>
    <s v="10"/>
    <s v="18"/>
    <s v="3"/>
    <n v="54"/>
    <x v="113"/>
    <d v="1899-12-30T00:31:00"/>
    <s v="Sin cebolla"/>
    <s v="114"/>
    <n v="54"/>
    <n v="44"/>
    <n v="0.81481481481481477"/>
    <n v="30"/>
  </r>
  <r>
    <x v="5"/>
    <s v="Plato 5"/>
    <s v="13"/>
    <s v="22"/>
    <s v="1"/>
    <n v="22"/>
    <x v="113"/>
    <d v="1899-12-30T00:42:00"/>
    <s v="Sin cebolla"/>
    <s v="114"/>
    <n v="22"/>
    <n v="9"/>
    <n v="0.40909090909090912"/>
    <n v="13"/>
  </r>
  <r>
    <x v="14"/>
    <s v="Plato 6"/>
    <s v="16"/>
    <s v="27"/>
    <s v="3"/>
    <n v="81"/>
    <x v="114"/>
    <d v="1899-12-30T00:23:00"/>
    <s v="Sin cebolla"/>
    <s v="115"/>
    <n v="81"/>
    <n v="65"/>
    <n v="0.80246913580246915"/>
    <n v="48"/>
  </r>
  <r>
    <x v="14"/>
    <s v="Plato 2"/>
    <s v="18"/>
    <s v="30"/>
    <s v="2"/>
    <n v="60"/>
    <x v="114"/>
    <d v="1899-12-30T00:32:00"/>
    <s v="Sin cebolla"/>
    <s v="115"/>
    <n v="60"/>
    <n v="42"/>
    <n v="0.7"/>
    <n v="36"/>
  </r>
  <r>
    <x v="14"/>
    <s v="Plato 15"/>
    <s v="19"/>
    <s v="32"/>
    <s v="3"/>
    <n v="96"/>
    <x v="114"/>
    <d v="1899-12-30T00:43:00"/>
    <s v="Sin cebolla"/>
    <s v="115"/>
    <n v="96"/>
    <n v="77"/>
    <n v="0.80208333333333337"/>
    <n v="57"/>
  </r>
  <r>
    <x v="4"/>
    <s v="Plato 15"/>
    <s v="19"/>
    <s v="32"/>
    <s v="3"/>
    <n v="96"/>
    <x v="115"/>
    <d v="1899-12-30T00:54:00"/>
    <s v="Sin cebolla"/>
    <s v="116"/>
    <n v="96"/>
    <n v="77"/>
    <n v="0.80208333333333337"/>
    <n v="57"/>
  </r>
  <r>
    <x v="4"/>
    <s v="Plato 8"/>
    <s v="21"/>
    <s v="35"/>
    <s v="1"/>
    <n v="35"/>
    <x v="115"/>
    <d v="1899-12-30T00:21:00"/>
    <s v="Ninguna"/>
    <s v="116"/>
    <n v="35"/>
    <n v="14"/>
    <n v="0.4"/>
    <n v="21"/>
  </r>
  <r>
    <x v="4"/>
    <s v="Plato 19"/>
    <s v="22"/>
    <s v="36"/>
    <s v="1"/>
    <n v="36"/>
    <x v="115"/>
    <d v="1899-12-30T00:26:00"/>
    <s v="Sin cebolla"/>
    <s v="116"/>
    <n v="36"/>
    <n v="14"/>
    <n v="0.3888888888888889"/>
    <n v="22"/>
  </r>
  <r>
    <x v="4"/>
    <s v="Plato 18"/>
    <s v="20"/>
    <s v="34"/>
    <s v="3"/>
    <n v="102"/>
    <x v="115"/>
    <d v="1899-12-30T00:28:00"/>
    <s v="Sin cebolla"/>
    <s v="116"/>
    <n v="102"/>
    <n v="82"/>
    <n v="0.80392156862745101"/>
    <n v="60"/>
  </r>
  <r>
    <x v="4"/>
    <s v="Plato 8"/>
    <s v="21"/>
    <s v="35"/>
    <s v="2"/>
    <n v="70"/>
    <x v="116"/>
    <d v="1899-12-30T00:08:00"/>
    <s v="Sin cebolla"/>
    <s v="117"/>
    <n v="70"/>
    <n v="49"/>
    <n v="0.7"/>
    <n v="42"/>
  </r>
  <r>
    <x v="18"/>
    <s v="Plato 4"/>
    <s v="10"/>
    <s v="18"/>
    <s v="3"/>
    <n v="54"/>
    <x v="117"/>
    <d v="1899-12-30T00:39:00"/>
    <s v="Ninguna"/>
    <s v="118"/>
    <n v="54"/>
    <n v="44"/>
    <n v="0.81481481481481477"/>
    <n v="30"/>
  </r>
  <r>
    <x v="18"/>
    <s v="Plato 14"/>
    <s v="14"/>
    <s v="23"/>
    <s v="3"/>
    <n v="69"/>
    <x v="117"/>
    <d v="1899-12-30T00:22:00"/>
    <s v="Sin cebolla"/>
    <s v="118"/>
    <n v="69"/>
    <n v="55"/>
    <n v="0.79710144927536231"/>
    <n v="42"/>
  </r>
  <r>
    <x v="18"/>
    <s v="Plato 6"/>
    <s v="16"/>
    <s v="27"/>
    <s v="2"/>
    <n v="54"/>
    <x v="117"/>
    <d v="1899-12-30T00:52:00"/>
    <s v="Sin cebolla"/>
    <s v="118"/>
    <n v="54"/>
    <n v="38"/>
    <n v="0.70370370370370372"/>
    <n v="32"/>
  </r>
  <r>
    <x v="18"/>
    <s v="Plato 15"/>
    <s v="19"/>
    <s v="32"/>
    <s v="1"/>
    <n v="32"/>
    <x v="117"/>
    <d v="1899-12-30T00:23:00"/>
    <s v="Sin cebolla"/>
    <s v="118"/>
    <n v="32"/>
    <n v="13"/>
    <n v="0.40625"/>
    <n v="19"/>
  </r>
  <r>
    <x v="6"/>
    <s v="Plato 10"/>
    <s v="15"/>
    <s v="26"/>
    <s v="1"/>
    <n v="26"/>
    <x v="118"/>
    <d v="1899-12-30T00:07:00"/>
    <s v="Ninguna"/>
    <s v="119"/>
    <n v="26"/>
    <n v="11"/>
    <n v="0.42307692307692307"/>
    <n v="15"/>
  </r>
  <r>
    <x v="6"/>
    <s v="Plato 19"/>
    <s v="22"/>
    <s v="36"/>
    <s v="2"/>
    <n v="72"/>
    <x v="118"/>
    <d v="1899-12-30T00:13:00"/>
    <s v="Sin cebolla"/>
    <s v="119"/>
    <n v="72"/>
    <n v="50"/>
    <n v="0.69444444444444442"/>
    <n v="44"/>
  </r>
  <r>
    <x v="6"/>
    <s v="Plato 4"/>
    <s v="10"/>
    <s v="18"/>
    <s v="2"/>
    <n v="36"/>
    <x v="118"/>
    <d v="1899-12-30T00:34:00"/>
    <s v="Sin cebolla"/>
    <s v="119"/>
    <n v="36"/>
    <n v="26"/>
    <n v="0.72222222222222221"/>
    <n v="20"/>
  </r>
  <r>
    <x v="17"/>
    <s v="Plato 17"/>
    <s v="19"/>
    <s v="31"/>
    <s v="3"/>
    <n v="93"/>
    <x v="119"/>
    <d v="1899-12-30T00:56:00"/>
    <s v="Sin cebolla"/>
    <s v="120"/>
    <n v="93"/>
    <n v="74"/>
    <n v="0.79569892473118276"/>
    <n v="57"/>
  </r>
  <r>
    <x v="17"/>
    <s v="Plato 10"/>
    <s v="15"/>
    <s v="26"/>
    <s v="2"/>
    <n v="52"/>
    <x v="119"/>
    <d v="1899-12-30T00:41:00"/>
    <s v="Sin cebolla"/>
    <s v="120"/>
    <n v="52"/>
    <n v="37"/>
    <n v="0.71153846153846156"/>
    <n v="30"/>
  </r>
  <r>
    <x v="16"/>
    <s v="Plato 10"/>
    <s v="15"/>
    <s v="26"/>
    <s v="2"/>
    <n v="52"/>
    <x v="120"/>
    <d v="1899-12-30T00:38:00"/>
    <s v="Ninguna"/>
    <s v="121"/>
    <n v="52"/>
    <n v="37"/>
    <n v="0.71153846153846156"/>
    <n v="30"/>
  </r>
  <r>
    <x v="1"/>
    <s v="Plato 8"/>
    <s v="21"/>
    <s v="35"/>
    <s v="3"/>
    <n v="105"/>
    <x v="121"/>
    <d v="1899-12-30T00:32:00"/>
    <s v="Ninguna"/>
    <s v="122"/>
    <n v="105"/>
    <n v="84"/>
    <n v="0.8"/>
    <n v="63"/>
  </r>
  <r>
    <x v="11"/>
    <s v="Plato 7"/>
    <s v="14"/>
    <s v="24"/>
    <s v="1"/>
    <n v="24"/>
    <x v="122"/>
    <d v="1899-12-30T00:33:00"/>
    <s v="Sin cebolla"/>
    <s v="123"/>
    <n v="24"/>
    <n v="10"/>
    <n v="0.41666666666666669"/>
    <n v="14"/>
  </r>
  <r>
    <x v="11"/>
    <s v="Plato 3"/>
    <s v="12"/>
    <s v="20"/>
    <s v="2"/>
    <n v="40"/>
    <x v="123"/>
    <d v="1899-12-30T00:43:00"/>
    <s v="Ninguna"/>
    <s v="124"/>
    <n v="40"/>
    <n v="28"/>
    <n v="0.7"/>
    <n v="24"/>
  </r>
  <r>
    <x v="11"/>
    <s v="Plato 1"/>
    <s v="15"/>
    <s v="25"/>
    <s v="1"/>
    <n v="25"/>
    <x v="123"/>
    <d v="1899-12-30T00:27:00"/>
    <s v="Sin cebolla"/>
    <s v="124"/>
    <n v="25"/>
    <n v="10"/>
    <n v="0.4"/>
    <n v="15"/>
  </r>
  <r>
    <x v="11"/>
    <s v="Plato 11"/>
    <s v="20"/>
    <s v="33"/>
    <s v="3"/>
    <n v="99"/>
    <x v="123"/>
    <d v="1899-12-30T00:09:00"/>
    <s v="Sin cebolla"/>
    <s v="124"/>
    <n v="99"/>
    <n v="79"/>
    <n v="0.79797979797979801"/>
    <n v="60"/>
  </r>
  <r>
    <x v="11"/>
    <s v="Plato 9"/>
    <s v="17"/>
    <s v="29"/>
    <s v="2"/>
    <n v="58"/>
    <x v="123"/>
    <d v="1899-12-30T00:59:00"/>
    <s v="Sin cebolla"/>
    <s v="124"/>
    <n v="58"/>
    <n v="41"/>
    <n v="0.7068965517241379"/>
    <n v="34"/>
  </r>
  <r>
    <x v="9"/>
    <s v="Plato 16"/>
    <s v="16"/>
    <s v="28"/>
    <s v="2"/>
    <n v="56"/>
    <x v="124"/>
    <d v="1899-12-30T00:38:00"/>
    <s v="Sin cebolla"/>
    <s v="125"/>
    <n v="56"/>
    <n v="40"/>
    <n v="0.7142857142857143"/>
    <n v="32"/>
  </r>
  <r>
    <x v="9"/>
    <s v="Plato 18"/>
    <s v="20"/>
    <s v="34"/>
    <s v="2"/>
    <n v="68"/>
    <x v="124"/>
    <d v="1899-12-30T00:15:00"/>
    <s v="Ninguna"/>
    <s v="125"/>
    <n v="68"/>
    <n v="48"/>
    <n v="0.70588235294117652"/>
    <n v="40"/>
  </r>
  <r>
    <x v="9"/>
    <s v="Plato 3"/>
    <s v="12"/>
    <s v="20"/>
    <s v="3"/>
    <n v="60"/>
    <x v="124"/>
    <d v="1899-12-30T00:31:00"/>
    <s v="Ninguna"/>
    <s v="125"/>
    <n v="60"/>
    <n v="48"/>
    <n v="0.8"/>
    <n v="36"/>
  </r>
  <r>
    <x v="13"/>
    <s v="Plato 16"/>
    <s v="16"/>
    <s v="28"/>
    <s v="1"/>
    <n v="28"/>
    <x v="125"/>
    <d v="1899-12-30T00:19:00"/>
    <s v="Sin cebolla"/>
    <s v="126"/>
    <n v="28"/>
    <n v="12"/>
    <n v="0.42857142857142855"/>
    <n v="16"/>
  </r>
  <r>
    <x v="13"/>
    <s v="Plato 8"/>
    <s v="21"/>
    <s v="35"/>
    <s v="1"/>
    <n v="35"/>
    <x v="125"/>
    <d v="1899-12-30T00:40:00"/>
    <s v="Sin cebolla"/>
    <s v="126"/>
    <n v="35"/>
    <n v="14"/>
    <n v="0.4"/>
    <n v="21"/>
  </r>
  <r>
    <x v="13"/>
    <s v="Plato 7"/>
    <s v="14"/>
    <s v="24"/>
    <s v="3"/>
    <n v="72"/>
    <x v="125"/>
    <d v="1899-12-30T00:27:00"/>
    <s v="Ninguna"/>
    <s v="126"/>
    <n v="72"/>
    <n v="58"/>
    <n v="0.80555555555555558"/>
    <n v="42"/>
  </r>
  <r>
    <x v="13"/>
    <s v="Plato 2"/>
    <s v="18"/>
    <s v="30"/>
    <s v="1"/>
    <n v="30"/>
    <x v="125"/>
    <d v="1899-12-30T00:53:00"/>
    <s v="Ninguna"/>
    <s v="126"/>
    <n v="30"/>
    <n v="12"/>
    <n v="0.4"/>
    <n v="18"/>
  </r>
  <r>
    <x v="1"/>
    <s v="Plato 19"/>
    <s v="22"/>
    <s v="36"/>
    <s v="2"/>
    <n v="72"/>
    <x v="126"/>
    <d v="1899-12-30T00:30:00"/>
    <s v="Sin cebolla"/>
    <s v="127"/>
    <n v="72"/>
    <n v="50"/>
    <n v="0.69444444444444442"/>
    <n v="44"/>
  </r>
  <r>
    <x v="10"/>
    <s v="Plato 1"/>
    <s v="15"/>
    <s v="25"/>
    <s v="3"/>
    <n v="75"/>
    <x v="127"/>
    <d v="1899-12-30T00:53:00"/>
    <s v="Ninguna"/>
    <s v="128"/>
    <n v="75"/>
    <n v="60"/>
    <n v="0.8"/>
    <n v="45"/>
  </r>
  <r>
    <x v="10"/>
    <s v="Plato 4"/>
    <s v="10"/>
    <s v="18"/>
    <s v="3"/>
    <n v="54"/>
    <x v="127"/>
    <d v="1899-12-30T00:50:00"/>
    <s v="Sin cebolla"/>
    <s v="128"/>
    <n v="54"/>
    <n v="44"/>
    <n v="0.81481481481481477"/>
    <n v="30"/>
  </r>
  <r>
    <x v="10"/>
    <s v="Plato 7"/>
    <s v="14"/>
    <s v="24"/>
    <s v="2"/>
    <n v="48"/>
    <x v="127"/>
    <d v="1899-12-30T00:35:00"/>
    <s v="Sin cebolla"/>
    <s v="128"/>
    <n v="48"/>
    <n v="34"/>
    <n v="0.70833333333333337"/>
    <n v="28"/>
  </r>
  <r>
    <x v="10"/>
    <s v="Plato 17"/>
    <s v="19"/>
    <s v="31"/>
    <s v="2"/>
    <n v="62"/>
    <x v="127"/>
    <d v="1899-12-30T00:34:00"/>
    <s v="Sin cebolla"/>
    <s v="128"/>
    <n v="62"/>
    <n v="43"/>
    <n v="0.69354838709677424"/>
    <n v="38"/>
  </r>
  <r>
    <x v="11"/>
    <s v="Plato 12"/>
    <s v="11"/>
    <s v="19"/>
    <s v="3"/>
    <n v="57"/>
    <x v="128"/>
    <d v="1899-12-30T00:06:00"/>
    <s v="Sin cebolla"/>
    <s v="129"/>
    <n v="57"/>
    <n v="46"/>
    <n v="0.80701754385964908"/>
    <n v="33"/>
  </r>
  <r>
    <x v="11"/>
    <s v="Plato 3"/>
    <s v="12"/>
    <s v="20"/>
    <s v="1"/>
    <n v="20"/>
    <x v="128"/>
    <d v="1899-12-30T00:24:00"/>
    <s v="Ninguna"/>
    <s v="129"/>
    <n v="20"/>
    <n v="8"/>
    <n v="0.4"/>
    <n v="12"/>
  </r>
  <r>
    <x v="11"/>
    <s v="Plato 9"/>
    <s v="17"/>
    <s v="29"/>
    <s v="1"/>
    <n v="29"/>
    <x v="128"/>
    <d v="1899-12-30T00:50:00"/>
    <s v="Ninguna"/>
    <s v="129"/>
    <n v="29"/>
    <n v="12"/>
    <n v="0.41379310344827586"/>
    <n v="17"/>
  </r>
  <r>
    <x v="0"/>
    <s v="Plato 8"/>
    <s v="21"/>
    <s v="35"/>
    <s v="1"/>
    <n v="35"/>
    <x v="129"/>
    <d v="1899-12-30T00:25:00"/>
    <s v="Sin cebolla"/>
    <s v="130"/>
    <n v="35"/>
    <n v="14"/>
    <n v="0.4"/>
    <n v="21"/>
  </r>
  <r>
    <x v="5"/>
    <s v="Plato 20"/>
    <s v="25"/>
    <s v="40"/>
    <s v="1"/>
    <n v="40"/>
    <x v="130"/>
    <d v="1899-12-30T00:43:00"/>
    <s v="Sin cebolla"/>
    <s v="131"/>
    <n v="40"/>
    <n v="15"/>
    <n v="0.375"/>
    <n v="25"/>
  </r>
  <r>
    <x v="5"/>
    <s v="Plato 4"/>
    <s v="10"/>
    <s v="18"/>
    <s v="3"/>
    <n v="54"/>
    <x v="130"/>
    <d v="1899-12-30T00:20:00"/>
    <s v="Ninguna"/>
    <s v="131"/>
    <n v="54"/>
    <n v="44"/>
    <n v="0.81481481481481477"/>
    <n v="30"/>
  </r>
  <r>
    <x v="5"/>
    <s v="Plato 13"/>
    <s v="13"/>
    <s v="21"/>
    <s v="3"/>
    <n v="63"/>
    <x v="130"/>
    <d v="1899-12-30T00:57:00"/>
    <s v="Sin cebolla"/>
    <s v="131"/>
    <n v="63"/>
    <n v="50"/>
    <n v="0.79365079365079361"/>
    <n v="39"/>
  </r>
  <r>
    <x v="12"/>
    <s v="Plato 14"/>
    <s v="14"/>
    <s v="23"/>
    <s v="1"/>
    <n v="23"/>
    <x v="131"/>
    <d v="1899-12-30T00:06:00"/>
    <s v="Sin cebolla"/>
    <s v="132"/>
    <n v="23"/>
    <n v="9"/>
    <n v="0.39130434782608697"/>
    <n v="14"/>
  </r>
  <r>
    <x v="12"/>
    <s v="Plato 19"/>
    <s v="22"/>
    <s v="36"/>
    <s v="1"/>
    <n v="36"/>
    <x v="131"/>
    <d v="1899-12-30T00:18:00"/>
    <s v="Ninguna"/>
    <s v="132"/>
    <n v="36"/>
    <n v="14"/>
    <n v="0.3888888888888889"/>
    <n v="22"/>
  </r>
  <r>
    <x v="12"/>
    <s v="Plato 13"/>
    <s v="13"/>
    <s v="21"/>
    <s v="2"/>
    <n v="42"/>
    <x v="131"/>
    <d v="1899-12-30T00:53:00"/>
    <s v="Ninguna"/>
    <s v="132"/>
    <n v="42"/>
    <n v="29"/>
    <n v="0.69047619047619047"/>
    <n v="26"/>
  </r>
  <r>
    <x v="12"/>
    <s v="Plato 8"/>
    <s v="21"/>
    <s v="35"/>
    <s v="3"/>
    <n v="105"/>
    <x v="131"/>
    <d v="1899-12-30T00:25:00"/>
    <s v="Sin cebolla"/>
    <s v="132"/>
    <n v="105"/>
    <n v="84"/>
    <n v="0.8"/>
    <n v="63"/>
  </r>
  <r>
    <x v="2"/>
    <s v="Plato 15"/>
    <s v="19"/>
    <s v="32"/>
    <s v="1"/>
    <n v="32"/>
    <x v="132"/>
    <d v="1899-12-30T00:05:00"/>
    <s v="Ninguna"/>
    <s v="133"/>
    <n v="32"/>
    <n v="13"/>
    <n v="0.40625"/>
    <n v="19"/>
  </r>
  <r>
    <x v="2"/>
    <s v="Plato 18"/>
    <s v="20"/>
    <s v="34"/>
    <s v="1"/>
    <n v="34"/>
    <x v="132"/>
    <d v="1899-12-30T00:45:00"/>
    <s v="Sin cebolla"/>
    <s v="133"/>
    <n v="34"/>
    <n v="14"/>
    <n v="0.41176470588235292"/>
    <n v="20"/>
  </r>
  <r>
    <x v="2"/>
    <s v="Plato 17"/>
    <s v="19"/>
    <s v="31"/>
    <s v="2"/>
    <n v="62"/>
    <x v="132"/>
    <d v="1899-12-30T00:46:00"/>
    <s v="Ninguna"/>
    <s v="133"/>
    <n v="62"/>
    <n v="43"/>
    <n v="0.69354838709677424"/>
    <n v="38"/>
  </r>
  <r>
    <x v="2"/>
    <s v="Plato 4"/>
    <s v="10"/>
    <s v="18"/>
    <s v="3"/>
    <n v="54"/>
    <x v="132"/>
    <d v="1899-12-30T00:11:00"/>
    <s v="Ninguna"/>
    <s v="133"/>
    <n v="54"/>
    <n v="44"/>
    <n v="0.81481481481481477"/>
    <n v="30"/>
  </r>
  <r>
    <x v="3"/>
    <s v="Plato 7"/>
    <s v="14"/>
    <s v="24"/>
    <s v="1"/>
    <n v="24"/>
    <x v="133"/>
    <d v="1899-12-30T00:19:00"/>
    <s v="Ninguna"/>
    <s v="134"/>
    <n v="24"/>
    <n v="10"/>
    <n v="0.41666666666666669"/>
    <n v="14"/>
  </r>
  <r>
    <x v="3"/>
    <s v="Plato 15"/>
    <s v="19"/>
    <s v="32"/>
    <s v="3"/>
    <n v="96"/>
    <x v="133"/>
    <d v="1899-12-30T00:29:00"/>
    <s v="Ninguna"/>
    <s v="134"/>
    <n v="96"/>
    <n v="77"/>
    <n v="0.80208333333333337"/>
    <n v="57"/>
  </r>
  <r>
    <x v="7"/>
    <s v="Plato 17"/>
    <s v="19"/>
    <s v="31"/>
    <s v="3"/>
    <n v="93"/>
    <x v="134"/>
    <d v="1899-12-30T00:17:00"/>
    <s v="Ninguna"/>
    <s v="135"/>
    <n v="93"/>
    <n v="74"/>
    <n v="0.79569892473118276"/>
    <n v="57"/>
  </r>
  <r>
    <x v="7"/>
    <s v="Plato 20"/>
    <s v="25"/>
    <s v="40"/>
    <s v="2"/>
    <n v="80"/>
    <x v="134"/>
    <d v="1899-12-30T00:42:00"/>
    <s v="Ninguna"/>
    <s v="135"/>
    <n v="80"/>
    <n v="55"/>
    <n v="0.6875"/>
    <n v="50"/>
  </r>
  <r>
    <x v="7"/>
    <s v="Plato 9"/>
    <s v="17"/>
    <s v="29"/>
    <s v="3"/>
    <n v="87"/>
    <x v="134"/>
    <d v="1899-12-30T00:29:00"/>
    <s v="Sin cebolla"/>
    <s v="135"/>
    <n v="87"/>
    <n v="70"/>
    <n v="0.8045977011494253"/>
    <n v="51"/>
  </r>
  <r>
    <x v="1"/>
    <s v="Plato 20"/>
    <s v="25"/>
    <s v="40"/>
    <s v="2"/>
    <n v="80"/>
    <x v="135"/>
    <d v="1899-12-30T00:13:00"/>
    <s v="Sin cebolla"/>
    <s v="136"/>
    <n v="80"/>
    <n v="55"/>
    <n v="0.6875"/>
    <n v="50"/>
  </r>
  <r>
    <x v="18"/>
    <s v="Plato 13"/>
    <s v="13"/>
    <s v="21"/>
    <s v="3"/>
    <n v="63"/>
    <x v="136"/>
    <d v="1899-12-30T00:41:00"/>
    <s v="Sin cebolla"/>
    <s v="137"/>
    <n v="63"/>
    <n v="50"/>
    <n v="0.79365079365079361"/>
    <n v="39"/>
  </r>
  <r>
    <x v="1"/>
    <s v="Plato 17"/>
    <s v="19"/>
    <s v="31"/>
    <s v="2"/>
    <n v="62"/>
    <x v="137"/>
    <d v="1899-12-30T00:40:00"/>
    <s v="Ninguna"/>
    <s v="138"/>
    <n v="62"/>
    <n v="43"/>
    <n v="0.69354838709677424"/>
    <n v="38"/>
  </r>
  <r>
    <x v="1"/>
    <s v="Plato 12"/>
    <s v="11"/>
    <s v="19"/>
    <s v="2"/>
    <n v="38"/>
    <x v="137"/>
    <d v="1899-12-30T00:06:00"/>
    <s v="Ninguna"/>
    <s v="138"/>
    <n v="38"/>
    <n v="27"/>
    <n v="0.71052631578947367"/>
    <n v="22"/>
  </r>
  <r>
    <x v="1"/>
    <s v="Plato 10"/>
    <s v="15"/>
    <s v="26"/>
    <s v="3"/>
    <n v="78"/>
    <x v="137"/>
    <d v="1899-12-30T00:07:00"/>
    <s v="Sin cebolla"/>
    <s v="138"/>
    <n v="78"/>
    <n v="63"/>
    <n v="0.80769230769230771"/>
    <n v="45"/>
  </r>
  <r>
    <x v="1"/>
    <s v="Plato 2"/>
    <s v="18"/>
    <s v="30"/>
    <s v="2"/>
    <n v="60"/>
    <x v="137"/>
    <d v="1899-12-30T00:44:00"/>
    <s v="Sin cebolla"/>
    <s v="138"/>
    <n v="60"/>
    <n v="42"/>
    <n v="0.7"/>
    <n v="36"/>
  </r>
  <r>
    <x v="11"/>
    <s v="Plato 8"/>
    <s v="21"/>
    <s v="35"/>
    <s v="1"/>
    <n v="35"/>
    <x v="138"/>
    <d v="1899-12-30T00:26:00"/>
    <s v="Ninguna"/>
    <s v="139"/>
    <n v="35"/>
    <n v="14"/>
    <n v="0.4"/>
    <n v="21"/>
  </r>
  <r>
    <x v="7"/>
    <s v="Plato 1"/>
    <s v="15"/>
    <s v="25"/>
    <s v="2"/>
    <n v="50"/>
    <x v="139"/>
    <d v="1899-12-30T00:35:00"/>
    <s v="Ninguna"/>
    <s v="140"/>
    <n v="50"/>
    <n v="35"/>
    <n v="0.7"/>
    <n v="30"/>
  </r>
  <r>
    <x v="7"/>
    <s v="Plato 8"/>
    <s v="21"/>
    <s v="35"/>
    <s v="3"/>
    <n v="105"/>
    <x v="139"/>
    <d v="1899-12-30T00:35:00"/>
    <s v="Sin cebolla"/>
    <s v="140"/>
    <n v="105"/>
    <n v="84"/>
    <n v="0.8"/>
    <n v="63"/>
  </r>
  <r>
    <x v="7"/>
    <s v="Plato 4"/>
    <s v="10"/>
    <s v="18"/>
    <s v="2"/>
    <n v="36"/>
    <x v="139"/>
    <d v="1899-12-30T00:48:00"/>
    <s v="Sin cebolla"/>
    <s v="140"/>
    <n v="36"/>
    <n v="26"/>
    <n v="0.72222222222222221"/>
    <n v="20"/>
  </r>
  <r>
    <x v="17"/>
    <s v="Plato 13"/>
    <s v="13"/>
    <s v="21"/>
    <s v="1"/>
    <n v="21"/>
    <x v="140"/>
    <d v="1899-12-30T00:28:00"/>
    <s v="Sin cebolla"/>
    <s v="141"/>
    <n v="21"/>
    <n v="8"/>
    <n v="0.38095238095238093"/>
    <n v="13"/>
  </r>
  <r>
    <x v="9"/>
    <s v="Plato 7"/>
    <s v="14"/>
    <s v="24"/>
    <s v="3"/>
    <n v="72"/>
    <x v="141"/>
    <d v="1899-12-30T00:37:00"/>
    <s v="Ninguna"/>
    <s v="142"/>
    <n v="72"/>
    <n v="58"/>
    <n v="0.80555555555555558"/>
    <n v="42"/>
  </r>
  <r>
    <x v="9"/>
    <s v="Plato 14"/>
    <s v="14"/>
    <s v="23"/>
    <s v="3"/>
    <n v="69"/>
    <x v="141"/>
    <d v="1899-12-30T00:11:00"/>
    <s v="Sin cebolla"/>
    <s v="142"/>
    <n v="69"/>
    <n v="55"/>
    <n v="0.79710144927536231"/>
    <n v="42"/>
  </r>
  <r>
    <x v="9"/>
    <s v="Plato 20"/>
    <s v="25"/>
    <s v="40"/>
    <s v="1"/>
    <n v="40"/>
    <x v="141"/>
    <d v="1899-12-30T00:22:00"/>
    <s v="Ninguna"/>
    <s v="142"/>
    <n v="40"/>
    <n v="15"/>
    <n v="0.375"/>
    <n v="25"/>
  </r>
  <r>
    <x v="12"/>
    <s v="Plato 1"/>
    <s v="15"/>
    <s v="25"/>
    <s v="2"/>
    <n v="50"/>
    <x v="142"/>
    <d v="1899-12-30T00:16:00"/>
    <s v="Sin cebolla"/>
    <s v="143"/>
    <n v="50"/>
    <n v="35"/>
    <n v="0.7"/>
    <n v="30"/>
  </r>
  <r>
    <x v="13"/>
    <s v="Plato 19"/>
    <s v="22"/>
    <s v="36"/>
    <s v="1"/>
    <n v="36"/>
    <x v="143"/>
    <d v="1899-12-30T00:27:00"/>
    <s v="Sin cebolla"/>
    <s v="144"/>
    <n v="36"/>
    <n v="14"/>
    <n v="0.3888888888888889"/>
    <n v="22"/>
  </r>
  <r>
    <x v="13"/>
    <s v="Plato 12"/>
    <s v="11"/>
    <s v="19"/>
    <s v="3"/>
    <n v="57"/>
    <x v="143"/>
    <d v="1899-12-30T00:51:00"/>
    <s v="Ninguna"/>
    <s v="144"/>
    <n v="57"/>
    <n v="46"/>
    <n v="0.80701754385964908"/>
    <n v="33"/>
  </r>
  <r>
    <x v="13"/>
    <s v="Plato 9"/>
    <s v="17"/>
    <s v="29"/>
    <s v="2"/>
    <n v="58"/>
    <x v="143"/>
    <d v="1899-12-30T00:38:00"/>
    <s v="Ninguna"/>
    <s v="144"/>
    <n v="58"/>
    <n v="41"/>
    <n v="0.7068965517241379"/>
    <n v="34"/>
  </r>
  <r>
    <x v="13"/>
    <s v="Plato 18"/>
    <s v="20"/>
    <s v="34"/>
    <s v="1"/>
    <n v="34"/>
    <x v="143"/>
    <d v="1899-12-30T00:34:00"/>
    <s v="Sin cebolla"/>
    <s v="144"/>
    <n v="34"/>
    <n v="14"/>
    <n v="0.41176470588235292"/>
    <n v="20"/>
  </r>
  <r>
    <x v="10"/>
    <s v="Plato 5"/>
    <s v="13"/>
    <s v="22"/>
    <s v="3"/>
    <n v="66"/>
    <x v="144"/>
    <d v="1899-12-30T00:59:00"/>
    <s v="Ninguna"/>
    <s v="145"/>
    <n v="66"/>
    <n v="53"/>
    <n v="0.80303030303030298"/>
    <n v="39"/>
  </r>
  <r>
    <x v="10"/>
    <s v="Plato 2"/>
    <s v="18"/>
    <s v="30"/>
    <s v="2"/>
    <n v="60"/>
    <x v="144"/>
    <d v="1899-12-30T00:47:00"/>
    <s v="Sin cebolla"/>
    <s v="145"/>
    <n v="60"/>
    <n v="42"/>
    <n v="0.7"/>
    <n v="36"/>
  </r>
  <r>
    <x v="4"/>
    <s v="Plato 17"/>
    <s v="19"/>
    <s v="31"/>
    <s v="2"/>
    <n v="62"/>
    <x v="145"/>
    <d v="1899-12-30T00:47:00"/>
    <s v="Sin cebolla"/>
    <s v="146"/>
    <n v="62"/>
    <n v="43"/>
    <n v="0.69354838709677424"/>
    <n v="38"/>
  </r>
  <r>
    <x v="16"/>
    <s v="Plato 20"/>
    <s v="25"/>
    <s v="40"/>
    <s v="1"/>
    <n v="40"/>
    <x v="146"/>
    <d v="1899-12-30T00:13:00"/>
    <s v="Sin cebolla"/>
    <s v="147"/>
    <n v="40"/>
    <n v="15"/>
    <n v="0.375"/>
    <n v="25"/>
  </r>
  <r>
    <x v="16"/>
    <s v="Plato 5"/>
    <s v="13"/>
    <s v="22"/>
    <s v="2"/>
    <n v="44"/>
    <x v="146"/>
    <d v="1899-12-30T00:20:00"/>
    <s v="Ninguna"/>
    <s v="147"/>
    <n v="44"/>
    <n v="31"/>
    <n v="0.70454545454545459"/>
    <n v="26"/>
  </r>
  <r>
    <x v="0"/>
    <s v="Plato 9"/>
    <s v="17"/>
    <s v="29"/>
    <s v="2"/>
    <n v="58"/>
    <x v="147"/>
    <d v="1899-12-30T00:31:00"/>
    <s v="Ninguna"/>
    <s v="148"/>
    <n v="58"/>
    <n v="41"/>
    <n v="0.7068965517241379"/>
    <n v="34"/>
  </r>
  <r>
    <x v="0"/>
    <s v="Plato 18"/>
    <s v="20"/>
    <s v="34"/>
    <s v="2"/>
    <n v="68"/>
    <x v="147"/>
    <d v="1899-12-30T00:57:00"/>
    <s v="Ninguna"/>
    <s v="148"/>
    <n v="68"/>
    <n v="48"/>
    <n v="0.70588235294117652"/>
    <n v="40"/>
  </r>
  <r>
    <x v="0"/>
    <s v="Plato 3"/>
    <s v="12"/>
    <s v="20"/>
    <s v="3"/>
    <n v="60"/>
    <x v="147"/>
    <d v="1899-12-30T00:46:00"/>
    <s v="Ninguna"/>
    <s v="148"/>
    <n v="60"/>
    <n v="48"/>
    <n v="0.8"/>
    <n v="36"/>
  </r>
  <r>
    <x v="0"/>
    <s v="Plato 10"/>
    <s v="15"/>
    <s v="26"/>
    <s v="1"/>
    <n v="26"/>
    <x v="147"/>
    <d v="1899-12-30T00:25:00"/>
    <s v="Ninguna"/>
    <s v="148"/>
    <n v="26"/>
    <n v="11"/>
    <n v="0.42307692307692307"/>
    <n v="15"/>
  </r>
  <r>
    <x v="13"/>
    <s v="Plato 18"/>
    <s v="20"/>
    <s v="34"/>
    <s v="3"/>
    <n v="102"/>
    <x v="148"/>
    <d v="1899-12-30T00:28:00"/>
    <s v="Sin cebolla"/>
    <s v="149"/>
    <n v="102"/>
    <n v="82"/>
    <n v="0.80392156862745101"/>
    <n v="60"/>
  </r>
  <r>
    <x v="13"/>
    <s v="Plato 2"/>
    <s v="18"/>
    <s v="30"/>
    <s v="1"/>
    <n v="30"/>
    <x v="148"/>
    <d v="1899-12-30T00:38:00"/>
    <s v="Sin cebolla"/>
    <s v="149"/>
    <n v="30"/>
    <n v="12"/>
    <n v="0.4"/>
    <n v="18"/>
  </r>
  <r>
    <x v="13"/>
    <s v="Plato 4"/>
    <s v="10"/>
    <s v="18"/>
    <s v="2"/>
    <n v="36"/>
    <x v="148"/>
    <d v="1899-12-30T00:25:00"/>
    <s v="Ninguna"/>
    <s v="149"/>
    <n v="36"/>
    <n v="26"/>
    <n v="0.72222222222222221"/>
    <n v="20"/>
  </r>
  <r>
    <x v="13"/>
    <s v="Plato 9"/>
    <s v="17"/>
    <s v="29"/>
    <s v="2"/>
    <n v="58"/>
    <x v="148"/>
    <d v="1899-12-30T00:48:00"/>
    <s v="Sin cebolla"/>
    <s v="149"/>
    <n v="58"/>
    <n v="41"/>
    <n v="0.7068965517241379"/>
    <n v="34"/>
  </r>
  <r>
    <x v="13"/>
    <s v="Plato 5"/>
    <s v="13"/>
    <s v="22"/>
    <s v="2"/>
    <n v="44"/>
    <x v="149"/>
    <d v="1899-12-30T00:19:00"/>
    <s v="Ninguna"/>
    <s v="150"/>
    <n v="44"/>
    <n v="31"/>
    <n v="0.70454545454545459"/>
    <n v="26"/>
  </r>
  <r>
    <x v="13"/>
    <s v="Plato 11"/>
    <s v="20"/>
    <s v="33"/>
    <s v="2"/>
    <n v="66"/>
    <x v="149"/>
    <d v="1899-12-30T00:57:00"/>
    <s v="Sin cebolla"/>
    <s v="150"/>
    <n v="66"/>
    <n v="46"/>
    <n v="0.69696969696969702"/>
    <n v="40"/>
  </r>
  <r>
    <x v="13"/>
    <s v="Plato 3"/>
    <s v="12"/>
    <s v="20"/>
    <s v="2"/>
    <n v="40"/>
    <x v="149"/>
    <d v="1899-12-30T00:30:00"/>
    <s v="Sin cebolla"/>
    <s v="150"/>
    <n v="40"/>
    <n v="28"/>
    <n v="0.7"/>
    <n v="24"/>
  </r>
  <r>
    <x v="1"/>
    <s v="Plato 14"/>
    <s v="14"/>
    <s v="23"/>
    <s v="3"/>
    <n v="69"/>
    <x v="150"/>
    <d v="1899-12-30T00:13:00"/>
    <s v="Ninguna"/>
    <s v="151"/>
    <n v="69"/>
    <n v="55"/>
    <n v="0.79710144927536231"/>
    <n v="42"/>
  </r>
  <r>
    <x v="1"/>
    <s v="Plato 13"/>
    <s v="13"/>
    <s v="21"/>
    <s v="3"/>
    <n v="63"/>
    <x v="150"/>
    <d v="1899-12-30T00:06:00"/>
    <s v="Ninguna"/>
    <s v="151"/>
    <n v="63"/>
    <n v="50"/>
    <n v="0.79365079365079361"/>
    <n v="39"/>
  </r>
  <r>
    <x v="16"/>
    <s v="Plato 16"/>
    <s v="16"/>
    <s v="28"/>
    <s v="2"/>
    <n v="56"/>
    <x v="151"/>
    <d v="1899-12-30T00:12:00"/>
    <s v="Ninguna"/>
    <s v="152"/>
    <n v="56"/>
    <n v="40"/>
    <n v="0.7142857142857143"/>
    <n v="32"/>
  </r>
  <r>
    <x v="0"/>
    <s v="Plato 11"/>
    <s v="20"/>
    <s v="33"/>
    <s v="3"/>
    <n v="99"/>
    <x v="152"/>
    <d v="1899-12-30T00:10:00"/>
    <s v="Sin cebolla"/>
    <s v="153"/>
    <n v="99"/>
    <n v="79"/>
    <n v="0.79797979797979801"/>
    <n v="60"/>
  </r>
  <r>
    <x v="0"/>
    <s v="Plato 7"/>
    <s v="14"/>
    <s v="24"/>
    <s v="1"/>
    <n v="24"/>
    <x v="152"/>
    <d v="1899-12-30T00:53:00"/>
    <s v="Sin cebolla"/>
    <s v="153"/>
    <n v="24"/>
    <n v="10"/>
    <n v="0.41666666666666669"/>
    <n v="14"/>
  </r>
  <r>
    <x v="0"/>
    <s v="Plato 20"/>
    <s v="25"/>
    <s v="40"/>
    <s v="2"/>
    <n v="80"/>
    <x v="152"/>
    <d v="1899-12-30T00:26:00"/>
    <s v="Ninguna"/>
    <s v="153"/>
    <n v="80"/>
    <n v="55"/>
    <n v="0.6875"/>
    <n v="50"/>
  </r>
  <r>
    <x v="7"/>
    <s v="Plato 19"/>
    <s v="22"/>
    <s v="36"/>
    <s v="3"/>
    <n v="108"/>
    <x v="153"/>
    <d v="1899-12-30T00:52:00"/>
    <s v="Ninguna"/>
    <s v="154"/>
    <n v="108"/>
    <n v="86"/>
    <n v="0.79629629629629628"/>
    <n v="66"/>
  </r>
  <r>
    <x v="7"/>
    <s v="Plato 4"/>
    <s v="10"/>
    <s v="18"/>
    <s v="2"/>
    <n v="36"/>
    <x v="153"/>
    <d v="1899-12-30T00:30:00"/>
    <s v="Ninguna"/>
    <s v="154"/>
    <n v="36"/>
    <n v="26"/>
    <n v="0.72222222222222221"/>
    <n v="20"/>
  </r>
  <r>
    <x v="5"/>
    <s v="Plato 6"/>
    <s v="16"/>
    <s v="27"/>
    <s v="2"/>
    <n v="54"/>
    <x v="154"/>
    <d v="1899-12-30T00:24:00"/>
    <s v="Sin cebolla"/>
    <s v="155"/>
    <n v="54"/>
    <n v="38"/>
    <n v="0.70370370370370372"/>
    <n v="32"/>
  </r>
  <r>
    <x v="5"/>
    <s v="Plato 17"/>
    <s v="19"/>
    <s v="31"/>
    <s v="2"/>
    <n v="62"/>
    <x v="154"/>
    <d v="1899-12-30T00:43:00"/>
    <s v="Ninguna"/>
    <s v="155"/>
    <n v="62"/>
    <n v="43"/>
    <n v="0.69354838709677424"/>
    <n v="38"/>
  </r>
  <r>
    <x v="5"/>
    <s v="Plato 3"/>
    <s v="12"/>
    <s v="20"/>
    <s v="1"/>
    <n v="20"/>
    <x v="154"/>
    <d v="1899-12-30T00:33:00"/>
    <s v="Sin cebolla"/>
    <s v="155"/>
    <n v="20"/>
    <n v="8"/>
    <n v="0.4"/>
    <n v="12"/>
  </r>
  <r>
    <x v="1"/>
    <s v="Plato 16"/>
    <s v="16"/>
    <s v="28"/>
    <s v="2"/>
    <n v="56"/>
    <x v="155"/>
    <d v="1899-12-30T00:06:00"/>
    <s v="Ninguna"/>
    <s v="156"/>
    <n v="56"/>
    <n v="40"/>
    <n v="0.7142857142857143"/>
    <n v="32"/>
  </r>
  <r>
    <x v="18"/>
    <s v="Plato 1"/>
    <s v="15"/>
    <s v="25"/>
    <s v="3"/>
    <n v="75"/>
    <x v="156"/>
    <d v="1899-12-30T00:48:00"/>
    <s v="Sin cebolla"/>
    <s v="157"/>
    <n v="75"/>
    <n v="60"/>
    <n v="0.8"/>
    <n v="45"/>
  </r>
  <r>
    <x v="18"/>
    <s v="Plato 16"/>
    <s v="16"/>
    <s v="28"/>
    <s v="1"/>
    <n v="28"/>
    <x v="156"/>
    <d v="1899-12-30T00:54:00"/>
    <s v="Sin cebolla"/>
    <s v="157"/>
    <n v="28"/>
    <n v="12"/>
    <n v="0.42857142857142855"/>
    <n v="16"/>
  </r>
  <r>
    <x v="18"/>
    <s v="Plato 2"/>
    <s v="18"/>
    <s v="30"/>
    <s v="2"/>
    <n v="60"/>
    <x v="156"/>
    <d v="1899-12-30T00:27:00"/>
    <s v="Ninguna"/>
    <s v="157"/>
    <n v="60"/>
    <n v="42"/>
    <n v="0.7"/>
    <n v="36"/>
  </r>
  <r>
    <x v="18"/>
    <s v="Plato 19"/>
    <s v="22"/>
    <s v="36"/>
    <s v="3"/>
    <n v="108"/>
    <x v="156"/>
    <d v="1899-12-30T00:21:00"/>
    <s v="Ninguna"/>
    <s v="157"/>
    <n v="108"/>
    <n v="86"/>
    <n v="0.79629629629629628"/>
    <n v="66"/>
  </r>
  <r>
    <x v="16"/>
    <s v="Plato 12"/>
    <s v="11"/>
    <s v="19"/>
    <s v="1"/>
    <n v="19"/>
    <x v="157"/>
    <d v="1899-12-30T00:57:00"/>
    <s v="Ninguna"/>
    <s v="158"/>
    <n v="19"/>
    <n v="8"/>
    <n v="0.42105263157894735"/>
    <n v="11"/>
  </r>
  <r>
    <x v="16"/>
    <s v="Plato 10"/>
    <s v="15"/>
    <s v="26"/>
    <s v="3"/>
    <n v="78"/>
    <x v="157"/>
    <d v="1899-12-30T00:55:00"/>
    <s v="Ninguna"/>
    <s v="158"/>
    <n v="78"/>
    <n v="63"/>
    <n v="0.80769230769230771"/>
    <n v="45"/>
  </r>
  <r>
    <x v="16"/>
    <s v="Plato 19"/>
    <s v="22"/>
    <s v="36"/>
    <s v="3"/>
    <n v="108"/>
    <x v="157"/>
    <d v="1899-12-30T00:07:00"/>
    <s v="Ninguna"/>
    <s v="158"/>
    <n v="108"/>
    <n v="86"/>
    <n v="0.79629629629629628"/>
    <n v="66"/>
  </r>
  <r>
    <x v="16"/>
    <s v="Plato 8"/>
    <s v="21"/>
    <s v="35"/>
    <s v="3"/>
    <n v="105"/>
    <x v="157"/>
    <d v="1899-12-30T00:16:00"/>
    <s v="Sin cebolla"/>
    <s v="158"/>
    <n v="105"/>
    <n v="84"/>
    <n v="0.8"/>
    <n v="63"/>
  </r>
  <r>
    <x v="11"/>
    <s v="Plato 9"/>
    <s v="17"/>
    <s v="29"/>
    <s v="3"/>
    <n v="87"/>
    <x v="158"/>
    <d v="1899-12-30T00:23:00"/>
    <s v="Sin cebolla"/>
    <s v="159"/>
    <n v="87"/>
    <n v="70"/>
    <n v="0.8045977011494253"/>
    <n v="51"/>
  </r>
  <r>
    <x v="11"/>
    <s v="Plato 17"/>
    <s v="19"/>
    <s v="31"/>
    <s v="1"/>
    <n v="31"/>
    <x v="158"/>
    <d v="1899-12-30T00:05:00"/>
    <s v="Ninguna"/>
    <s v="159"/>
    <n v="31"/>
    <n v="12"/>
    <n v="0.38709677419354838"/>
    <n v="19"/>
  </r>
  <r>
    <x v="11"/>
    <s v="Plato 4"/>
    <s v="10"/>
    <s v="18"/>
    <s v="2"/>
    <n v="36"/>
    <x v="158"/>
    <d v="1899-12-30T00:06:00"/>
    <s v="Ninguna"/>
    <s v="159"/>
    <n v="36"/>
    <n v="26"/>
    <n v="0.72222222222222221"/>
    <n v="20"/>
  </r>
  <r>
    <x v="11"/>
    <s v="Plato 11"/>
    <s v="20"/>
    <s v="33"/>
    <s v="3"/>
    <n v="99"/>
    <x v="158"/>
    <d v="1899-12-30T00:40:00"/>
    <s v="Ninguna"/>
    <s v="159"/>
    <n v="99"/>
    <n v="79"/>
    <n v="0.79797979797979801"/>
    <n v="60"/>
  </r>
  <r>
    <x v="19"/>
    <s v="Plato 19"/>
    <s v="22"/>
    <s v="36"/>
    <s v="3"/>
    <n v="108"/>
    <x v="159"/>
    <d v="1899-12-30T00:20:00"/>
    <s v="Ninguna"/>
    <s v="160"/>
    <n v="108"/>
    <n v="86"/>
    <n v="0.79629629629629628"/>
    <n v="66"/>
  </r>
  <r>
    <x v="19"/>
    <s v="Plato 7"/>
    <s v="14"/>
    <s v="24"/>
    <s v="2"/>
    <n v="48"/>
    <x v="159"/>
    <d v="1899-12-30T00:47:00"/>
    <s v="Ninguna"/>
    <s v="160"/>
    <n v="48"/>
    <n v="34"/>
    <n v="0.70833333333333337"/>
    <n v="28"/>
  </r>
  <r>
    <x v="18"/>
    <s v="Plato 16"/>
    <s v="16"/>
    <s v="28"/>
    <s v="3"/>
    <n v="84"/>
    <x v="160"/>
    <d v="1899-12-30T00:57:00"/>
    <s v="Ninguna"/>
    <s v="161"/>
    <n v="84"/>
    <n v="68"/>
    <n v="0.80952380952380953"/>
    <n v="48"/>
  </r>
  <r>
    <x v="9"/>
    <s v="Plato 7"/>
    <s v="14"/>
    <s v="24"/>
    <s v="3"/>
    <n v="72"/>
    <x v="161"/>
    <d v="1899-12-30T00:25:00"/>
    <s v="Ninguna"/>
    <s v="162"/>
    <n v="72"/>
    <n v="58"/>
    <n v="0.80555555555555558"/>
    <n v="42"/>
  </r>
  <r>
    <x v="1"/>
    <s v="Plato 17"/>
    <s v="19"/>
    <s v="31"/>
    <s v="3"/>
    <n v="93"/>
    <x v="162"/>
    <d v="1899-12-30T00:08:00"/>
    <s v="Sin cebolla"/>
    <s v="163"/>
    <n v="93"/>
    <n v="74"/>
    <n v="0.79569892473118276"/>
    <n v="57"/>
  </r>
  <r>
    <x v="1"/>
    <s v="Plato 2"/>
    <s v="18"/>
    <s v="30"/>
    <s v="3"/>
    <n v="90"/>
    <x v="162"/>
    <d v="1899-12-30T00:16:00"/>
    <s v="Sin cebolla"/>
    <s v="163"/>
    <n v="90"/>
    <n v="72"/>
    <n v="0.8"/>
    <n v="54"/>
  </r>
  <r>
    <x v="1"/>
    <s v="Plato 11"/>
    <s v="20"/>
    <s v="33"/>
    <s v="2"/>
    <n v="66"/>
    <x v="162"/>
    <d v="1899-12-30T00:40:00"/>
    <s v="Sin cebolla"/>
    <s v="163"/>
    <n v="66"/>
    <n v="46"/>
    <n v="0.69696969696969702"/>
    <n v="40"/>
  </r>
  <r>
    <x v="1"/>
    <s v="Plato 5"/>
    <s v="13"/>
    <s v="22"/>
    <s v="1"/>
    <n v="22"/>
    <x v="162"/>
    <d v="1899-12-30T00:07:00"/>
    <s v="Ninguna"/>
    <s v="163"/>
    <n v="22"/>
    <n v="9"/>
    <n v="0.40909090909090912"/>
    <n v="13"/>
  </r>
  <r>
    <x v="4"/>
    <s v="Plato 5"/>
    <s v="13"/>
    <s v="22"/>
    <s v="1"/>
    <n v="22"/>
    <x v="163"/>
    <d v="1899-12-30T00:43:00"/>
    <s v="Sin cebolla"/>
    <s v="164"/>
    <n v="22"/>
    <n v="9"/>
    <n v="0.40909090909090912"/>
    <n v="13"/>
  </r>
  <r>
    <x v="4"/>
    <s v="Plato 19"/>
    <s v="22"/>
    <s v="36"/>
    <s v="1"/>
    <n v="36"/>
    <x v="163"/>
    <d v="1899-12-30T00:07:00"/>
    <s v="Ninguna"/>
    <s v="164"/>
    <n v="36"/>
    <n v="14"/>
    <n v="0.3888888888888889"/>
    <n v="22"/>
  </r>
  <r>
    <x v="4"/>
    <s v="Plato 15"/>
    <s v="19"/>
    <s v="32"/>
    <s v="2"/>
    <n v="64"/>
    <x v="163"/>
    <d v="1899-12-30T00:20:00"/>
    <s v="Ninguna"/>
    <s v="164"/>
    <n v="64"/>
    <n v="45"/>
    <n v="0.703125"/>
    <n v="38"/>
  </r>
  <r>
    <x v="4"/>
    <s v="Plato 7"/>
    <s v="14"/>
    <s v="24"/>
    <s v="2"/>
    <n v="48"/>
    <x v="163"/>
    <d v="1899-12-30T00:35:00"/>
    <s v="Ninguna"/>
    <s v="164"/>
    <n v="48"/>
    <n v="34"/>
    <n v="0.70833333333333337"/>
    <n v="28"/>
  </r>
  <r>
    <x v="0"/>
    <s v="Plato 7"/>
    <s v="14"/>
    <s v="24"/>
    <s v="2"/>
    <n v="48"/>
    <x v="164"/>
    <d v="1899-12-30T00:15:00"/>
    <s v="Sin cebolla"/>
    <s v="165"/>
    <n v="48"/>
    <n v="34"/>
    <n v="0.70833333333333337"/>
    <n v="28"/>
  </r>
  <r>
    <x v="0"/>
    <s v="Plato 13"/>
    <s v="13"/>
    <s v="21"/>
    <s v="2"/>
    <n v="42"/>
    <x v="164"/>
    <d v="1899-12-30T00:41:00"/>
    <s v="Ninguna"/>
    <s v="165"/>
    <n v="42"/>
    <n v="29"/>
    <n v="0.69047619047619047"/>
    <n v="26"/>
  </r>
  <r>
    <x v="14"/>
    <s v="Plato 14"/>
    <s v="14"/>
    <s v="23"/>
    <s v="2"/>
    <n v="46"/>
    <x v="165"/>
    <d v="1899-12-30T00:22:00"/>
    <s v="Sin cebolla"/>
    <s v="166"/>
    <n v="46"/>
    <n v="32"/>
    <n v="0.69565217391304346"/>
    <n v="28"/>
  </r>
  <r>
    <x v="16"/>
    <s v="Plato 12"/>
    <s v="11"/>
    <s v="19"/>
    <s v="1"/>
    <n v="19"/>
    <x v="166"/>
    <d v="1899-12-30T00:29:00"/>
    <s v="Ninguna"/>
    <s v="167"/>
    <n v="19"/>
    <n v="8"/>
    <n v="0.42105263157894735"/>
    <n v="11"/>
  </r>
  <r>
    <x v="16"/>
    <s v="Plato 18"/>
    <s v="20"/>
    <s v="34"/>
    <s v="3"/>
    <n v="102"/>
    <x v="166"/>
    <d v="1899-12-30T00:11:00"/>
    <s v="Ninguna"/>
    <s v="167"/>
    <n v="102"/>
    <n v="82"/>
    <n v="0.80392156862745101"/>
    <n v="60"/>
  </r>
  <r>
    <x v="16"/>
    <s v="Plato 17"/>
    <s v="19"/>
    <s v="31"/>
    <s v="1"/>
    <n v="31"/>
    <x v="166"/>
    <d v="1899-12-30T00:36:00"/>
    <s v="Sin cebolla"/>
    <s v="167"/>
    <n v="31"/>
    <n v="12"/>
    <n v="0.38709677419354838"/>
    <n v="19"/>
  </r>
  <r>
    <x v="6"/>
    <s v="Plato 5"/>
    <s v="13"/>
    <s v="22"/>
    <s v="2"/>
    <n v="44"/>
    <x v="167"/>
    <d v="1899-12-30T00:07:00"/>
    <s v="Sin cebolla"/>
    <s v="168"/>
    <n v="44"/>
    <n v="31"/>
    <n v="0.70454545454545459"/>
    <n v="26"/>
  </r>
  <r>
    <x v="19"/>
    <s v="Plato 13"/>
    <s v="13"/>
    <s v="21"/>
    <s v="2"/>
    <n v="42"/>
    <x v="168"/>
    <d v="1899-12-30T00:44:00"/>
    <s v="Sin cebolla"/>
    <s v="169"/>
    <n v="42"/>
    <n v="29"/>
    <n v="0.69047619047619047"/>
    <n v="26"/>
  </r>
  <r>
    <x v="19"/>
    <s v="Plato 18"/>
    <s v="20"/>
    <s v="34"/>
    <s v="2"/>
    <n v="68"/>
    <x v="168"/>
    <d v="1899-12-30T00:59:00"/>
    <s v="Sin cebolla"/>
    <s v="169"/>
    <n v="68"/>
    <n v="48"/>
    <n v="0.70588235294117652"/>
    <n v="40"/>
  </r>
  <r>
    <x v="19"/>
    <s v="Plato 5"/>
    <s v="13"/>
    <s v="22"/>
    <s v="2"/>
    <n v="44"/>
    <x v="168"/>
    <d v="1899-12-30T00:07:00"/>
    <s v="Ninguna"/>
    <s v="169"/>
    <n v="44"/>
    <n v="31"/>
    <n v="0.70454545454545459"/>
    <n v="26"/>
  </r>
  <r>
    <x v="14"/>
    <s v="Plato 3"/>
    <s v="12"/>
    <s v="20"/>
    <s v="3"/>
    <n v="60"/>
    <x v="169"/>
    <d v="1899-12-30T00:16:00"/>
    <s v="Ninguna"/>
    <s v="170"/>
    <n v="60"/>
    <n v="48"/>
    <n v="0.8"/>
    <n v="36"/>
  </r>
  <r>
    <x v="14"/>
    <s v="Plato 9"/>
    <s v="17"/>
    <s v="29"/>
    <s v="3"/>
    <n v="87"/>
    <x v="169"/>
    <d v="1899-12-30T00:16:00"/>
    <s v="Ninguna"/>
    <s v="170"/>
    <n v="87"/>
    <n v="70"/>
    <n v="0.8045977011494253"/>
    <n v="51"/>
  </r>
  <r>
    <x v="14"/>
    <s v="Plato 19"/>
    <s v="22"/>
    <s v="36"/>
    <s v="1"/>
    <n v="36"/>
    <x v="169"/>
    <d v="1899-12-30T00:33:00"/>
    <s v="Sin cebolla"/>
    <s v="170"/>
    <n v="36"/>
    <n v="14"/>
    <n v="0.3888888888888889"/>
    <n v="22"/>
  </r>
  <r>
    <x v="14"/>
    <s v="Plato 2"/>
    <s v="18"/>
    <s v="30"/>
    <s v="2"/>
    <n v="60"/>
    <x v="169"/>
    <d v="1899-12-30T00:08:00"/>
    <s v="Sin cebolla"/>
    <s v="170"/>
    <n v="60"/>
    <n v="42"/>
    <n v="0.7"/>
    <n v="36"/>
  </r>
  <r>
    <x v="11"/>
    <s v="Plato 10"/>
    <s v="15"/>
    <s v="26"/>
    <s v="2"/>
    <n v="52"/>
    <x v="170"/>
    <d v="1899-12-30T00:29:00"/>
    <s v="Ninguna"/>
    <s v="171"/>
    <n v="52"/>
    <n v="37"/>
    <n v="0.71153846153846156"/>
    <n v="30"/>
  </r>
  <r>
    <x v="11"/>
    <s v="Plato 9"/>
    <s v="17"/>
    <s v="29"/>
    <s v="3"/>
    <n v="87"/>
    <x v="170"/>
    <d v="1899-12-30T00:22:00"/>
    <s v="Sin cebolla"/>
    <s v="171"/>
    <n v="87"/>
    <n v="70"/>
    <n v="0.8045977011494253"/>
    <n v="51"/>
  </r>
  <r>
    <x v="14"/>
    <s v="Plato 18"/>
    <s v="20"/>
    <s v="34"/>
    <s v="2"/>
    <n v="68"/>
    <x v="171"/>
    <d v="1899-12-30T00:27:00"/>
    <s v="Sin cebolla"/>
    <s v="172"/>
    <n v="68"/>
    <n v="48"/>
    <n v="0.70588235294117652"/>
    <n v="40"/>
  </r>
  <r>
    <x v="7"/>
    <s v="Plato 6"/>
    <s v="16"/>
    <s v="27"/>
    <s v="3"/>
    <n v="81"/>
    <x v="172"/>
    <d v="1899-12-30T00:15:00"/>
    <s v="Sin cebolla"/>
    <s v="173"/>
    <n v="81"/>
    <n v="65"/>
    <n v="0.80246913580246915"/>
    <n v="48"/>
  </r>
  <r>
    <x v="7"/>
    <s v="Plato 15"/>
    <s v="19"/>
    <s v="32"/>
    <s v="3"/>
    <n v="96"/>
    <x v="172"/>
    <d v="1899-12-30T00:52:00"/>
    <s v="Sin cebolla"/>
    <s v="173"/>
    <n v="96"/>
    <n v="77"/>
    <n v="0.80208333333333337"/>
    <n v="57"/>
  </r>
  <r>
    <x v="0"/>
    <s v="Plato 2"/>
    <s v="18"/>
    <s v="30"/>
    <s v="2"/>
    <n v="60"/>
    <x v="173"/>
    <d v="1899-12-30T00:12:00"/>
    <s v="Sin cebolla"/>
    <s v="174"/>
    <n v="60"/>
    <n v="42"/>
    <n v="0.7"/>
    <n v="36"/>
  </r>
  <r>
    <x v="9"/>
    <s v="Plato 15"/>
    <s v="19"/>
    <s v="32"/>
    <s v="3"/>
    <n v="96"/>
    <x v="174"/>
    <d v="1899-12-30T00:09:00"/>
    <s v="Sin cebolla"/>
    <s v="175"/>
    <n v="96"/>
    <n v="77"/>
    <n v="0.80208333333333337"/>
    <n v="57"/>
  </r>
  <r>
    <x v="9"/>
    <s v="Plato 7"/>
    <s v="14"/>
    <s v="24"/>
    <s v="2"/>
    <n v="48"/>
    <x v="174"/>
    <d v="1899-12-30T00:38:00"/>
    <s v="Ninguna"/>
    <s v="175"/>
    <n v="48"/>
    <n v="34"/>
    <n v="0.70833333333333337"/>
    <n v="28"/>
  </r>
  <r>
    <x v="2"/>
    <s v="Plato 13"/>
    <s v="13"/>
    <s v="21"/>
    <s v="3"/>
    <n v="63"/>
    <x v="175"/>
    <d v="1899-12-30T00:48:00"/>
    <s v="Sin cebolla"/>
    <s v="176"/>
    <n v="63"/>
    <n v="50"/>
    <n v="0.79365079365079361"/>
    <n v="39"/>
  </r>
  <r>
    <x v="17"/>
    <s v="Plato 7"/>
    <s v="14"/>
    <s v="24"/>
    <s v="2"/>
    <n v="48"/>
    <x v="176"/>
    <d v="1899-12-30T00:10:00"/>
    <s v="Sin cebolla"/>
    <s v="177"/>
    <n v="48"/>
    <n v="34"/>
    <n v="0.70833333333333337"/>
    <n v="28"/>
  </r>
  <r>
    <x v="17"/>
    <s v="Plato 10"/>
    <s v="15"/>
    <s v="26"/>
    <s v="1"/>
    <n v="26"/>
    <x v="176"/>
    <d v="1899-12-30T00:40:00"/>
    <s v="Ninguna"/>
    <s v="177"/>
    <n v="26"/>
    <n v="11"/>
    <n v="0.42307692307692307"/>
    <n v="15"/>
  </r>
  <r>
    <x v="17"/>
    <s v="Plato 13"/>
    <s v="13"/>
    <s v="21"/>
    <s v="2"/>
    <n v="42"/>
    <x v="176"/>
    <d v="1899-12-30T00:45:00"/>
    <s v="Sin cebolla"/>
    <s v="177"/>
    <n v="42"/>
    <n v="29"/>
    <n v="0.69047619047619047"/>
    <n v="26"/>
  </r>
  <r>
    <x v="17"/>
    <s v="Plato 12"/>
    <s v="11"/>
    <s v="19"/>
    <s v="3"/>
    <n v="57"/>
    <x v="176"/>
    <d v="1899-12-30T00:47:00"/>
    <s v="Ninguna"/>
    <s v="177"/>
    <n v="57"/>
    <n v="46"/>
    <n v="0.80701754385964908"/>
    <n v="33"/>
  </r>
  <r>
    <x v="7"/>
    <s v="Plato 2"/>
    <s v="18"/>
    <s v="30"/>
    <s v="1"/>
    <n v="30"/>
    <x v="177"/>
    <d v="1899-12-30T00:55:00"/>
    <s v="Sin cebolla"/>
    <s v="178"/>
    <n v="30"/>
    <n v="12"/>
    <n v="0.4"/>
    <n v="18"/>
  </r>
  <r>
    <x v="7"/>
    <s v="Plato 8"/>
    <s v="21"/>
    <s v="35"/>
    <s v="1"/>
    <n v="35"/>
    <x v="177"/>
    <d v="1899-12-30T00:16:00"/>
    <s v="Sin cebolla"/>
    <s v="178"/>
    <n v="35"/>
    <n v="14"/>
    <n v="0.4"/>
    <n v="21"/>
  </r>
  <r>
    <x v="7"/>
    <s v="Plato 5"/>
    <s v="13"/>
    <s v="22"/>
    <s v="2"/>
    <n v="44"/>
    <x v="177"/>
    <d v="1899-12-30T00:20:00"/>
    <s v="Ninguna"/>
    <s v="178"/>
    <n v="44"/>
    <n v="31"/>
    <n v="0.70454545454545459"/>
    <n v="26"/>
  </r>
  <r>
    <x v="7"/>
    <s v="Plato 11"/>
    <s v="20"/>
    <s v="33"/>
    <s v="3"/>
    <n v="99"/>
    <x v="177"/>
    <d v="1899-12-30T00:55:00"/>
    <s v="Ninguna"/>
    <s v="178"/>
    <n v="99"/>
    <n v="79"/>
    <n v="0.79797979797979801"/>
    <n v="60"/>
  </r>
  <r>
    <x v="14"/>
    <s v="Plato 17"/>
    <s v="19"/>
    <s v="31"/>
    <s v="2"/>
    <n v="62"/>
    <x v="178"/>
    <d v="1899-12-30T00:26:00"/>
    <s v="Ninguna"/>
    <s v="179"/>
    <n v="62"/>
    <n v="43"/>
    <n v="0.69354838709677424"/>
    <n v="38"/>
  </r>
  <r>
    <x v="0"/>
    <s v="Plato 9"/>
    <s v="17"/>
    <s v="29"/>
    <s v="1"/>
    <n v="29"/>
    <x v="179"/>
    <d v="1899-12-30T00:35:00"/>
    <s v="Sin cebolla"/>
    <s v="180"/>
    <n v="29"/>
    <n v="12"/>
    <n v="0.41379310344827586"/>
    <n v="17"/>
  </r>
  <r>
    <x v="0"/>
    <s v="Plato 2"/>
    <s v="18"/>
    <s v="30"/>
    <s v="3"/>
    <n v="90"/>
    <x v="179"/>
    <d v="1899-12-30T00:20:00"/>
    <s v="Sin cebolla"/>
    <s v="180"/>
    <n v="90"/>
    <n v="72"/>
    <n v="0.8"/>
    <n v="54"/>
  </r>
  <r>
    <x v="0"/>
    <s v="Plato 3"/>
    <s v="12"/>
    <s v="20"/>
    <s v="1"/>
    <n v="20"/>
    <x v="179"/>
    <d v="1899-12-30T00:50:00"/>
    <s v="Ninguna"/>
    <s v="180"/>
    <n v="20"/>
    <n v="8"/>
    <n v="0.4"/>
    <n v="12"/>
  </r>
  <r>
    <x v="0"/>
    <s v="Plato 6"/>
    <s v="16"/>
    <s v="27"/>
    <s v="1"/>
    <n v="27"/>
    <x v="179"/>
    <d v="1899-12-30T00:56:00"/>
    <s v="Ninguna"/>
    <s v="180"/>
    <n v="27"/>
    <n v="11"/>
    <n v="0.40740740740740738"/>
    <n v="16"/>
  </r>
  <r>
    <x v="8"/>
    <s v="Plato 6"/>
    <s v="16"/>
    <s v="27"/>
    <s v="1"/>
    <n v="27"/>
    <x v="180"/>
    <d v="1899-12-30T00:55:00"/>
    <s v="Sin cebolla"/>
    <s v="181"/>
    <n v="27"/>
    <n v="11"/>
    <n v="0.40740740740740738"/>
    <n v="16"/>
  </r>
  <r>
    <x v="13"/>
    <s v="Plato 12"/>
    <s v="11"/>
    <s v="19"/>
    <s v="2"/>
    <n v="38"/>
    <x v="181"/>
    <d v="1899-12-30T00:11:00"/>
    <s v="Sin cebolla"/>
    <s v="182"/>
    <n v="38"/>
    <n v="27"/>
    <n v="0.71052631578947367"/>
    <n v="22"/>
  </r>
  <r>
    <x v="13"/>
    <s v="Plato 15"/>
    <s v="19"/>
    <s v="32"/>
    <s v="2"/>
    <n v="64"/>
    <x v="182"/>
    <d v="1899-12-30T00:52:00"/>
    <s v="Ninguna"/>
    <s v="183"/>
    <n v="64"/>
    <n v="45"/>
    <n v="0.703125"/>
    <n v="38"/>
  </r>
  <r>
    <x v="13"/>
    <s v="Plato 10"/>
    <s v="15"/>
    <s v="26"/>
    <s v="1"/>
    <n v="26"/>
    <x v="182"/>
    <d v="1899-12-30T00:10:00"/>
    <s v="Ninguna"/>
    <s v="183"/>
    <n v="26"/>
    <n v="11"/>
    <n v="0.42307692307692307"/>
    <n v="15"/>
  </r>
  <r>
    <x v="13"/>
    <s v="Plato 3"/>
    <s v="12"/>
    <s v="20"/>
    <s v="3"/>
    <n v="60"/>
    <x v="182"/>
    <d v="1899-12-30T00:58:00"/>
    <s v="Ninguna"/>
    <s v="183"/>
    <n v="60"/>
    <n v="48"/>
    <n v="0.8"/>
    <n v="36"/>
  </r>
  <r>
    <x v="13"/>
    <s v="Plato 8"/>
    <s v="21"/>
    <s v="35"/>
    <s v="3"/>
    <n v="105"/>
    <x v="182"/>
    <d v="1899-12-30T00:46:00"/>
    <s v="Ninguna"/>
    <s v="183"/>
    <n v="105"/>
    <n v="84"/>
    <n v="0.8"/>
    <n v="63"/>
  </r>
  <r>
    <x v="17"/>
    <s v="Plato 16"/>
    <s v="16"/>
    <s v="28"/>
    <s v="3"/>
    <n v="84"/>
    <x v="183"/>
    <d v="1899-12-30T00:06:00"/>
    <s v="Sin cebolla"/>
    <s v="184"/>
    <n v="84"/>
    <n v="68"/>
    <n v="0.80952380952380953"/>
    <n v="48"/>
  </r>
  <r>
    <x v="17"/>
    <s v="Plato 6"/>
    <s v="16"/>
    <s v="27"/>
    <s v="3"/>
    <n v="81"/>
    <x v="183"/>
    <d v="1899-12-30T00:10:00"/>
    <s v="Ninguna"/>
    <s v="184"/>
    <n v="81"/>
    <n v="65"/>
    <n v="0.80246913580246915"/>
    <n v="48"/>
  </r>
  <r>
    <x v="17"/>
    <s v="Plato 3"/>
    <s v="12"/>
    <s v="20"/>
    <s v="2"/>
    <n v="40"/>
    <x v="183"/>
    <d v="1899-12-30T00:13:00"/>
    <s v="Sin cebolla"/>
    <s v="184"/>
    <n v="40"/>
    <n v="28"/>
    <n v="0.7"/>
    <n v="24"/>
  </r>
  <r>
    <x v="11"/>
    <s v="Plato 13"/>
    <s v="13"/>
    <s v="21"/>
    <s v="3"/>
    <n v="63"/>
    <x v="184"/>
    <d v="1899-12-30T00:34:00"/>
    <s v="Ninguna"/>
    <s v="185"/>
    <n v="63"/>
    <n v="50"/>
    <n v="0.79365079365079361"/>
    <n v="39"/>
  </r>
  <r>
    <x v="11"/>
    <s v="Plato 16"/>
    <s v="16"/>
    <s v="28"/>
    <s v="1"/>
    <n v="28"/>
    <x v="184"/>
    <d v="1899-12-30T00:06:00"/>
    <s v="Sin cebolla"/>
    <s v="185"/>
    <n v="28"/>
    <n v="12"/>
    <n v="0.42857142857142855"/>
    <n v="16"/>
  </r>
  <r>
    <x v="18"/>
    <s v="Plato 6"/>
    <s v="16"/>
    <s v="27"/>
    <s v="3"/>
    <n v="81"/>
    <x v="185"/>
    <d v="1899-12-30T00:16:00"/>
    <s v="Ninguna"/>
    <s v="186"/>
    <n v="81"/>
    <n v="65"/>
    <n v="0.80246913580246915"/>
    <n v="48"/>
  </r>
  <r>
    <x v="18"/>
    <s v="Plato 15"/>
    <s v="19"/>
    <s v="32"/>
    <s v="3"/>
    <n v="96"/>
    <x v="185"/>
    <d v="1899-12-30T00:23:00"/>
    <s v="Sin cebolla"/>
    <s v="186"/>
    <n v="96"/>
    <n v="77"/>
    <n v="0.80208333333333337"/>
    <n v="57"/>
  </r>
  <r>
    <x v="18"/>
    <s v="Plato 17"/>
    <s v="19"/>
    <s v="31"/>
    <s v="3"/>
    <n v="93"/>
    <x v="185"/>
    <d v="1899-12-30T00:54:00"/>
    <s v="Ninguna"/>
    <s v="186"/>
    <n v="93"/>
    <n v="74"/>
    <n v="0.79569892473118276"/>
    <n v="57"/>
  </r>
  <r>
    <x v="16"/>
    <s v="Plato 18"/>
    <s v="20"/>
    <s v="34"/>
    <s v="2"/>
    <n v="68"/>
    <x v="186"/>
    <d v="1899-12-30T00:28:00"/>
    <s v="Sin cebolla"/>
    <s v="187"/>
    <n v="68"/>
    <n v="48"/>
    <n v="0.70588235294117652"/>
    <n v="40"/>
  </r>
  <r>
    <x v="16"/>
    <s v="Plato 10"/>
    <s v="15"/>
    <s v="26"/>
    <s v="1"/>
    <n v="26"/>
    <x v="186"/>
    <d v="1899-12-30T00:51:00"/>
    <s v="Ninguna"/>
    <s v="187"/>
    <n v="26"/>
    <n v="11"/>
    <n v="0.42307692307692307"/>
    <n v="15"/>
  </r>
  <r>
    <x v="16"/>
    <s v="Plato 9"/>
    <s v="17"/>
    <s v="29"/>
    <s v="3"/>
    <n v="87"/>
    <x v="186"/>
    <d v="1899-12-30T00:11:00"/>
    <s v="Ninguna"/>
    <s v="187"/>
    <n v="87"/>
    <n v="70"/>
    <n v="0.8045977011494253"/>
    <n v="51"/>
  </r>
  <r>
    <x v="16"/>
    <s v="Plato 6"/>
    <s v="16"/>
    <s v="27"/>
    <s v="1"/>
    <n v="27"/>
    <x v="186"/>
    <d v="1899-12-30T00:36:00"/>
    <s v="Sin cebolla"/>
    <s v="187"/>
    <n v="27"/>
    <n v="11"/>
    <n v="0.40740740740740738"/>
    <n v="16"/>
  </r>
  <r>
    <x v="2"/>
    <s v="Plato 17"/>
    <s v="19"/>
    <s v="31"/>
    <s v="1"/>
    <n v="31"/>
    <x v="187"/>
    <d v="1899-12-30T00:58:00"/>
    <s v="Ninguna"/>
    <s v="188"/>
    <n v="31"/>
    <n v="12"/>
    <n v="0.38709677419354838"/>
    <n v="19"/>
  </r>
  <r>
    <x v="2"/>
    <s v="Plato 10"/>
    <s v="15"/>
    <s v="26"/>
    <s v="2"/>
    <n v="52"/>
    <x v="187"/>
    <d v="1899-12-30T00:47:00"/>
    <s v="Ninguna"/>
    <s v="188"/>
    <n v="52"/>
    <n v="37"/>
    <n v="0.71153846153846156"/>
    <n v="30"/>
  </r>
  <r>
    <x v="7"/>
    <s v="Plato 18"/>
    <s v="20"/>
    <s v="34"/>
    <s v="2"/>
    <n v="68"/>
    <x v="188"/>
    <d v="1899-12-30T00:42:00"/>
    <s v="Sin cebolla"/>
    <s v="189"/>
    <n v="68"/>
    <n v="48"/>
    <n v="0.70588235294117652"/>
    <n v="40"/>
  </r>
  <r>
    <x v="7"/>
    <s v="Plato 10"/>
    <s v="15"/>
    <s v="26"/>
    <s v="2"/>
    <n v="52"/>
    <x v="188"/>
    <d v="1899-12-30T00:22:00"/>
    <s v="Sin cebolla"/>
    <s v="189"/>
    <n v="52"/>
    <n v="37"/>
    <n v="0.71153846153846156"/>
    <n v="30"/>
  </r>
  <r>
    <x v="7"/>
    <s v="Plato 7"/>
    <s v="14"/>
    <s v="24"/>
    <s v="3"/>
    <n v="72"/>
    <x v="188"/>
    <d v="1899-12-30T00:53:00"/>
    <s v="Sin cebolla"/>
    <s v="189"/>
    <n v="72"/>
    <n v="58"/>
    <n v="0.80555555555555558"/>
    <n v="42"/>
  </r>
  <r>
    <x v="16"/>
    <s v="Plato 4"/>
    <s v="10"/>
    <s v="18"/>
    <s v="1"/>
    <n v="18"/>
    <x v="189"/>
    <d v="1899-12-30T00:39:00"/>
    <s v="Ninguna"/>
    <s v="190"/>
    <n v="18"/>
    <n v="8"/>
    <n v="0.44444444444444442"/>
    <n v="10"/>
  </r>
  <r>
    <x v="16"/>
    <s v="Plato 20"/>
    <s v="25"/>
    <s v="40"/>
    <s v="2"/>
    <n v="80"/>
    <x v="189"/>
    <d v="1899-12-30T00:45:00"/>
    <s v="Ninguna"/>
    <s v="190"/>
    <n v="80"/>
    <n v="55"/>
    <n v="0.6875"/>
    <n v="50"/>
  </r>
  <r>
    <x v="16"/>
    <s v="Plato 8"/>
    <s v="21"/>
    <s v="35"/>
    <s v="1"/>
    <n v="35"/>
    <x v="189"/>
    <d v="1899-12-30T00:11:00"/>
    <s v="Sin cebolla"/>
    <s v="190"/>
    <n v="35"/>
    <n v="14"/>
    <n v="0.4"/>
    <n v="21"/>
  </r>
  <r>
    <x v="16"/>
    <s v="Plato 14"/>
    <s v="14"/>
    <s v="23"/>
    <s v="3"/>
    <n v="69"/>
    <x v="189"/>
    <d v="1899-12-30T00:07:00"/>
    <s v="Sin cebolla"/>
    <s v="190"/>
    <n v="69"/>
    <n v="55"/>
    <n v="0.79710144927536231"/>
    <n v="42"/>
  </r>
  <r>
    <x v="14"/>
    <s v="Plato 1"/>
    <s v="15"/>
    <s v="25"/>
    <s v="3"/>
    <n v="75"/>
    <x v="190"/>
    <d v="1899-12-30T00:32:00"/>
    <s v="Sin cebolla"/>
    <s v="191"/>
    <n v="75"/>
    <n v="60"/>
    <n v="0.8"/>
    <n v="45"/>
  </r>
  <r>
    <x v="14"/>
    <s v="Plato 9"/>
    <s v="17"/>
    <s v="29"/>
    <s v="3"/>
    <n v="87"/>
    <x v="190"/>
    <d v="1899-12-30T00:55:00"/>
    <s v="Ninguna"/>
    <s v="191"/>
    <n v="87"/>
    <n v="70"/>
    <n v="0.8045977011494253"/>
    <n v="51"/>
  </r>
  <r>
    <x v="6"/>
    <s v="Plato 1"/>
    <s v="15"/>
    <s v="25"/>
    <s v="3"/>
    <n v="75"/>
    <x v="191"/>
    <d v="1899-12-30T00:26:00"/>
    <s v="Ninguna"/>
    <s v="192"/>
    <n v="75"/>
    <n v="60"/>
    <n v="0.8"/>
    <n v="45"/>
  </r>
  <r>
    <x v="3"/>
    <s v="Plato 10"/>
    <s v="15"/>
    <s v="26"/>
    <s v="2"/>
    <n v="52"/>
    <x v="192"/>
    <d v="1899-12-30T00:57:00"/>
    <s v="Sin cebolla"/>
    <s v="193"/>
    <n v="52"/>
    <n v="37"/>
    <n v="0.71153846153846156"/>
    <n v="30"/>
  </r>
  <r>
    <x v="3"/>
    <s v="Plato 19"/>
    <s v="22"/>
    <s v="36"/>
    <s v="2"/>
    <n v="72"/>
    <x v="192"/>
    <d v="1899-12-30T00:59:00"/>
    <s v="Ninguna"/>
    <s v="193"/>
    <n v="72"/>
    <n v="50"/>
    <n v="0.69444444444444442"/>
    <n v="44"/>
  </r>
  <r>
    <x v="3"/>
    <s v="Plato 6"/>
    <s v="16"/>
    <s v="27"/>
    <s v="1"/>
    <n v="27"/>
    <x v="192"/>
    <d v="1899-12-30T00:31:00"/>
    <s v="Sin cebolla"/>
    <s v="193"/>
    <n v="27"/>
    <n v="11"/>
    <n v="0.40740740740740738"/>
    <n v="16"/>
  </r>
  <r>
    <x v="3"/>
    <s v="Plato 14"/>
    <s v="14"/>
    <s v="23"/>
    <s v="3"/>
    <n v="69"/>
    <x v="192"/>
    <d v="1899-12-30T00:24:00"/>
    <s v="Ninguna"/>
    <s v="193"/>
    <n v="69"/>
    <n v="55"/>
    <n v="0.79710144927536231"/>
    <n v="42"/>
  </r>
  <r>
    <x v="3"/>
    <s v="Plato 11"/>
    <s v="20"/>
    <s v="33"/>
    <s v="2"/>
    <n v="66"/>
    <x v="193"/>
    <d v="1899-12-30T00:18:00"/>
    <s v="Ninguna"/>
    <s v="194"/>
    <n v="66"/>
    <n v="46"/>
    <n v="0.69696969696969702"/>
    <n v="40"/>
  </r>
  <r>
    <x v="3"/>
    <s v="Plato 2"/>
    <s v="18"/>
    <s v="30"/>
    <s v="1"/>
    <n v="30"/>
    <x v="193"/>
    <d v="1899-12-30T00:50:00"/>
    <s v="Ninguna"/>
    <s v="194"/>
    <n v="30"/>
    <n v="12"/>
    <n v="0.4"/>
    <n v="18"/>
  </r>
  <r>
    <x v="10"/>
    <s v="Plato 1"/>
    <s v="15"/>
    <s v="25"/>
    <s v="2"/>
    <n v="50"/>
    <x v="194"/>
    <d v="1899-12-30T00:51:00"/>
    <s v="Ninguna"/>
    <s v="195"/>
    <n v="50"/>
    <n v="35"/>
    <n v="0.7"/>
    <n v="30"/>
  </r>
  <r>
    <x v="17"/>
    <s v="Plato 3"/>
    <s v="12"/>
    <s v="20"/>
    <s v="3"/>
    <n v="60"/>
    <x v="195"/>
    <d v="1899-12-30T00:34:00"/>
    <s v="Sin cebolla"/>
    <s v="196"/>
    <n v="60"/>
    <n v="48"/>
    <n v="0.8"/>
    <n v="36"/>
  </r>
  <r>
    <x v="17"/>
    <s v="Plato 14"/>
    <s v="14"/>
    <s v="23"/>
    <s v="2"/>
    <n v="46"/>
    <x v="195"/>
    <d v="1899-12-30T00:51:00"/>
    <s v="Ninguna"/>
    <s v="196"/>
    <n v="46"/>
    <n v="32"/>
    <n v="0.69565217391304346"/>
    <n v="28"/>
  </r>
  <r>
    <x v="17"/>
    <s v="Plato 9"/>
    <s v="17"/>
    <s v="29"/>
    <s v="1"/>
    <n v="29"/>
    <x v="195"/>
    <d v="1899-12-30T00:47:00"/>
    <s v="Sin cebolla"/>
    <s v="196"/>
    <n v="29"/>
    <n v="12"/>
    <n v="0.41379310344827586"/>
    <n v="17"/>
  </r>
  <r>
    <x v="17"/>
    <s v="Plato 16"/>
    <s v="16"/>
    <s v="28"/>
    <s v="2"/>
    <n v="56"/>
    <x v="195"/>
    <d v="1899-12-30T00:44:00"/>
    <s v="Sin cebolla"/>
    <s v="196"/>
    <n v="56"/>
    <n v="40"/>
    <n v="0.7142857142857143"/>
    <n v="32"/>
  </r>
  <r>
    <x v="16"/>
    <s v="Plato 18"/>
    <s v="20"/>
    <s v="34"/>
    <s v="3"/>
    <n v="102"/>
    <x v="196"/>
    <d v="1899-12-30T00:22:00"/>
    <s v="Ninguna"/>
    <s v="197"/>
    <n v="102"/>
    <n v="82"/>
    <n v="0.80392156862745101"/>
    <n v="60"/>
  </r>
  <r>
    <x v="16"/>
    <s v="Plato 6"/>
    <s v="16"/>
    <s v="27"/>
    <s v="1"/>
    <n v="27"/>
    <x v="196"/>
    <d v="1899-12-30T00:50:00"/>
    <s v="Ninguna"/>
    <s v="197"/>
    <n v="27"/>
    <n v="11"/>
    <n v="0.40740740740740738"/>
    <n v="16"/>
  </r>
  <r>
    <x v="12"/>
    <s v="Plato 6"/>
    <s v="16"/>
    <s v="27"/>
    <s v="2"/>
    <n v="54"/>
    <x v="197"/>
    <d v="1899-12-30T00:33:00"/>
    <s v="Ninguna"/>
    <s v="198"/>
    <n v="54"/>
    <n v="38"/>
    <n v="0.70370370370370372"/>
    <n v="32"/>
  </r>
  <r>
    <x v="7"/>
    <s v="Plato 9"/>
    <s v="17"/>
    <s v="29"/>
    <s v="3"/>
    <n v="87"/>
    <x v="198"/>
    <d v="1899-12-30T00:31:00"/>
    <s v="Ninguna"/>
    <s v="199"/>
    <n v="87"/>
    <n v="70"/>
    <n v="0.8045977011494253"/>
    <n v="51"/>
  </r>
  <r>
    <x v="7"/>
    <s v="Plato 8"/>
    <s v="21"/>
    <s v="35"/>
    <s v="3"/>
    <n v="105"/>
    <x v="198"/>
    <d v="1899-12-30T00:41:00"/>
    <s v="Sin cebolla"/>
    <s v="199"/>
    <n v="105"/>
    <n v="84"/>
    <n v="0.8"/>
    <n v="63"/>
  </r>
  <r>
    <x v="7"/>
    <s v="Plato 13"/>
    <s v="13"/>
    <s v="21"/>
    <s v="2"/>
    <n v="42"/>
    <x v="198"/>
    <d v="1899-12-30T00:18:00"/>
    <s v="Sin cebolla"/>
    <s v="199"/>
    <n v="42"/>
    <n v="29"/>
    <n v="0.69047619047619047"/>
    <n v="26"/>
  </r>
  <r>
    <x v="7"/>
    <s v="Plato 6"/>
    <s v="16"/>
    <s v="27"/>
    <s v="1"/>
    <n v="27"/>
    <x v="198"/>
    <d v="1899-12-30T00:52:00"/>
    <s v="Sin cebolla"/>
    <s v="199"/>
    <n v="27"/>
    <n v="11"/>
    <n v="0.40740740740740738"/>
    <n v="16"/>
  </r>
  <r>
    <x v="7"/>
    <s v="Plato 12"/>
    <s v="11"/>
    <s v="19"/>
    <s v="2"/>
    <n v="38"/>
    <x v="199"/>
    <d v="1899-12-30T00:39:00"/>
    <s v="Ninguna"/>
    <s v="200"/>
    <n v="38"/>
    <n v="27"/>
    <n v="0.71052631578947367"/>
    <n v="22"/>
  </r>
  <r>
    <x v="7"/>
    <s v="Plato 1"/>
    <s v="15"/>
    <s v="25"/>
    <s v="2"/>
    <n v="50"/>
    <x v="199"/>
    <d v="1899-12-30T00:28:00"/>
    <s v="Sin cebolla"/>
    <s v="200"/>
    <n v="50"/>
    <n v="35"/>
    <n v="0.7"/>
    <n v="30"/>
  </r>
  <r>
    <x v="3"/>
    <s v="Plato 7"/>
    <s v="14"/>
    <s v="24"/>
    <s v="3"/>
    <n v="72"/>
    <x v="200"/>
    <d v="1899-12-30T00:58:00"/>
    <s v="Sin cebolla"/>
    <s v="201"/>
    <n v="72"/>
    <n v="58"/>
    <n v="0.80555555555555558"/>
    <n v="42"/>
  </r>
  <r>
    <x v="11"/>
    <s v="Plato 19"/>
    <s v="22"/>
    <s v="36"/>
    <s v="2"/>
    <n v="72"/>
    <x v="201"/>
    <d v="1899-12-30T00:46:00"/>
    <s v="Sin cebolla"/>
    <s v="202"/>
    <n v="72"/>
    <n v="50"/>
    <n v="0.69444444444444442"/>
    <n v="44"/>
  </r>
  <r>
    <x v="11"/>
    <s v="Plato 20"/>
    <s v="25"/>
    <s v="40"/>
    <s v="2"/>
    <n v="80"/>
    <x v="201"/>
    <d v="1899-12-30T00:47:00"/>
    <s v="Ninguna"/>
    <s v="202"/>
    <n v="80"/>
    <n v="55"/>
    <n v="0.6875"/>
    <n v="50"/>
  </r>
  <r>
    <x v="11"/>
    <s v="Plato 7"/>
    <s v="14"/>
    <s v="24"/>
    <s v="1"/>
    <n v="24"/>
    <x v="201"/>
    <d v="1899-12-30T00:05:00"/>
    <s v="Ninguna"/>
    <s v="202"/>
    <n v="24"/>
    <n v="10"/>
    <n v="0.41666666666666669"/>
    <n v="14"/>
  </r>
  <r>
    <x v="11"/>
    <s v="Plato 2"/>
    <s v="18"/>
    <s v="30"/>
    <s v="1"/>
    <n v="30"/>
    <x v="201"/>
    <d v="1899-12-30T00:58:00"/>
    <s v="Ninguna"/>
    <s v="202"/>
    <n v="30"/>
    <n v="12"/>
    <n v="0.4"/>
    <n v="18"/>
  </r>
  <r>
    <x v="16"/>
    <s v="Plato 17"/>
    <s v="19"/>
    <s v="31"/>
    <s v="3"/>
    <n v="93"/>
    <x v="202"/>
    <d v="1899-12-30T00:51:00"/>
    <s v="Ninguna"/>
    <s v="203"/>
    <n v="93"/>
    <n v="74"/>
    <n v="0.79569892473118276"/>
    <n v="57"/>
  </r>
  <r>
    <x v="16"/>
    <s v="Plato 13"/>
    <s v="13"/>
    <s v="21"/>
    <s v="3"/>
    <n v="63"/>
    <x v="202"/>
    <d v="1899-12-30T00:34:00"/>
    <s v="Sin cebolla"/>
    <s v="203"/>
    <n v="63"/>
    <n v="50"/>
    <n v="0.79365079365079361"/>
    <n v="39"/>
  </r>
  <r>
    <x v="11"/>
    <s v="Plato 7"/>
    <s v="14"/>
    <s v="24"/>
    <s v="2"/>
    <n v="48"/>
    <x v="203"/>
    <d v="1899-12-30T00:21:00"/>
    <s v="Ninguna"/>
    <s v="204"/>
    <n v="48"/>
    <n v="34"/>
    <n v="0.70833333333333337"/>
    <n v="28"/>
  </r>
  <r>
    <x v="9"/>
    <s v="Plato 15"/>
    <s v="19"/>
    <s v="32"/>
    <s v="1"/>
    <n v="32"/>
    <x v="204"/>
    <d v="1899-12-30T00:34:00"/>
    <s v="Ninguna"/>
    <s v="205"/>
    <n v="32"/>
    <n v="13"/>
    <n v="0.40625"/>
    <n v="19"/>
  </r>
  <r>
    <x v="9"/>
    <s v="Plato 9"/>
    <s v="17"/>
    <s v="29"/>
    <s v="1"/>
    <n v="29"/>
    <x v="204"/>
    <d v="1899-12-30T00:52:00"/>
    <s v="Sin cebolla"/>
    <s v="205"/>
    <n v="29"/>
    <n v="12"/>
    <n v="0.41379310344827586"/>
    <n v="17"/>
  </r>
  <r>
    <x v="17"/>
    <s v="Plato 2"/>
    <s v="18"/>
    <s v="30"/>
    <s v="1"/>
    <n v="30"/>
    <x v="205"/>
    <d v="1899-12-30T00:58:00"/>
    <s v="Sin cebolla"/>
    <s v="206"/>
    <n v="30"/>
    <n v="12"/>
    <n v="0.4"/>
    <n v="18"/>
  </r>
  <r>
    <x v="2"/>
    <s v="Plato 10"/>
    <s v="15"/>
    <s v="26"/>
    <s v="2"/>
    <n v="52"/>
    <x v="206"/>
    <d v="1899-12-30T00:37:00"/>
    <s v="Ninguna"/>
    <s v="207"/>
    <n v="52"/>
    <n v="37"/>
    <n v="0.71153846153846156"/>
    <n v="30"/>
  </r>
  <r>
    <x v="2"/>
    <s v="Plato 8"/>
    <s v="21"/>
    <s v="35"/>
    <s v="1"/>
    <n v="35"/>
    <x v="206"/>
    <d v="1899-12-30T00:55:00"/>
    <s v="Sin cebolla"/>
    <s v="207"/>
    <n v="35"/>
    <n v="14"/>
    <n v="0.4"/>
    <n v="21"/>
  </r>
  <r>
    <x v="2"/>
    <s v="Plato 17"/>
    <s v="19"/>
    <s v="31"/>
    <s v="3"/>
    <n v="93"/>
    <x v="206"/>
    <d v="1899-12-30T00:19:00"/>
    <s v="Sin cebolla"/>
    <s v="207"/>
    <n v="93"/>
    <n v="74"/>
    <n v="0.79569892473118276"/>
    <n v="57"/>
  </r>
  <r>
    <x v="11"/>
    <s v="Plato 15"/>
    <s v="19"/>
    <s v="32"/>
    <s v="1"/>
    <n v="32"/>
    <x v="207"/>
    <d v="1899-12-30T00:18:00"/>
    <s v="Sin cebolla"/>
    <s v="208"/>
    <n v="32"/>
    <n v="13"/>
    <n v="0.40625"/>
    <n v="19"/>
  </r>
  <r>
    <x v="11"/>
    <s v="Plato 19"/>
    <s v="22"/>
    <s v="36"/>
    <s v="3"/>
    <n v="108"/>
    <x v="207"/>
    <d v="1899-12-30T00:29:00"/>
    <s v="Sin cebolla"/>
    <s v="208"/>
    <n v="108"/>
    <n v="86"/>
    <n v="0.79629629629629628"/>
    <n v="66"/>
  </r>
  <r>
    <x v="11"/>
    <s v="Plato 3"/>
    <s v="12"/>
    <s v="20"/>
    <s v="2"/>
    <n v="40"/>
    <x v="207"/>
    <d v="1899-12-30T00:53:00"/>
    <s v="Ninguna"/>
    <s v="208"/>
    <n v="40"/>
    <n v="28"/>
    <n v="0.7"/>
    <n v="24"/>
  </r>
  <r>
    <x v="12"/>
    <s v="Plato 14"/>
    <s v="14"/>
    <s v="23"/>
    <s v="3"/>
    <n v="69"/>
    <x v="208"/>
    <d v="1899-12-30T00:35:00"/>
    <s v="Sin cebolla"/>
    <s v="209"/>
    <n v="69"/>
    <n v="55"/>
    <n v="0.79710144927536231"/>
    <n v="42"/>
  </r>
  <r>
    <x v="12"/>
    <s v="Plato 18"/>
    <s v="20"/>
    <s v="34"/>
    <s v="2"/>
    <n v="68"/>
    <x v="208"/>
    <d v="1899-12-30T00:40:00"/>
    <s v="Sin cebolla"/>
    <s v="209"/>
    <n v="68"/>
    <n v="48"/>
    <n v="0.70588235294117652"/>
    <n v="40"/>
  </r>
  <r>
    <x v="12"/>
    <s v="Plato 1"/>
    <s v="15"/>
    <s v="25"/>
    <s v="1"/>
    <n v="25"/>
    <x v="208"/>
    <d v="1899-12-30T00:42:00"/>
    <s v="Ninguna"/>
    <s v="209"/>
    <n v="25"/>
    <n v="10"/>
    <n v="0.4"/>
    <n v="15"/>
  </r>
  <r>
    <x v="12"/>
    <s v="Plato 10"/>
    <s v="15"/>
    <s v="26"/>
    <s v="2"/>
    <n v="52"/>
    <x v="208"/>
    <d v="1899-12-30T00:54:00"/>
    <s v="Ninguna"/>
    <s v="209"/>
    <n v="52"/>
    <n v="37"/>
    <n v="0.71153846153846156"/>
    <n v="30"/>
  </r>
  <r>
    <x v="0"/>
    <s v="Plato 13"/>
    <s v="13"/>
    <s v="21"/>
    <s v="1"/>
    <n v="21"/>
    <x v="209"/>
    <d v="1899-12-30T00:28:00"/>
    <s v="Sin cebolla"/>
    <s v="210"/>
    <n v="21"/>
    <n v="8"/>
    <n v="0.38095238095238093"/>
    <n v="13"/>
  </r>
  <r>
    <x v="0"/>
    <s v="Plato 2"/>
    <s v="18"/>
    <s v="30"/>
    <s v="1"/>
    <n v="30"/>
    <x v="209"/>
    <d v="1899-12-30T00:50:00"/>
    <s v="Ninguna"/>
    <s v="210"/>
    <n v="30"/>
    <n v="12"/>
    <n v="0.4"/>
    <n v="18"/>
  </r>
  <r>
    <x v="0"/>
    <s v="Plato 7"/>
    <s v="14"/>
    <s v="24"/>
    <s v="1"/>
    <n v="24"/>
    <x v="209"/>
    <d v="1899-12-30T00:34:00"/>
    <s v="Ninguna"/>
    <s v="210"/>
    <n v="24"/>
    <n v="10"/>
    <n v="0.41666666666666669"/>
    <n v="14"/>
  </r>
  <r>
    <x v="0"/>
    <s v="Plato 20"/>
    <s v="25"/>
    <s v="40"/>
    <s v="3"/>
    <n v="120"/>
    <x v="209"/>
    <d v="1899-12-30T00:46:00"/>
    <s v="Ninguna"/>
    <s v="210"/>
    <n v="120"/>
    <n v="95"/>
    <n v="0.79166666666666663"/>
    <n v="75"/>
  </r>
  <r>
    <x v="15"/>
    <s v="Plato 13"/>
    <s v="13"/>
    <s v="21"/>
    <s v="3"/>
    <n v="63"/>
    <x v="210"/>
    <d v="1899-12-30T00:54:00"/>
    <s v="Sin cebolla"/>
    <s v="211"/>
    <n v="63"/>
    <n v="50"/>
    <n v="0.79365079365079361"/>
    <n v="39"/>
  </r>
  <r>
    <x v="15"/>
    <s v="Plato 4"/>
    <s v="10"/>
    <s v="18"/>
    <s v="2"/>
    <n v="36"/>
    <x v="210"/>
    <d v="1899-12-30T00:45:00"/>
    <s v="Ninguna"/>
    <s v="211"/>
    <n v="36"/>
    <n v="26"/>
    <n v="0.72222222222222221"/>
    <n v="20"/>
  </r>
  <r>
    <x v="15"/>
    <s v="Plato 1"/>
    <s v="15"/>
    <s v="25"/>
    <s v="2"/>
    <n v="50"/>
    <x v="210"/>
    <d v="1899-12-30T00:09:00"/>
    <s v="Ninguna"/>
    <s v="211"/>
    <n v="50"/>
    <n v="35"/>
    <n v="0.7"/>
    <n v="30"/>
  </r>
  <r>
    <x v="15"/>
    <s v="Plato 3"/>
    <s v="12"/>
    <s v="20"/>
    <s v="1"/>
    <n v="20"/>
    <x v="210"/>
    <d v="1899-12-30T00:27:00"/>
    <s v="Ninguna"/>
    <s v="211"/>
    <n v="20"/>
    <n v="8"/>
    <n v="0.4"/>
    <n v="12"/>
  </r>
  <r>
    <x v="9"/>
    <s v="Plato 2"/>
    <s v="18"/>
    <s v="30"/>
    <s v="3"/>
    <n v="90"/>
    <x v="211"/>
    <d v="1899-12-30T00:35:00"/>
    <s v="Sin cebolla"/>
    <s v="212"/>
    <n v="90"/>
    <n v="72"/>
    <n v="0.8"/>
    <n v="54"/>
  </r>
  <r>
    <x v="9"/>
    <s v="Plato 10"/>
    <s v="15"/>
    <s v="26"/>
    <s v="3"/>
    <n v="78"/>
    <x v="211"/>
    <d v="1899-12-30T00:43:00"/>
    <s v="Sin cebolla"/>
    <s v="212"/>
    <n v="78"/>
    <n v="63"/>
    <n v="0.80769230769230771"/>
    <n v="45"/>
  </r>
  <r>
    <x v="9"/>
    <s v="Plato 13"/>
    <s v="13"/>
    <s v="21"/>
    <s v="1"/>
    <n v="21"/>
    <x v="211"/>
    <d v="1899-12-30T00:31:00"/>
    <s v="Sin cebolla"/>
    <s v="212"/>
    <n v="21"/>
    <n v="8"/>
    <n v="0.38095238095238093"/>
    <n v="13"/>
  </r>
  <r>
    <x v="9"/>
    <s v="Plato 16"/>
    <s v="16"/>
    <s v="28"/>
    <s v="2"/>
    <n v="56"/>
    <x v="211"/>
    <d v="1899-12-30T00:55:00"/>
    <s v="Sin cebolla"/>
    <s v="212"/>
    <n v="56"/>
    <n v="40"/>
    <n v="0.7142857142857143"/>
    <n v="32"/>
  </r>
  <r>
    <x v="18"/>
    <s v="Plato 6"/>
    <s v="16"/>
    <s v="27"/>
    <s v="1"/>
    <n v="27"/>
    <x v="212"/>
    <d v="1899-12-30T00:53:00"/>
    <s v="Ninguna"/>
    <s v="213"/>
    <n v="27"/>
    <n v="11"/>
    <n v="0.40740740740740738"/>
    <n v="16"/>
  </r>
  <r>
    <x v="18"/>
    <s v="Plato 2"/>
    <s v="18"/>
    <s v="30"/>
    <s v="2"/>
    <n v="60"/>
    <x v="212"/>
    <d v="1899-12-30T00:47:00"/>
    <s v="Sin cebolla"/>
    <s v="213"/>
    <n v="60"/>
    <n v="42"/>
    <n v="0.7"/>
    <n v="36"/>
  </r>
  <r>
    <x v="10"/>
    <s v="Plato 18"/>
    <s v="20"/>
    <s v="34"/>
    <s v="2"/>
    <n v="68"/>
    <x v="213"/>
    <d v="1899-12-30T00:14:00"/>
    <s v="Ninguna"/>
    <s v="214"/>
    <n v="68"/>
    <n v="48"/>
    <n v="0.70588235294117652"/>
    <n v="40"/>
  </r>
  <r>
    <x v="10"/>
    <s v="Plato 20"/>
    <s v="25"/>
    <s v="40"/>
    <s v="3"/>
    <n v="120"/>
    <x v="213"/>
    <d v="1899-12-30T00:12:00"/>
    <s v="Sin cebolla"/>
    <s v="214"/>
    <n v="120"/>
    <n v="95"/>
    <n v="0.79166666666666663"/>
    <n v="75"/>
  </r>
  <r>
    <x v="10"/>
    <s v="Plato 3"/>
    <s v="12"/>
    <s v="20"/>
    <s v="2"/>
    <n v="40"/>
    <x v="213"/>
    <d v="1899-12-30T00:12:00"/>
    <s v="Sin cebolla"/>
    <s v="214"/>
    <n v="40"/>
    <n v="28"/>
    <n v="0.7"/>
    <n v="24"/>
  </r>
  <r>
    <x v="1"/>
    <s v="Plato 18"/>
    <s v="20"/>
    <s v="34"/>
    <s v="2"/>
    <n v="68"/>
    <x v="214"/>
    <d v="1899-12-30T00:12:00"/>
    <s v="Ninguna"/>
    <s v="215"/>
    <n v="68"/>
    <n v="48"/>
    <n v="0.70588235294117652"/>
    <n v="40"/>
  </r>
  <r>
    <x v="1"/>
    <s v="Plato 2"/>
    <s v="18"/>
    <s v="30"/>
    <s v="3"/>
    <n v="90"/>
    <x v="214"/>
    <d v="1899-12-30T00:34:00"/>
    <s v="Ninguna"/>
    <s v="215"/>
    <n v="90"/>
    <n v="72"/>
    <n v="0.8"/>
    <n v="54"/>
  </r>
  <r>
    <x v="6"/>
    <s v="Plato 1"/>
    <s v="15"/>
    <s v="25"/>
    <s v="1"/>
    <n v="25"/>
    <x v="215"/>
    <d v="1899-12-30T00:42:00"/>
    <s v="Ninguna"/>
    <s v="216"/>
    <n v="25"/>
    <n v="10"/>
    <n v="0.4"/>
    <n v="15"/>
  </r>
  <r>
    <x v="6"/>
    <s v="Plato 13"/>
    <s v="13"/>
    <s v="21"/>
    <s v="3"/>
    <n v="63"/>
    <x v="215"/>
    <d v="1899-12-30T00:36:00"/>
    <s v="Ninguna"/>
    <s v="216"/>
    <n v="63"/>
    <n v="50"/>
    <n v="0.79365079365079361"/>
    <n v="39"/>
  </r>
  <r>
    <x v="6"/>
    <s v="Plato 6"/>
    <s v="16"/>
    <s v="27"/>
    <s v="2"/>
    <n v="54"/>
    <x v="215"/>
    <d v="1899-12-30T00:42:00"/>
    <s v="Ninguna"/>
    <s v="216"/>
    <n v="54"/>
    <n v="38"/>
    <n v="0.70370370370370372"/>
    <n v="32"/>
  </r>
  <r>
    <x v="15"/>
    <s v="Plato 15"/>
    <s v="19"/>
    <s v="32"/>
    <s v="3"/>
    <n v="96"/>
    <x v="216"/>
    <d v="1899-12-30T00:13:00"/>
    <s v="Sin cebolla"/>
    <s v="217"/>
    <n v="96"/>
    <n v="77"/>
    <n v="0.80208333333333337"/>
    <n v="57"/>
  </r>
  <r>
    <x v="18"/>
    <s v="Plato 12"/>
    <s v="11"/>
    <s v="19"/>
    <s v="3"/>
    <n v="57"/>
    <x v="217"/>
    <d v="1899-12-30T00:24:00"/>
    <s v="Sin cebolla"/>
    <s v="218"/>
    <n v="57"/>
    <n v="46"/>
    <n v="0.80701754385964908"/>
    <n v="33"/>
  </r>
  <r>
    <x v="18"/>
    <s v="Plato 6"/>
    <s v="16"/>
    <s v="27"/>
    <s v="3"/>
    <n v="81"/>
    <x v="217"/>
    <d v="1899-12-30T00:16:00"/>
    <s v="Ninguna"/>
    <s v="218"/>
    <n v="81"/>
    <n v="65"/>
    <n v="0.80246913580246915"/>
    <n v="48"/>
  </r>
  <r>
    <x v="18"/>
    <s v="Plato 14"/>
    <s v="14"/>
    <s v="23"/>
    <s v="2"/>
    <n v="46"/>
    <x v="217"/>
    <d v="1899-12-30T00:06:00"/>
    <s v="Ninguna"/>
    <s v="218"/>
    <n v="46"/>
    <n v="32"/>
    <n v="0.69565217391304346"/>
    <n v="28"/>
  </r>
  <r>
    <x v="15"/>
    <s v="Plato 14"/>
    <s v="14"/>
    <s v="23"/>
    <s v="2"/>
    <n v="46"/>
    <x v="218"/>
    <d v="1899-12-30T00:12:00"/>
    <s v="Ninguna"/>
    <s v="219"/>
    <n v="46"/>
    <n v="32"/>
    <n v="0.69565217391304346"/>
    <n v="28"/>
  </r>
  <r>
    <x v="15"/>
    <s v="Plato 17"/>
    <s v="19"/>
    <s v="31"/>
    <s v="3"/>
    <n v="93"/>
    <x v="218"/>
    <d v="1899-12-30T00:11:00"/>
    <s v="Sin cebolla"/>
    <s v="219"/>
    <n v="93"/>
    <n v="74"/>
    <n v="0.79569892473118276"/>
    <n v="57"/>
  </r>
  <r>
    <x v="8"/>
    <s v="Plato 7"/>
    <s v="14"/>
    <s v="24"/>
    <s v="1"/>
    <n v="24"/>
    <x v="219"/>
    <d v="1899-12-30T00:13:00"/>
    <s v="Ninguna"/>
    <s v="220"/>
    <n v="24"/>
    <n v="10"/>
    <n v="0.41666666666666669"/>
    <n v="14"/>
  </r>
  <r>
    <x v="11"/>
    <s v="Plato 15"/>
    <s v="19"/>
    <s v="32"/>
    <s v="3"/>
    <n v="96"/>
    <x v="220"/>
    <d v="1899-12-30T00:29:00"/>
    <s v="Ninguna"/>
    <s v="221"/>
    <n v="96"/>
    <n v="77"/>
    <n v="0.80208333333333337"/>
    <n v="57"/>
  </r>
  <r>
    <x v="11"/>
    <s v="Plato 18"/>
    <s v="20"/>
    <s v="34"/>
    <s v="2"/>
    <n v="68"/>
    <x v="220"/>
    <d v="1899-12-30T00:54:00"/>
    <s v="Sin cebolla"/>
    <s v="221"/>
    <n v="68"/>
    <n v="48"/>
    <n v="0.70588235294117652"/>
    <n v="40"/>
  </r>
  <r>
    <x v="11"/>
    <s v="Plato 9"/>
    <s v="17"/>
    <s v="29"/>
    <s v="1"/>
    <n v="29"/>
    <x v="220"/>
    <d v="1899-12-30T00:25:00"/>
    <s v="Ninguna"/>
    <s v="221"/>
    <n v="29"/>
    <n v="12"/>
    <n v="0.41379310344827586"/>
    <n v="17"/>
  </r>
  <r>
    <x v="3"/>
    <s v="Plato 14"/>
    <s v="14"/>
    <s v="23"/>
    <s v="3"/>
    <n v="69"/>
    <x v="221"/>
    <d v="1899-12-30T00:29:00"/>
    <s v="Ninguna"/>
    <s v="222"/>
    <n v="69"/>
    <n v="55"/>
    <n v="0.79710144927536231"/>
    <n v="42"/>
  </r>
  <r>
    <x v="3"/>
    <s v="Plato 16"/>
    <s v="16"/>
    <s v="28"/>
    <s v="1"/>
    <n v="28"/>
    <x v="221"/>
    <d v="1899-12-30T00:56:00"/>
    <s v="Ninguna"/>
    <s v="222"/>
    <n v="28"/>
    <n v="12"/>
    <n v="0.42857142857142855"/>
    <n v="16"/>
  </r>
  <r>
    <x v="19"/>
    <s v="Plato 15"/>
    <s v="19"/>
    <s v="32"/>
    <s v="1"/>
    <n v="32"/>
    <x v="222"/>
    <d v="1899-12-30T00:53:00"/>
    <s v="Ninguna"/>
    <s v="223"/>
    <n v="32"/>
    <n v="13"/>
    <n v="0.40625"/>
    <n v="19"/>
  </r>
  <r>
    <x v="5"/>
    <s v="Plato 10"/>
    <s v="15"/>
    <s v="26"/>
    <s v="2"/>
    <n v="52"/>
    <x v="223"/>
    <d v="1899-12-30T00:20:00"/>
    <s v="Ninguna"/>
    <s v="224"/>
    <n v="52"/>
    <n v="37"/>
    <n v="0.71153846153846156"/>
    <n v="30"/>
  </r>
  <r>
    <x v="19"/>
    <s v="Plato 11"/>
    <s v="20"/>
    <s v="33"/>
    <s v="3"/>
    <n v="99"/>
    <x v="224"/>
    <d v="1899-12-30T00:56:00"/>
    <s v="Sin cebolla"/>
    <s v="225"/>
    <n v="99"/>
    <n v="79"/>
    <n v="0.79797979797979801"/>
    <n v="60"/>
  </r>
  <r>
    <x v="19"/>
    <s v="Plato 14"/>
    <s v="14"/>
    <s v="23"/>
    <s v="3"/>
    <n v="69"/>
    <x v="224"/>
    <d v="1899-12-30T00:38:00"/>
    <s v="Sin cebolla"/>
    <s v="225"/>
    <n v="69"/>
    <n v="55"/>
    <n v="0.79710144927536231"/>
    <n v="42"/>
  </r>
  <r>
    <x v="5"/>
    <s v="Plato 3"/>
    <s v="12"/>
    <s v="20"/>
    <s v="2"/>
    <n v="40"/>
    <x v="225"/>
    <d v="1899-12-30T00:07:00"/>
    <s v="Ninguna"/>
    <s v="226"/>
    <n v="40"/>
    <n v="28"/>
    <n v="0.7"/>
    <n v="24"/>
  </r>
  <r>
    <x v="5"/>
    <s v="Plato 13"/>
    <s v="13"/>
    <s v="21"/>
    <s v="1"/>
    <n v="21"/>
    <x v="225"/>
    <d v="1899-12-30T00:29:00"/>
    <s v="Sin cebolla"/>
    <s v="226"/>
    <n v="21"/>
    <n v="8"/>
    <n v="0.38095238095238093"/>
    <n v="13"/>
  </r>
  <r>
    <x v="5"/>
    <s v="Plato 6"/>
    <s v="16"/>
    <s v="27"/>
    <s v="3"/>
    <n v="81"/>
    <x v="225"/>
    <d v="1899-12-30T00:56:00"/>
    <s v="Ninguna"/>
    <s v="226"/>
    <n v="81"/>
    <n v="65"/>
    <n v="0.80246913580246915"/>
    <n v="48"/>
  </r>
  <r>
    <x v="5"/>
    <s v="Plato 9"/>
    <s v="17"/>
    <s v="29"/>
    <s v="1"/>
    <n v="29"/>
    <x v="225"/>
    <d v="1899-12-30T00:54:00"/>
    <s v="Sin cebolla"/>
    <s v="226"/>
    <n v="29"/>
    <n v="12"/>
    <n v="0.41379310344827586"/>
    <n v="17"/>
  </r>
  <r>
    <x v="6"/>
    <s v="Plato 7"/>
    <s v="14"/>
    <s v="24"/>
    <s v="1"/>
    <n v="24"/>
    <x v="226"/>
    <d v="1899-12-30T00:58:00"/>
    <s v="Ninguna"/>
    <s v="227"/>
    <n v="24"/>
    <n v="10"/>
    <n v="0.41666666666666669"/>
    <n v="14"/>
  </r>
  <r>
    <x v="6"/>
    <s v="Plato 17"/>
    <s v="19"/>
    <s v="31"/>
    <s v="3"/>
    <n v="93"/>
    <x v="226"/>
    <d v="1899-12-30T00:15:00"/>
    <s v="Sin cebolla"/>
    <s v="227"/>
    <n v="93"/>
    <n v="74"/>
    <n v="0.79569892473118276"/>
    <n v="57"/>
  </r>
  <r>
    <x v="6"/>
    <s v="Plato 16"/>
    <s v="16"/>
    <s v="28"/>
    <s v="1"/>
    <n v="28"/>
    <x v="226"/>
    <d v="1899-12-30T00:13:00"/>
    <s v="Ninguna"/>
    <s v="227"/>
    <n v="28"/>
    <n v="12"/>
    <n v="0.42857142857142855"/>
    <n v="16"/>
  </r>
  <r>
    <x v="6"/>
    <s v="Plato 11"/>
    <s v="20"/>
    <s v="33"/>
    <s v="2"/>
    <n v="66"/>
    <x v="226"/>
    <d v="1899-12-30T00:33:00"/>
    <s v="Ninguna"/>
    <s v="227"/>
    <n v="66"/>
    <n v="46"/>
    <n v="0.69696969696969702"/>
    <n v="40"/>
  </r>
  <r>
    <x v="11"/>
    <s v="Plato 14"/>
    <s v="14"/>
    <s v="23"/>
    <s v="3"/>
    <n v="69"/>
    <x v="227"/>
    <d v="1899-12-30T00:35:00"/>
    <s v="Ninguna"/>
    <s v="228"/>
    <n v="69"/>
    <n v="55"/>
    <n v="0.79710144927536231"/>
    <n v="42"/>
  </r>
  <r>
    <x v="9"/>
    <s v="Plato 1"/>
    <s v="15"/>
    <s v="25"/>
    <s v="1"/>
    <n v="25"/>
    <x v="228"/>
    <d v="1899-12-30T00:28:00"/>
    <s v="Sin cebolla"/>
    <s v="229"/>
    <n v="25"/>
    <n v="10"/>
    <n v="0.4"/>
    <n v="15"/>
  </r>
  <r>
    <x v="9"/>
    <s v="Plato 8"/>
    <s v="21"/>
    <s v="35"/>
    <s v="1"/>
    <n v="35"/>
    <x v="228"/>
    <d v="1899-12-30T00:43:00"/>
    <s v="Ninguna"/>
    <s v="229"/>
    <n v="35"/>
    <n v="14"/>
    <n v="0.4"/>
    <n v="21"/>
  </r>
  <r>
    <x v="9"/>
    <s v="Plato 19"/>
    <s v="22"/>
    <s v="36"/>
    <s v="1"/>
    <n v="36"/>
    <x v="228"/>
    <d v="1899-12-30T00:19:00"/>
    <s v="Sin cebolla"/>
    <s v="229"/>
    <n v="36"/>
    <n v="14"/>
    <n v="0.3888888888888889"/>
    <n v="22"/>
  </r>
  <r>
    <x v="9"/>
    <s v="Plato 16"/>
    <s v="16"/>
    <s v="28"/>
    <s v="1"/>
    <n v="28"/>
    <x v="228"/>
    <d v="1899-12-30T00:27:00"/>
    <s v="Sin cebolla"/>
    <s v="229"/>
    <n v="28"/>
    <n v="12"/>
    <n v="0.42857142857142855"/>
    <n v="16"/>
  </r>
  <r>
    <x v="16"/>
    <s v="Plato 15"/>
    <s v="19"/>
    <s v="32"/>
    <s v="3"/>
    <n v="96"/>
    <x v="229"/>
    <d v="1899-12-30T00:10:00"/>
    <s v="Sin cebolla"/>
    <s v="230"/>
    <n v="96"/>
    <n v="77"/>
    <n v="0.80208333333333337"/>
    <n v="57"/>
  </r>
  <r>
    <x v="16"/>
    <s v="Plato 16"/>
    <s v="16"/>
    <s v="28"/>
    <s v="2"/>
    <n v="56"/>
    <x v="229"/>
    <d v="1899-12-30T00:24:00"/>
    <s v="Sin cebolla"/>
    <s v="230"/>
    <n v="56"/>
    <n v="40"/>
    <n v="0.7142857142857143"/>
    <n v="32"/>
  </r>
  <r>
    <x v="16"/>
    <s v="Plato 17"/>
    <s v="19"/>
    <s v="31"/>
    <s v="2"/>
    <n v="62"/>
    <x v="229"/>
    <d v="1899-12-30T00:57:00"/>
    <s v="Sin cebolla"/>
    <s v="230"/>
    <n v="62"/>
    <n v="43"/>
    <n v="0.69354838709677424"/>
    <n v="38"/>
  </r>
  <r>
    <x v="4"/>
    <s v="Plato 13"/>
    <s v="13"/>
    <s v="21"/>
    <s v="2"/>
    <n v="42"/>
    <x v="230"/>
    <d v="1899-12-30T00:29:00"/>
    <s v="Sin cebolla"/>
    <s v="231"/>
    <n v="42"/>
    <n v="29"/>
    <n v="0.69047619047619047"/>
    <n v="26"/>
  </r>
  <r>
    <x v="4"/>
    <s v="Plato 18"/>
    <s v="20"/>
    <s v="34"/>
    <s v="3"/>
    <n v="102"/>
    <x v="230"/>
    <d v="1899-12-30T00:17:00"/>
    <s v="Sin cebolla"/>
    <s v="231"/>
    <n v="102"/>
    <n v="82"/>
    <n v="0.80392156862745101"/>
    <n v="60"/>
  </r>
  <r>
    <x v="4"/>
    <s v="Plato 17"/>
    <s v="19"/>
    <s v="31"/>
    <s v="1"/>
    <n v="31"/>
    <x v="230"/>
    <d v="1899-12-30T00:53:00"/>
    <s v="Sin cebolla"/>
    <s v="231"/>
    <n v="31"/>
    <n v="12"/>
    <n v="0.38709677419354838"/>
    <n v="19"/>
  </r>
  <r>
    <x v="4"/>
    <s v="Plato 11"/>
    <s v="20"/>
    <s v="33"/>
    <s v="1"/>
    <n v="33"/>
    <x v="230"/>
    <d v="1899-12-30T00:51:00"/>
    <s v="Ninguna"/>
    <s v="231"/>
    <n v="33"/>
    <n v="13"/>
    <n v="0.39393939393939392"/>
    <n v="20"/>
  </r>
  <r>
    <x v="10"/>
    <s v="Plato 7"/>
    <s v="14"/>
    <s v="24"/>
    <s v="1"/>
    <n v="24"/>
    <x v="231"/>
    <d v="1899-12-30T00:50:00"/>
    <s v="Sin cebolla"/>
    <s v="232"/>
    <n v="24"/>
    <n v="10"/>
    <n v="0.41666666666666669"/>
    <n v="14"/>
  </r>
  <r>
    <x v="10"/>
    <s v="Plato 6"/>
    <s v="16"/>
    <s v="27"/>
    <s v="2"/>
    <n v="54"/>
    <x v="231"/>
    <d v="1899-12-30T00:30:00"/>
    <s v="Sin cebolla"/>
    <s v="232"/>
    <n v="54"/>
    <n v="38"/>
    <n v="0.70370370370370372"/>
    <n v="32"/>
  </r>
  <r>
    <x v="10"/>
    <s v="Plato 2"/>
    <s v="18"/>
    <s v="30"/>
    <s v="2"/>
    <n v="60"/>
    <x v="231"/>
    <d v="1899-12-30T00:40:00"/>
    <s v="Sin cebolla"/>
    <s v="232"/>
    <n v="60"/>
    <n v="42"/>
    <n v="0.7"/>
    <n v="36"/>
  </r>
  <r>
    <x v="10"/>
    <s v="Plato 10"/>
    <s v="15"/>
    <s v="26"/>
    <s v="2"/>
    <n v="52"/>
    <x v="231"/>
    <d v="1899-12-30T00:19:00"/>
    <s v="Ninguna"/>
    <s v="232"/>
    <n v="52"/>
    <n v="37"/>
    <n v="0.71153846153846156"/>
    <n v="30"/>
  </r>
  <r>
    <x v="4"/>
    <s v="Plato 12"/>
    <s v="11"/>
    <s v="19"/>
    <s v="2"/>
    <n v="38"/>
    <x v="232"/>
    <d v="1899-12-30T00:31:00"/>
    <s v="Sin cebolla"/>
    <s v="233"/>
    <n v="38"/>
    <n v="27"/>
    <n v="0.71052631578947367"/>
    <n v="22"/>
  </r>
  <r>
    <x v="6"/>
    <s v="Plato 2"/>
    <s v="18"/>
    <s v="30"/>
    <s v="2"/>
    <n v="60"/>
    <x v="233"/>
    <d v="1899-12-30T00:41:00"/>
    <s v="Sin cebolla"/>
    <s v="234"/>
    <n v="60"/>
    <n v="42"/>
    <n v="0.7"/>
    <n v="36"/>
  </r>
  <r>
    <x v="6"/>
    <s v="Plato 7"/>
    <s v="14"/>
    <s v="24"/>
    <s v="3"/>
    <n v="72"/>
    <x v="233"/>
    <d v="1899-12-30T00:35:00"/>
    <s v="Ninguna"/>
    <s v="234"/>
    <n v="72"/>
    <n v="58"/>
    <n v="0.80555555555555558"/>
    <n v="42"/>
  </r>
  <r>
    <x v="6"/>
    <s v="Plato 17"/>
    <s v="19"/>
    <s v="31"/>
    <s v="3"/>
    <n v="93"/>
    <x v="233"/>
    <d v="1899-12-30T00:23:00"/>
    <s v="Sin cebolla"/>
    <s v="234"/>
    <n v="93"/>
    <n v="74"/>
    <n v="0.79569892473118276"/>
    <n v="57"/>
  </r>
  <r>
    <x v="18"/>
    <s v="Plato 11"/>
    <s v="20"/>
    <s v="33"/>
    <s v="1"/>
    <n v="33"/>
    <x v="234"/>
    <d v="1899-12-30T00:25:00"/>
    <s v="Ninguna"/>
    <s v="235"/>
    <n v="33"/>
    <n v="13"/>
    <n v="0.39393939393939392"/>
    <n v="20"/>
  </r>
  <r>
    <x v="14"/>
    <s v="Plato 11"/>
    <s v="20"/>
    <s v="33"/>
    <s v="3"/>
    <n v="99"/>
    <x v="235"/>
    <d v="1899-12-30T00:21:00"/>
    <s v="Ninguna"/>
    <s v="236"/>
    <n v="99"/>
    <n v="79"/>
    <n v="0.79797979797979801"/>
    <n v="60"/>
  </r>
  <r>
    <x v="14"/>
    <s v="Plato 5"/>
    <s v="13"/>
    <s v="22"/>
    <s v="1"/>
    <n v="22"/>
    <x v="235"/>
    <d v="1899-12-30T00:07:00"/>
    <s v="Ninguna"/>
    <s v="236"/>
    <n v="22"/>
    <n v="9"/>
    <n v="0.40909090909090912"/>
    <n v="13"/>
  </r>
  <r>
    <x v="14"/>
    <s v="Plato 8"/>
    <s v="21"/>
    <s v="35"/>
    <s v="2"/>
    <n v="70"/>
    <x v="235"/>
    <d v="1899-12-30T00:43:00"/>
    <s v="Sin cebolla"/>
    <s v="236"/>
    <n v="70"/>
    <n v="49"/>
    <n v="0.7"/>
    <n v="42"/>
  </r>
  <r>
    <x v="14"/>
    <s v="Plato 15"/>
    <s v="19"/>
    <s v="32"/>
    <s v="2"/>
    <n v="64"/>
    <x v="235"/>
    <d v="1899-12-30T00:30:00"/>
    <s v="Ninguna"/>
    <s v="236"/>
    <n v="64"/>
    <n v="45"/>
    <n v="0.703125"/>
    <n v="38"/>
  </r>
  <r>
    <x v="17"/>
    <s v="Plato 14"/>
    <s v="14"/>
    <s v="23"/>
    <s v="2"/>
    <n v="46"/>
    <x v="236"/>
    <d v="1899-12-30T00:12:00"/>
    <s v="Ninguna"/>
    <s v="237"/>
    <n v="46"/>
    <n v="32"/>
    <n v="0.69565217391304346"/>
    <n v="28"/>
  </r>
  <r>
    <x v="17"/>
    <s v="Plato 2"/>
    <s v="18"/>
    <s v="30"/>
    <s v="2"/>
    <n v="60"/>
    <x v="236"/>
    <d v="1899-12-30T00:25:00"/>
    <s v="Sin cebolla"/>
    <s v="237"/>
    <n v="60"/>
    <n v="42"/>
    <n v="0.7"/>
    <n v="36"/>
  </r>
  <r>
    <x v="18"/>
    <s v="Plato 19"/>
    <s v="22"/>
    <s v="36"/>
    <s v="2"/>
    <n v="72"/>
    <x v="237"/>
    <d v="1899-12-30T00:45:00"/>
    <s v="Sin cebolla"/>
    <s v="238"/>
    <n v="72"/>
    <n v="50"/>
    <n v="0.69444444444444442"/>
    <n v="44"/>
  </r>
  <r>
    <x v="14"/>
    <s v="Plato 10"/>
    <s v="15"/>
    <s v="26"/>
    <s v="1"/>
    <n v="26"/>
    <x v="238"/>
    <d v="1899-12-30T00:36:00"/>
    <s v="Ninguna"/>
    <s v="239"/>
    <n v="26"/>
    <n v="11"/>
    <n v="0.42307692307692307"/>
    <n v="15"/>
  </r>
  <r>
    <x v="14"/>
    <s v="Plato 7"/>
    <s v="14"/>
    <s v="24"/>
    <s v="2"/>
    <n v="48"/>
    <x v="238"/>
    <d v="1899-12-30T00:37:00"/>
    <s v="Ninguna"/>
    <s v="239"/>
    <n v="48"/>
    <n v="34"/>
    <n v="0.70833333333333337"/>
    <n v="28"/>
  </r>
  <r>
    <x v="12"/>
    <s v="Plato 17"/>
    <s v="19"/>
    <s v="31"/>
    <s v="3"/>
    <n v="93"/>
    <x v="239"/>
    <d v="1899-12-30T00:32:00"/>
    <s v="Sin cebolla"/>
    <s v="240"/>
    <n v="93"/>
    <n v="74"/>
    <n v="0.79569892473118276"/>
    <n v="57"/>
  </r>
  <r>
    <x v="12"/>
    <s v="Plato 14"/>
    <s v="14"/>
    <s v="23"/>
    <s v="3"/>
    <n v="69"/>
    <x v="239"/>
    <d v="1899-12-30T00:32:00"/>
    <s v="Sin cebolla"/>
    <s v="240"/>
    <n v="69"/>
    <n v="55"/>
    <n v="0.79710144927536231"/>
    <n v="42"/>
  </r>
  <r>
    <x v="12"/>
    <s v="Plato 4"/>
    <s v="10"/>
    <s v="18"/>
    <s v="2"/>
    <n v="36"/>
    <x v="239"/>
    <d v="1899-12-30T00:46:00"/>
    <s v="Ninguna"/>
    <s v="240"/>
    <n v="36"/>
    <n v="26"/>
    <n v="0.72222222222222221"/>
    <n v="20"/>
  </r>
  <r>
    <x v="12"/>
    <s v="Plato 15"/>
    <s v="19"/>
    <s v="32"/>
    <s v="3"/>
    <n v="96"/>
    <x v="239"/>
    <d v="1899-12-30T00:19:00"/>
    <s v="Ninguna"/>
    <s v="240"/>
    <n v="96"/>
    <n v="77"/>
    <n v="0.80208333333333337"/>
    <n v="57"/>
  </r>
  <r>
    <x v="14"/>
    <s v="Plato 4"/>
    <s v="10"/>
    <s v="18"/>
    <s v="1"/>
    <n v="18"/>
    <x v="240"/>
    <d v="1899-12-30T00:11:00"/>
    <s v="Sin cebolla"/>
    <s v="241"/>
    <n v="18"/>
    <n v="8"/>
    <n v="0.44444444444444442"/>
    <n v="10"/>
  </r>
  <r>
    <x v="14"/>
    <s v="Plato 10"/>
    <s v="15"/>
    <s v="26"/>
    <s v="1"/>
    <n v="26"/>
    <x v="241"/>
    <d v="1899-12-30T00:54:00"/>
    <s v="Ninguna"/>
    <s v="242"/>
    <n v="26"/>
    <n v="11"/>
    <n v="0.42307692307692307"/>
    <n v="15"/>
  </r>
  <r>
    <x v="14"/>
    <s v="Plato 1"/>
    <s v="15"/>
    <s v="25"/>
    <s v="3"/>
    <n v="75"/>
    <x v="241"/>
    <d v="1899-12-30T00:40:00"/>
    <s v="Sin cebolla"/>
    <s v="242"/>
    <n v="75"/>
    <n v="60"/>
    <n v="0.8"/>
    <n v="45"/>
  </r>
  <r>
    <x v="14"/>
    <s v="Plato 11"/>
    <s v="20"/>
    <s v="33"/>
    <s v="1"/>
    <n v="33"/>
    <x v="241"/>
    <d v="1899-12-30T00:05:00"/>
    <s v="Ninguna"/>
    <s v="242"/>
    <n v="33"/>
    <n v="13"/>
    <n v="0.39393939393939392"/>
    <n v="20"/>
  </r>
  <r>
    <x v="17"/>
    <s v="Plato 20"/>
    <s v="25"/>
    <s v="40"/>
    <s v="3"/>
    <n v="120"/>
    <x v="242"/>
    <d v="1899-12-30T00:22:00"/>
    <s v="Sin cebolla"/>
    <s v="243"/>
    <n v="120"/>
    <n v="95"/>
    <n v="0.79166666666666663"/>
    <n v="75"/>
  </r>
  <r>
    <x v="6"/>
    <s v="Plato 20"/>
    <s v="25"/>
    <s v="40"/>
    <s v="3"/>
    <n v="120"/>
    <x v="243"/>
    <d v="1899-12-30T00:30:00"/>
    <s v="Ninguna"/>
    <s v="244"/>
    <n v="120"/>
    <n v="95"/>
    <n v="0.79166666666666663"/>
    <n v="75"/>
  </r>
  <r>
    <x v="6"/>
    <s v="Plato 12"/>
    <s v="11"/>
    <s v="19"/>
    <s v="2"/>
    <n v="38"/>
    <x v="243"/>
    <d v="1899-12-30T00:59:00"/>
    <s v="Ninguna"/>
    <s v="244"/>
    <n v="38"/>
    <n v="27"/>
    <n v="0.71052631578947367"/>
    <n v="22"/>
  </r>
  <r>
    <x v="7"/>
    <s v="Plato 4"/>
    <s v="10"/>
    <s v="18"/>
    <s v="3"/>
    <n v="54"/>
    <x v="244"/>
    <d v="1899-12-30T00:45:00"/>
    <s v="Sin cebolla"/>
    <s v="245"/>
    <n v="54"/>
    <n v="44"/>
    <n v="0.81481481481481477"/>
    <n v="30"/>
  </r>
  <r>
    <x v="7"/>
    <s v="Plato 17"/>
    <s v="19"/>
    <s v="31"/>
    <s v="1"/>
    <n v="31"/>
    <x v="244"/>
    <d v="1899-12-30T00:23:00"/>
    <s v="Ninguna"/>
    <s v="245"/>
    <n v="31"/>
    <n v="12"/>
    <n v="0.38709677419354838"/>
    <n v="19"/>
  </r>
  <r>
    <x v="7"/>
    <s v="Plato 20"/>
    <s v="25"/>
    <s v="40"/>
    <s v="2"/>
    <n v="80"/>
    <x v="244"/>
    <d v="1899-12-30T00:23:00"/>
    <s v="Ninguna"/>
    <s v="245"/>
    <n v="80"/>
    <n v="55"/>
    <n v="0.6875"/>
    <n v="50"/>
  </r>
  <r>
    <x v="7"/>
    <s v="Plato 19"/>
    <s v="22"/>
    <s v="36"/>
    <s v="3"/>
    <n v="108"/>
    <x v="244"/>
    <d v="1899-12-30T00:25:00"/>
    <s v="Sin cebolla"/>
    <s v="245"/>
    <n v="108"/>
    <n v="86"/>
    <n v="0.79629629629629628"/>
    <n v="66"/>
  </r>
  <r>
    <x v="10"/>
    <s v="Plato 6"/>
    <s v="16"/>
    <s v="27"/>
    <s v="3"/>
    <n v="81"/>
    <x v="245"/>
    <d v="1899-12-30T00:36:00"/>
    <s v="Sin cebolla"/>
    <s v="246"/>
    <n v="81"/>
    <n v="65"/>
    <n v="0.80246913580246915"/>
    <n v="48"/>
  </r>
  <r>
    <x v="10"/>
    <s v="Plato 7"/>
    <s v="14"/>
    <s v="24"/>
    <s v="2"/>
    <n v="48"/>
    <x v="245"/>
    <d v="1899-12-30T00:10:00"/>
    <s v="Ninguna"/>
    <s v="246"/>
    <n v="48"/>
    <n v="34"/>
    <n v="0.70833333333333337"/>
    <n v="28"/>
  </r>
  <r>
    <x v="10"/>
    <s v="Plato 8"/>
    <s v="21"/>
    <s v="35"/>
    <s v="3"/>
    <n v="105"/>
    <x v="245"/>
    <d v="1899-12-30T00:48:00"/>
    <s v="Ninguna"/>
    <s v="246"/>
    <n v="105"/>
    <n v="84"/>
    <n v="0.8"/>
    <n v="63"/>
  </r>
  <r>
    <x v="10"/>
    <s v="Plato 17"/>
    <s v="19"/>
    <s v="31"/>
    <s v="3"/>
    <n v="93"/>
    <x v="245"/>
    <d v="1899-12-30T00:52:00"/>
    <s v="Ninguna"/>
    <s v="246"/>
    <n v="93"/>
    <n v="74"/>
    <n v="0.79569892473118276"/>
    <n v="57"/>
  </r>
  <r>
    <x v="7"/>
    <s v="Plato 11"/>
    <s v="20"/>
    <s v="33"/>
    <s v="2"/>
    <n v="66"/>
    <x v="246"/>
    <d v="1899-12-30T00:59:00"/>
    <s v="Sin cebolla"/>
    <s v="247"/>
    <n v="66"/>
    <n v="46"/>
    <n v="0.69696969696969702"/>
    <n v="40"/>
  </r>
  <r>
    <x v="14"/>
    <s v="Plato 18"/>
    <s v="20"/>
    <s v="34"/>
    <s v="1"/>
    <n v="34"/>
    <x v="247"/>
    <d v="1899-12-30T00:32:00"/>
    <s v="Sin cebolla"/>
    <s v="248"/>
    <n v="34"/>
    <n v="14"/>
    <n v="0.41176470588235292"/>
    <n v="20"/>
  </r>
  <r>
    <x v="14"/>
    <s v="Plato 9"/>
    <s v="17"/>
    <s v="29"/>
    <s v="3"/>
    <n v="87"/>
    <x v="247"/>
    <d v="1899-12-30T00:51:00"/>
    <s v="Sin cebolla"/>
    <s v="248"/>
    <n v="87"/>
    <n v="70"/>
    <n v="0.8045977011494253"/>
    <n v="51"/>
  </r>
  <r>
    <x v="14"/>
    <s v="Plato 6"/>
    <s v="16"/>
    <s v="27"/>
    <s v="2"/>
    <n v="54"/>
    <x v="247"/>
    <d v="1899-12-30T00:06:00"/>
    <s v="Sin cebolla"/>
    <s v="248"/>
    <n v="54"/>
    <n v="38"/>
    <n v="0.70370370370370372"/>
    <n v="32"/>
  </r>
  <r>
    <x v="14"/>
    <s v="Plato 1"/>
    <s v="15"/>
    <s v="25"/>
    <s v="2"/>
    <n v="50"/>
    <x v="247"/>
    <d v="1899-12-30T00:31:00"/>
    <s v="Ninguna"/>
    <s v="248"/>
    <n v="50"/>
    <n v="35"/>
    <n v="0.7"/>
    <n v="30"/>
  </r>
  <r>
    <x v="4"/>
    <s v="Plato 5"/>
    <s v="13"/>
    <s v="22"/>
    <s v="2"/>
    <n v="44"/>
    <x v="248"/>
    <d v="1899-12-30T00:51:00"/>
    <s v="Sin cebolla"/>
    <s v="249"/>
    <n v="44"/>
    <n v="31"/>
    <n v="0.70454545454545459"/>
    <n v="26"/>
  </r>
  <r>
    <x v="4"/>
    <s v="Plato 4"/>
    <s v="10"/>
    <s v="18"/>
    <s v="2"/>
    <n v="36"/>
    <x v="248"/>
    <d v="1899-12-30T00:58:00"/>
    <s v="Ninguna"/>
    <s v="249"/>
    <n v="36"/>
    <n v="26"/>
    <n v="0.72222222222222221"/>
    <n v="20"/>
  </r>
  <r>
    <x v="4"/>
    <s v="Plato 3"/>
    <s v="12"/>
    <s v="20"/>
    <s v="1"/>
    <n v="20"/>
    <x v="249"/>
    <d v="1899-12-30T00:29:00"/>
    <s v="Sin cebolla"/>
    <s v="250"/>
    <n v="20"/>
    <n v="8"/>
    <n v="0.4"/>
    <n v="12"/>
  </r>
  <r>
    <x v="14"/>
    <s v="Plato 10"/>
    <s v="15"/>
    <s v="26"/>
    <s v="1"/>
    <n v="26"/>
    <x v="250"/>
    <d v="1899-12-30T00:25:00"/>
    <s v="Sin cebolla"/>
    <s v="251"/>
    <n v="26"/>
    <n v="11"/>
    <n v="0.42307692307692307"/>
    <n v="15"/>
  </r>
  <r>
    <x v="14"/>
    <s v="Plato 5"/>
    <s v="13"/>
    <s v="22"/>
    <s v="1"/>
    <n v="22"/>
    <x v="250"/>
    <d v="1899-12-30T00:34:00"/>
    <s v="Ninguna"/>
    <s v="251"/>
    <n v="22"/>
    <n v="9"/>
    <n v="0.40909090909090912"/>
    <n v="13"/>
  </r>
  <r>
    <x v="14"/>
    <s v="Plato 14"/>
    <s v="14"/>
    <s v="23"/>
    <s v="1"/>
    <n v="23"/>
    <x v="250"/>
    <d v="1899-12-30T00:23:00"/>
    <s v="Sin cebolla"/>
    <s v="251"/>
    <n v="23"/>
    <n v="9"/>
    <n v="0.39130434782608697"/>
    <n v="14"/>
  </r>
  <r>
    <x v="14"/>
    <s v="Plato 12"/>
    <s v="11"/>
    <s v="19"/>
    <s v="2"/>
    <n v="38"/>
    <x v="250"/>
    <d v="1899-12-30T00:40:00"/>
    <s v="Sin cebolla"/>
    <s v="251"/>
    <n v="38"/>
    <n v="27"/>
    <n v="0.71052631578947367"/>
    <n v="22"/>
  </r>
  <r>
    <x v="17"/>
    <s v="Plato 1"/>
    <s v="15"/>
    <s v="25"/>
    <s v="2"/>
    <n v="50"/>
    <x v="251"/>
    <d v="1899-12-30T00:53:00"/>
    <s v="Sin cebolla"/>
    <s v="252"/>
    <n v="50"/>
    <n v="35"/>
    <n v="0.7"/>
    <n v="30"/>
  </r>
  <r>
    <x v="17"/>
    <s v="Plato 10"/>
    <s v="15"/>
    <s v="26"/>
    <s v="2"/>
    <n v="52"/>
    <x v="251"/>
    <d v="1899-12-30T00:31:00"/>
    <s v="Ninguna"/>
    <s v="252"/>
    <n v="52"/>
    <n v="37"/>
    <n v="0.71153846153846156"/>
    <n v="30"/>
  </r>
  <r>
    <x v="4"/>
    <s v="Plato 1"/>
    <s v="15"/>
    <s v="25"/>
    <s v="1"/>
    <n v="25"/>
    <x v="252"/>
    <d v="1899-12-30T00:18:00"/>
    <s v="Ninguna"/>
    <s v="253"/>
    <n v="25"/>
    <n v="10"/>
    <n v="0.4"/>
    <n v="15"/>
  </r>
  <r>
    <x v="4"/>
    <s v="Plato 13"/>
    <s v="13"/>
    <s v="21"/>
    <s v="2"/>
    <n v="42"/>
    <x v="252"/>
    <d v="1899-12-30T00:08:00"/>
    <s v="Ninguna"/>
    <s v="253"/>
    <n v="42"/>
    <n v="29"/>
    <n v="0.69047619047619047"/>
    <n v="26"/>
  </r>
  <r>
    <x v="4"/>
    <s v="Plato 9"/>
    <s v="17"/>
    <s v="29"/>
    <s v="3"/>
    <n v="87"/>
    <x v="252"/>
    <d v="1899-12-30T00:29:00"/>
    <s v="Sin cebolla"/>
    <s v="253"/>
    <n v="87"/>
    <n v="70"/>
    <n v="0.8045977011494253"/>
    <n v="51"/>
  </r>
  <r>
    <x v="0"/>
    <s v="Plato 17"/>
    <s v="19"/>
    <s v="31"/>
    <s v="3"/>
    <n v="93"/>
    <x v="253"/>
    <d v="1899-12-30T00:33:00"/>
    <s v="Ninguna"/>
    <s v="254"/>
    <n v="93"/>
    <n v="74"/>
    <n v="0.79569892473118276"/>
    <n v="57"/>
  </r>
  <r>
    <x v="0"/>
    <s v="Plato 10"/>
    <s v="15"/>
    <s v="26"/>
    <s v="2"/>
    <n v="52"/>
    <x v="253"/>
    <d v="1899-12-30T00:10:00"/>
    <s v="Sin cebolla"/>
    <s v="254"/>
    <n v="52"/>
    <n v="37"/>
    <n v="0.71153846153846156"/>
    <n v="30"/>
  </r>
  <r>
    <x v="0"/>
    <s v="Plato 18"/>
    <s v="20"/>
    <s v="34"/>
    <s v="2"/>
    <n v="68"/>
    <x v="253"/>
    <d v="1899-12-30T00:56:00"/>
    <s v="Ninguna"/>
    <s v="254"/>
    <n v="68"/>
    <n v="48"/>
    <n v="0.70588235294117652"/>
    <n v="40"/>
  </r>
  <r>
    <x v="0"/>
    <s v="Plato 16"/>
    <s v="16"/>
    <s v="28"/>
    <s v="3"/>
    <n v="84"/>
    <x v="253"/>
    <d v="1899-12-30T00:42:00"/>
    <s v="Sin cebolla"/>
    <s v="254"/>
    <n v="84"/>
    <n v="68"/>
    <n v="0.80952380952380953"/>
    <n v="48"/>
  </r>
  <r>
    <x v="4"/>
    <s v="Plato 1"/>
    <s v="15"/>
    <s v="25"/>
    <s v="1"/>
    <n v="25"/>
    <x v="254"/>
    <d v="1899-12-30T00:37:00"/>
    <s v="Ninguna"/>
    <s v="255"/>
    <n v="25"/>
    <n v="10"/>
    <n v="0.4"/>
    <n v="15"/>
  </r>
  <r>
    <x v="16"/>
    <s v="Plato 13"/>
    <s v="13"/>
    <s v="21"/>
    <s v="1"/>
    <n v="21"/>
    <x v="255"/>
    <d v="1899-12-30T00:16:00"/>
    <s v="Ninguna"/>
    <s v="256"/>
    <n v="21"/>
    <n v="8"/>
    <n v="0.38095238095238093"/>
    <n v="13"/>
  </r>
  <r>
    <x v="14"/>
    <s v="Plato 14"/>
    <s v="14"/>
    <s v="23"/>
    <s v="2"/>
    <n v="46"/>
    <x v="256"/>
    <d v="1899-12-30T00:28:00"/>
    <s v="Sin cebolla"/>
    <s v="257"/>
    <n v="46"/>
    <n v="32"/>
    <n v="0.69565217391304346"/>
    <n v="28"/>
  </r>
  <r>
    <x v="14"/>
    <s v="Plato 1"/>
    <s v="15"/>
    <s v="25"/>
    <s v="1"/>
    <n v="25"/>
    <x v="257"/>
    <d v="1899-12-30T00:59:00"/>
    <s v="Ninguna"/>
    <s v="258"/>
    <n v="25"/>
    <n v="10"/>
    <n v="0.4"/>
    <n v="15"/>
  </r>
  <r>
    <x v="14"/>
    <s v="Plato 3"/>
    <s v="12"/>
    <s v="20"/>
    <s v="1"/>
    <n v="20"/>
    <x v="257"/>
    <d v="1899-12-30T00:31:00"/>
    <s v="Ninguna"/>
    <s v="258"/>
    <n v="20"/>
    <n v="8"/>
    <n v="0.4"/>
    <n v="12"/>
  </r>
  <r>
    <x v="14"/>
    <s v="Plato 15"/>
    <s v="19"/>
    <s v="32"/>
    <s v="1"/>
    <n v="32"/>
    <x v="257"/>
    <d v="1899-12-30T00:05:00"/>
    <s v="Ninguna"/>
    <s v="258"/>
    <n v="32"/>
    <n v="13"/>
    <n v="0.40625"/>
    <n v="19"/>
  </r>
  <r>
    <x v="14"/>
    <s v="Plato 20"/>
    <s v="25"/>
    <s v="40"/>
    <s v="1"/>
    <n v="40"/>
    <x v="257"/>
    <d v="1899-12-30T00:10:00"/>
    <s v="Ninguna"/>
    <s v="258"/>
    <n v="40"/>
    <n v="15"/>
    <n v="0.375"/>
    <n v="25"/>
  </r>
  <r>
    <x v="0"/>
    <s v="Plato 6"/>
    <s v="16"/>
    <s v="27"/>
    <s v="3"/>
    <n v="81"/>
    <x v="258"/>
    <d v="1899-12-30T00:11:00"/>
    <s v="Sin cebolla"/>
    <s v="259"/>
    <n v="81"/>
    <n v="65"/>
    <n v="0.80246913580246915"/>
    <n v="48"/>
  </r>
  <r>
    <x v="2"/>
    <s v="Plato 14"/>
    <s v="14"/>
    <s v="23"/>
    <s v="3"/>
    <n v="69"/>
    <x v="259"/>
    <d v="1899-12-30T00:49:00"/>
    <s v="Sin cebolla"/>
    <s v="260"/>
    <n v="69"/>
    <n v="55"/>
    <n v="0.79710144927536231"/>
    <n v="42"/>
  </r>
  <r>
    <x v="4"/>
    <s v="Plato 15"/>
    <s v="19"/>
    <s v="32"/>
    <s v="3"/>
    <n v="96"/>
    <x v="260"/>
    <d v="1899-12-30T00:19:00"/>
    <s v="Sin cebolla"/>
    <s v="261"/>
    <n v="96"/>
    <n v="77"/>
    <n v="0.80208333333333337"/>
    <n v="57"/>
  </r>
  <r>
    <x v="4"/>
    <s v="Plato 9"/>
    <s v="17"/>
    <s v="29"/>
    <s v="2"/>
    <n v="58"/>
    <x v="260"/>
    <d v="1899-12-30T00:36:00"/>
    <s v="Sin cebolla"/>
    <s v="261"/>
    <n v="58"/>
    <n v="41"/>
    <n v="0.7068965517241379"/>
    <n v="34"/>
  </r>
  <r>
    <x v="13"/>
    <s v="Plato 5"/>
    <s v="13"/>
    <s v="22"/>
    <s v="1"/>
    <n v="22"/>
    <x v="261"/>
    <d v="1899-12-30T00:28:00"/>
    <s v="Sin cebolla"/>
    <s v="262"/>
    <n v="22"/>
    <n v="9"/>
    <n v="0.40909090909090912"/>
    <n v="13"/>
  </r>
  <r>
    <x v="13"/>
    <s v="Plato 17"/>
    <s v="19"/>
    <s v="31"/>
    <s v="3"/>
    <n v="93"/>
    <x v="261"/>
    <d v="1899-12-30T00:20:00"/>
    <s v="Sin cebolla"/>
    <s v="262"/>
    <n v="93"/>
    <n v="74"/>
    <n v="0.79569892473118276"/>
    <n v="57"/>
  </r>
  <r>
    <x v="16"/>
    <s v="Plato 15"/>
    <s v="19"/>
    <s v="32"/>
    <s v="1"/>
    <n v="32"/>
    <x v="262"/>
    <d v="1899-12-30T00:37:00"/>
    <s v="Sin cebolla"/>
    <s v="263"/>
    <n v="32"/>
    <n v="13"/>
    <n v="0.40625"/>
    <n v="19"/>
  </r>
  <r>
    <x v="16"/>
    <s v="Plato 8"/>
    <s v="21"/>
    <s v="35"/>
    <s v="1"/>
    <n v="35"/>
    <x v="262"/>
    <d v="1899-12-30T00:30:00"/>
    <s v="Sin cebolla"/>
    <s v="263"/>
    <n v="35"/>
    <n v="14"/>
    <n v="0.4"/>
    <n v="21"/>
  </r>
  <r>
    <x v="16"/>
    <s v="Plato 2"/>
    <s v="18"/>
    <s v="30"/>
    <s v="1"/>
    <n v="30"/>
    <x v="262"/>
    <d v="1899-12-30T00:42:00"/>
    <s v="Ninguna"/>
    <s v="263"/>
    <n v="30"/>
    <n v="12"/>
    <n v="0.4"/>
    <n v="18"/>
  </r>
  <r>
    <x v="16"/>
    <s v="Plato 7"/>
    <s v="14"/>
    <s v="24"/>
    <s v="1"/>
    <n v="24"/>
    <x v="262"/>
    <d v="1899-12-30T00:40:00"/>
    <s v="Sin cebolla"/>
    <s v="263"/>
    <n v="24"/>
    <n v="10"/>
    <n v="0.41666666666666669"/>
    <n v="14"/>
  </r>
  <r>
    <x v="10"/>
    <s v="Plato 8"/>
    <s v="21"/>
    <s v="35"/>
    <s v="2"/>
    <n v="70"/>
    <x v="263"/>
    <d v="1899-12-30T00:39:00"/>
    <s v="Sin cebolla"/>
    <s v="264"/>
    <n v="70"/>
    <n v="49"/>
    <n v="0.7"/>
    <n v="42"/>
  </r>
  <r>
    <x v="10"/>
    <s v="Plato 15"/>
    <s v="19"/>
    <s v="32"/>
    <s v="1"/>
    <n v="32"/>
    <x v="263"/>
    <d v="1899-12-30T00:27:00"/>
    <s v="Sin cebolla"/>
    <s v="264"/>
    <n v="32"/>
    <n v="13"/>
    <n v="0.40625"/>
    <n v="19"/>
  </r>
  <r>
    <x v="10"/>
    <s v="Plato 2"/>
    <s v="18"/>
    <s v="30"/>
    <s v="1"/>
    <n v="30"/>
    <x v="263"/>
    <d v="1899-12-30T00:37:00"/>
    <s v="Ninguna"/>
    <s v="264"/>
    <n v="30"/>
    <n v="12"/>
    <n v="0.4"/>
    <n v="18"/>
  </r>
  <r>
    <x v="10"/>
    <s v="Plato 1"/>
    <s v="15"/>
    <s v="25"/>
    <s v="2"/>
    <n v="50"/>
    <x v="263"/>
    <d v="1899-12-30T00:14:00"/>
    <s v="Ninguna"/>
    <s v="264"/>
    <n v="50"/>
    <n v="35"/>
    <n v="0.7"/>
    <n v="30"/>
  </r>
  <r>
    <x v="1"/>
    <s v="Plato 14"/>
    <s v="14"/>
    <s v="23"/>
    <s v="1"/>
    <n v="23"/>
    <x v="264"/>
    <d v="1899-12-30T00:12:00"/>
    <s v="Ninguna"/>
    <s v="265"/>
    <n v="23"/>
    <n v="9"/>
    <n v="0.39130434782608697"/>
    <n v="14"/>
  </r>
  <r>
    <x v="1"/>
    <s v="Plato 17"/>
    <s v="19"/>
    <s v="31"/>
    <s v="1"/>
    <n v="31"/>
    <x v="264"/>
    <d v="1899-12-30T00:17:00"/>
    <s v="Sin cebolla"/>
    <s v="265"/>
    <n v="31"/>
    <n v="12"/>
    <n v="0.38709677419354838"/>
    <n v="19"/>
  </r>
  <r>
    <x v="1"/>
    <s v="Plato 6"/>
    <s v="16"/>
    <s v="27"/>
    <s v="1"/>
    <n v="27"/>
    <x v="264"/>
    <d v="1899-12-30T00:56:00"/>
    <s v="Ninguna"/>
    <s v="265"/>
    <n v="27"/>
    <n v="11"/>
    <n v="0.40740740740740738"/>
    <n v="16"/>
  </r>
  <r>
    <x v="1"/>
    <s v="Plato 2"/>
    <s v="18"/>
    <s v="30"/>
    <s v="3"/>
    <n v="90"/>
    <x v="264"/>
    <d v="1899-12-30T00:50:00"/>
    <s v="Sin cebolla"/>
    <s v="265"/>
    <n v="90"/>
    <n v="72"/>
    <n v="0.8"/>
    <n v="54"/>
  </r>
  <r>
    <x v="17"/>
    <s v="Plato 7"/>
    <s v="14"/>
    <s v="24"/>
    <s v="1"/>
    <n v="24"/>
    <x v="265"/>
    <d v="1899-12-30T00:53:00"/>
    <s v="Ninguna"/>
    <s v="266"/>
    <n v="24"/>
    <n v="10"/>
    <n v="0.41666666666666669"/>
    <n v="14"/>
  </r>
  <r>
    <x v="17"/>
    <s v="Plato 1"/>
    <s v="15"/>
    <s v="25"/>
    <s v="3"/>
    <n v="75"/>
    <x v="265"/>
    <d v="1899-12-30T00:53:00"/>
    <s v="Ninguna"/>
    <s v="266"/>
    <n v="75"/>
    <n v="60"/>
    <n v="0.8"/>
    <n v="45"/>
  </r>
  <r>
    <x v="5"/>
    <s v="Plato 15"/>
    <s v="19"/>
    <s v="32"/>
    <s v="1"/>
    <n v="32"/>
    <x v="266"/>
    <d v="1899-12-30T00:45:00"/>
    <s v="Sin cebolla"/>
    <s v="267"/>
    <n v="32"/>
    <n v="13"/>
    <n v="0.40625"/>
    <n v="19"/>
  </r>
  <r>
    <x v="5"/>
    <s v="Plato 16"/>
    <s v="16"/>
    <s v="28"/>
    <s v="2"/>
    <n v="56"/>
    <x v="266"/>
    <d v="1899-12-30T00:23:00"/>
    <s v="Ninguna"/>
    <s v="267"/>
    <n v="56"/>
    <n v="40"/>
    <n v="0.7142857142857143"/>
    <n v="32"/>
  </r>
  <r>
    <x v="5"/>
    <s v="Plato 2"/>
    <s v="18"/>
    <s v="30"/>
    <s v="1"/>
    <n v="30"/>
    <x v="266"/>
    <d v="1899-12-30T00:28:00"/>
    <s v="Sin cebolla"/>
    <s v="267"/>
    <n v="30"/>
    <n v="12"/>
    <n v="0.4"/>
    <n v="18"/>
  </r>
  <r>
    <x v="9"/>
    <s v="Plato 7"/>
    <s v="14"/>
    <s v="24"/>
    <s v="1"/>
    <n v="24"/>
    <x v="267"/>
    <d v="1899-12-30T00:39:00"/>
    <s v="Sin cebolla"/>
    <s v="268"/>
    <n v="24"/>
    <n v="10"/>
    <n v="0.41666666666666669"/>
    <n v="14"/>
  </r>
  <r>
    <x v="9"/>
    <s v="Plato 5"/>
    <s v="13"/>
    <s v="22"/>
    <s v="2"/>
    <n v="44"/>
    <x v="267"/>
    <d v="1899-12-30T00:44:00"/>
    <s v="Sin cebolla"/>
    <s v="268"/>
    <n v="44"/>
    <n v="31"/>
    <n v="0.70454545454545459"/>
    <n v="26"/>
  </r>
  <r>
    <x v="7"/>
    <s v="Plato 19"/>
    <s v="22"/>
    <s v="36"/>
    <s v="3"/>
    <n v="108"/>
    <x v="268"/>
    <d v="1899-12-30T00:13:00"/>
    <s v="Ninguna"/>
    <s v="269"/>
    <n v="108"/>
    <n v="86"/>
    <n v="0.79629629629629628"/>
    <n v="66"/>
  </r>
  <r>
    <x v="7"/>
    <s v="Plato 20"/>
    <s v="25"/>
    <s v="40"/>
    <s v="1"/>
    <n v="40"/>
    <x v="268"/>
    <d v="1899-12-30T00:58:00"/>
    <s v="Sin cebolla"/>
    <s v="269"/>
    <n v="40"/>
    <n v="15"/>
    <n v="0.375"/>
    <n v="25"/>
  </r>
  <r>
    <x v="7"/>
    <s v="Plato 18"/>
    <s v="20"/>
    <s v="34"/>
    <s v="3"/>
    <n v="102"/>
    <x v="268"/>
    <d v="1899-12-30T00:30:00"/>
    <s v="Sin cebolla"/>
    <s v="269"/>
    <n v="102"/>
    <n v="82"/>
    <n v="0.80392156862745101"/>
    <n v="60"/>
  </r>
  <r>
    <x v="0"/>
    <s v="Plato 18"/>
    <s v="20"/>
    <s v="34"/>
    <s v="3"/>
    <n v="102"/>
    <x v="269"/>
    <d v="1899-12-30T00:26:00"/>
    <s v="Ninguna"/>
    <s v="270"/>
    <n v="102"/>
    <n v="82"/>
    <n v="0.80392156862745101"/>
    <n v="60"/>
  </r>
  <r>
    <x v="3"/>
    <s v="Plato 5"/>
    <s v="13"/>
    <s v="22"/>
    <s v="2"/>
    <n v="44"/>
    <x v="270"/>
    <d v="1899-12-30T00:55:00"/>
    <s v="Sin cebolla"/>
    <s v="271"/>
    <n v="44"/>
    <n v="31"/>
    <n v="0.70454545454545459"/>
    <n v="26"/>
  </r>
  <r>
    <x v="5"/>
    <s v="Plato 7"/>
    <s v="14"/>
    <s v="24"/>
    <s v="2"/>
    <n v="48"/>
    <x v="271"/>
    <d v="1899-12-30T00:36:00"/>
    <s v="Ninguna"/>
    <s v="272"/>
    <n v="48"/>
    <n v="34"/>
    <n v="0.70833333333333337"/>
    <n v="28"/>
  </r>
  <r>
    <x v="5"/>
    <s v="Plato 8"/>
    <s v="21"/>
    <s v="35"/>
    <s v="1"/>
    <n v="35"/>
    <x v="271"/>
    <d v="1899-12-30T00:47:00"/>
    <s v="Sin cebolla"/>
    <s v="272"/>
    <n v="35"/>
    <n v="14"/>
    <n v="0.4"/>
    <n v="21"/>
  </r>
  <r>
    <x v="2"/>
    <s v="Plato 15"/>
    <s v="19"/>
    <s v="32"/>
    <s v="1"/>
    <n v="32"/>
    <x v="272"/>
    <d v="1899-12-30T00:22:00"/>
    <s v="Sin cebolla"/>
    <s v="273"/>
    <n v="32"/>
    <n v="13"/>
    <n v="0.40625"/>
    <n v="19"/>
  </r>
  <r>
    <x v="2"/>
    <s v="Plato 5"/>
    <s v="13"/>
    <s v="22"/>
    <s v="3"/>
    <n v="66"/>
    <x v="272"/>
    <d v="1899-12-30T00:40:00"/>
    <s v="Ninguna"/>
    <s v="273"/>
    <n v="66"/>
    <n v="53"/>
    <n v="0.80303030303030298"/>
    <n v="39"/>
  </r>
  <r>
    <x v="2"/>
    <s v="Plato 1"/>
    <s v="15"/>
    <s v="25"/>
    <s v="1"/>
    <n v="25"/>
    <x v="272"/>
    <d v="1899-12-30T00:05:00"/>
    <s v="Sin cebolla"/>
    <s v="273"/>
    <n v="25"/>
    <n v="10"/>
    <n v="0.4"/>
    <n v="15"/>
  </r>
  <r>
    <x v="5"/>
    <s v="Plato 10"/>
    <s v="15"/>
    <s v="26"/>
    <s v="3"/>
    <n v="78"/>
    <x v="273"/>
    <d v="1899-12-30T00:33:00"/>
    <s v="Ninguna"/>
    <s v="274"/>
    <n v="78"/>
    <n v="63"/>
    <n v="0.80769230769230771"/>
    <n v="45"/>
  </r>
  <r>
    <x v="5"/>
    <s v="Plato 12"/>
    <s v="11"/>
    <s v="19"/>
    <s v="2"/>
    <n v="38"/>
    <x v="273"/>
    <d v="1899-12-30T00:42:00"/>
    <s v="Sin cebolla"/>
    <s v="274"/>
    <n v="38"/>
    <n v="27"/>
    <n v="0.71052631578947367"/>
    <n v="22"/>
  </r>
  <r>
    <x v="16"/>
    <s v="Plato 11"/>
    <s v="20"/>
    <s v="33"/>
    <s v="1"/>
    <n v="33"/>
    <x v="274"/>
    <d v="1899-12-30T00:32:00"/>
    <s v="Sin cebolla"/>
    <s v="275"/>
    <n v="33"/>
    <n v="13"/>
    <n v="0.39393939393939392"/>
    <n v="20"/>
  </r>
  <r>
    <x v="16"/>
    <s v="Plato 17"/>
    <s v="19"/>
    <s v="31"/>
    <s v="2"/>
    <n v="62"/>
    <x v="274"/>
    <d v="1899-12-30T00:32:00"/>
    <s v="Ninguna"/>
    <s v="275"/>
    <n v="62"/>
    <n v="43"/>
    <n v="0.69354838709677424"/>
    <n v="38"/>
  </r>
  <r>
    <x v="16"/>
    <s v="Plato 10"/>
    <s v="15"/>
    <s v="26"/>
    <s v="1"/>
    <n v="26"/>
    <x v="274"/>
    <d v="1899-12-30T00:58:00"/>
    <s v="Ninguna"/>
    <s v="275"/>
    <n v="26"/>
    <n v="11"/>
    <n v="0.42307692307692307"/>
    <n v="15"/>
  </r>
  <r>
    <x v="8"/>
    <s v="Plato 5"/>
    <s v="13"/>
    <s v="22"/>
    <s v="2"/>
    <n v="44"/>
    <x v="275"/>
    <d v="1899-12-30T00:49:00"/>
    <s v="Ninguna"/>
    <s v="276"/>
    <n v="44"/>
    <n v="31"/>
    <n v="0.70454545454545459"/>
    <n v="26"/>
  </r>
  <r>
    <x v="8"/>
    <s v="Plato 10"/>
    <s v="15"/>
    <s v="26"/>
    <s v="1"/>
    <n v="26"/>
    <x v="275"/>
    <d v="1899-12-30T00:36:00"/>
    <s v="Sin cebolla"/>
    <s v="276"/>
    <n v="26"/>
    <n v="11"/>
    <n v="0.42307692307692307"/>
    <n v="15"/>
  </r>
  <r>
    <x v="17"/>
    <s v="Plato 17"/>
    <s v="19"/>
    <s v="31"/>
    <s v="3"/>
    <n v="93"/>
    <x v="276"/>
    <d v="1899-12-30T00:29:00"/>
    <s v="Ninguna"/>
    <s v="277"/>
    <n v="93"/>
    <n v="74"/>
    <n v="0.79569892473118276"/>
    <n v="57"/>
  </r>
  <r>
    <x v="16"/>
    <s v="Plato 17"/>
    <s v="19"/>
    <s v="31"/>
    <s v="3"/>
    <n v="93"/>
    <x v="277"/>
    <d v="1899-12-30T00:33:00"/>
    <s v="Ninguna"/>
    <s v="278"/>
    <n v="93"/>
    <n v="74"/>
    <n v="0.79569892473118276"/>
    <n v="57"/>
  </r>
  <r>
    <x v="16"/>
    <s v="Plato 7"/>
    <s v="14"/>
    <s v="24"/>
    <s v="2"/>
    <n v="48"/>
    <x v="277"/>
    <d v="1899-12-30T00:28:00"/>
    <s v="Sin cebolla"/>
    <s v="278"/>
    <n v="48"/>
    <n v="34"/>
    <n v="0.70833333333333337"/>
    <n v="28"/>
  </r>
  <r>
    <x v="7"/>
    <s v="Plato 20"/>
    <s v="25"/>
    <s v="40"/>
    <s v="3"/>
    <n v="120"/>
    <x v="278"/>
    <d v="1899-12-30T00:48:00"/>
    <s v="Sin cebolla"/>
    <s v="279"/>
    <n v="120"/>
    <n v="95"/>
    <n v="0.79166666666666663"/>
    <n v="75"/>
  </r>
  <r>
    <x v="7"/>
    <s v="Plato 8"/>
    <s v="21"/>
    <s v="35"/>
    <s v="1"/>
    <n v="35"/>
    <x v="278"/>
    <d v="1899-12-30T00:28:00"/>
    <s v="Ninguna"/>
    <s v="279"/>
    <n v="35"/>
    <n v="14"/>
    <n v="0.4"/>
    <n v="21"/>
  </r>
  <r>
    <x v="7"/>
    <s v="Plato 4"/>
    <s v="10"/>
    <s v="18"/>
    <s v="1"/>
    <n v="18"/>
    <x v="278"/>
    <d v="1899-12-30T00:58:00"/>
    <s v="Ninguna"/>
    <s v="279"/>
    <n v="18"/>
    <n v="8"/>
    <n v="0.44444444444444442"/>
    <n v="10"/>
  </r>
  <r>
    <x v="7"/>
    <s v="Plato 16"/>
    <s v="16"/>
    <s v="28"/>
    <s v="1"/>
    <n v="28"/>
    <x v="278"/>
    <d v="1899-12-30T00:08:00"/>
    <s v="Ninguna"/>
    <s v="279"/>
    <n v="28"/>
    <n v="12"/>
    <n v="0.42857142857142855"/>
    <n v="16"/>
  </r>
  <r>
    <x v="9"/>
    <s v="Plato 7"/>
    <s v="14"/>
    <s v="24"/>
    <s v="2"/>
    <n v="48"/>
    <x v="279"/>
    <d v="1899-12-30T00:52:00"/>
    <s v="Ninguna"/>
    <s v="280"/>
    <n v="48"/>
    <n v="34"/>
    <n v="0.70833333333333337"/>
    <n v="28"/>
  </r>
  <r>
    <x v="9"/>
    <s v="Plato 14"/>
    <s v="14"/>
    <s v="23"/>
    <s v="3"/>
    <n v="69"/>
    <x v="279"/>
    <d v="1899-12-30T00:34:00"/>
    <s v="Ninguna"/>
    <s v="280"/>
    <n v="69"/>
    <n v="55"/>
    <n v="0.79710144927536231"/>
    <n v="42"/>
  </r>
  <r>
    <x v="13"/>
    <s v="Plato 11"/>
    <s v="20"/>
    <s v="33"/>
    <s v="2"/>
    <n v="66"/>
    <x v="280"/>
    <d v="1899-12-30T00:09:00"/>
    <s v="Sin cebolla"/>
    <s v="281"/>
    <n v="66"/>
    <n v="46"/>
    <n v="0.69696969696969702"/>
    <n v="40"/>
  </r>
  <r>
    <x v="1"/>
    <s v="Plato 4"/>
    <s v="10"/>
    <s v="18"/>
    <s v="3"/>
    <n v="54"/>
    <x v="281"/>
    <d v="1899-12-30T00:57:00"/>
    <s v="Sin cebolla"/>
    <s v="282"/>
    <n v="54"/>
    <n v="44"/>
    <n v="0.81481481481481477"/>
    <n v="30"/>
  </r>
  <r>
    <x v="1"/>
    <s v="Plato 3"/>
    <s v="12"/>
    <s v="20"/>
    <s v="1"/>
    <n v="20"/>
    <x v="281"/>
    <d v="1899-12-30T00:57:00"/>
    <s v="Sin cebolla"/>
    <s v="282"/>
    <n v="20"/>
    <n v="8"/>
    <n v="0.4"/>
    <n v="12"/>
  </r>
  <r>
    <x v="19"/>
    <s v="Plato 10"/>
    <s v="15"/>
    <s v="26"/>
    <s v="3"/>
    <n v="78"/>
    <x v="282"/>
    <d v="1899-12-30T00:06:00"/>
    <s v="Ninguna"/>
    <s v="283"/>
    <n v="78"/>
    <n v="63"/>
    <n v="0.80769230769230771"/>
    <n v="45"/>
  </r>
  <r>
    <x v="7"/>
    <s v="Plato 3"/>
    <s v="12"/>
    <s v="20"/>
    <s v="3"/>
    <n v="60"/>
    <x v="283"/>
    <d v="1899-12-30T00:45:00"/>
    <s v="Ninguna"/>
    <s v="284"/>
    <n v="60"/>
    <n v="48"/>
    <n v="0.8"/>
    <n v="36"/>
  </r>
  <r>
    <x v="7"/>
    <s v="Plato 6"/>
    <s v="16"/>
    <s v="27"/>
    <s v="1"/>
    <n v="27"/>
    <x v="283"/>
    <d v="1899-12-30T00:59:00"/>
    <s v="Ninguna"/>
    <s v="284"/>
    <n v="27"/>
    <n v="11"/>
    <n v="0.40740740740740738"/>
    <n v="16"/>
  </r>
  <r>
    <x v="7"/>
    <s v="Plato 12"/>
    <s v="11"/>
    <s v="19"/>
    <s v="2"/>
    <n v="38"/>
    <x v="283"/>
    <d v="1899-12-30T00:41:00"/>
    <s v="Ninguna"/>
    <s v="284"/>
    <n v="38"/>
    <n v="27"/>
    <n v="0.71052631578947367"/>
    <n v="22"/>
  </r>
  <r>
    <x v="7"/>
    <s v="Plato 11"/>
    <s v="20"/>
    <s v="33"/>
    <s v="1"/>
    <n v="33"/>
    <x v="283"/>
    <d v="1899-12-30T00:50:00"/>
    <s v="Sin cebolla"/>
    <s v="284"/>
    <n v="33"/>
    <n v="13"/>
    <n v="0.39393939393939392"/>
    <n v="20"/>
  </r>
  <r>
    <x v="13"/>
    <s v="Plato 13"/>
    <s v="13"/>
    <s v="21"/>
    <s v="2"/>
    <n v="42"/>
    <x v="284"/>
    <d v="1899-12-30T00:12:00"/>
    <s v="Sin cebolla"/>
    <s v="285"/>
    <n v="42"/>
    <n v="29"/>
    <n v="0.69047619047619047"/>
    <n v="26"/>
  </r>
  <r>
    <x v="8"/>
    <s v="Plato 18"/>
    <s v="20"/>
    <s v="34"/>
    <s v="2"/>
    <n v="68"/>
    <x v="285"/>
    <d v="1899-12-30T00:25:00"/>
    <s v="Ninguna"/>
    <s v="286"/>
    <n v="68"/>
    <n v="48"/>
    <n v="0.70588235294117652"/>
    <n v="40"/>
  </r>
  <r>
    <x v="2"/>
    <s v="Plato 15"/>
    <s v="19"/>
    <s v="32"/>
    <s v="3"/>
    <n v="96"/>
    <x v="286"/>
    <d v="1899-12-30T00:46:00"/>
    <s v="Ninguna"/>
    <s v="287"/>
    <n v="96"/>
    <n v="77"/>
    <n v="0.80208333333333337"/>
    <n v="57"/>
  </r>
  <r>
    <x v="2"/>
    <s v="Plato 14"/>
    <s v="14"/>
    <s v="23"/>
    <s v="2"/>
    <n v="46"/>
    <x v="286"/>
    <d v="1899-12-30T00:58:00"/>
    <s v="Ninguna"/>
    <s v="287"/>
    <n v="46"/>
    <n v="32"/>
    <n v="0.69565217391304346"/>
    <n v="28"/>
  </r>
  <r>
    <x v="2"/>
    <s v="Plato 2"/>
    <s v="18"/>
    <s v="30"/>
    <s v="2"/>
    <n v="60"/>
    <x v="286"/>
    <d v="1899-12-30T00:17:00"/>
    <s v="Sin cebolla"/>
    <s v="287"/>
    <n v="60"/>
    <n v="42"/>
    <n v="0.7"/>
    <n v="36"/>
  </r>
  <r>
    <x v="8"/>
    <s v="Plato 7"/>
    <s v="14"/>
    <s v="24"/>
    <s v="2"/>
    <n v="48"/>
    <x v="287"/>
    <d v="1899-12-30T00:06:00"/>
    <s v="Sin cebolla"/>
    <s v="288"/>
    <n v="48"/>
    <n v="34"/>
    <n v="0.70833333333333337"/>
    <n v="28"/>
  </r>
  <r>
    <x v="8"/>
    <s v="Plato 12"/>
    <s v="11"/>
    <s v="19"/>
    <s v="2"/>
    <n v="38"/>
    <x v="287"/>
    <d v="1899-12-30T00:32:00"/>
    <s v="Ninguna"/>
    <s v="288"/>
    <n v="38"/>
    <n v="27"/>
    <n v="0.71052631578947367"/>
    <n v="22"/>
  </r>
  <r>
    <x v="8"/>
    <s v="Plato 3"/>
    <s v="12"/>
    <s v="20"/>
    <s v="3"/>
    <n v="60"/>
    <x v="288"/>
    <d v="1899-12-30T00:20:00"/>
    <s v="Ninguna"/>
    <s v="289"/>
    <n v="60"/>
    <n v="48"/>
    <n v="0.8"/>
    <n v="36"/>
  </r>
  <r>
    <x v="8"/>
    <s v="Plato 10"/>
    <s v="15"/>
    <s v="26"/>
    <s v="3"/>
    <n v="78"/>
    <x v="288"/>
    <d v="1899-12-30T00:48:00"/>
    <s v="Sin cebolla"/>
    <s v="289"/>
    <n v="78"/>
    <n v="63"/>
    <n v="0.80769230769230771"/>
    <n v="45"/>
  </r>
  <r>
    <x v="19"/>
    <s v="Plato 20"/>
    <s v="25"/>
    <s v="40"/>
    <s v="1"/>
    <n v="40"/>
    <x v="289"/>
    <d v="1899-12-30T00:57:00"/>
    <s v="Ninguna"/>
    <s v="290"/>
    <n v="40"/>
    <n v="15"/>
    <n v="0.375"/>
    <n v="25"/>
  </r>
  <r>
    <x v="10"/>
    <s v="Plato 18"/>
    <s v="20"/>
    <s v="34"/>
    <s v="2"/>
    <n v="68"/>
    <x v="290"/>
    <d v="1899-12-30T00:28:00"/>
    <s v="Sin cebolla"/>
    <s v="291"/>
    <n v="68"/>
    <n v="48"/>
    <n v="0.70588235294117652"/>
    <n v="40"/>
  </r>
  <r>
    <x v="10"/>
    <s v="Plato 1"/>
    <s v="15"/>
    <s v="25"/>
    <s v="1"/>
    <n v="25"/>
    <x v="290"/>
    <d v="1899-12-30T00:41:00"/>
    <s v="Ninguna"/>
    <s v="291"/>
    <n v="25"/>
    <n v="10"/>
    <n v="0.4"/>
    <n v="15"/>
  </r>
  <r>
    <x v="10"/>
    <s v="Plato 8"/>
    <s v="21"/>
    <s v="35"/>
    <s v="3"/>
    <n v="105"/>
    <x v="290"/>
    <d v="1899-12-30T00:12:00"/>
    <s v="Sin cebolla"/>
    <s v="291"/>
    <n v="105"/>
    <n v="84"/>
    <n v="0.8"/>
    <n v="63"/>
  </r>
  <r>
    <x v="10"/>
    <s v="Plato 17"/>
    <s v="19"/>
    <s v="31"/>
    <s v="2"/>
    <n v="62"/>
    <x v="290"/>
    <d v="1899-12-30T00:14:00"/>
    <s v="Ninguna"/>
    <s v="291"/>
    <n v="62"/>
    <n v="43"/>
    <n v="0.69354838709677424"/>
    <n v="38"/>
  </r>
  <r>
    <x v="0"/>
    <s v="Plato 16"/>
    <s v="16"/>
    <s v="28"/>
    <s v="3"/>
    <n v="84"/>
    <x v="291"/>
    <d v="1899-12-30T00:23:00"/>
    <s v="Sin cebolla"/>
    <s v="292"/>
    <n v="84"/>
    <n v="68"/>
    <n v="0.80952380952380953"/>
    <n v="48"/>
  </r>
  <r>
    <x v="11"/>
    <s v="Plato 16"/>
    <s v="16"/>
    <s v="28"/>
    <s v="3"/>
    <n v="84"/>
    <x v="292"/>
    <d v="1899-12-30T00:44:00"/>
    <s v="Ninguna"/>
    <s v="293"/>
    <n v="84"/>
    <n v="68"/>
    <n v="0.80952380952380953"/>
    <n v="48"/>
  </r>
  <r>
    <x v="11"/>
    <s v="Plato 2"/>
    <s v="18"/>
    <s v="30"/>
    <s v="2"/>
    <n v="60"/>
    <x v="292"/>
    <d v="1899-12-30T00:29:00"/>
    <s v="Ninguna"/>
    <s v="293"/>
    <n v="60"/>
    <n v="42"/>
    <n v="0.7"/>
    <n v="36"/>
  </r>
  <r>
    <x v="11"/>
    <s v="Plato 19"/>
    <s v="22"/>
    <s v="36"/>
    <s v="2"/>
    <n v="72"/>
    <x v="292"/>
    <d v="1899-12-30T00:47:00"/>
    <s v="Ninguna"/>
    <s v="293"/>
    <n v="72"/>
    <n v="50"/>
    <n v="0.69444444444444442"/>
    <n v="44"/>
  </r>
  <r>
    <x v="6"/>
    <s v="Plato 17"/>
    <s v="19"/>
    <s v="31"/>
    <s v="2"/>
    <n v="62"/>
    <x v="293"/>
    <d v="1899-12-30T00:31:00"/>
    <s v="Sin cebolla"/>
    <s v="294"/>
    <n v="62"/>
    <n v="43"/>
    <n v="0.69354838709677424"/>
    <n v="38"/>
  </r>
  <r>
    <x v="6"/>
    <s v="Plato 19"/>
    <s v="22"/>
    <s v="36"/>
    <s v="3"/>
    <n v="108"/>
    <x v="293"/>
    <d v="1899-12-30T00:13:00"/>
    <s v="Ninguna"/>
    <s v="294"/>
    <n v="108"/>
    <n v="86"/>
    <n v="0.79629629629629628"/>
    <n v="66"/>
  </r>
  <r>
    <x v="6"/>
    <s v="Plato 4"/>
    <s v="10"/>
    <s v="18"/>
    <s v="3"/>
    <n v="54"/>
    <x v="293"/>
    <d v="1899-12-30T00:33:00"/>
    <s v="Ninguna"/>
    <s v="294"/>
    <n v="54"/>
    <n v="44"/>
    <n v="0.81481481481481477"/>
    <n v="30"/>
  </r>
  <r>
    <x v="6"/>
    <s v="Plato 18"/>
    <s v="20"/>
    <s v="34"/>
    <s v="3"/>
    <n v="102"/>
    <x v="293"/>
    <d v="1899-12-30T00:09:00"/>
    <s v="Sin cebolla"/>
    <s v="294"/>
    <n v="102"/>
    <n v="82"/>
    <n v="0.80392156862745101"/>
    <n v="60"/>
  </r>
  <r>
    <x v="3"/>
    <s v="Plato 15"/>
    <s v="19"/>
    <s v="32"/>
    <s v="1"/>
    <n v="32"/>
    <x v="294"/>
    <d v="1899-12-30T00:44:00"/>
    <s v="Sin cebolla"/>
    <s v="295"/>
    <n v="32"/>
    <n v="13"/>
    <n v="0.40625"/>
    <n v="19"/>
  </r>
  <r>
    <x v="3"/>
    <s v="Plato 2"/>
    <s v="18"/>
    <s v="30"/>
    <s v="3"/>
    <n v="90"/>
    <x v="294"/>
    <d v="1899-12-30T00:35:00"/>
    <s v="Ninguna"/>
    <s v="295"/>
    <n v="90"/>
    <n v="72"/>
    <n v="0.8"/>
    <n v="54"/>
  </r>
  <r>
    <x v="3"/>
    <s v="Plato 17"/>
    <s v="19"/>
    <s v="31"/>
    <s v="2"/>
    <n v="62"/>
    <x v="294"/>
    <d v="1899-12-30T00:39:00"/>
    <s v="Sin cebolla"/>
    <s v="295"/>
    <n v="62"/>
    <n v="43"/>
    <n v="0.69354838709677424"/>
    <n v="38"/>
  </r>
  <r>
    <x v="3"/>
    <s v="Plato 13"/>
    <s v="13"/>
    <s v="21"/>
    <s v="3"/>
    <n v="63"/>
    <x v="294"/>
    <d v="1899-12-30T00:59:00"/>
    <s v="Ninguna"/>
    <s v="295"/>
    <n v="63"/>
    <n v="50"/>
    <n v="0.79365079365079361"/>
    <n v="39"/>
  </r>
  <r>
    <x v="9"/>
    <s v="Plato 14"/>
    <s v="14"/>
    <s v="23"/>
    <s v="1"/>
    <n v="23"/>
    <x v="295"/>
    <d v="1899-12-30T00:20:00"/>
    <s v="Ninguna"/>
    <s v="296"/>
    <n v="23"/>
    <n v="9"/>
    <n v="0.39130434782608697"/>
    <n v="14"/>
  </r>
  <r>
    <x v="9"/>
    <s v="Plato 19"/>
    <s v="22"/>
    <s v="36"/>
    <s v="1"/>
    <n v="36"/>
    <x v="295"/>
    <d v="1899-12-30T00:26:00"/>
    <s v="Sin cebolla"/>
    <s v="296"/>
    <n v="36"/>
    <n v="14"/>
    <n v="0.3888888888888889"/>
    <n v="22"/>
  </r>
  <r>
    <x v="17"/>
    <s v="Plato 9"/>
    <s v="17"/>
    <s v="29"/>
    <s v="2"/>
    <n v="58"/>
    <x v="296"/>
    <d v="1899-12-30T00:59:00"/>
    <s v="Sin cebolla"/>
    <s v="297"/>
    <n v="58"/>
    <n v="41"/>
    <n v="0.7068965517241379"/>
    <n v="34"/>
  </r>
  <r>
    <x v="17"/>
    <s v="Plato 4"/>
    <s v="10"/>
    <s v="18"/>
    <s v="3"/>
    <n v="54"/>
    <x v="296"/>
    <d v="1899-12-30T00:13:00"/>
    <s v="Sin cebolla"/>
    <s v="297"/>
    <n v="54"/>
    <n v="44"/>
    <n v="0.81481481481481477"/>
    <n v="30"/>
  </r>
  <r>
    <x v="17"/>
    <s v="Plato 13"/>
    <s v="13"/>
    <s v="21"/>
    <s v="3"/>
    <n v="63"/>
    <x v="296"/>
    <d v="1899-12-30T00:40:00"/>
    <s v="Sin cebolla"/>
    <s v="297"/>
    <n v="63"/>
    <n v="50"/>
    <n v="0.79365079365079361"/>
    <n v="39"/>
  </r>
  <r>
    <x v="7"/>
    <s v="Plato 6"/>
    <s v="16"/>
    <s v="27"/>
    <s v="3"/>
    <n v="81"/>
    <x v="297"/>
    <d v="1899-12-30T00:46:00"/>
    <s v="Ninguna"/>
    <s v="298"/>
    <n v="81"/>
    <n v="65"/>
    <n v="0.80246913580246915"/>
    <n v="48"/>
  </r>
  <r>
    <x v="7"/>
    <s v="Plato 19"/>
    <s v="22"/>
    <s v="36"/>
    <s v="3"/>
    <n v="108"/>
    <x v="297"/>
    <d v="1899-12-30T00:49:00"/>
    <s v="Ninguna"/>
    <s v="298"/>
    <n v="108"/>
    <n v="86"/>
    <n v="0.79629629629629628"/>
    <n v="66"/>
  </r>
  <r>
    <x v="7"/>
    <s v="Plato 5"/>
    <s v="13"/>
    <s v="22"/>
    <s v="3"/>
    <n v="66"/>
    <x v="297"/>
    <d v="1899-12-30T00:46:00"/>
    <s v="Sin cebolla"/>
    <s v="298"/>
    <n v="66"/>
    <n v="53"/>
    <n v="0.80303030303030298"/>
    <n v="39"/>
  </r>
  <r>
    <x v="1"/>
    <s v="Plato 3"/>
    <s v="12"/>
    <s v="20"/>
    <s v="1"/>
    <n v="20"/>
    <x v="298"/>
    <d v="1899-12-30T00:17:00"/>
    <s v="Ninguna"/>
    <s v="299"/>
    <n v="20"/>
    <n v="8"/>
    <n v="0.4"/>
    <n v="12"/>
  </r>
  <r>
    <x v="1"/>
    <s v="Plato 19"/>
    <s v="22"/>
    <s v="36"/>
    <s v="2"/>
    <n v="72"/>
    <x v="298"/>
    <d v="1899-12-30T00:55:00"/>
    <s v="Ninguna"/>
    <s v="299"/>
    <n v="72"/>
    <n v="50"/>
    <n v="0.69444444444444442"/>
    <n v="44"/>
  </r>
  <r>
    <x v="1"/>
    <s v="Plato 7"/>
    <s v="14"/>
    <s v="24"/>
    <s v="3"/>
    <n v="72"/>
    <x v="298"/>
    <d v="1899-12-30T00:15:00"/>
    <s v="Sin cebolla"/>
    <s v="299"/>
    <n v="72"/>
    <n v="58"/>
    <n v="0.80555555555555558"/>
    <n v="42"/>
  </r>
  <r>
    <x v="1"/>
    <s v="Plato 4"/>
    <s v="10"/>
    <s v="18"/>
    <s v="1"/>
    <n v="18"/>
    <x v="298"/>
    <d v="1899-12-30T00:26:00"/>
    <s v="Ninguna"/>
    <s v="299"/>
    <n v="18"/>
    <n v="8"/>
    <n v="0.44444444444444442"/>
    <n v="10"/>
  </r>
  <r>
    <x v="13"/>
    <s v="Plato 20"/>
    <s v="25"/>
    <s v="40"/>
    <s v="3"/>
    <n v="120"/>
    <x v="299"/>
    <d v="1899-12-30T00:54:00"/>
    <s v="Sin cebolla"/>
    <s v="300"/>
    <n v="120"/>
    <n v="95"/>
    <n v="0.79166666666666663"/>
    <n v="75"/>
  </r>
  <r>
    <x v="13"/>
    <s v="Plato 4"/>
    <s v="10"/>
    <s v="18"/>
    <s v="3"/>
    <n v="54"/>
    <x v="299"/>
    <d v="1899-12-30T00:14:00"/>
    <s v="Ninguna"/>
    <s v="300"/>
    <n v="54"/>
    <n v="44"/>
    <n v="0.81481481481481477"/>
    <n v="30"/>
  </r>
  <r>
    <x v="13"/>
    <s v="Plato 10"/>
    <s v="15"/>
    <s v="26"/>
    <s v="1"/>
    <n v="26"/>
    <x v="299"/>
    <d v="1899-12-30T00:22:00"/>
    <s v="Sin cebolla"/>
    <s v="300"/>
    <n v="26"/>
    <n v="11"/>
    <n v="0.42307692307692307"/>
    <n v="15"/>
  </r>
  <r>
    <x v="13"/>
    <s v="Plato 2"/>
    <s v="18"/>
    <s v="30"/>
    <s v="3"/>
    <n v="90"/>
    <x v="299"/>
    <d v="1899-12-30T00:28:00"/>
    <s v="Ninguna"/>
    <s v="300"/>
    <n v="90"/>
    <n v="72"/>
    <n v="0.8"/>
    <n v="54"/>
  </r>
  <r>
    <x v="4"/>
    <s v="Plato 17"/>
    <s v="19"/>
    <s v="31"/>
    <s v="3"/>
    <n v="93"/>
    <x v="300"/>
    <d v="1899-12-30T00:23:00"/>
    <s v="Sin cebolla"/>
    <s v="301"/>
    <n v="93"/>
    <n v="74"/>
    <n v="0.79569892473118276"/>
    <n v="57"/>
  </r>
  <r>
    <x v="4"/>
    <s v="Plato 10"/>
    <s v="15"/>
    <s v="26"/>
    <s v="2"/>
    <n v="52"/>
    <x v="300"/>
    <d v="1899-12-30T00:57:00"/>
    <s v="Sin cebolla"/>
    <s v="301"/>
    <n v="52"/>
    <n v="37"/>
    <n v="0.71153846153846156"/>
    <n v="30"/>
  </r>
  <r>
    <x v="4"/>
    <s v="Plato 9"/>
    <s v="17"/>
    <s v="29"/>
    <s v="2"/>
    <n v="58"/>
    <x v="300"/>
    <d v="1899-12-30T00:49:00"/>
    <s v="Ninguna"/>
    <s v="301"/>
    <n v="58"/>
    <n v="41"/>
    <n v="0.7068965517241379"/>
    <n v="34"/>
  </r>
  <r>
    <x v="4"/>
    <s v="Plato 3"/>
    <s v="12"/>
    <s v="20"/>
    <s v="1"/>
    <n v="20"/>
    <x v="300"/>
    <d v="1899-12-30T00:54:00"/>
    <s v="Ninguna"/>
    <s v="301"/>
    <n v="20"/>
    <n v="8"/>
    <n v="0.4"/>
    <n v="12"/>
  </r>
  <r>
    <x v="16"/>
    <s v="Plato 15"/>
    <s v="19"/>
    <s v="32"/>
    <s v="3"/>
    <n v="96"/>
    <x v="301"/>
    <d v="1899-12-30T00:15:00"/>
    <s v="Ninguna"/>
    <s v="302"/>
    <n v="96"/>
    <n v="77"/>
    <n v="0.80208333333333337"/>
    <n v="57"/>
  </r>
  <r>
    <x v="9"/>
    <s v="Plato 3"/>
    <s v="12"/>
    <s v="20"/>
    <s v="2"/>
    <n v="40"/>
    <x v="302"/>
    <d v="1899-12-30T00:13:00"/>
    <s v="Ninguna"/>
    <s v="303"/>
    <n v="40"/>
    <n v="28"/>
    <n v="0.7"/>
    <n v="24"/>
  </r>
  <r>
    <x v="9"/>
    <s v="Plato 20"/>
    <s v="25"/>
    <s v="40"/>
    <s v="3"/>
    <n v="120"/>
    <x v="302"/>
    <d v="1899-12-30T00:16:00"/>
    <s v="Ninguna"/>
    <s v="303"/>
    <n v="120"/>
    <n v="95"/>
    <n v="0.79166666666666663"/>
    <n v="75"/>
  </r>
  <r>
    <x v="9"/>
    <s v="Plato 10"/>
    <s v="15"/>
    <s v="26"/>
    <s v="1"/>
    <n v="26"/>
    <x v="302"/>
    <d v="1899-12-30T00:56:00"/>
    <s v="Sin cebolla"/>
    <s v="303"/>
    <n v="26"/>
    <n v="11"/>
    <n v="0.42307692307692307"/>
    <n v="15"/>
  </r>
  <r>
    <x v="9"/>
    <s v="Plato 7"/>
    <s v="14"/>
    <s v="24"/>
    <s v="1"/>
    <n v="24"/>
    <x v="302"/>
    <d v="1899-12-30T00:07:00"/>
    <s v="Ninguna"/>
    <s v="303"/>
    <n v="24"/>
    <n v="10"/>
    <n v="0.41666666666666669"/>
    <n v="14"/>
  </r>
  <r>
    <x v="1"/>
    <s v="Plato 15"/>
    <s v="19"/>
    <s v="32"/>
    <s v="2"/>
    <n v="64"/>
    <x v="303"/>
    <d v="1899-12-30T00:09:00"/>
    <s v="Ninguna"/>
    <s v="304"/>
    <n v="64"/>
    <n v="45"/>
    <n v="0.703125"/>
    <n v="38"/>
  </r>
  <r>
    <x v="1"/>
    <s v="Plato 13"/>
    <s v="13"/>
    <s v="21"/>
    <s v="2"/>
    <n v="42"/>
    <x v="303"/>
    <d v="1899-12-30T00:07:00"/>
    <s v="Sin cebolla"/>
    <s v="304"/>
    <n v="42"/>
    <n v="29"/>
    <n v="0.69047619047619047"/>
    <n v="26"/>
  </r>
  <r>
    <x v="1"/>
    <s v="Plato 20"/>
    <s v="25"/>
    <s v="40"/>
    <s v="2"/>
    <n v="80"/>
    <x v="303"/>
    <d v="1899-12-30T00:48:00"/>
    <s v="Ninguna"/>
    <s v="304"/>
    <n v="80"/>
    <n v="55"/>
    <n v="0.6875"/>
    <n v="50"/>
  </r>
  <r>
    <x v="1"/>
    <s v="Plato 17"/>
    <s v="19"/>
    <s v="31"/>
    <s v="3"/>
    <n v="93"/>
    <x v="303"/>
    <d v="1899-12-30T00:21:00"/>
    <s v="Ninguna"/>
    <s v="304"/>
    <n v="93"/>
    <n v="74"/>
    <n v="0.79569892473118276"/>
    <n v="57"/>
  </r>
  <r>
    <x v="15"/>
    <s v="Plato 8"/>
    <s v="21"/>
    <s v="35"/>
    <s v="3"/>
    <n v="105"/>
    <x v="304"/>
    <d v="1899-12-30T00:17:00"/>
    <s v="Ninguna"/>
    <s v="305"/>
    <n v="105"/>
    <n v="84"/>
    <n v="0.8"/>
    <n v="63"/>
  </r>
  <r>
    <x v="15"/>
    <s v="Plato 14"/>
    <s v="14"/>
    <s v="23"/>
    <s v="1"/>
    <n v="23"/>
    <x v="304"/>
    <d v="1899-12-30T00:48:00"/>
    <s v="Ninguna"/>
    <s v="305"/>
    <n v="23"/>
    <n v="9"/>
    <n v="0.39130434782608697"/>
    <n v="14"/>
  </r>
  <r>
    <x v="5"/>
    <s v="Plato 15"/>
    <s v="19"/>
    <s v="32"/>
    <s v="1"/>
    <n v="32"/>
    <x v="305"/>
    <d v="1899-12-30T00:21:00"/>
    <s v="Sin cebolla"/>
    <s v="306"/>
    <n v="32"/>
    <n v="13"/>
    <n v="0.40625"/>
    <n v="19"/>
  </r>
  <r>
    <x v="2"/>
    <s v="Plato 13"/>
    <s v="13"/>
    <s v="21"/>
    <s v="3"/>
    <n v="63"/>
    <x v="306"/>
    <d v="1899-12-30T00:39:00"/>
    <s v="Sin cebolla"/>
    <s v="307"/>
    <n v="63"/>
    <n v="50"/>
    <n v="0.79365079365079361"/>
    <n v="39"/>
  </r>
  <r>
    <x v="9"/>
    <s v="Plato 18"/>
    <s v="20"/>
    <s v="34"/>
    <s v="1"/>
    <n v="34"/>
    <x v="307"/>
    <d v="1899-12-30T00:44:00"/>
    <s v="Sin cebolla"/>
    <s v="308"/>
    <n v="34"/>
    <n v="14"/>
    <n v="0.41176470588235292"/>
    <n v="20"/>
  </r>
  <r>
    <x v="9"/>
    <s v="Plato 8"/>
    <s v="21"/>
    <s v="35"/>
    <s v="2"/>
    <n v="70"/>
    <x v="307"/>
    <d v="1899-12-30T00:41:00"/>
    <s v="Ninguna"/>
    <s v="308"/>
    <n v="70"/>
    <n v="49"/>
    <n v="0.7"/>
    <n v="42"/>
  </r>
  <r>
    <x v="9"/>
    <s v="Plato 17"/>
    <s v="19"/>
    <s v="31"/>
    <s v="2"/>
    <n v="62"/>
    <x v="307"/>
    <d v="1899-12-30T00:42:00"/>
    <s v="Ninguna"/>
    <s v="308"/>
    <n v="62"/>
    <n v="43"/>
    <n v="0.69354838709677424"/>
    <n v="38"/>
  </r>
  <r>
    <x v="9"/>
    <s v="Plato 16"/>
    <s v="16"/>
    <s v="28"/>
    <s v="2"/>
    <n v="56"/>
    <x v="307"/>
    <d v="1899-12-30T00:59:00"/>
    <s v="Ninguna"/>
    <s v="308"/>
    <n v="56"/>
    <n v="40"/>
    <n v="0.7142857142857143"/>
    <n v="32"/>
  </r>
  <r>
    <x v="12"/>
    <s v="Plato 20"/>
    <s v="25"/>
    <s v="40"/>
    <s v="1"/>
    <n v="40"/>
    <x v="308"/>
    <d v="1899-12-30T00:29:00"/>
    <s v="Ninguna"/>
    <s v="309"/>
    <n v="40"/>
    <n v="15"/>
    <n v="0.375"/>
    <n v="25"/>
  </r>
  <r>
    <x v="12"/>
    <s v="Plato 17"/>
    <s v="19"/>
    <s v="31"/>
    <s v="2"/>
    <n v="62"/>
    <x v="308"/>
    <d v="1899-12-30T00:43:00"/>
    <s v="Sin cebolla"/>
    <s v="309"/>
    <n v="62"/>
    <n v="43"/>
    <n v="0.69354838709677424"/>
    <n v="38"/>
  </r>
  <r>
    <x v="12"/>
    <s v="Plato 8"/>
    <s v="21"/>
    <s v="35"/>
    <s v="2"/>
    <n v="70"/>
    <x v="308"/>
    <d v="1899-12-30T00:51:00"/>
    <s v="Sin cebolla"/>
    <s v="309"/>
    <n v="70"/>
    <n v="49"/>
    <n v="0.7"/>
    <n v="42"/>
  </r>
  <r>
    <x v="6"/>
    <s v="Plato 10"/>
    <s v="15"/>
    <s v="26"/>
    <s v="3"/>
    <n v="78"/>
    <x v="309"/>
    <d v="1899-12-30T00:43:00"/>
    <s v="Ninguna"/>
    <s v="310"/>
    <n v="78"/>
    <n v="63"/>
    <n v="0.80769230769230771"/>
    <n v="45"/>
  </r>
  <r>
    <x v="6"/>
    <s v="Plato 2"/>
    <s v="18"/>
    <s v="30"/>
    <s v="2"/>
    <n v="60"/>
    <x v="309"/>
    <d v="1899-12-30T00:54:00"/>
    <s v="Sin cebolla"/>
    <s v="310"/>
    <n v="60"/>
    <n v="42"/>
    <n v="0.7"/>
    <n v="36"/>
  </r>
  <r>
    <x v="1"/>
    <s v="Plato 7"/>
    <s v="14"/>
    <s v="24"/>
    <s v="1"/>
    <n v="24"/>
    <x v="310"/>
    <d v="1899-12-30T00:46:00"/>
    <s v="Sin cebolla"/>
    <s v="311"/>
    <n v="24"/>
    <n v="10"/>
    <n v="0.41666666666666669"/>
    <n v="14"/>
  </r>
  <r>
    <x v="1"/>
    <s v="Plato 9"/>
    <s v="17"/>
    <s v="29"/>
    <s v="1"/>
    <n v="29"/>
    <x v="310"/>
    <d v="1899-12-30T00:28:00"/>
    <s v="Sin cebolla"/>
    <s v="311"/>
    <n v="29"/>
    <n v="12"/>
    <n v="0.41379310344827586"/>
    <n v="17"/>
  </r>
  <r>
    <x v="10"/>
    <s v="Plato 15"/>
    <s v="19"/>
    <s v="32"/>
    <s v="2"/>
    <n v="64"/>
    <x v="311"/>
    <d v="1899-12-30T00:45:00"/>
    <s v="Sin cebolla"/>
    <s v="312"/>
    <n v="64"/>
    <n v="45"/>
    <n v="0.703125"/>
    <n v="38"/>
  </r>
  <r>
    <x v="10"/>
    <s v="Plato 8"/>
    <s v="21"/>
    <s v="35"/>
    <s v="2"/>
    <n v="70"/>
    <x v="311"/>
    <d v="1899-12-30T00:10:00"/>
    <s v="Sin cebolla"/>
    <s v="312"/>
    <n v="70"/>
    <n v="49"/>
    <n v="0.7"/>
    <n v="42"/>
  </r>
  <r>
    <x v="0"/>
    <s v="Plato 12"/>
    <s v="11"/>
    <s v="19"/>
    <s v="2"/>
    <n v="38"/>
    <x v="312"/>
    <d v="1899-12-30T00:27:00"/>
    <s v="Sin cebolla"/>
    <s v="313"/>
    <n v="38"/>
    <n v="27"/>
    <n v="0.71052631578947367"/>
    <n v="22"/>
  </r>
  <r>
    <x v="0"/>
    <s v="Plato 17"/>
    <s v="19"/>
    <s v="31"/>
    <s v="2"/>
    <n v="62"/>
    <x v="312"/>
    <d v="1899-12-30T00:38:00"/>
    <s v="Ninguna"/>
    <s v="313"/>
    <n v="62"/>
    <n v="43"/>
    <n v="0.69354838709677424"/>
    <n v="38"/>
  </r>
  <r>
    <x v="0"/>
    <s v="Plato 19"/>
    <s v="22"/>
    <s v="36"/>
    <s v="3"/>
    <n v="108"/>
    <x v="312"/>
    <d v="1899-12-30T00:26:00"/>
    <s v="Ninguna"/>
    <s v="313"/>
    <n v="108"/>
    <n v="86"/>
    <n v="0.79629629629629628"/>
    <n v="66"/>
  </r>
  <r>
    <x v="0"/>
    <s v="Plato 7"/>
    <s v="14"/>
    <s v="24"/>
    <s v="1"/>
    <n v="24"/>
    <x v="312"/>
    <d v="1899-12-30T00:15:00"/>
    <s v="Sin cebolla"/>
    <s v="313"/>
    <n v="24"/>
    <n v="10"/>
    <n v="0.41666666666666669"/>
    <n v="14"/>
  </r>
  <r>
    <x v="2"/>
    <s v="Plato 6"/>
    <s v="16"/>
    <s v="27"/>
    <s v="1"/>
    <n v="27"/>
    <x v="313"/>
    <d v="1899-12-30T00:05:00"/>
    <s v="Ninguna"/>
    <s v="314"/>
    <n v="27"/>
    <n v="11"/>
    <n v="0.40740740740740738"/>
    <n v="16"/>
  </r>
  <r>
    <x v="9"/>
    <s v="Plato 1"/>
    <s v="15"/>
    <s v="25"/>
    <s v="1"/>
    <n v="25"/>
    <x v="314"/>
    <d v="1899-12-30T00:16:00"/>
    <s v="Sin cebolla"/>
    <s v="315"/>
    <n v="25"/>
    <n v="10"/>
    <n v="0.4"/>
    <n v="15"/>
  </r>
  <r>
    <x v="9"/>
    <s v="Plato 16"/>
    <s v="16"/>
    <s v="28"/>
    <s v="1"/>
    <n v="28"/>
    <x v="314"/>
    <d v="1899-12-30T00:07:00"/>
    <s v="Sin cebolla"/>
    <s v="315"/>
    <n v="28"/>
    <n v="12"/>
    <n v="0.42857142857142855"/>
    <n v="16"/>
  </r>
  <r>
    <x v="9"/>
    <s v="Plato 9"/>
    <s v="17"/>
    <s v="29"/>
    <s v="3"/>
    <n v="87"/>
    <x v="314"/>
    <d v="1899-12-30T00:52:00"/>
    <s v="Sin cebolla"/>
    <s v="315"/>
    <n v="87"/>
    <n v="70"/>
    <n v="0.8045977011494253"/>
    <n v="51"/>
  </r>
  <r>
    <x v="9"/>
    <s v="Plato 13"/>
    <s v="13"/>
    <s v="21"/>
    <s v="1"/>
    <n v="21"/>
    <x v="314"/>
    <d v="1899-12-30T00:51:00"/>
    <s v="Sin cebolla"/>
    <s v="315"/>
    <n v="21"/>
    <n v="8"/>
    <n v="0.38095238095238093"/>
    <n v="13"/>
  </r>
  <r>
    <x v="10"/>
    <s v="Plato 4"/>
    <s v="10"/>
    <s v="18"/>
    <s v="1"/>
    <n v="18"/>
    <x v="315"/>
    <d v="1899-12-30T00:30:00"/>
    <s v="Ninguna"/>
    <s v="316"/>
    <n v="18"/>
    <n v="8"/>
    <n v="0.44444444444444442"/>
    <n v="10"/>
  </r>
  <r>
    <x v="10"/>
    <s v="Plato 13"/>
    <s v="13"/>
    <s v="21"/>
    <s v="1"/>
    <n v="21"/>
    <x v="315"/>
    <d v="1899-12-30T00:23:00"/>
    <s v="Ninguna"/>
    <s v="316"/>
    <n v="21"/>
    <n v="8"/>
    <n v="0.38095238095238093"/>
    <n v="13"/>
  </r>
  <r>
    <x v="10"/>
    <s v="Plato 6"/>
    <s v="16"/>
    <s v="27"/>
    <s v="3"/>
    <n v="81"/>
    <x v="315"/>
    <d v="1899-12-30T00:53:00"/>
    <s v="Sin cebolla"/>
    <s v="316"/>
    <n v="81"/>
    <n v="65"/>
    <n v="0.80246913580246915"/>
    <n v="48"/>
  </r>
  <r>
    <x v="10"/>
    <s v="Plato 20"/>
    <s v="25"/>
    <s v="40"/>
    <s v="1"/>
    <n v="40"/>
    <x v="315"/>
    <d v="1899-12-30T00:52:00"/>
    <s v="Sin cebolla"/>
    <s v="316"/>
    <n v="40"/>
    <n v="15"/>
    <n v="0.375"/>
    <n v="25"/>
  </r>
  <r>
    <x v="6"/>
    <s v="Plato 5"/>
    <s v="13"/>
    <s v="22"/>
    <s v="2"/>
    <n v="44"/>
    <x v="316"/>
    <d v="1899-12-30T00:20:00"/>
    <s v="Sin cebolla"/>
    <s v="317"/>
    <n v="44"/>
    <n v="31"/>
    <n v="0.70454545454545459"/>
    <n v="26"/>
  </r>
  <r>
    <x v="6"/>
    <s v="Plato 18"/>
    <s v="20"/>
    <s v="34"/>
    <s v="3"/>
    <n v="102"/>
    <x v="316"/>
    <d v="1899-12-30T00:37:00"/>
    <s v="Sin cebolla"/>
    <s v="317"/>
    <n v="102"/>
    <n v="82"/>
    <n v="0.80392156862745101"/>
    <n v="60"/>
  </r>
  <r>
    <x v="6"/>
    <s v="Plato 15"/>
    <s v="19"/>
    <s v="32"/>
    <s v="1"/>
    <n v="32"/>
    <x v="316"/>
    <d v="1899-12-30T00:31:00"/>
    <s v="Sin cebolla"/>
    <s v="317"/>
    <n v="32"/>
    <n v="13"/>
    <n v="0.40625"/>
    <n v="19"/>
  </r>
  <r>
    <x v="18"/>
    <s v="Plato 9"/>
    <s v="17"/>
    <s v="29"/>
    <s v="1"/>
    <n v="29"/>
    <x v="317"/>
    <d v="1899-12-30T00:39:00"/>
    <s v="Sin cebolla"/>
    <s v="318"/>
    <n v="29"/>
    <n v="12"/>
    <n v="0.41379310344827586"/>
    <n v="17"/>
  </r>
  <r>
    <x v="15"/>
    <s v="Plato 15"/>
    <s v="19"/>
    <s v="32"/>
    <s v="3"/>
    <n v="96"/>
    <x v="318"/>
    <d v="1899-12-30T00:16:00"/>
    <s v="Sin cebolla"/>
    <s v="319"/>
    <n v="96"/>
    <n v="77"/>
    <n v="0.80208333333333337"/>
    <n v="57"/>
  </r>
  <r>
    <x v="15"/>
    <s v="Plato 8"/>
    <s v="21"/>
    <s v="35"/>
    <s v="2"/>
    <n v="70"/>
    <x v="318"/>
    <d v="1899-12-30T00:17:00"/>
    <s v="Ninguna"/>
    <s v="319"/>
    <n v="70"/>
    <n v="49"/>
    <n v="0.7"/>
    <n v="42"/>
  </r>
  <r>
    <x v="15"/>
    <s v="Plato 20"/>
    <s v="25"/>
    <s v="40"/>
    <s v="1"/>
    <n v="40"/>
    <x v="318"/>
    <d v="1899-12-30T00:38:00"/>
    <s v="Sin cebolla"/>
    <s v="319"/>
    <n v="40"/>
    <n v="15"/>
    <n v="0.375"/>
    <n v="25"/>
  </r>
  <r>
    <x v="15"/>
    <s v="Plato 17"/>
    <s v="19"/>
    <s v="31"/>
    <s v="2"/>
    <n v="62"/>
    <x v="318"/>
    <d v="1899-12-30T00:55:00"/>
    <s v="Sin cebolla"/>
    <s v="319"/>
    <n v="62"/>
    <n v="43"/>
    <n v="0.69354838709677424"/>
    <n v="38"/>
  </r>
  <r>
    <x v="12"/>
    <s v="Plato 13"/>
    <s v="13"/>
    <s v="21"/>
    <s v="2"/>
    <n v="42"/>
    <x v="319"/>
    <d v="1899-12-30T00:44:00"/>
    <s v="Sin cebolla"/>
    <s v="320"/>
    <n v="42"/>
    <n v="29"/>
    <n v="0.69047619047619047"/>
    <n v="26"/>
  </r>
  <r>
    <x v="12"/>
    <s v="Plato 5"/>
    <s v="13"/>
    <s v="22"/>
    <s v="1"/>
    <n v="22"/>
    <x v="319"/>
    <d v="1899-12-30T00:44:00"/>
    <s v="Sin cebolla"/>
    <s v="320"/>
    <n v="22"/>
    <n v="9"/>
    <n v="0.40909090909090912"/>
    <n v="13"/>
  </r>
  <r>
    <x v="12"/>
    <s v="Plato 18"/>
    <s v="20"/>
    <s v="34"/>
    <s v="1"/>
    <n v="34"/>
    <x v="319"/>
    <d v="1899-12-30T00:42:00"/>
    <s v="Ninguna"/>
    <s v="320"/>
    <n v="34"/>
    <n v="14"/>
    <n v="0.41176470588235292"/>
    <n v="20"/>
  </r>
  <r>
    <x v="13"/>
    <s v="Plato 16"/>
    <s v="16"/>
    <s v="28"/>
    <s v="1"/>
    <n v="28"/>
    <x v="320"/>
    <d v="1899-12-30T00:34:00"/>
    <s v="Sin cebolla"/>
    <s v="321"/>
    <n v="28"/>
    <n v="12"/>
    <n v="0.42857142857142855"/>
    <n v="16"/>
  </r>
  <r>
    <x v="13"/>
    <s v="Plato 5"/>
    <s v="13"/>
    <s v="22"/>
    <s v="2"/>
    <n v="44"/>
    <x v="320"/>
    <d v="1899-12-30T00:22:00"/>
    <s v="Sin cebolla"/>
    <s v="321"/>
    <n v="44"/>
    <n v="31"/>
    <n v="0.70454545454545459"/>
    <n v="26"/>
  </r>
  <r>
    <x v="13"/>
    <s v="Plato 14"/>
    <s v="14"/>
    <s v="23"/>
    <s v="3"/>
    <n v="69"/>
    <x v="320"/>
    <d v="1899-12-30T00:39:00"/>
    <s v="Ninguna"/>
    <s v="321"/>
    <n v="69"/>
    <n v="55"/>
    <n v="0.79710144927536231"/>
    <n v="42"/>
  </r>
  <r>
    <x v="14"/>
    <s v="Plato 15"/>
    <s v="19"/>
    <s v="32"/>
    <s v="2"/>
    <n v="64"/>
    <x v="321"/>
    <d v="1899-12-30T00:08:00"/>
    <s v="Ninguna"/>
    <s v="322"/>
    <n v="64"/>
    <n v="45"/>
    <n v="0.703125"/>
    <n v="38"/>
  </r>
  <r>
    <x v="14"/>
    <s v="Plato 13"/>
    <s v="13"/>
    <s v="21"/>
    <s v="1"/>
    <n v="21"/>
    <x v="321"/>
    <d v="1899-12-30T00:52:00"/>
    <s v="Sin cebolla"/>
    <s v="322"/>
    <n v="21"/>
    <n v="8"/>
    <n v="0.38095238095238093"/>
    <n v="13"/>
  </r>
  <r>
    <x v="4"/>
    <s v="Plato 5"/>
    <s v="13"/>
    <s v="22"/>
    <s v="3"/>
    <n v="66"/>
    <x v="322"/>
    <d v="1899-12-30T00:37:00"/>
    <s v="Sin cebolla"/>
    <s v="323"/>
    <n v="66"/>
    <n v="53"/>
    <n v="0.80303030303030298"/>
    <n v="39"/>
  </r>
  <r>
    <x v="4"/>
    <s v="Plato 9"/>
    <s v="17"/>
    <s v="29"/>
    <s v="2"/>
    <n v="58"/>
    <x v="322"/>
    <d v="1899-12-30T00:33:00"/>
    <s v="Ninguna"/>
    <s v="323"/>
    <n v="58"/>
    <n v="41"/>
    <n v="0.7068965517241379"/>
    <n v="34"/>
  </r>
  <r>
    <x v="4"/>
    <s v="Plato 7"/>
    <s v="14"/>
    <s v="24"/>
    <s v="2"/>
    <n v="48"/>
    <x v="322"/>
    <d v="1899-12-30T00:30:00"/>
    <s v="Ninguna"/>
    <s v="323"/>
    <n v="48"/>
    <n v="34"/>
    <n v="0.70833333333333337"/>
    <n v="28"/>
  </r>
  <r>
    <x v="4"/>
    <s v="Plato 4"/>
    <s v="10"/>
    <s v="18"/>
    <s v="2"/>
    <n v="36"/>
    <x v="322"/>
    <d v="1899-12-30T00:22:00"/>
    <s v="Sin cebolla"/>
    <s v="323"/>
    <n v="36"/>
    <n v="26"/>
    <n v="0.72222222222222221"/>
    <n v="20"/>
  </r>
  <r>
    <x v="12"/>
    <s v="Plato 2"/>
    <s v="18"/>
    <s v="30"/>
    <s v="1"/>
    <n v="30"/>
    <x v="323"/>
    <d v="1899-12-30T00:15:00"/>
    <s v="Sin cebolla"/>
    <s v="324"/>
    <n v="30"/>
    <n v="12"/>
    <n v="0.4"/>
    <n v="18"/>
  </r>
  <r>
    <x v="12"/>
    <s v="Plato 6"/>
    <s v="16"/>
    <s v="27"/>
    <s v="3"/>
    <n v="81"/>
    <x v="323"/>
    <d v="1899-12-30T00:58:00"/>
    <s v="Ninguna"/>
    <s v="324"/>
    <n v="81"/>
    <n v="65"/>
    <n v="0.80246913580246915"/>
    <n v="48"/>
  </r>
  <r>
    <x v="12"/>
    <s v="Plato 10"/>
    <s v="15"/>
    <s v="26"/>
    <s v="1"/>
    <n v="26"/>
    <x v="323"/>
    <d v="1899-12-30T00:17:00"/>
    <s v="Ninguna"/>
    <s v="324"/>
    <n v="26"/>
    <n v="11"/>
    <n v="0.42307692307692307"/>
    <n v="15"/>
  </r>
  <r>
    <x v="13"/>
    <s v="Plato 13"/>
    <s v="13"/>
    <s v="21"/>
    <s v="1"/>
    <n v="21"/>
    <x v="324"/>
    <d v="1899-12-30T00:26:00"/>
    <s v="Sin cebolla"/>
    <s v="325"/>
    <n v="21"/>
    <n v="8"/>
    <n v="0.38095238095238093"/>
    <n v="13"/>
  </r>
  <r>
    <x v="13"/>
    <s v="Plato 17"/>
    <s v="19"/>
    <s v="31"/>
    <s v="1"/>
    <n v="31"/>
    <x v="324"/>
    <d v="1899-12-30T00:05:00"/>
    <s v="Sin cebolla"/>
    <s v="325"/>
    <n v="31"/>
    <n v="12"/>
    <n v="0.38709677419354838"/>
    <n v="19"/>
  </r>
  <r>
    <x v="13"/>
    <s v="Plato 8"/>
    <s v="21"/>
    <s v="35"/>
    <s v="2"/>
    <n v="70"/>
    <x v="324"/>
    <d v="1899-12-30T00:13:00"/>
    <s v="Sin cebolla"/>
    <s v="325"/>
    <n v="70"/>
    <n v="49"/>
    <n v="0.7"/>
    <n v="42"/>
  </r>
  <r>
    <x v="13"/>
    <s v="Plato 15"/>
    <s v="19"/>
    <s v="32"/>
    <s v="1"/>
    <n v="32"/>
    <x v="324"/>
    <d v="1899-12-30T00:27:00"/>
    <s v="Ninguna"/>
    <s v="325"/>
    <n v="32"/>
    <n v="13"/>
    <n v="0.40625"/>
    <n v="19"/>
  </r>
  <r>
    <x v="9"/>
    <s v="Plato 8"/>
    <s v="21"/>
    <s v="35"/>
    <s v="1"/>
    <n v="35"/>
    <x v="325"/>
    <d v="1899-12-30T00:14:00"/>
    <s v="Ninguna"/>
    <s v="326"/>
    <n v="35"/>
    <n v="14"/>
    <n v="0.4"/>
    <n v="21"/>
  </r>
  <r>
    <x v="9"/>
    <s v="Plato 4"/>
    <s v="10"/>
    <s v="18"/>
    <s v="1"/>
    <n v="18"/>
    <x v="325"/>
    <d v="1899-12-30T00:28:00"/>
    <s v="Ninguna"/>
    <s v="326"/>
    <n v="18"/>
    <n v="8"/>
    <n v="0.44444444444444442"/>
    <n v="10"/>
  </r>
  <r>
    <x v="9"/>
    <s v="Plato 16"/>
    <s v="16"/>
    <s v="28"/>
    <s v="1"/>
    <n v="28"/>
    <x v="325"/>
    <d v="1899-12-30T00:49:00"/>
    <s v="Ninguna"/>
    <s v="326"/>
    <n v="28"/>
    <n v="12"/>
    <n v="0.42857142857142855"/>
    <n v="16"/>
  </r>
  <r>
    <x v="14"/>
    <s v="Plato 18"/>
    <s v="20"/>
    <s v="34"/>
    <s v="3"/>
    <n v="102"/>
    <x v="326"/>
    <d v="1899-12-30T00:33:00"/>
    <s v="Ninguna"/>
    <s v="327"/>
    <n v="102"/>
    <n v="82"/>
    <n v="0.80392156862745101"/>
    <n v="60"/>
  </r>
  <r>
    <x v="14"/>
    <s v="Plato 4"/>
    <s v="10"/>
    <s v="18"/>
    <s v="1"/>
    <n v="18"/>
    <x v="326"/>
    <d v="1899-12-30T00:07:00"/>
    <s v="Sin cebolla"/>
    <s v="327"/>
    <n v="18"/>
    <n v="8"/>
    <n v="0.44444444444444442"/>
    <n v="10"/>
  </r>
  <r>
    <x v="14"/>
    <s v="Plato 6"/>
    <s v="16"/>
    <s v="27"/>
    <s v="1"/>
    <n v="27"/>
    <x v="326"/>
    <d v="1899-12-30T00:34:00"/>
    <s v="Ninguna"/>
    <s v="327"/>
    <n v="27"/>
    <n v="11"/>
    <n v="0.40740740740740738"/>
    <n v="16"/>
  </r>
  <r>
    <x v="17"/>
    <s v="Plato 8"/>
    <s v="21"/>
    <s v="35"/>
    <s v="1"/>
    <n v="35"/>
    <x v="327"/>
    <d v="1899-12-30T00:21:00"/>
    <s v="Ninguna"/>
    <s v="328"/>
    <n v="35"/>
    <n v="14"/>
    <n v="0.4"/>
    <n v="21"/>
  </r>
  <r>
    <x v="18"/>
    <s v="Plato 13"/>
    <s v="13"/>
    <s v="21"/>
    <s v="2"/>
    <n v="42"/>
    <x v="328"/>
    <d v="1899-12-30T00:56:00"/>
    <s v="Ninguna"/>
    <s v="329"/>
    <n v="42"/>
    <n v="29"/>
    <n v="0.69047619047619047"/>
    <n v="26"/>
  </r>
  <r>
    <x v="18"/>
    <s v="Plato 20"/>
    <s v="25"/>
    <s v="40"/>
    <s v="2"/>
    <n v="80"/>
    <x v="328"/>
    <d v="1899-12-30T00:17:00"/>
    <s v="Ninguna"/>
    <s v="329"/>
    <n v="80"/>
    <n v="55"/>
    <n v="0.6875"/>
    <n v="50"/>
  </r>
  <r>
    <x v="18"/>
    <s v="Plato 17"/>
    <s v="19"/>
    <s v="31"/>
    <s v="2"/>
    <n v="62"/>
    <x v="328"/>
    <d v="1899-12-30T00:58:00"/>
    <s v="Ninguna"/>
    <s v="329"/>
    <n v="62"/>
    <n v="43"/>
    <n v="0.69354838709677424"/>
    <n v="38"/>
  </r>
  <r>
    <x v="18"/>
    <s v="Plato 14"/>
    <s v="14"/>
    <s v="23"/>
    <s v="1"/>
    <n v="23"/>
    <x v="328"/>
    <d v="1899-12-30T00:08:00"/>
    <s v="Ninguna"/>
    <s v="329"/>
    <n v="23"/>
    <n v="9"/>
    <n v="0.39130434782608697"/>
    <n v="14"/>
  </r>
  <r>
    <x v="0"/>
    <s v="Plato 1"/>
    <s v="15"/>
    <s v="25"/>
    <s v="2"/>
    <n v="50"/>
    <x v="329"/>
    <d v="1899-12-30T00:25:00"/>
    <s v="Sin cebolla"/>
    <s v="330"/>
    <n v="50"/>
    <n v="35"/>
    <n v="0.7"/>
    <n v="30"/>
  </r>
  <r>
    <x v="0"/>
    <s v="Plato 16"/>
    <s v="16"/>
    <s v="28"/>
    <s v="2"/>
    <n v="56"/>
    <x v="329"/>
    <d v="1899-12-30T00:43:00"/>
    <s v="Ninguna"/>
    <s v="330"/>
    <n v="56"/>
    <n v="40"/>
    <n v="0.7142857142857143"/>
    <n v="32"/>
  </r>
  <r>
    <x v="0"/>
    <s v="Plato 14"/>
    <s v="14"/>
    <s v="23"/>
    <s v="3"/>
    <n v="69"/>
    <x v="329"/>
    <d v="1899-12-30T00:21:00"/>
    <s v="Ninguna"/>
    <s v="330"/>
    <n v="69"/>
    <n v="55"/>
    <n v="0.79710144927536231"/>
    <n v="42"/>
  </r>
  <r>
    <x v="0"/>
    <s v="Plato 13"/>
    <s v="13"/>
    <s v="21"/>
    <s v="2"/>
    <n v="42"/>
    <x v="329"/>
    <d v="1899-12-30T00:51:00"/>
    <s v="Sin cebolla"/>
    <s v="330"/>
    <n v="42"/>
    <n v="29"/>
    <n v="0.69047619047619047"/>
    <n v="26"/>
  </r>
  <r>
    <x v="2"/>
    <s v="Plato 12"/>
    <s v="11"/>
    <s v="19"/>
    <s v="1"/>
    <n v="19"/>
    <x v="330"/>
    <d v="1899-12-30T00:05:00"/>
    <s v="Ninguna"/>
    <s v="331"/>
    <n v="19"/>
    <n v="8"/>
    <n v="0.42105263157894735"/>
    <n v="11"/>
  </r>
  <r>
    <x v="2"/>
    <s v="Plato 8"/>
    <s v="21"/>
    <s v="35"/>
    <s v="3"/>
    <n v="105"/>
    <x v="330"/>
    <d v="1899-12-30T00:26:00"/>
    <s v="Sin cebolla"/>
    <s v="331"/>
    <n v="105"/>
    <n v="84"/>
    <n v="0.8"/>
    <n v="63"/>
  </r>
  <r>
    <x v="2"/>
    <s v="Plato 7"/>
    <s v="14"/>
    <s v="24"/>
    <s v="1"/>
    <n v="24"/>
    <x v="330"/>
    <d v="1899-12-30T00:55:00"/>
    <s v="Ninguna"/>
    <s v="331"/>
    <n v="24"/>
    <n v="10"/>
    <n v="0.41666666666666669"/>
    <n v="14"/>
  </r>
  <r>
    <x v="2"/>
    <s v="Plato 1"/>
    <s v="15"/>
    <s v="25"/>
    <s v="1"/>
    <n v="25"/>
    <x v="330"/>
    <d v="1899-12-30T00:35:00"/>
    <s v="Ninguna"/>
    <s v="331"/>
    <n v="25"/>
    <n v="10"/>
    <n v="0.4"/>
    <n v="15"/>
  </r>
  <r>
    <x v="1"/>
    <s v="Plato 20"/>
    <s v="25"/>
    <s v="40"/>
    <s v="3"/>
    <n v="120"/>
    <x v="331"/>
    <d v="1899-12-30T00:17:00"/>
    <s v="Ninguna"/>
    <s v="332"/>
    <n v="120"/>
    <n v="95"/>
    <n v="0.79166666666666663"/>
    <n v="75"/>
  </r>
  <r>
    <x v="1"/>
    <s v="Plato 19"/>
    <s v="22"/>
    <s v="36"/>
    <s v="1"/>
    <n v="36"/>
    <x v="332"/>
    <d v="1899-12-30T00:38:00"/>
    <s v="Sin cebolla"/>
    <s v="333"/>
    <n v="36"/>
    <n v="14"/>
    <n v="0.3888888888888889"/>
    <n v="22"/>
  </r>
  <r>
    <x v="1"/>
    <s v="Plato 4"/>
    <s v="10"/>
    <s v="18"/>
    <s v="2"/>
    <n v="36"/>
    <x v="332"/>
    <d v="1899-12-30T00:23:00"/>
    <s v="Sin cebolla"/>
    <s v="333"/>
    <n v="36"/>
    <n v="26"/>
    <n v="0.72222222222222221"/>
    <n v="20"/>
  </r>
  <r>
    <x v="14"/>
    <s v="Plato 13"/>
    <s v="13"/>
    <s v="21"/>
    <s v="2"/>
    <n v="42"/>
    <x v="333"/>
    <d v="1899-12-30T00:36:00"/>
    <s v="Sin cebolla"/>
    <s v="334"/>
    <n v="42"/>
    <n v="29"/>
    <n v="0.69047619047619047"/>
    <n v="26"/>
  </r>
  <r>
    <x v="14"/>
    <s v="Plato 14"/>
    <s v="14"/>
    <s v="23"/>
    <s v="1"/>
    <n v="23"/>
    <x v="333"/>
    <d v="1899-12-30T00:58:00"/>
    <s v="Ninguna"/>
    <s v="334"/>
    <n v="23"/>
    <n v="9"/>
    <n v="0.39130434782608697"/>
    <n v="14"/>
  </r>
  <r>
    <x v="14"/>
    <s v="Plato 7"/>
    <s v="14"/>
    <s v="24"/>
    <s v="2"/>
    <n v="48"/>
    <x v="333"/>
    <d v="1899-12-30T00:31:00"/>
    <s v="Ninguna"/>
    <s v="334"/>
    <n v="48"/>
    <n v="34"/>
    <n v="0.70833333333333337"/>
    <n v="28"/>
  </r>
  <r>
    <x v="14"/>
    <s v="Plato 2"/>
    <s v="18"/>
    <s v="30"/>
    <s v="2"/>
    <n v="60"/>
    <x v="333"/>
    <d v="1899-12-30T00:31:00"/>
    <s v="Ninguna"/>
    <s v="334"/>
    <n v="60"/>
    <n v="42"/>
    <n v="0.7"/>
    <n v="36"/>
  </r>
  <r>
    <x v="9"/>
    <s v="Plato 2"/>
    <s v="18"/>
    <s v="30"/>
    <s v="1"/>
    <n v="30"/>
    <x v="334"/>
    <d v="1899-12-30T00:33:00"/>
    <s v="Sin cebolla"/>
    <s v="335"/>
    <n v="30"/>
    <n v="12"/>
    <n v="0.4"/>
    <n v="18"/>
  </r>
  <r>
    <x v="9"/>
    <s v="Plato 16"/>
    <s v="16"/>
    <s v="28"/>
    <s v="3"/>
    <n v="84"/>
    <x v="334"/>
    <d v="1899-12-30T00:36:00"/>
    <s v="Sin cebolla"/>
    <s v="335"/>
    <n v="84"/>
    <n v="68"/>
    <n v="0.80952380952380953"/>
    <n v="48"/>
  </r>
  <r>
    <x v="17"/>
    <s v="Plato 13"/>
    <s v="13"/>
    <s v="21"/>
    <s v="2"/>
    <n v="42"/>
    <x v="335"/>
    <d v="1899-12-30T00:12:00"/>
    <s v="Sin cebolla"/>
    <s v="336"/>
    <n v="42"/>
    <n v="29"/>
    <n v="0.69047619047619047"/>
    <n v="26"/>
  </r>
  <r>
    <x v="17"/>
    <s v="Plato 12"/>
    <s v="11"/>
    <s v="19"/>
    <s v="2"/>
    <n v="38"/>
    <x v="335"/>
    <d v="1899-12-30T00:33:00"/>
    <s v="Sin cebolla"/>
    <s v="336"/>
    <n v="38"/>
    <n v="27"/>
    <n v="0.71052631578947367"/>
    <n v="22"/>
  </r>
  <r>
    <x v="17"/>
    <s v="Plato 10"/>
    <s v="15"/>
    <s v="26"/>
    <s v="3"/>
    <n v="78"/>
    <x v="335"/>
    <d v="1899-12-30T00:20:00"/>
    <s v="Sin cebolla"/>
    <s v="336"/>
    <n v="78"/>
    <n v="63"/>
    <n v="0.80769230769230771"/>
    <n v="45"/>
  </r>
  <r>
    <x v="7"/>
    <s v="Plato 7"/>
    <s v="14"/>
    <s v="24"/>
    <s v="3"/>
    <n v="72"/>
    <x v="336"/>
    <d v="1899-12-30T00:53:00"/>
    <s v="Ninguna"/>
    <s v="337"/>
    <n v="72"/>
    <n v="58"/>
    <n v="0.80555555555555558"/>
    <n v="42"/>
  </r>
  <r>
    <x v="7"/>
    <s v="Plato 16"/>
    <s v="16"/>
    <s v="28"/>
    <s v="1"/>
    <n v="28"/>
    <x v="336"/>
    <d v="1899-12-30T00:05:00"/>
    <s v="Sin cebolla"/>
    <s v="337"/>
    <n v="28"/>
    <n v="12"/>
    <n v="0.42857142857142855"/>
    <n v="16"/>
  </r>
  <r>
    <x v="13"/>
    <s v="Plato 18"/>
    <s v="20"/>
    <s v="34"/>
    <s v="3"/>
    <n v="102"/>
    <x v="337"/>
    <d v="1899-12-30T00:44:00"/>
    <s v="Ninguna"/>
    <s v="338"/>
    <n v="102"/>
    <n v="82"/>
    <n v="0.80392156862745101"/>
    <n v="60"/>
  </r>
  <r>
    <x v="13"/>
    <s v="Plato 13"/>
    <s v="13"/>
    <s v="21"/>
    <s v="1"/>
    <n v="21"/>
    <x v="337"/>
    <d v="1899-12-30T00:10:00"/>
    <s v="Sin cebolla"/>
    <s v="338"/>
    <n v="21"/>
    <n v="8"/>
    <n v="0.38095238095238093"/>
    <n v="13"/>
  </r>
  <r>
    <x v="13"/>
    <s v="Plato 15"/>
    <s v="19"/>
    <s v="32"/>
    <s v="3"/>
    <n v="96"/>
    <x v="337"/>
    <d v="1899-12-30T00:30:00"/>
    <s v="Sin cebolla"/>
    <s v="338"/>
    <n v="96"/>
    <n v="77"/>
    <n v="0.80208333333333337"/>
    <n v="57"/>
  </r>
  <r>
    <x v="13"/>
    <s v="Plato 3"/>
    <s v="12"/>
    <s v="20"/>
    <s v="3"/>
    <n v="60"/>
    <x v="337"/>
    <d v="1899-12-30T00:59:00"/>
    <s v="Ninguna"/>
    <s v="338"/>
    <n v="60"/>
    <n v="48"/>
    <n v="0.8"/>
    <n v="36"/>
  </r>
  <r>
    <x v="18"/>
    <s v="Plato 9"/>
    <s v="17"/>
    <s v="29"/>
    <s v="2"/>
    <n v="58"/>
    <x v="338"/>
    <d v="1899-12-30T00:06:00"/>
    <s v="Sin cebolla"/>
    <s v="339"/>
    <n v="58"/>
    <n v="41"/>
    <n v="0.7068965517241379"/>
    <n v="34"/>
  </r>
  <r>
    <x v="18"/>
    <s v="Plato 14"/>
    <s v="14"/>
    <s v="23"/>
    <s v="2"/>
    <n v="46"/>
    <x v="338"/>
    <d v="1899-12-30T00:40:00"/>
    <s v="Ninguna"/>
    <s v="339"/>
    <n v="46"/>
    <n v="32"/>
    <n v="0.69565217391304346"/>
    <n v="28"/>
  </r>
  <r>
    <x v="8"/>
    <s v="Plato 20"/>
    <s v="25"/>
    <s v="40"/>
    <s v="2"/>
    <n v="80"/>
    <x v="339"/>
    <d v="1899-12-30T00:35:00"/>
    <s v="Sin cebolla"/>
    <s v="340"/>
    <n v="80"/>
    <n v="55"/>
    <n v="0.6875"/>
    <n v="50"/>
  </r>
  <r>
    <x v="8"/>
    <s v="Plato 16"/>
    <s v="16"/>
    <s v="28"/>
    <s v="3"/>
    <n v="84"/>
    <x v="339"/>
    <d v="1899-12-30T00:56:00"/>
    <s v="Ninguna"/>
    <s v="340"/>
    <n v="84"/>
    <n v="68"/>
    <n v="0.80952380952380953"/>
    <n v="48"/>
  </r>
  <r>
    <x v="9"/>
    <s v="Plato 16"/>
    <s v="16"/>
    <s v="28"/>
    <s v="1"/>
    <n v="28"/>
    <x v="340"/>
    <d v="1899-12-30T00:46:00"/>
    <s v="Ninguna"/>
    <s v="341"/>
    <n v="28"/>
    <n v="12"/>
    <n v="0.42857142857142855"/>
    <n v="16"/>
  </r>
  <r>
    <x v="9"/>
    <s v="Plato 5"/>
    <s v="13"/>
    <s v="22"/>
    <s v="2"/>
    <n v="44"/>
    <x v="340"/>
    <d v="1899-12-30T00:34:00"/>
    <s v="Sin cebolla"/>
    <s v="341"/>
    <n v="44"/>
    <n v="31"/>
    <n v="0.70454545454545459"/>
    <n v="26"/>
  </r>
  <r>
    <x v="9"/>
    <s v="Plato 8"/>
    <s v="21"/>
    <s v="35"/>
    <s v="3"/>
    <n v="105"/>
    <x v="340"/>
    <d v="1899-12-30T00:08:00"/>
    <s v="Sin cebolla"/>
    <s v="341"/>
    <n v="105"/>
    <n v="84"/>
    <n v="0.8"/>
    <n v="63"/>
  </r>
  <r>
    <x v="19"/>
    <s v="Plato 14"/>
    <s v="14"/>
    <s v="23"/>
    <s v="2"/>
    <n v="46"/>
    <x v="341"/>
    <d v="1899-12-30T00:23:00"/>
    <s v="Sin cebolla"/>
    <s v="342"/>
    <n v="46"/>
    <n v="32"/>
    <n v="0.69565217391304346"/>
    <n v="28"/>
  </r>
  <r>
    <x v="19"/>
    <s v="Plato 16"/>
    <s v="16"/>
    <s v="28"/>
    <s v="2"/>
    <n v="56"/>
    <x v="341"/>
    <d v="1899-12-30T00:31:00"/>
    <s v="Sin cebolla"/>
    <s v="342"/>
    <n v="56"/>
    <n v="40"/>
    <n v="0.7142857142857143"/>
    <n v="32"/>
  </r>
  <r>
    <x v="14"/>
    <s v="Plato 18"/>
    <s v="20"/>
    <s v="34"/>
    <s v="2"/>
    <n v="68"/>
    <x v="342"/>
    <d v="1899-12-30T00:58:00"/>
    <s v="Sin cebolla"/>
    <s v="343"/>
    <n v="68"/>
    <n v="48"/>
    <n v="0.70588235294117652"/>
    <n v="40"/>
  </r>
  <r>
    <x v="14"/>
    <s v="Plato 14"/>
    <s v="14"/>
    <s v="23"/>
    <s v="3"/>
    <n v="69"/>
    <x v="342"/>
    <d v="1899-12-30T00:43:00"/>
    <s v="Ninguna"/>
    <s v="343"/>
    <n v="69"/>
    <n v="55"/>
    <n v="0.79710144927536231"/>
    <n v="42"/>
  </r>
  <r>
    <x v="8"/>
    <s v="Plato 8"/>
    <s v="21"/>
    <s v="35"/>
    <s v="1"/>
    <n v="35"/>
    <x v="343"/>
    <d v="1899-12-30T00:11:00"/>
    <s v="Sin cebolla"/>
    <s v="344"/>
    <n v="35"/>
    <n v="14"/>
    <n v="0.4"/>
    <n v="21"/>
  </r>
  <r>
    <x v="8"/>
    <s v="Plato 17"/>
    <s v="19"/>
    <s v="31"/>
    <s v="2"/>
    <n v="62"/>
    <x v="343"/>
    <d v="1899-12-30T00:28:00"/>
    <s v="Sin cebolla"/>
    <s v="344"/>
    <n v="62"/>
    <n v="43"/>
    <n v="0.69354838709677424"/>
    <n v="38"/>
  </r>
  <r>
    <x v="8"/>
    <s v="Plato 15"/>
    <s v="19"/>
    <s v="32"/>
    <s v="2"/>
    <n v="64"/>
    <x v="343"/>
    <d v="1899-12-30T00:19:00"/>
    <s v="Sin cebolla"/>
    <s v="344"/>
    <n v="64"/>
    <n v="45"/>
    <n v="0.703125"/>
    <n v="38"/>
  </r>
  <r>
    <x v="8"/>
    <s v="Plato 5"/>
    <s v="13"/>
    <s v="22"/>
    <s v="1"/>
    <n v="22"/>
    <x v="343"/>
    <d v="1899-12-30T00:28:00"/>
    <s v="Ninguna"/>
    <s v="344"/>
    <n v="22"/>
    <n v="9"/>
    <n v="0.40909090909090912"/>
    <n v="13"/>
  </r>
  <r>
    <x v="11"/>
    <s v="Plato 12"/>
    <s v="11"/>
    <s v="19"/>
    <s v="2"/>
    <n v="38"/>
    <x v="344"/>
    <d v="1899-12-30T00:18:00"/>
    <s v="Ninguna"/>
    <s v="345"/>
    <n v="38"/>
    <n v="27"/>
    <n v="0.71052631578947367"/>
    <n v="22"/>
  </r>
  <r>
    <x v="15"/>
    <s v="Plato 19"/>
    <s v="22"/>
    <s v="36"/>
    <s v="2"/>
    <n v="72"/>
    <x v="345"/>
    <d v="1899-12-30T00:22:00"/>
    <s v="Sin cebolla"/>
    <s v="346"/>
    <n v="72"/>
    <n v="50"/>
    <n v="0.69444444444444442"/>
    <n v="44"/>
  </r>
  <r>
    <x v="5"/>
    <s v="Plato 8"/>
    <s v="21"/>
    <s v="35"/>
    <s v="2"/>
    <n v="70"/>
    <x v="346"/>
    <d v="1899-12-30T00:44:00"/>
    <s v="Ninguna"/>
    <s v="347"/>
    <n v="70"/>
    <n v="49"/>
    <n v="0.7"/>
    <n v="42"/>
  </r>
  <r>
    <x v="11"/>
    <s v="Plato 10"/>
    <s v="15"/>
    <s v="26"/>
    <s v="1"/>
    <n v="26"/>
    <x v="347"/>
    <d v="1899-12-30T00:31:00"/>
    <s v="Sin cebolla"/>
    <s v="348"/>
    <n v="26"/>
    <n v="11"/>
    <n v="0.42307692307692307"/>
    <n v="15"/>
  </r>
  <r>
    <x v="11"/>
    <s v="Plato 3"/>
    <s v="12"/>
    <s v="20"/>
    <s v="3"/>
    <n v="60"/>
    <x v="347"/>
    <d v="1899-12-30T00:57:00"/>
    <s v="Ninguna"/>
    <s v="348"/>
    <n v="60"/>
    <n v="48"/>
    <n v="0.8"/>
    <n v="36"/>
  </r>
  <r>
    <x v="18"/>
    <s v="Plato 2"/>
    <s v="18"/>
    <s v="30"/>
    <s v="2"/>
    <n v="60"/>
    <x v="348"/>
    <d v="1899-12-30T00:25:00"/>
    <s v="Sin cebolla"/>
    <s v="349"/>
    <n v="60"/>
    <n v="42"/>
    <n v="0.7"/>
    <n v="36"/>
  </r>
  <r>
    <x v="18"/>
    <s v="Plato 12"/>
    <s v="11"/>
    <s v="19"/>
    <s v="3"/>
    <n v="57"/>
    <x v="348"/>
    <d v="1899-12-30T00:07:00"/>
    <s v="Ninguna"/>
    <s v="349"/>
    <n v="57"/>
    <n v="46"/>
    <n v="0.80701754385964908"/>
    <n v="33"/>
  </r>
  <r>
    <x v="18"/>
    <s v="Plato 8"/>
    <s v="21"/>
    <s v="35"/>
    <s v="1"/>
    <n v="35"/>
    <x v="348"/>
    <d v="1899-12-30T00:53:00"/>
    <s v="Ninguna"/>
    <s v="349"/>
    <n v="35"/>
    <n v="14"/>
    <n v="0.4"/>
    <n v="21"/>
  </r>
  <r>
    <x v="10"/>
    <s v="Plato 17"/>
    <s v="19"/>
    <s v="31"/>
    <s v="2"/>
    <n v="62"/>
    <x v="349"/>
    <d v="1899-12-30T00:52:00"/>
    <s v="Sin cebolla"/>
    <s v="350"/>
    <n v="62"/>
    <n v="43"/>
    <n v="0.69354838709677424"/>
    <n v="38"/>
  </r>
  <r>
    <x v="10"/>
    <s v="Plato 6"/>
    <s v="16"/>
    <s v="27"/>
    <s v="3"/>
    <n v="81"/>
    <x v="349"/>
    <d v="1899-12-30T00:57:00"/>
    <s v="Sin cebolla"/>
    <s v="350"/>
    <n v="81"/>
    <n v="65"/>
    <n v="0.80246913580246915"/>
    <n v="48"/>
  </r>
  <r>
    <x v="15"/>
    <s v="Plato 15"/>
    <s v="19"/>
    <s v="32"/>
    <s v="3"/>
    <n v="96"/>
    <x v="350"/>
    <d v="1899-12-30T00:18:00"/>
    <s v="Sin cebolla"/>
    <s v="351"/>
    <n v="96"/>
    <n v="77"/>
    <n v="0.80208333333333337"/>
    <n v="57"/>
  </r>
  <r>
    <x v="15"/>
    <s v="Plato 8"/>
    <s v="21"/>
    <s v="35"/>
    <s v="3"/>
    <n v="105"/>
    <x v="350"/>
    <d v="1899-12-30T00:07:00"/>
    <s v="Sin cebolla"/>
    <s v="351"/>
    <n v="105"/>
    <n v="84"/>
    <n v="0.8"/>
    <n v="63"/>
  </r>
  <r>
    <x v="15"/>
    <s v="Plato 11"/>
    <s v="20"/>
    <s v="33"/>
    <s v="3"/>
    <n v="99"/>
    <x v="351"/>
    <d v="1899-12-30T00:07:00"/>
    <s v="Sin cebolla"/>
    <s v="352"/>
    <n v="99"/>
    <n v="79"/>
    <n v="0.79797979797979801"/>
    <n v="60"/>
  </r>
  <r>
    <x v="5"/>
    <s v="Plato 5"/>
    <s v="13"/>
    <s v="22"/>
    <s v="2"/>
    <n v="44"/>
    <x v="352"/>
    <d v="1899-12-30T00:50:00"/>
    <s v="Sin cebolla"/>
    <s v="353"/>
    <n v="44"/>
    <n v="31"/>
    <n v="0.70454545454545459"/>
    <n v="26"/>
  </r>
  <r>
    <x v="5"/>
    <s v="Plato 2"/>
    <s v="18"/>
    <s v="30"/>
    <s v="1"/>
    <n v="30"/>
    <x v="352"/>
    <d v="1899-12-30T00:16:00"/>
    <s v="Ninguna"/>
    <s v="353"/>
    <n v="30"/>
    <n v="12"/>
    <n v="0.4"/>
    <n v="18"/>
  </r>
  <r>
    <x v="5"/>
    <s v="Plato 8"/>
    <s v="21"/>
    <s v="35"/>
    <s v="2"/>
    <n v="70"/>
    <x v="352"/>
    <d v="1899-12-30T00:37:00"/>
    <s v="Ninguna"/>
    <s v="353"/>
    <n v="70"/>
    <n v="49"/>
    <n v="0.7"/>
    <n v="42"/>
  </r>
  <r>
    <x v="5"/>
    <s v="Plato 18"/>
    <s v="20"/>
    <s v="34"/>
    <s v="2"/>
    <n v="68"/>
    <x v="352"/>
    <d v="1899-12-30T00:25:00"/>
    <s v="Sin cebolla"/>
    <s v="353"/>
    <n v="68"/>
    <n v="48"/>
    <n v="0.70588235294117652"/>
    <n v="40"/>
  </r>
  <r>
    <x v="14"/>
    <s v="Plato 12"/>
    <s v="11"/>
    <s v="19"/>
    <s v="3"/>
    <n v="57"/>
    <x v="353"/>
    <d v="1899-12-30T00:32:00"/>
    <s v="Sin cebolla"/>
    <s v="354"/>
    <n v="57"/>
    <n v="46"/>
    <n v="0.80701754385964908"/>
    <n v="33"/>
  </r>
  <r>
    <x v="14"/>
    <s v="Plato 15"/>
    <s v="19"/>
    <s v="32"/>
    <s v="2"/>
    <n v="64"/>
    <x v="353"/>
    <d v="1899-12-30T00:49:00"/>
    <s v="Sin cebolla"/>
    <s v="354"/>
    <n v="64"/>
    <n v="45"/>
    <n v="0.703125"/>
    <n v="38"/>
  </r>
  <r>
    <x v="14"/>
    <s v="Plato 4"/>
    <s v="10"/>
    <s v="18"/>
    <s v="2"/>
    <n v="36"/>
    <x v="353"/>
    <d v="1899-12-30T00:07:00"/>
    <s v="Sin cebolla"/>
    <s v="354"/>
    <n v="36"/>
    <n v="26"/>
    <n v="0.72222222222222221"/>
    <n v="20"/>
  </r>
  <r>
    <x v="14"/>
    <s v="Plato 7"/>
    <s v="14"/>
    <s v="24"/>
    <s v="1"/>
    <n v="24"/>
    <x v="353"/>
    <d v="1899-12-30T00:49:00"/>
    <s v="Sin cebolla"/>
    <s v="354"/>
    <n v="24"/>
    <n v="10"/>
    <n v="0.41666666666666669"/>
    <n v="14"/>
  </r>
  <r>
    <x v="17"/>
    <s v="Plato 10"/>
    <s v="15"/>
    <s v="26"/>
    <s v="1"/>
    <n v="26"/>
    <x v="354"/>
    <d v="1899-12-30T00:07:00"/>
    <s v="Sin cebolla"/>
    <s v="355"/>
    <n v="26"/>
    <n v="11"/>
    <n v="0.42307692307692307"/>
    <n v="15"/>
  </r>
  <r>
    <x v="15"/>
    <s v="Plato 4"/>
    <s v="10"/>
    <s v="18"/>
    <s v="2"/>
    <n v="36"/>
    <x v="355"/>
    <d v="1899-12-30T00:07:00"/>
    <s v="Ninguna"/>
    <s v="356"/>
    <n v="36"/>
    <n v="26"/>
    <n v="0.72222222222222221"/>
    <n v="20"/>
  </r>
  <r>
    <x v="6"/>
    <s v="Plato 1"/>
    <s v="15"/>
    <s v="25"/>
    <s v="1"/>
    <n v="25"/>
    <x v="356"/>
    <d v="1899-12-30T00:12:00"/>
    <s v="Ninguna"/>
    <s v="357"/>
    <n v="25"/>
    <n v="10"/>
    <n v="0.4"/>
    <n v="15"/>
  </r>
  <r>
    <x v="6"/>
    <s v="Plato 3"/>
    <s v="12"/>
    <s v="20"/>
    <s v="2"/>
    <n v="40"/>
    <x v="356"/>
    <d v="1899-12-30T00:05:00"/>
    <s v="Sin cebolla"/>
    <s v="357"/>
    <n v="40"/>
    <n v="28"/>
    <n v="0.7"/>
    <n v="24"/>
  </r>
  <r>
    <x v="6"/>
    <s v="Plato 6"/>
    <s v="16"/>
    <s v="27"/>
    <s v="3"/>
    <n v="81"/>
    <x v="356"/>
    <d v="1899-12-30T00:31:00"/>
    <s v="Sin cebolla"/>
    <s v="357"/>
    <n v="81"/>
    <n v="65"/>
    <n v="0.80246913580246915"/>
    <n v="48"/>
  </r>
  <r>
    <x v="6"/>
    <s v="Plato 5"/>
    <s v="13"/>
    <s v="22"/>
    <s v="1"/>
    <n v="22"/>
    <x v="356"/>
    <d v="1899-12-30T00:48:00"/>
    <s v="Ninguna"/>
    <s v="357"/>
    <n v="22"/>
    <n v="9"/>
    <n v="0.40909090909090912"/>
    <n v="13"/>
  </r>
  <r>
    <x v="18"/>
    <s v="Plato 10"/>
    <s v="15"/>
    <s v="26"/>
    <s v="2"/>
    <n v="52"/>
    <x v="357"/>
    <d v="1899-12-30T00:50:00"/>
    <s v="Ninguna"/>
    <s v="358"/>
    <n v="52"/>
    <n v="37"/>
    <n v="0.71153846153846156"/>
    <n v="30"/>
  </r>
  <r>
    <x v="18"/>
    <s v="Plato 4"/>
    <s v="10"/>
    <s v="18"/>
    <s v="3"/>
    <n v="54"/>
    <x v="357"/>
    <d v="1899-12-30T00:50:00"/>
    <s v="Sin cebolla"/>
    <s v="358"/>
    <n v="54"/>
    <n v="44"/>
    <n v="0.81481481481481477"/>
    <n v="30"/>
  </r>
  <r>
    <x v="18"/>
    <s v="Plato 3"/>
    <s v="12"/>
    <s v="20"/>
    <s v="3"/>
    <n v="60"/>
    <x v="357"/>
    <d v="1899-12-30T00:52:00"/>
    <s v="Ninguna"/>
    <s v="358"/>
    <n v="60"/>
    <n v="48"/>
    <n v="0.8"/>
    <n v="36"/>
  </r>
  <r>
    <x v="7"/>
    <s v="Plato 5"/>
    <s v="13"/>
    <s v="22"/>
    <s v="1"/>
    <n v="22"/>
    <x v="358"/>
    <d v="1899-12-30T00:26:00"/>
    <s v="Sin cebolla"/>
    <s v="359"/>
    <n v="22"/>
    <n v="9"/>
    <n v="0.40909090909090912"/>
    <n v="13"/>
  </r>
  <r>
    <x v="7"/>
    <s v="Plato 16"/>
    <s v="16"/>
    <s v="28"/>
    <s v="3"/>
    <n v="84"/>
    <x v="358"/>
    <d v="1899-12-30T00:57:00"/>
    <s v="Sin cebolla"/>
    <s v="359"/>
    <n v="84"/>
    <n v="68"/>
    <n v="0.80952380952380953"/>
    <n v="48"/>
  </r>
  <r>
    <x v="7"/>
    <s v="Plato 9"/>
    <s v="17"/>
    <s v="29"/>
    <s v="2"/>
    <n v="58"/>
    <x v="358"/>
    <d v="1899-12-30T00:12:00"/>
    <s v="Sin cebolla"/>
    <s v="359"/>
    <n v="58"/>
    <n v="41"/>
    <n v="0.7068965517241379"/>
    <n v="34"/>
  </r>
  <r>
    <x v="7"/>
    <s v="Plato 10"/>
    <s v="15"/>
    <s v="26"/>
    <s v="1"/>
    <n v="26"/>
    <x v="358"/>
    <d v="1899-12-30T00:50:00"/>
    <s v="Sin cebolla"/>
    <s v="359"/>
    <n v="26"/>
    <n v="11"/>
    <n v="0.42307692307692307"/>
    <n v="15"/>
  </r>
  <r>
    <x v="11"/>
    <s v="Plato 13"/>
    <s v="13"/>
    <s v="21"/>
    <s v="1"/>
    <n v="21"/>
    <x v="359"/>
    <d v="1899-12-30T00:42:00"/>
    <s v="Ninguna"/>
    <s v="360"/>
    <n v="21"/>
    <n v="8"/>
    <n v="0.38095238095238093"/>
    <n v="13"/>
  </r>
  <r>
    <x v="11"/>
    <s v="Plato 2"/>
    <s v="18"/>
    <s v="30"/>
    <s v="3"/>
    <n v="90"/>
    <x v="359"/>
    <d v="1899-12-30T00:36:00"/>
    <s v="Sin cebolla"/>
    <s v="360"/>
    <n v="90"/>
    <n v="72"/>
    <n v="0.8"/>
    <n v="54"/>
  </r>
  <r>
    <x v="11"/>
    <s v="Plato 10"/>
    <s v="15"/>
    <s v="26"/>
    <s v="1"/>
    <n v="26"/>
    <x v="359"/>
    <d v="1899-12-30T00:51:00"/>
    <s v="Sin cebolla"/>
    <s v="360"/>
    <n v="26"/>
    <n v="11"/>
    <n v="0.42307692307692307"/>
    <n v="15"/>
  </r>
  <r>
    <x v="11"/>
    <s v="Plato 15"/>
    <s v="19"/>
    <s v="32"/>
    <s v="3"/>
    <n v="96"/>
    <x v="359"/>
    <d v="1899-12-30T00:30:00"/>
    <s v="Sin cebolla"/>
    <s v="360"/>
    <n v="96"/>
    <n v="77"/>
    <n v="0.80208333333333337"/>
    <n v="57"/>
  </r>
  <r>
    <x v="11"/>
    <s v="Plato 9"/>
    <s v="17"/>
    <s v="29"/>
    <s v="1"/>
    <n v="29"/>
    <x v="360"/>
    <d v="1899-12-30T00:58:00"/>
    <s v="Ninguna"/>
    <s v="361"/>
    <n v="29"/>
    <n v="12"/>
    <n v="0.41379310344827586"/>
    <n v="17"/>
  </r>
  <r>
    <x v="11"/>
    <s v="Plato 7"/>
    <s v="14"/>
    <s v="24"/>
    <s v="3"/>
    <n v="72"/>
    <x v="360"/>
    <d v="1899-12-30T00:54:00"/>
    <s v="Sin cebolla"/>
    <s v="361"/>
    <n v="72"/>
    <n v="58"/>
    <n v="0.80555555555555558"/>
    <n v="42"/>
  </r>
  <r>
    <x v="8"/>
    <s v="Plato 3"/>
    <s v="12"/>
    <s v="20"/>
    <s v="1"/>
    <n v="20"/>
    <x v="361"/>
    <d v="1899-12-30T00:41:00"/>
    <s v="Ninguna"/>
    <s v="362"/>
    <n v="20"/>
    <n v="8"/>
    <n v="0.4"/>
    <n v="12"/>
  </r>
  <r>
    <x v="8"/>
    <s v="Plato 7"/>
    <s v="14"/>
    <s v="24"/>
    <s v="1"/>
    <n v="24"/>
    <x v="361"/>
    <d v="1899-12-30T00:58:00"/>
    <s v="Ninguna"/>
    <s v="362"/>
    <n v="24"/>
    <n v="10"/>
    <n v="0.41666666666666669"/>
    <n v="14"/>
  </r>
  <r>
    <x v="8"/>
    <s v="Plato 4"/>
    <s v="10"/>
    <s v="18"/>
    <s v="1"/>
    <n v="18"/>
    <x v="361"/>
    <d v="1899-12-30T00:24:00"/>
    <s v="Ninguna"/>
    <s v="362"/>
    <n v="18"/>
    <n v="8"/>
    <n v="0.44444444444444442"/>
    <n v="10"/>
  </r>
  <r>
    <x v="16"/>
    <s v="Plato 2"/>
    <s v="18"/>
    <s v="30"/>
    <s v="1"/>
    <n v="30"/>
    <x v="362"/>
    <d v="1899-12-30T00:48:00"/>
    <s v="Ninguna"/>
    <s v="363"/>
    <n v="30"/>
    <n v="12"/>
    <n v="0.4"/>
    <n v="18"/>
  </r>
  <r>
    <x v="16"/>
    <s v="Plato 7"/>
    <s v="14"/>
    <s v="24"/>
    <s v="3"/>
    <n v="72"/>
    <x v="362"/>
    <d v="1899-12-30T00:41:00"/>
    <s v="Sin cebolla"/>
    <s v="363"/>
    <n v="72"/>
    <n v="58"/>
    <n v="0.80555555555555558"/>
    <n v="42"/>
  </r>
  <r>
    <x v="16"/>
    <s v="Plato 19"/>
    <s v="22"/>
    <s v="36"/>
    <s v="2"/>
    <n v="72"/>
    <x v="362"/>
    <d v="1899-12-30T00:42:00"/>
    <s v="Ninguna"/>
    <s v="363"/>
    <n v="72"/>
    <n v="50"/>
    <n v="0.69444444444444442"/>
    <n v="44"/>
  </r>
  <r>
    <x v="16"/>
    <s v="Plato 11"/>
    <s v="20"/>
    <s v="33"/>
    <s v="2"/>
    <n v="66"/>
    <x v="362"/>
    <d v="1899-12-30T00:18:00"/>
    <s v="Ninguna"/>
    <s v="363"/>
    <n v="66"/>
    <n v="46"/>
    <n v="0.69696969696969702"/>
    <n v="40"/>
  </r>
  <r>
    <x v="8"/>
    <s v="Plato 16"/>
    <s v="16"/>
    <s v="28"/>
    <s v="2"/>
    <n v="56"/>
    <x v="363"/>
    <d v="1899-12-30T00:52:00"/>
    <s v="Ninguna"/>
    <s v="364"/>
    <n v="56"/>
    <n v="40"/>
    <n v="0.7142857142857143"/>
    <n v="32"/>
  </r>
  <r>
    <x v="8"/>
    <s v="Plato 5"/>
    <s v="13"/>
    <s v="22"/>
    <s v="1"/>
    <n v="22"/>
    <x v="363"/>
    <d v="1899-12-30T00:20:00"/>
    <s v="Ninguna"/>
    <s v="364"/>
    <n v="22"/>
    <n v="9"/>
    <n v="0.40909090909090912"/>
    <n v="13"/>
  </r>
  <r>
    <x v="8"/>
    <s v="Plato 1"/>
    <s v="15"/>
    <s v="25"/>
    <s v="2"/>
    <n v="50"/>
    <x v="363"/>
    <d v="1899-12-30T00:14:00"/>
    <s v="Ninguna"/>
    <s v="364"/>
    <n v="50"/>
    <n v="35"/>
    <n v="0.7"/>
    <n v="30"/>
  </r>
  <r>
    <x v="8"/>
    <s v="Plato 9"/>
    <s v="17"/>
    <s v="29"/>
    <s v="1"/>
    <n v="29"/>
    <x v="363"/>
    <d v="1899-12-30T00:26:00"/>
    <s v="Ninguna"/>
    <s v="364"/>
    <n v="29"/>
    <n v="12"/>
    <n v="0.41379310344827586"/>
    <n v="17"/>
  </r>
  <r>
    <x v="17"/>
    <s v="Plato 19"/>
    <s v="22"/>
    <s v="36"/>
    <s v="3"/>
    <n v="108"/>
    <x v="364"/>
    <d v="1899-12-30T00:25:00"/>
    <s v="Sin cebolla"/>
    <s v="365"/>
    <n v="108"/>
    <n v="86"/>
    <n v="0.79629629629629628"/>
    <n v="66"/>
  </r>
  <r>
    <x v="6"/>
    <s v="Plato 6"/>
    <s v="16"/>
    <s v="27"/>
    <s v="2"/>
    <n v="54"/>
    <x v="365"/>
    <d v="1899-12-30T00:30:00"/>
    <s v="Ninguna"/>
    <s v="366"/>
    <n v="54"/>
    <n v="38"/>
    <n v="0.70370370370370372"/>
    <n v="32"/>
  </r>
  <r>
    <x v="6"/>
    <s v="Plato 8"/>
    <s v="21"/>
    <s v="35"/>
    <s v="3"/>
    <n v="105"/>
    <x v="365"/>
    <d v="1899-12-30T00:51:00"/>
    <s v="Sin cebolla"/>
    <s v="366"/>
    <n v="105"/>
    <n v="84"/>
    <n v="0.8"/>
    <n v="63"/>
  </r>
  <r>
    <x v="6"/>
    <s v="Plato 20"/>
    <s v="25"/>
    <s v="40"/>
    <s v="2"/>
    <n v="80"/>
    <x v="365"/>
    <d v="1899-12-30T00:09:00"/>
    <s v="Ninguna"/>
    <s v="366"/>
    <n v="80"/>
    <n v="55"/>
    <n v="0.6875"/>
    <n v="50"/>
  </r>
  <r>
    <x v="14"/>
    <s v="Plato 10"/>
    <s v="15"/>
    <s v="26"/>
    <s v="2"/>
    <n v="52"/>
    <x v="366"/>
    <d v="1899-12-30T00:34:00"/>
    <s v="Sin cebolla"/>
    <s v="367"/>
    <n v="52"/>
    <n v="37"/>
    <n v="0.71153846153846156"/>
    <n v="30"/>
  </r>
  <r>
    <x v="14"/>
    <s v="Plato 9"/>
    <s v="17"/>
    <s v="29"/>
    <s v="1"/>
    <n v="29"/>
    <x v="366"/>
    <d v="1899-12-30T00:26:00"/>
    <s v="Sin cebolla"/>
    <s v="367"/>
    <n v="29"/>
    <n v="12"/>
    <n v="0.41379310344827586"/>
    <n v="17"/>
  </r>
  <r>
    <x v="14"/>
    <s v="Plato 3"/>
    <s v="12"/>
    <s v="20"/>
    <s v="1"/>
    <n v="20"/>
    <x v="366"/>
    <d v="1899-12-30T00:13:00"/>
    <s v="Sin cebolla"/>
    <s v="367"/>
    <n v="20"/>
    <n v="8"/>
    <n v="0.4"/>
    <n v="12"/>
  </r>
  <r>
    <x v="18"/>
    <s v="Plato 11"/>
    <s v="20"/>
    <s v="33"/>
    <s v="3"/>
    <n v="99"/>
    <x v="367"/>
    <d v="1899-12-30T00:45:00"/>
    <s v="Ninguna"/>
    <s v="368"/>
    <n v="99"/>
    <n v="79"/>
    <n v="0.79797979797979801"/>
    <n v="60"/>
  </r>
  <r>
    <x v="18"/>
    <s v="Plato 7"/>
    <s v="14"/>
    <s v="24"/>
    <s v="1"/>
    <n v="24"/>
    <x v="367"/>
    <d v="1899-12-30T00:40:00"/>
    <s v="Sin cebolla"/>
    <s v="368"/>
    <n v="24"/>
    <n v="10"/>
    <n v="0.41666666666666669"/>
    <n v="14"/>
  </r>
  <r>
    <x v="2"/>
    <s v="Plato 17"/>
    <s v="19"/>
    <s v="31"/>
    <s v="2"/>
    <n v="62"/>
    <x v="368"/>
    <d v="1899-12-30T00:07:00"/>
    <s v="Sin cebolla"/>
    <s v="369"/>
    <n v="62"/>
    <n v="43"/>
    <n v="0.69354838709677424"/>
    <n v="38"/>
  </r>
  <r>
    <x v="2"/>
    <s v="Plato 14"/>
    <s v="14"/>
    <s v="23"/>
    <s v="2"/>
    <n v="46"/>
    <x v="368"/>
    <d v="1899-12-30T00:07:00"/>
    <s v="Sin cebolla"/>
    <s v="369"/>
    <n v="46"/>
    <n v="32"/>
    <n v="0.69565217391304346"/>
    <n v="28"/>
  </r>
  <r>
    <x v="2"/>
    <s v="Plato 16"/>
    <s v="16"/>
    <s v="28"/>
    <s v="2"/>
    <n v="56"/>
    <x v="368"/>
    <d v="1899-12-30T00:08:00"/>
    <s v="Sin cebolla"/>
    <s v="369"/>
    <n v="56"/>
    <n v="40"/>
    <n v="0.7142857142857143"/>
    <n v="32"/>
  </r>
  <r>
    <x v="2"/>
    <s v="Plato 10"/>
    <s v="15"/>
    <s v="26"/>
    <s v="3"/>
    <n v="78"/>
    <x v="368"/>
    <d v="1899-12-30T00:20:00"/>
    <s v="Sin cebolla"/>
    <s v="369"/>
    <n v="78"/>
    <n v="63"/>
    <n v="0.80769230769230771"/>
    <n v="45"/>
  </r>
  <r>
    <x v="18"/>
    <s v="Plato 19"/>
    <s v="22"/>
    <s v="36"/>
    <s v="2"/>
    <n v="72"/>
    <x v="369"/>
    <d v="1899-12-30T00:33:00"/>
    <s v="Sin cebolla"/>
    <s v="370"/>
    <n v="72"/>
    <n v="50"/>
    <n v="0.69444444444444442"/>
    <n v="44"/>
  </r>
  <r>
    <x v="17"/>
    <s v="Plato 17"/>
    <s v="19"/>
    <s v="31"/>
    <s v="2"/>
    <n v="62"/>
    <x v="370"/>
    <d v="1899-12-30T00:11:00"/>
    <s v="Sin cebolla"/>
    <s v="371"/>
    <n v="62"/>
    <n v="43"/>
    <n v="0.69354838709677424"/>
    <n v="38"/>
  </r>
  <r>
    <x v="17"/>
    <s v="Plato 19"/>
    <s v="22"/>
    <s v="36"/>
    <s v="1"/>
    <n v="36"/>
    <x v="370"/>
    <d v="1899-12-30T00:13:00"/>
    <s v="Ninguna"/>
    <s v="371"/>
    <n v="36"/>
    <n v="14"/>
    <n v="0.3888888888888889"/>
    <n v="22"/>
  </r>
  <r>
    <x v="17"/>
    <s v="Plato 16"/>
    <s v="16"/>
    <s v="28"/>
    <s v="2"/>
    <n v="56"/>
    <x v="370"/>
    <d v="1899-12-30T00:11:00"/>
    <s v="Ninguna"/>
    <s v="371"/>
    <n v="56"/>
    <n v="40"/>
    <n v="0.7142857142857143"/>
    <n v="32"/>
  </r>
  <r>
    <x v="17"/>
    <s v="Plato 14"/>
    <s v="14"/>
    <s v="23"/>
    <s v="2"/>
    <n v="46"/>
    <x v="370"/>
    <d v="1899-12-30T00:14:00"/>
    <s v="Sin cebolla"/>
    <s v="371"/>
    <n v="46"/>
    <n v="32"/>
    <n v="0.69565217391304346"/>
    <n v="28"/>
  </r>
  <r>
    <x v="9"/>
    <s v="Plato 4"/>
    <s v="10"/>
    <s v="18"/>
    <s v="2"/>
    <n v="36"/>
    <x v="371"/>
    <d v="1899-12-30T00:22:00"/>
    <s v="Ninguna"/>
    <s v="372"/>
    <n v="36"/>
    <n v="26"/>
    <n v="0.72222222222222221"/>
    <n v="20"/>
  </r>
  <r>
    <x v="19"/>
    <s v="Plato 13"/>
    <s v="13"/>
    <s v="21"/>
    <s v="1"/>
    <n v="21"/>
    <x v="372"/>
    <d v="1899-12-30T00:41:00"/>
    <s v="Sin cebolla"/>
    <s v="373"/>
    <n v="21"/>
    <n v="8"/>
    <n v="0.38095238095238093"/>
    <n v="13"/>
  </r>
  <r>
    <x v="19"/>
    <s v="Plato 8"/>
    <s v="21"/>
    <s v="35"/>
    <s v="1"/>
    <n v="35"/>
    <x v="372"/>
    <d v="1899-12-30T00:49:00"/>
    <s v="Ninguna"/>
    <s v="373"/>
    <n v="35"/>
    <n v="14"/>
    <n v="0.4"/>
    <n v="21"/>
  </r>
  <r>
    <x v="19"/>
    <s v="Plato 5"/>
    <s v="13"/>
    <s v="22"/>
    <s v="2"/>
    <n v="44"/>
    <x v="372"/>
    <d v="1899-12-30T00:17:00"/>
    <s v="Sin cebolla"/>
    <s v="373"/>
    <n v="44"/>
    <n v="31"/>
    <n v="0.70454545454545459"/>
    <n v="26"/>
  </r>
  <r>
    <x v="19"/>
    <s v="Plato 3"/>
    <s v="12"/>
    <s v="20"/>
    <s v="3"/>
    <n v="60"/>
    <x v="372"/>
    <d v="1899-12-30T00:09:00"/>
    <s v="Sin cebolla"/>
    <s v="373"/>
    <n v="60"/>
    <n v="48"/>
    <n v="0.8"/>
    <n v="36"/>
  </r>
  <r>
    <x v="13"/>
    <s v="Plato 8"/>
    <s v="21"/>
    <s v="35"/>
    <s v="1"/>
    <n v="35"/>
    <x v="373"/>
    <d v="1899-12-30T00:09:00"/>
    <s v="Sin cebolla"/>
    <s v="374"/>
    <n v="35"/>
    <n v="14"/>
    <n v="0.4"/>
    <n v="21"/>
  </r>
  <r>
    <x v="13"/>
    <s v="Plato 17"/>
    <s v="19"/>
    <s v="31"/>
    <s v="3"/>
    <n v="93"/>
    <x v="374"/>
    <d v="1899-12-30T00:27:00"/>
    <s v="Ninguna"/>
    <s v="375"/>
    <n v="93"/>
    <n v="74"/>
    <n v="0.79569892473118276"/>
    <n v="57"/>
  </r>
  <r>
    <x v="11"/>
    <s v="Plato 14"/>
    <s v="14"/>
    <s v="23"/>
    <s v="2"/>
    <n v="46"/>
    <x v="375"/>
    <d v="1899-12-30T00:05:00"/>
    <s v="Sin cebolla"/>
    <s v="376"/>
    <n v="46"/>
    <n v="32"/>
    <n v="0.69565217391304346"/>
    <n v="28"/>
  </r>
  <r>
    <x v="16"/>
    <s v="Plato 18"/>
    <s v="20"/>
    <s v="34"/>
    <s v="2"/>
    <n v="68"/>
    <x v="376"/>
    <d v="1899-12-30T00:13:00"/>
    <s v="Ninguna"/>
    <s v="377"/>
    <n v="68"/>
    <n v="48"/>
    <n v="0.70588235294117652"/>
    <n v="40"/>
  </r>
  <r>
    <x v="16"/>
    <s v="Plato 15"/>
    <s v="19"/>
    <s v="32"/>
    <s v="1"/>
    <n v="32"/>
    <x v="376"/>
    <d v="1899-12-30T00:33:00"/>
    <s v="Ninguna"/>
    <s v="377"/>
    <n v="32"/>
    <n v="13"/>
    <n v="0.40625"/>
    <n v="19"/>
  </r>
  <r>
    <x v="3"/>
    <s v="Plato 2"/>
    <s v="18"/>
    <s v="30"/>
    <s v="1"/>
    <n v="30"/>
    <x v="377"/>
    <d v="1899-12-30T00:14:00"/>
    <s v="Sin cebolla"/>
    <s v="378"/>
    <n v="30"/>
    <n v="12"/>
    <n v="0.4"/>
    <n v="18"/>
  </r>
  <r>
    <x v="3"/>
    <s v="Plato 12"/>
    <s v="11"/>
    <s v="19"/>
    <s v="1"/>
    <n v="19"/>
    <x v="377"/>
    <d v="1899-12-30T00:07:00"/>
    <s v="Sin cebolla"/>
    <s v="378"/>
    <n v="19"/>
    <n v="8"/>
    <n v="0.42105263157894735"/>
    <n v="11"/>
  </r>
  <r>
    <x v="17"/>
    <s v="Plato 8"/>
    <s v="21"/>
    <s v="35"/>
    <s v="2"/>
    <n v="70"/>
    <x v="378"/>
    <d v="1899-12-30T00:06:00"/>
    <s v="Ninguna"/>
    <s v="379"/>
    <n v="70"/>
    <n v="49"/>
    <n v="0.7"/>
    <n v="42"/>
  </r>
  <r>
    <x v="16"/>
    <s v="Plato 11"/>
    <s v="20"/>
    <s v="33"/>
    <s v="3"/>
    <n v="99"/>
    <x v="379"/>
    <d v="1899-12-30T00:58:00"/>
    <s v="Ninguna"/>
    <s v="380"/>
    <n v="99"/>
    <n v="79"/>
    <n v="0.79797979797979801"/>
    <n v="60"/>
  </r>
  <r>
    <x v="16"/>
    <s v="Plato 12"/>
    <s v="11"/>
    <s v="19"/>
    <s v="2"/>
    <n v="38"/>
    <x v="379"/>
    <d v="1899-12-30T00:35:00"/>
    <s v="Ninguna"/>
    <s v="380"/>
    <n v="38"/>
    <n v="27"/>
    <n v="0.71052631578947367"/>
    <n v="22"/>
  </r>
  <r>
    <x v="17"/>
    <s v="Plato 10"/>
    <s v="15"/>
    <s v="26"/>
    <s v="3"/>
    <n v="78"/>
    <x v="380"/>
    <d v="1899-12-30T00:35:00"/>
    <s v="Ninguna"/>
    <s v="381"/>
    <n v="78"/>
    <n v="63"/>
    <n v="0.80769230769230771"/>
    <n v="45"/>
  </r>
  <r>
    <x v="17"/>
    <s v="Plato 11"/>
    <s v="20"/>
    <s v="33"/>
    <s v="2"/>
    <n v="66"/>
    <x v="380"/>
    <d v="1899-12-30T00:12:00"/>
    <s v="Ninguna"/>
    <s v="381"/>
    <n v="66"/>
    <n v="46"/>
    <n v="0.69696969696969702"/>
    <n v="40"/>
  </r>
  <r>
    <x v="2"/>
    <s v="Plato 9"/>
    <s v="17"/>
    <s v="29"/>
    <s v="3"/>
    <n v="87"/>
    <x v="381"/>
    <d v="1899-12-30T00:54:00"/>
    <s v="Sin cebolla"/>
    <s v="382"/>
    <n v="87"/>
    <n v="70"/>
    <n v="0.8045977011494253"/>
    <n v="51"/>
  </r>
  <r>
    <x v="1"/>
    <s v="Plato 19"/>
    <s v="22"/>
    <s v="36"/>
    <s v="3"/>
    <n v="108"/>
    <x v="382"/>
    <d v="1899-12-30T00:09:00"/>
    <s v="Sin cebolla"/>
    <s v="383"/>
    <n v="108"/>
    <n v="86"/>
    <n v="0.79629629629629628"/>
    <n v="66"/>
  </r>
  <r>
    <x v="15"/>
    <s v="Plato 4"/>
    <s v="10"/>
    <s v="18"/>
    <s v="2"/>
    <n v="36"/>
    <x v="383"/>
    <d v="1899-12-30T00:26:00"/>
    <s v="Ninguna"/>
    <s v="384"/>
    <n v="36"/>
    <n v="26"/>
    <n v="0.72222222222222221"/>
    <n v="20"/>
  </r>
  <r>
    <x v="15"/>
    <s v="Plato 12"/>
    <s v="11"/>
    <s v="19"/>
    <s v="3"/>
    <n v="57"/>
    <x v="383"/>
    <d v="1899-12-30T00:35:00"/>
    <s v="Sin cebolla"/>
    <s v="384"/>
    <n v="57"/>
    <n v="46"/>
    <n v="0.80701754385964908"/>
    <n v="33"/>
  </r>
  <r>
    <x v="15"/>
    <s v="Plato 6"/>
    <s v="16"/>
    <s v="27"/>
    <s v="1"/>
    <n v="27"/>
    <x v="383"/>
    <d v="1899-12-30T00:49:00"/>
    <s v="Sin cebolla"/>
    <s v="384"/>
    <n v="27"/>
    <n v="11"/>
    <n v="0.40740740740740738"/>
    <n v="16"/>
  </r>
  <r>
    <x v="1"/>
    <s v="Plato 2"/>
    <s v="18"/>
    <s v="30"/>
    <s v="2"/>
    <n v="60"/>
    <x v="384"/>
    <d v="1899-12-30T00:22:00"/>
    <s v="Ninguna"/>
    <s v="385"/>
    <n v="60"/>
    <n v="42"/>
    <n v="0.7"/>
    <n v="36"/>
  </r>
  <r>
    <x v="16"/>
    <s v="Plato 11"/>
    <s v="20"/>
    <s v="33"/>
    <s v="3"/>
    <n v="99"/>
    <x v="385"/>
    <d v="1899-12-30T00:40:00"/>
    <s v="Sin cebolla"/>
    <s v="386"/>
    <n v="99"/>
    <n v="79"/>
    <n v="0.79797979797979801"/>
    <n v="60"/>
  </r>
  <r>
    <x v="1"/>
    <s v="Plato 17"/>
    <s v="19"/>
    <s v="31"/>
    <s v="3"/>
    <n v="93"/>
    <x v="386"/>
    <d v="1899-12-30T00:18:00"/>
    <s v="Sin cebolla"/>
    <s v="387"/>
    <n v="93"/>
    <n v="74"/>
    <n v="0.79569892473118276"/>
    <n v="57"/>
  </r>
  <r>
    <x v="13"/>
    <s v="Plato 17"/>
    <s v="19"/>
    <s v="31"/>
    <s v="2"/>
    <n v="62"/>
    <x v="387"/>
    <d v="1899-12-30T00:52:00"/>
    <s v="Sin cebolla"/>
    <s v="388"/>
    <n v="62"/>
    <n v="43"/>
    <n v="0.69354838709677424"/>
    <n v="38"/>
  </r>
  <r>
    <x v="13"/>
    <s v="Plato 19"/>
    <s v="22"/>
    <s v="36"/>
    <s v="2"/>
    <n v="72"/>
    <x v="387"/>
    <d v="1899-12-30T00:37:00"/>
    <s v="Ninguna"/>
    <s v="388"/>
    <n v="72"/>
    <n v="50"/>
    <n v="0.69444444444444442"/>
    <n v="44"/>
  </r>
  <r>
    <x v="13"/>
    <s v="Plato 9"/>
    <s v="17"/>
    <s v="29"/>
    <s v="2"/>
    <n v="58"/>
    <x v="387"/>
    <d v="1899-12-30T00:31:00"/>
    <s v="Sin cebolla"/>
    <s v="388"/>
    <n v="58"/>
    <n v="41"/>
    <n v="0.7068965517241379"/>
    <n v="34"/>
  </r>
  <r>
    <x v="13"/>
    <s v="Plato 11"/>
    <s v="20"/>
    <s v="33"/>
    <s v="3"/>
    <n v="99"/>
    <x v="387"/>
    <d v="1899-12-30T00:51:00"/>
    <s v="Sin cebolla"/>
    <s v="388"/>
    <n v="99"/>
    <n v="79"/>
    <n v="0.79797979797979801"/>
    <n v="60"/>
  </r>
  <r>
    <x v="19"/>
    <s v="Plato 11"/>
    <s v="20"/>
    <s v="33"/>
    <s v="1"/>
    <n v="33"/>
    <x v="388"/>
    <d v="1899-12-30T00:24:00"/>
    <s v="Ninguna"/>
    <s v="389"/>
    <n v="33"/>
    <n v="13"/>
    <n v="0.39393939393939392"/>
    <n v="20"/>
  </r>
  <r>
    <x v="12"/>
    <s v="Plato 5"/>
    <s v="13"/>
    <s v="22"/>
    <s v="2"/>
    <n v="44"/>
    <x v="389"/>
    <d v="1899-12-30T00:52:00"/>
    <s v="Sin cebolla"/>
    <s v="390"/>
    <n v="44"/>
    <n v="31"/>
    <n v="0.70454545454545459"/>
    <n v="26"/>
  </r>
  <r>
    <x v="12"/>
    <s v="Plato 10"/>
    <s v="15"/>
    <s v="26"/>
    <s v="3"/>
    <n v="78"/>
    <x v="389"/>
    <d v="1899-12-30T00:13:00"/>
    <s v="Sin cebolla"/>
    <s v="390"/>
    <n v="78"/>
    <n v="63"/>
    <n v="0.80769230769230771"/>
    <n v="45"/>
  </r>
  <r>
    <x v="12"/>
    <s v="Plato 13"/>
    <s v="13"/>
    <s v="21"/>
    <s v="1"/>
    <n v="21"/>
    <x v="389"/>
    <d v="1899-12-30T00:28:00"/>
    <s v="Sin cebolla"/>
    <s v="390"/>
    <n v="21"/>
    <n v="8"/>
    <n v="0.38095238095238093"/>
    <n v="13"/>
  </r>
  <r>
    <x v="8"/>
    <s v="Plato 5"/>
    <s v="13"/>
    <s v="22"/>
    <s v="1"/>
    <n v="22"/>
    <x v="390"/>
    <d v="1899-12-30T00:35:00"/>
    <s v="Ninguna"/>
    <s v="391"/>
    <n v="22"/>
    <n v="9"/>
    <n v="0.40909090909090912"/>
    <n v="13"/>
  </r>
  <r>
    <x v="9"/>
    <s v="Plato 15"/>
    <s v="19"/>
    <s v="32"/>
    <s v="3"/>
    <n v="96"/>
    <x v="391"/>
    <d v="1899-12-30T00:17:00"/>
    <s v="Ninguna"/>
    <s v="392"/>
    <n v="96"/>
    <n v="77"/>
    <n v="0.80208333333333337"/>
    <n v="57"/>
  </r>
  <r>
    <x v="9"/>
    <s v="Plato 7"/>
    <s v="14"/>
    <s v="24"/>
    <s v="1"/>
    <n v="24"/>
    <x v="391"/>
    <d v="1899-12-30T00:37:00"/>
    <s v="Sin cebolla"/>
    <s v="392"/>
    <n v="24"/>
    <n v="10"/>
    <n v="0.41666666666666669"/>
    <n v="14"/>
  </r>
  <r>
    <x v="18"/>
    <s v="Plato 12"/>
    <s v="11"/>
    <s v="19"/>
    <s v="2"/>
    <n v="38"/>
    <x v="392"/>
    <d v="1899-12-30T00:40:00"/>
    <s v="Ninguna"/>
    <s v="393"/>
    <n v="38"/>
    <n v="27"/>
    <n v="0.71052631578947367"/>
    <n v="22"/>
  </r>
  <r>
    <x v="18"/>
    <s v="Plato 8"/>
    <s v="21"/>
    <s v="35"/>
    <s v="3"/>
    <n v="105"/>
    <x v="392"/>
    <d v="1899-12-30T00:23:00"/>
    <s v="Ninguna"/>
    <s v="393"/>
    <n v="105"/>
    <n v="84"/>
    <n v="0.8"/>
    <n v="63"/>
  </r>
  <r>
    <x v="18"/>
    <s v="Plato 13"/>
    <s v="13"/>
    <s v="21"/>
    <s v="1"/>
    <n v="21"/>
    <x v="392"/>
    <d v="1899-12-30T00:20:00"/>
    <s v="Sin cebolla"/>
    <s v="393"/>
    <n v="21"/>
    <n v="8"/>
    <n v="0.38095238095238093"/>
    <n v="13"/>
  </r>
  <r>
    <x v="18"/>
    <s v="Plato 5"/>
    <s v="13"/>
    <s v="22"/>
    <s v="2"/>
    <n v="44"/>
    <x v="392"/>
    <d v="1899-12-30T00:26:00"/>
    <s v="Sin cebolla"/>
    <s v="393"/>
    <n v="44"/>
    <n v="31"/>
    <n v="0.70454545454545459"/>
    <n v="26"/>
  </r>
  <r>
    <x v="6"/>
    <s v="Plato 7"/>
    <s v="14"/>
    <s v="24"/>
    <s v="2"/>
    <n v="48"/>
    <x v="393"/>
    <d v="1899-12-30T00:05:00"/>
    <s v="Ninguna"/>
    <s v="394"/>
    <n v="48"/>
    <n v="34"/>
    <n v="0.70833333333333337"/>
    <n v="28"/>
  </r>
  <r>
    <x v="6"/>
    <s v="Plato 9"/>
    <s v="17"/>
    <s v="29"/>
    <s v="1"/>
    <n v="29"/>
    <x v="393"/>
    <d v="1899-12-30T00:42:00"/>
    <s v="Sin cebolla"/>
    <s v="394"/>
    <n v="29"/>
    <n v="12"/>
    <n v="0.41379310344827586"/>
    <n v="17"/>
  </r>
  <r>
    <x v="10"/>
    <s v="Plato 12"/>
    <s v="11"/>
    <s v="19"/>
    <s v="2"/>
    <n v="38"/>
    <x v="394"/>
    <d v="1899-12-30T00:08:00"/>
    <s v="Ninguna"/>
    <s v="395"/>
    <n v="38"/>
    <n v="27"/>
    <n v="0.71052631578947367"/>
    <n v="22"/>
  </r>
  <r>
    <x v="7"/>
    <s v="Plato 3"/>
    <s v="12"/>
    <s v="20"/>
    <s v="1"/>
    <n v="20"/>
    <x v="395"/>
    <d v="1899-12-30T00:31:00"/>
    <s v="Sin cebolla"/>
    <s v="396"/>
    <n v="20"/>
    <n v="8"/>
    <n v="0.4"/>
    <n v="12"/>
  </r>
  <r>
    <x v="7"/>
    <s v="Plato 13"/>
    <s v="13"/>
    <s v="21"/>
    <s v="3"/>
    <n v="63"/>
    <x v="395"/>
    <d v="1899-12-30T00:26:00"/>
    <s v="Sin cebolla"/>
    <s v="396"/>
    <n v="63"/>
    <n v="50"/>
    <n v="0.79365079365079361"/>
    <n v="39"/>
  </r>
  <r>
    <x v="17"/>
    <s v="Plato 6"/>
    <s v="16"/>
    <s v="27"/>
    <s v="2"/>
    <n v="54"/>
    <x v="396"/>
    <d v="1899-12-30T00:10:00"/>
    <s v="Sin cebolla"/>
    <s v="397"/>
    <n v="54"/>
    <n v="38"/>
    <n v="0.70370370370370372"/>
    <n v="32"/>
  </r>
  <r>
    <x v="17"/>
    <s v="Plato 17"/>
    <s v="19"/>
    <s v="31"/>
    <s v="3"/>
    <n v="93"/>
    <x v="396"/>
    <d v="1899-12-30T00:59:00"/>
    <s v="Sin cebolla"/>
    <s v="397"/>
    <n v="93"/>
    <n v="74"/>
    <n v="0.79569892473118276"/>
    <n v="57"/>
  </r>
  <r>
    <x v="12"/>
    <s v="Plato 16"/>
    <s v="16"/>
    <s v="28"/>
    <s v="2"/>
    <n v="56"/>
    <x v="397"/>
    <d v="1899-12-30T00:50:00"/>
    <s v="Ninguna"/>
    <s v="398"/>
    <n v="56"/>
    <n v="40"/>
    <n v="0.7142857142857143"/>
    <n v="32"/>
  </r>
  <r>
    <x v="12"/>
    <s v="Plato 11"/>
    <s v="20"/>
    <s v="33"/>
    <s v="2"/>
    <n v="66"/>
    <x v="397"/>
    <d v="1899-12-30T00:21:00"/>
    <s v="Sin cebolla"/>
    <s v="398"/>
    <n v="66"/>
    <n v="46"/>
    <n v="0.69696969696969702"/>
    <n v="40"/>
  </r>
  <r>
    <x v="5"/>
    <s v="Plato 11"/>
    <s v="20"/>
    <s v="33"/>
    <s v="3"/>
    <n v="99"/>
    <x v="398"/>
    <d v="1899-12-30T00:45:00"/>
    <s v="Ninguna"/>
    <s v="399"/>
    <n v="99"/>
    <n v="79"/>
    <n v="0.79797979797979801"/>
    <n v="60"/>
  </r>
  <r>
    <x v="5"/>
    <s v="Plato 19"/>
    <s v="22"/>
    <s v="36"/>
    <s v="3"/>
    <n v="108"/>
    <x v="398"/>
    <d v="1899-12-30T00:46:00"/>
    <s v="Sin cebolla"/>
    <s v="399"/>
    <n v="108"/>
    <n v="86"/>
    <n v="0.79629629629629628"/>
    <n v="66"/>
  </r>
  <r>
    <x v="12"/>
    <s v="Plato 20"/>
    <s v="25"/>
    <s v="40"/>
    <s v="2"/>
    <n v="80"/>
    <x v="399"/>
    <d v="1899-12-30T00:28:00"/>
    <s v="Ninguna"/>
    <s v="400"/>
    <n v="80"/>
    <n v="55"/>
    <n v="0.6875"/>
    <n v="50"/>
  </r>
  <r>
    <x v="12"/>
    <s v="Plato 16"/>
    <s v="16"/>
    <s v="28"/>
    <s v="2"/>
    <n v="56"/>
    <x v="399"/>
    <d v="1899-12-30T00:13:00"/>
    <s v="Ninguna"/>
    <s v="400"/>
    <n v="56"/>
    <n v="40"/>
    <n v="0.7142857142857143"/>
    <n v="32"/>
  </r>
  <r>
    <x v="12"/>
    <s v="Plato 17"/>
    <s v="19"/>
    <s v="31"/>
    <s v="2"/>
    <n v="62"/>
    <x v="399"/>
    <d v="1899-12-30T00:38:00"/>
    <s v="Sin cebolla"/>
    <s v="400"/>
    <n v="62"/>
    <n v="43"/>
    <n v="0.69354838709677424"/>
    <n v="38"/>
  </r>
  <r>
    <x v="11"/>
    <s v="Plato 13"/>
    <s v="13"/>
    <s v="21"/>
    <s v="2"/>
    <n v="42"/>
    <x v="400"/>
    <d v="1899-12-30T00:20:00"/>
    <s v="Ninguna"/>
    <s v="401"/>
    <n v="42"/>
    <n v="29"/>
    <n v="0.69047619047619047"/>
    <n v="26"/>
  </r>
  <r>
    <x v="13"/>
    <s v="Plato 1"/>
    <s v="15"/>
    <s v="25"/>
    <s v="2"/>
    <n v="50"/>
    <x v="401"/>
    <d v="1899-12-30T00:16:00"/>
    <s v="Sin cebolla"/>
    <s v="402"/>
    <n v="50"/>
    <n v="35"/>
    <n v="0.7"/>
    <n v="30"/>
  </r>
  <r>
    <x v="13"/>
    <s v="Plato 12"/>
    <s v="11"/>
    <s v="19"/>
    <s v="3"/>
    <n v="57"/>
    <x v="401"/>
    <d v="1899-12-30T00:29:00"/>
    <s v="Sin cebolla"/>
    <s v="402"/>
    <n v="57"/>
    <n v="46"/>
    <n v="0.80701754385964908"/>
    <n v="33"/>
  </r>
  <r>
    <x v="13"/>
    <s v="Plato 5"/>
    <s v="13"/>
    <s v="22"/>
    <s v="2"/>
    <n v="44"/>
    <x v="401"/>
    <d v="1899-12-30T00:21:00"/>
    <s v="Ninguna"/>
    <s v="402"/>
    <n v="44"/>
    <n v="31"/>
    <n v="0.70454545454545459"/>
    <n v="26"/>
  </r>
  <r>
    <x v="9"/>
    <s v="Plato 5"/>
    <s v="13"/>
    <s v="22"/>
    <s v="3"/>
    <n v="66"/>
    <x v="402"/>
    <d v="1899-12-30T00:17:00"/>
    <s v="Ninguna"/>
    <s v="403"/>
    <n v="66"/>
    <n v="53"/>
    <n v="0.80303030303030298"/>
    <n v="39"/>
  </r>
  <r>
    <x v="9"/>
    <s v="Plato 4"/>
    <s v="10"/>
    <s v="18"/>
    <s v="2"/>
    <n v="36"/>
    <x v="402"/>
    <d v="1899-12-30T00:05:00"/>
    <s v="Sin cebolla"/>
    <s v="403"/>
    <n v="36"/>
    <n v="26"/>
    <n v="0.72222222222222221"/>
    <n v="20"/>
  </r>
  <r>
    <x v="9"/>
    <s v="Plato 15"/>
    <s v="19"/>
    <s v="32"/>
    <s v="2"/>
    <n v="64"/>
    <x v="402"/>
    <d v="1899-12-30T00:08:00"/>
    <s v="Sin cebolla"/>
    <s v="403"/>
    <n v="64"/>
    <n v="45"/>
    <n v="0.703125"/>
    <n v="38"/>
  </r>
  <r>
    <x v="9"/>
    <s v="Plato 7"/>
    <s v="14"/>
    <s v="24"/>
    <s v="1"/>
    <n v="24"/>
    <x v="402"/>
    <d v="1899-12-30T00:55:00"/>
    <s v="Sin cebolla"/>
    <s v="403"/>
    <n v="24"/>
    <n v="10"/>
    <n v="0.41666666666666669"/>
    <n v="14"/>
  </r>
  <r>
    <x v="6"/>
    <s v="Plato 13"/>
    <s v="13"/>
    <s v="21"/>
    <s v="2"/>
    <n v="42"/>
    <x v="403"/>
    <d v="1899-12-30T00:20:00"/>
    <s v="Ninguna"/>
    <s v="404"/>
    <n v="42"/>
    <n v="29"/>
    <n v="0.69047619047619047"/>
    <n v="26"/>
  </r>
  <r>
    <x v="6"/>
    <s v="Plato 3"/>
    <s v="12"/>
    <s v="20"/>
    <s v="1"/>
    <n v="20"/>
    <x v="403"/>
    <d v="1899-12-30T00:53:00"/>
    <s v="Sin cebolla"/>
    <s v="404"/>
    <n v="20"/>
    <n v="8"/>
    <n v="0.4"/>
    <n v="12"/>
  </r>
  <r>
    <x v="6"/>
    <s v="Plato 20"/>
    <s v="25"/>
    <s v="40"/>
    <s v="3"/>
    <n v="120"/>
    <x v="403"/>
    <d v="1899-12-30T00:29:00"/>
    <s v="Sin cebolla"/>
    <s v="404"/>
    <n v="120"/>
    <n v="95"/>
    <n v="0.79166666666666663"/>
    <n v="75"/>
  </r>
  <r>
    <x v="16"/>
    <s v="Plato 10"/>
    <s v="15"/>
    <s v="26"/>
    <s v="1"/>
    <n v="26"/>
    <x v="404"/>
    <d v="1899-12-30T00:41:00"/>
    <s v="Sin cebolla"/>
    <s v="405"/>
    <n v="26"/>
    <n v="11"/>
    <n v="0.42307692307692307"/>
    <n v="15"/>
  </r>
  <r>
    <x v="16"/>
    <s v="Plato 20"/>
    <s v="25"/>
    <s v="40"/>
    <s v="1"/>
    <n v="40"/>
    <x v="404"/>
    <d v="1899-12-30T00:44:00"/>
    <s v="Ninguna"/>
    <s v="405"/>
    <n v="40"/>
    <n v="15"/>
    <n v="0.375"/>
    <n v="25"/>
  </r>
  <r>
    <x v="16"/>
    <s v="Plato 3"/>
    <s v="12"/>
    <s v="20"/>
    <s v="2"/>
    <n v="40"/>
    <x v="404"/>
    <d v="1899-12-30T00:13:00"/>
    <s v="Sin cebolla"/>
    <s v="405"/>
    <n v="40"/>
    <n v="28"/>
    <n v="0.7"/>
    <n v="24"/>
  </r>
  <r>
    <x v="9"/>
    <s v="Plato 3"/>
    <s v="12"/>
    <s v="20"/>
    <s v="3"/>
    <n v="60"/>
    <x v="405"/>
    <d v="1899-12-30T00:06:00"/>
    <s v="Ninguna"/>
    <s v="406"/>
    <n v="60"/>
    <n v="48"/>
    <n v="0.8"/>
    <n v="36"/>
  </r>
  <r>
    <x v="9"/>
    <s v="Plato 8"/>
    <s v="21"/>
    <s v="35"/>
    <s v="2"/>
    <n v="70"/>
    <x v="405"/>
    <d v="1899-12-30T00:56:00"/>
    <s v="Ninguna"/>
    <s v="406"/>
    <n v="70"/>
    <n v="49"/>
    <n v="0.7"/>
    <n v="42"/>
  </r>
  <r>
    <x v="9"/>
    <s v="Plato 1"/>
    <s v="15"/>
    <s v="25"/>
    <s v="1"/>
    <n v="25"/>
    <x v="405"/>
    <d v="1899-12-30T00:55:00"/>
    <s v="Sin cebolla"/>
    <s v="406"/>
    <n v="25"/>
    <n v="10"/>
    <n v="0.4"/>
    <n v="15"/>
  </r>
  <r>
    <x v="17"/>
    <s v="Plato 3"/>
    <s v="12"/>
    <s v="20"/>
    <s v="3"/>
    <n v="60"/>
    <x v="406"/>
    <d v="1899-12-30T00:32:00"/>
    <s v="Ninguna"/>
    <s v="407"/>
    <n v="60"/>
    <n v="48"/>
    <n v="0.8"/>
    <n v="36"/>
  </r>
  <r>
    <x v="17"/>
    <s v="Plato 8"/>
    <s v="21"/>
    <s v="35"/>
    <s v="1"/>
    <n v="35"/>
    <x v="406"/>
    <d v="1899-12-30T00:18:00"/>
    <s v="Sin cebolla"/>
    <s v="407"/>
    <n v="35"/>
    <n v="14"/>
    <n v="0.4"/>
    <n v="21"/>
  </r>
  <r>
    <x v="6"/>
    <s v="Plato 1"/>
    <s v="15"/>
    <s v="25"/>
    <s v="1"/>
    <n v="25"/>
    <x v="407"/>
    <d v="1899-12-30T00:58:00"/>
    <s v="Sin cebolla"/>
    <s v="408"/>
    <n v="25"/>
    <n v="10"/>
    <n v="0.4"/>
    <n v="15"/>
  </r>
  <r>
    <x v="6"/>
    <s v="Plato 7"/>
    <s v="14"/>
    <s v="24"/>
    <s v="3"/>
    <n v="72"/>
    <x v="407"/>
    <d v="1899-12-30T00:11:00"/>
    <s v="Ninguna"/>
    <s v="408"/>
    <n v="72"/>
    <n v="58"/>
    <n v="0.80555555555555558"/>
    <n v="42"/>
  </r>
  <r>
    <x v="6"/>
    <s v="Plato 18"/>
    <s v="20"/>
    <s v="34"/>
    <s v="1"/>
    <n v="34"/>
    <x v="407"/>
    <d v="1899-12-30T00:37:00"/>
    <s v="Sin cebolla"/>
    <s v="408"/>
    <n v="34"/>
    <n v="14"/>
    <n v="0.41176470588235292"/>
    <n v="20"/>
  </r>
  <r>
    <x v="8"/>
    <s v="Plato 13"/>
    <s v="13"/>
    <s v="21"/>
    <s v="3"/>
    <n v="63"/>
    <x v="408"/>
    <d v="1899-12-30T00:44:00"/>
    <s v="Sin cebolla"/>
    <s v="409"/>
    <n v="63"/>
    <n v="50"/>
    <n v="0.79365079365079361"/>
    <n v="39"/>
  </r>
  <r>
    <x v="8"/>
    <s v="Plato 20"/>
    <s v="25"/>
    <s v="40"/>
    <s v="1"/>
    <n v="40"/>
    <x v="408"/>
    <d v="1899-12-30T00:43:00"/>
    <s v="Ninguna"/>
    <s v="409"/>
    <n v="40"/>
    <n v="15"/>
    <n v="0.375"/>
    <n v="25"/>
  </r>
  <r>
    <x v="8"/>
    <s v="Plato 16"/>
    <s v="16"/>
    <s v="28"/>
    <s v="1"/>
    <n v="28"/>
    <x v="408"/>
    <d v="1899-12-30T00:47:00"/>
    <s v="Ninguna"/>
    <s v="409"/>
    <n v="28"/>
    <n v="12"/>
    <n v="0.42857142857142855"/>
    <n v="16"/>
  </r>
  <r>
    <x v="8"/>
    <s v="Plato 7"/>
    <s v="14"/>
    <s v="24"/>
    <s v="3"/>
    <n v="72"/>
    <x v="408"/>
    <d v="1899-12-30T00:29:00"/>
    <s v="Ninguna"/>
    <s v="409"/>
    <n v="72"/>
    <n v="58"/>
    <n v="0.80555555555555558"/>
    <n v="42"/>
  </r>
  <r>
    <x v="15"/>
    <s v="Plato 3"/>
    <s v="12"/>
    <s v="20"/>
    <s v="1"/>
    <n v="20"/>
    <x v="409"/>
    <d v="1899-12-30T00:50:00"/>
    <s v="Sin cebolla"/>
    <s v="410"/>
    <n v="20"/>
    <n v="8"/>
    <n v="0.4"/>
    <n v="12"/>
  </r>
  <r>
    <x v="15"/>
    <s v="Plato 19"/>
    <s v="22"/>
    <s v="36"/>
    <s v="1"/>
    <n v="36"/>
    <x v="409"/>
    <d v="1899-12-30T00:41:00"/>
    <s v="Ninguna"/>
    <s v="410"/>
    <n v="36"/>
    <n v="14"/>
    <n v="0.3888888888888889"/>
    <n v="22"/>
  </r>
  <r>
    <x v="3"/>
    <s v="Plato 20"/>
    <s v="25"/>
    <s v="40"/>
    <s v="3"/>
    <n v="120"/>
    <x v="410"/>
    <d v="1899-12-30T00:36:00"/>
    <s v="Sin cebolla"/>
    <s v="411"/>
    <n v="120"/>
    <n v="95"/>
    <n v="0.79166666666666663"/>
    <n v="75"/>
  </r>
  <r>
    <x v="3"/>
    <s v="Plato 4"/>
    <s v="10"/>
    <s v="18"/>
    <s v="1"/>
    <n v="18"/>
    <x v="410"/>
    <d v="1899-12-30T00:33:00"/>
    <s v="Ninguna"/>
    <s v="411"/>
    <n v="18"/>
    <n v="8"/>
    <n v="0.44444444444444442"/>
    <n v="10"/>
  </r>
  <r>
    <x v="3"/>
    <s v="Plato 6"/>
    <s v="16"/>
    <s v="27"/>
    <s v="3"/>
    <n v="81"/>
    <x v="410"/>
    <d v="1899-12-30T00:09:00"/>
    <s v="Ninguna"/>
    <s v="411"/>
    <n v="81"/>
    <n v="65"/>
    <n v="0.80246913580246915"/>
    <n v="48"/>
  </r>
  <r>
    <x v="7"/>
    <s v="Plato 17"/>
    <s v="19"/>
    <s v="31"/>
    <s v="3"/>
    <n v="93"/>
    <x v="411"/>
    <d v="1899-12-30T00:57:00"/>
    <s v="Sin cebolla"/>
    <s v="412"/>
    <n v="93"/>
    <n v="74"/>
    <n v="0.79569892473118276"/>
    <n v="57"/>
  </r>
  <r>
    <x v="18"/>
    <s v="Plato 8"/>
    <s v="21"/>
    <s v="35"/>
    <s v="1"/>
    <n v="35"/>
    <x v="412"/>
    <d v="1899-12-30T00:12:00"/>
    <s v="Sin cebolla"/>
    <s v="413"/>
    <n v="35"/>
    <n v="14"/>
    <n v="0.4"/>
    <n v="21"/>
  </r>
  <r>
    <x v="9"/>
    <s v="Plato 11"/>
    <s v="20"/>
    <s v="33"/>
    <s v="1"/>
    <n v="33"/>
    <x v="413"/>
    <d v="1899-12-30T00:38:00"/>
    <s v="Ninguna"/>
    <s v="414"/>
    <n v="33"/>
    <n v="13"/>
    <n v="0.39393939393939392"/>
    <n v="20"/>
  </r>
  <r>
    <x v="9"/>
    <s v="Plato 6"/>
    <s v="16"/>
    <s v="27"/>
    <s v="2"/>
    <n v="54"/>
    <x v="414"/>
    <d v="1899-12-30T00:32:00"/>
    <s v="Ninguna"/>
    <s v="415"/>
    <n v="54"/>
    <n v="38"/>
    <n v="0.70370370370370372"/>
    <n v="32"/>
  </r>
  <r>
    <x v="9"/>
    <s v="Plato 18"/>
    <s v="20"/>
    <s v="34"/>
    <s v="2"/>
    <n v="68"/>
    <x v="414"/>
    <d v="1899-12-30T00:16:00"/>
    <s v="Sin cebolla"/>
    <s v="415"/>
    <n v="68"/>
    <n v="48"/>
    <n v="0.70588235294117652"/>
    <n v="40"/>
  </r>
  <r>
    <x v="9"/>
    <s v="Plato 19"/>
    <s v="22"/>
    <s v="36"/>
    <s v="1"/>
    <n v="36"/>
    <x v="414"/>
    <d v="1899-12-30T00:39:00"/>
    <s v="Ninguna"/>
    <s v="415"/>
    <n v="36"/>
    <n v="14"/>
    <n v="0.3888888888888889"/>
    <n v="22"/>
  </r>
  <r>
    <x v="2"/>
    <s v="Plato 1"/>
    <s v="15"/>
    <s v="25"/>
    <s v="1"/>
    <n v="25"/>
    <x v="415"/>
    <d v="1899-12-30T00:09:00"/>
    <s v="Sin cebolla"/>
    <s v="416"/>
    <n v="25"/>
    <n v="10"/>
    <n v="0.4"/>
    <n v="15"/>
  </r>
  <r>
    <x v="5"/>
    <s v="Plato 9"/>
    <s v="17"/>
    <s v="29"/>
    <s v="1"/>
    <n v="29"/>
    <x v="416"/>
    <d v="1899-12-30T00:23:00"/>
    <s v="Ninguna"/>
    <s v="417"/>
    <n v="29"/>
    <n v="12"/>
    <n v="0.41379310344827586"/>
    <n v="17"/>
  </r>
  <r>
    <x v="5"/>
    <s v="Plato 20"/>
    <s v="25"/>
    <s v="40"/>
    <s v="1"/>
    <n v="40"/>
    <x v="416"/>
    <d v="1899-12-30T00:17:00"/>
    <s v="Ninguna"/>
    <s v="417"/>
    <n v="40"/>
    <n v="15"/>
    <n v="0.375"/>
    <n v="25"/>
  </r>
  <r>
    <x v="5"/>
    <s v="Plato 12"/>
    <s v="11"/>
    <s v="19"/>
    <s v="1"/>
    <n v="19"/>
    <x v="416"/>
    <d v="1899-12-30T00:16:00"/>
    <s v="Sin cebolla"/>
    <s v="417"/>
    <n v="19"/>
    <n v="8"/>
    <n v="0.42105263157894735"/>
    <n v="11"/>
  </r>
  <r>
    <x v="5"/>
    <s v="Plato 6"/>
    <s v="16"/>
    <s v="27"/>
    <s v="2"/>
    <n v="54"/>
    <x v="416"/>
    <d v="1899-12-30T00:34:00"/>
    <s v="Sin cebolla"/>
    <s v="417"/>
    <n v="54"/>
    <n v="38"/>
    <n v="0.70370370370370372"/>
    <n v="32"/>
  </r>
  <r>
    <x v="6"/>
    <s v="Plato 1"/>
    <s v="15"/>
    <s v="25"/>
    <s v="1"/>
    <n v="25"/>
    <x v="417"/>
    <d v="1899-12-30T00:45:00"/>
    <s v="Ninguna"/>
    <s v="418"/>
    <n v="25"/>
    <n v="10"/>
    <n v="0.4"/>
    <n v="15"/>
  </r>
  <r>
    <x v="6"/>
    <s v="Plato 17"/>
    <s v="19"/>
    <s v="31"/>
    <s v="3"/>
    <n v="93"/>
    <x v="417"/>
    <d v="1899-12-30T00:55:00"/>
    <s v="Sin cebolla"/>
    <s v="418"/>
    <n v="93"/>
    <n v="74"/>
    <n v="0.79569892473118276"/>
    <n v="57"/>
  </r>
  <r>
    <x v="7"/>
    <s v="Plato 18"/>
    <s v="20"/>
    <s v="34"/>
    <s v="1"/>
    <n v="34"/>
    <x v="418"/>
    <d v="1899-12-30T00:07:00"/>
    <s v="Sin cebolla"/>
    <s v="419"/>
    <n v="34"/>
    <n v="14"/>
    <n v="0.41176470588235292"/>
    <n v="20"/>
  </r>
  <r>
    <x v="7"/>
    <s v="Plato 11"/>
    <s v="20"/>
    <s v="33"/>
    <s v="1"/>
    <n v="33"/>
    <x v="418"/>
    <d v="1899-12-30T00:57:00"/>
    <s v="Ninguna"/>
    <s v="419"/>
    <n v="33"/>
    <n v="13"/>
    <n v="0.39393939393939392"/>
    <n v="20"/>
  </r>
  <r>
    <x v="13"/>
    <s v="Plato 18"/>
    <s v="20"/>
    <s v="34"/>
    <s v="2"/>
    <n v="68"/>
    <x v="419"/>
    <d v="1899-12-30T00:33:00"/>
    <s v="Ninguna"/>
    <s v="420"/>
    <n v="68"/>
    <n v="48"/>
    <n v="0.70588235294117652"/>
    <n v="40"/>
  </r>
  <r>
    <x v="13"/>
    <s v="Plato 3"/>
    <s v="12"/>
    <s v="20"/>
    <s v="3"/>
    <n v="60"/>
    <x v="419"/>
    <d v="1899-12-30T00:10:00"/>
    <s v="Ninguna"/>
    <s v="420"/>
    <n v="60"/>
    <n v="48"/>
    <n v="0.8"/>
    <n v="36"/>
  </r>
  <r>
    <x v="13"/>
    <s v="Plato 1"/>
    <s v="15"/>
    <s v="25"/>
    <s v="2"/>
    <n v="50"/>
    <x v="419"/>
    <d v="1899-12-30T00:28:00"/>
    <s v="Ninguna"/>
    <s v="420"/>
    <n v="50"/>
    <n v="35"/>
    <n v="0.7"/>
    <n v="30"/>
  </r>
  <r>
    <x v="13"/>
    <s v="Plato 15"/>
    <s v="19"/>
    <s v="32"/>
    <s v="2"/>
    <n v="64"/>
    <x v="419"/>
    <d v="1899-12-30T00:34:00"/>
    <s v="Ninguna"/>
    <s v="420"/>
    <n v="64"/>
    <n v="45"/>
    <n v="0.703125"/>
    <n v="38"/>
  </r>
  <r>
    <x v="0"/>
    <s v="Plato 17"/>
    <s v="19"/>
    <s v="31"/>
    <s v="1"/>
    <n v="31"/>
    <x v="420"/>
    <d v="1899-12-30T00:18:00"/>
    <s v="Sin cebolla"/>
    <s v="421"/>
    <n v="31"/>
    <n v="12"/>
    <n v="0.38709677419354838"/>
    <n v="19"/>
  </r>
  <r>
    <x v="0"/>
    <s v="Plato 4"/>
    <s v="10"/>
    <s v="18"/>
    <s v="3"/>
    <n v="54"/>
    <x v="420"/>
    <d v="1899-12-30T00:53:00"/>
    <s v="Sin cebolla"/>
    <s v="421"/>
    <n v="54"/>
    <n v="44"/>
    <n v="0.81481481481481477"/>
    <n v="30"/>
  </r>
  <r>
    <x v="14"/>
    <s v="Plato 10"/>
    <s v="15"/>
    <s v="26"/>
    <s v="2"/>
    <n v="52"/>
    <x v="421"/>
    <d v="1899-12-30T00:07:00"/>
    <s v="Sin cebolla"/>
    <s v="422"/>
    <n v="52"/>
    <n v="37"/>
    <n v="0.71153846153846156"/>
    <n v="30"/>
  </r>
  <r>
    <x v="14"/>
    <s v="Plato 19"/>
    <s v="22"/>
    <s v="36"/>
    <s v="1"/>
    <n v="36"/>
    <x v="421"/>
    <d v="1899-12-30T00:27:00"/>
    <s v="Ninguna"/>
    <s v="422"/>
    <n v="36"/>
    <n v="14"/>
    <n v="0.3888888888888889"/>
    <n v="22"/>
  </r>
  <r>
    <x v="17"/>
    <s v="Plato 16"/>
    <s v="16"/>
    <s v="28"/>
    <s v="2"/>
    <n v="56"/>
    <x v="422"/>
    <d v="1899-12-30T00:24:00"/>
    <s v="Ninguna"/>
    <s v="423"/>
    <n v="56"/>
    <n v="40"/>
    <n v="0.7142857142857143"/>
    <n v="32"/>
  </r>
  <r>
    <x v="17"/>
    <s v="Plato 15"/>
    <s v="19"/>
    <s v="32"/>
    <s v="3"/>
    <n v="96"/>
    <x v="422"/>
    <d v="1899-12-30T00:07:00"/>
    <s v="Sin cebolla"/>
    <s v="423"/>
    <n v="96"/>
    <n v="77"/>
    <n v="0.80208333333333337"/>
    <n v="57"/>
  </r>
  <r>
    <x v="18"/>
    <s v="Plato 5"/>
    <s v="13"/>
    <s v="22"/>
    <s v="3"/>
    <n v="66"/>
    <x v="423"/>
    <d v="1899-12-30T00:43:00"/>
    <s v="Ninguna"/>
    <s v="424"/>
    <n v="66"/>
    <n v="53"/>
    <n v="0.80303030303030298"/>
    <n v="39"/>
  </r>
  <r>
    <x v="18"/>
    <s v="Plato 6"/>
    <s v="16"/>
    <s v="27"/>
    <s v="3"/>
    <n v="81"/>
    <x v="423"/>
    <d v="1899-12-30T00:45:00"/>
    <s v="Sin cebolla"/>
    <s v="424"/>
    <n v="81"/>
    <n v="65"/>
    <n v="0.80246913580246915"/>
    <n v="48"/>
  </r>
  <r>
    <x v="13"/>
    <s v="Plato 12"/>
    <s v="11"/>
    <s v="19"/>
    <s v="1"/>
    <n v="19"/>
    <x v="424"/>
    <d v="1899-12-30T00:28:00"/>
    <s v="Sin cebolla"/>
    <s v="425"/>
    <n v="19"/>
    <n v="8"/>
    <n v="0.42105263157894735"/>
    <n v="11"/>
  </r>
  <r>
    <x v="16"/>
    <s v="Plato 11"/>
    <s v="20"/>
    <s v="33"/>
    <s v="1"/>
    <n v="33"/>
    <x v="425"/>
    <d v="1899-12-30T00:08:00"/>
    <s v="Sin cebolla"/>
    <s v="426"/>
    <n v="33"/>
    <n v="13"/>
    <n v="0.39393939393939392"/>
    <n v="20"/>
  </r>
  <r>
    <x v="16"/>
    <s v="Plato 16"/>
    <s v="16"/>
    <s v="28"/>
    <s v="2"/>
    <n v="56"/>
    <x v="425"/>
    <d v="1899-12-30T00:38:00"/>
    <s v="Sin cebolla"/>
    <s v="426"/>
    <n v="56"/>
    <n v="40"/>
    <n v="0.7142857142857143"/>
    <n v="32"/>
  </r>
  <r>
    <x v="16"/>
    <s v="Plato 1"/>
    <s v="15"/>
    <s v="25"/>
    <s v="2"/>
    <n v="50"/>
    <x v="425"/>
    <d v="1899-12-30T00:23:00"/>
    <s v="Ninguna"/>
    <s v="426"/>
    <n v="50"/>
    <n v="35"/>
    <n v="0.7"/>
    <n v="30"/>
  </r>
  <r>
    <x v="16"/>
    <s v="Plato 19"/>
    <s v="22"/>
    <s v="36"/>
    <s v="3"/>
    <n v="108"/>
    <x v="425"/>
    <d v="1899-12-30T00:47:00"/>
    <s v="Sin cebolla"/>
    <s v="426"/>
    <n v="108"/>
    <n v="86"/>
    <n v="0.79629629629629628"/>
    <n v="66"/>
  </r>
  <r>
    <x v="10"/>
    <s v="Plato 1"/>
    <s v="15"/>
    <s v="25"/>
    <s v="3"/>
    <n v="75"/>
    <x v="426"/>
    <d v="1899-12-30T00:34:00"/>
    <s v="Sin cebolla"/>
    <s v="427"/>
    <n v="75"/>
    <n v="60"/>
    <n v="0.8"/>
    <n v="45"/>
  </r>
  <r>
    <x v="10"/>
    <s v="Plato 8"/>
    <s v="21"/>
    <s v="35"/>
    <s v="2"/>
    <n v="70"/>
    <x v="426"/>
    <d v="1899-12-30T00:52:00"/>
    <s v="Ninguna"/>
    <s v="427"/>
    <n v="70"/>
    <n v="49"/>
    <n v="0.7"/>
    <n v="42"/>
  </r>
  <r>
    <x v="10"/>
    <s v="Plato 14"/>
    <s v="14"/>
    <s v="23"/>
    <s v="1"/>
    <n v="23"/>
    <x v="426"/>
    <d v="1899-12-30T00:24:00"/>
    <s v="Sin cebolla"/>
    <s v="427"/>
    <n v="23"/>
    <n v="9"/>
    <n v="0.39130434782608697"/>
    <n v="14"/>
  </r>
  <r>
    <x v="10"/>
    <s v="Plato 12"/>
    <s v="11"/>
    <s v="19"/>
    <s v="2"/>
    <n v="38"/>
    <x v="426"/>
    <d v="1899-12-30T00:56:00"/>
    <s v="Ninguna"/>
    <s v="427"/>
    <n v="38"/>
    <n v="27"/>
    <n v="0.71052631578947367"/>
    <n v="22"/>
  </r>
  <r>
    <x v="5"/>
    <s v="Plato 20"/>
    <s v="25"/>
    <s v="40"/>
    <s v="1"/>
    <n v="40"/>
    <x v="427"/>
    <d v="1899-12-30T00:38:00"/>
    <s v="Ninguna"/>
    <s v="428"/>
    <n v="40"/>
    <n v="15"/>
    <n v="0.375"/>
    <n v="25"/>
  </r>
  <r>
    <x v="5"/>
    <s v="Plato 14"/>
    <s v="14"/>
    <s v="23"/>
    <s v="1"/>
    <n v="23"/>
    <x v="427"/>
    <d v="1899-12-30T00:46:00"/>
    <s v="Ninguna"/>
    <s v="428"/>
    <n v="23"/>
    <n v="9"/>
    <n v="0.39130434782608697"/>
    <n v="14"/>
  </r>
  <r>
    <x v="5"/>
    <s v="Plato 1"/>
    <s v="15"/>
    <s v="25"/>
    <s v="2"/>
    <n v="50"/>
    <x v="427"/>
    <d v="1899-12-30T00:48:00"/>
    <s v="Ninguna"/>
    <s v="428"/>
    <n v="50"/>
    <n v="35"/>
    <n v="0.7"/>
    <n v="30"/>
  </r>
  <r>
    <x v="5"/>
    <s v="Plato 17"/>
    <s v="19"/>
    <s v="31"/>
    <s v="2"/>
    <n v="62"/>
    <x v="427"/>
    <d v="1899-12-30T00:47:00"/>
    <s v="Ninguna"/>
    <s v="428"/>
    <n v="62"/>
    <n v="43"/>
    <n v="0.69354838709677424"/>
    <n v="38"/>
  </r>
  <r>
    <x v="4"/>
    <s v="Plato 10"/>
    <s v="15"/>
    <s v="26"/>
    <s v="3"/>
    <n v="78"/>
    <x v="428"/>
    <d v="1899-12-30T00:27:00"/>
    <s v="Ninguna"/>
    <s v="429"/>
    <n v="78"/>
    <n v="63"/>
    <n v="0.80769230769230771"/>
    <n v="45"/>
  </r>
  <r>
    <x v="5"/>
    <s v="Plato 1"/>
    <s v="15"/>
    <s v="25"/>
    <s v="1"/>
    <n v="25"/>
    <x v="429"/>
    <d v="1899-12-30T00:49:00"/>
    <s v="Ninguna"/>
    <s v="430"/>
    <n v="25"/>
    <n v="10"/>
    <n v="0.4"/>
    <n v="15"/>
  </r>
  <r>
    <x v="8"/>
    <s v="Plato 2"/>
    <s v="18"/>
    <s v="30"/>
    <s v="2"/>
    <n v="60"/>
    <x v="430"/>
    <d v="1899-12-30T00:20:00"/>
    <s v="Ninguna"/>
    <s v="431"/>
    <n v="60"/>
    <n v="42"/>
    <n v="0.7"/>
    <n v="36"/>
  </r>
  <r>
    <x v="0"/>
    <s v="Plato 3"/>
    <s v="12"/>
    <s v="20"/>
    <s v="3"/>
    <n v="60"/>
    <x v="431"/>
    <d v="1899-12-30T00:16:00"/>
    <s v="Sin cebolla"/>
    <s v="432"/>
    <n v="60"/>
    <n v="48"/>
    <n v="0.8"/>
    <n v="36"/>
  </r>
  <r>
    <x v="0"/>
    <s v="Plato 13"/>
    <s v="13"/>
    <s v="21"/>
    <s v="1"/>
    <n v="21"/>
    <x v="431"/>
    <d v="1899-12-30T00:27:00"/>
    <s v="Ninguna"/>
    <s v="432"/>
    <n v="21"/>
    <n v="8"/>
    <n v="0.38095238095238093"/>
    <n v="13"/>
  </r>
  <r>
    <x v="0"/>
    <s v="Plato 16"/>
    <s v="16"/>
    <s v="28"/>
    <s v="1"/>
    <n v="28"/>
    <x v="431"/>
    <d v="1899-12-30T00:31:00"/>
    <s v="Ninguna"/>
    <s v="432"/>
    <n v="28"/>
    <n v="12"/>
    <n v="0.42857142857142855"/>
    <n v="16"/>
  </r>
  <r>
    <x v="0"/>
    <s v="Plato 2"/>
    <s v="18"/>
    <s v="30"/>
    <s v="1"/>
    <n v="30"/>
    <x v="432"/>
    <d v="1899-12-30T00:56:00"/>
    <s v="Sin cebolla"/>
    <s v="433"/>
    <n v="30"/>
    <n v="12"/>
    <n v="0.4"/>
    <n v="18"/>
  </r>
  <r>
    <x v="0"/>
    <s v="Plato 7"/>
    <s v="14"/>
    <s v="24"/>
    <s v="3"/>
    <n v="72"/>
    <x v="432"/>
    <d v="1899-12-30T00:18:00"/>
    <s v="Ninguna"/>
    <s v="433"/>
    <n v="72"/>
    <n v="58"/>
    <n v="0.80555555555555558"/>
    <n v="42"/>
  </r>
  <r>
    <x v="8"/>
    <s v="Plato 10"/>
    <s v="15"/>
    <s v="26"/>
    <s v="2"/>
    <n v="52"/>
    <x v="433"/>
    <d v="1899-12-30T00:26:00"/>
    <s v="Ninguna"/>
    <s v="434"/>
    <n v="52"/>
    <n v="37"/>
    <n v="0.71153846153846156"/>
    <n v="30"/>
  </r>
  <r>
    <x v="8"/>
    <s v="Plato 5"/>
    <s v="13"/>
    <s v="22"/>
    <s v="2"/>
    <n v="44"/>
    <x v="433"/>
    <d v="1899-12-30T00:32:00"/>
    <s v="Sin cebolla"/>
    <s v="434"/>
    <n v="44"/>
    <n v="31"/>
    <n v="0.70454545454545459"/>
    <n v="26"/>
  </r>
  <r>
    <x v="6"/>
    <s v="Plato 10"/>
    <s v="15"/>
    <s v="26"/>
    <s v="2"/>
    <n v="52"/>
    <x v="434"/>
    <d v="1899-12-30T00:14:00"/>
    <s v="Ninguna"/>
    <s v="435"/>
    <n v="52"/>
    <n v="37"/>
    <n v="0.71153846153846156"/>
    <n v="30"/>
  </r>
  <r>
    <x v="6"/>
    <s v="Plato 13"/>
    <s v="13"/>
    <s v="21"/>
    <s v="2"/>
    <n v="42"/>
    <x v="434"/>
    <d v="1899-12-30T00:42:00"/>
    <s v="Ninguna"/>
    <s v="435"/>
    <n v="42"/>
    <n v="29"/>
    <n v="0.69047619047619047"/>
    <n v="26"/>
  </r>
  <r>
    <x v="6"/>
    <s v="Plato 2"/>
    <s v="18"/>
    <s v="30"/>
    <s v="2"/>
    <n v="60"/>
    <x v="434"/>
    <d v="1899-12-30T00:55:00"/>
    <s v="Sin cebolla"/>
    <s v="435"/>
    <n v="60"/>
    <n v="42"/>
    <n v="0.7"/>
    <n v="36"/>
  </r>
  <r>
    <x v="0"/>
    <s v="Plato 16"/>
    <s v="16"/>
    <s v="28"/>
    <s v="2"/>
    <n v="56"/>
    <x v="435"/>
    <d v="1899-12-30T00:45:00"/>
    <s v="Sin cebolla"/>
    <s v="436"/>
    <n v="56"/>
    <n v="40"/>
    <n v="0.7142857142857143"/>
    <n v="32"/>
  </r>
  <r>
    <x v="11"/>
    <s v="Plato 8"/>
    <s v="21"/>
    <s v="35"/>
    <s v="2"/>
    <n v="70"/>
    <x v="436"/>
    <d v="1899-12-30T00:51:00"/>
    <s v="Sin cebolla"/>
    <s v="437"/>
    <n v="70"/>
    <n v="49"/>
    <n v="0.7"/>
    <n v="42"/>
  </r>
  <r>
    <x v="10"/>
    <s v="Plato 11"/>
    <s v="20"/>
    <s v="33"/>
    <s v="1"/>
    <n v="33"/>
    <x v="437"/>
    <d v="1899-12-30T00:51:00"/>
    <s v="Sin cebolla"/>
    <s v="438"/>
    <n v="33"/>
    <n v="13"/>
    <n v="0.39393939393939392"/>
    <n v="20"/>
  </r>
  <r>
    <x v="8"/>
    <s v="Plato 11"/>
    <s v="20"/>
    <s v="33"/>
    <s v="3"/>
    <n v="99"/>
    <x v="438"/>
    <d v="1899-12-30T00:35:00"/>
    <s v="Ninguna"/>
    <s v="439"/>
    <n v="99"/>
    <n v="79"/>
    <n v="0.79797979797979801"/>
    <n v="60"/>
  </r>
  <r>
    <x v="8"/>
    <s v="Plato 10"/>
    <s v="15"/>
    <s v="26"/>
    <s v="3"/>
    <n v="78"/>
    <x v="438"/>
    <d v="1899-12-30T00:29:00"/>
    <s v="Sin cebolla"/>
    <s v="439"/>
    <n v="78"/>
    <n v="63"/>
    <n v="0.80769230769230771"/>
    <n v="45"/>
  </r>
  <r>
    <x v="18"/>
    <s v="Plato 14"/>
    <s v="14"/>
    <s v="23"/>
    <s v="2"/>
    <n v="46"/>
    <x v="439"/>
    <d v="1899-12-30T00:36:00"/>
    <s v="Ninguna"/>
    <s v="440"/>
    <n v="46"/>
    <n v="32"/>
    <n v="0.69565217391304346"/>
    <n v="28"/>
  </r>
  <r>
    <x v="18"/>
    <s v="Plato 12"/>
    <s v="11"/>
    <s v="19"/>
    <s v="2"/>
    <n v="38"/>
    <x v="439"/>
    <d v="1899-12-30T00:09:00"/>
    <s v="Ninguna"/>
    <s v="440"/>
    <n v="38"/>
    <n v="27"/>
    <n v="0.71052631578947367"/>
    <n v="22"/>
  </r>
  <r>
    <x v="18"/>
    <s v="Plato 8"/>
    <s v="21"/>
    <s v="35"/>
    <s v="3"/>
    <n v="105"/>
    <x v="440"/>
    <d v="1899-12-30T00:54:00"/>
    <s v="Ninguna"/>
    <s v="441"/>
    <n v="105"/>
    <n v="84"/>
    <n v="0.8"/>
    <n v="63"/>
  </r>
  <r>
    <x v="18"/>
    <s v="Plato 10"/>
    <s v="15"/>
    <s v="26"/>
    <s v="3"/>
    <n v="78"/>
    <x v="440"/>
    <d v="1899-12-30T00:36:00"/>
    <s v="Sin cebolla"/>
    <s v="441"/>
    <n v="78"/>
    <n v="63"/>
    <n v="0.80769230769230771"/>
    <n v="45"/>
  </r>
  <r>
    <x v="8"/>
    <s v="Plato 18"/>
    <s v="20"/>
    <s v="34"/>
    <s v="3"/>
    <n v="102"/>
    <x v="441"/>
    <d v="1899-12-30T00:29:00"/>
    <s v="Sin cebolla"/>
    <s v="442"/>
    <n v="102"/>
    <n v="82"/>
    <n v="0.80392156862745101"/>
    <n v="60"/>
  </r>
  <r>
    <x v="8"/>
    <s v="Plato 1"/>
    <s v="15"/>
    <s v="25"/>
    <s v="1"/>
    <n v="25"/>
    <x v="441"/>
    <d v="1899-12-30T00:57:00"/>
    <s v="Ninguna"/>
    <s v="442"/>
    <n v="25"/>
    <n v="10"/>
    <n v="0.4"/>
    <n v="15"/>
  </r>
  <r>
    <x v="8"/>
    <s v="Plato 19"/>
    <s v="22"/>
    <s v="36"/>
    <s v="3"/>
    <n v="108"/>
    <x v="441"/>
    <d v="1899-12-30T00:45:00"/>
    <s v="Ninguna"/>
    <s v="442"/>
    <n v="108"/>
    <n v="86"/>
    <n v="0.79629629629629628"/>
    <n v="66"/>
  </r>
  <r>
    <x v="17"/>
    <s v="Plato 14"/>
    <s v="14"/>
    <s v="23"/>
    <s v="1"/>
    <n v="23"/>
    <x v="442"/>
    <d v="1899-12-30T00:30:00"/>
    <s v="Ninguna"/>
    <s v="443"/>
    <n v="23"/>
    <n v="9"/>
    <n v="0.39130434782608697"/>
    <n v="14"/>
  </r>
  <r>
    <x v="17"/>
    <s v="Plato 15"/>
    <s v="19"/>
    <s v="32"/>
    <s v="1"/>
    <n v="32"/>
    <x v="442"/>
    <d v="1899-12-30T00:52:00"/>
    <s v="Ninguna"/>
    <s v="443"/>
    <n v="32"/>
    <n v="13"/>
    <n v="0.40625"/>
    <n v="19"/>
  </r>
  <r>
    <x v="17"/>
    <s v="Plato 10"/>
    <s v="15"/>
    <s v="26"/>
    <s v="3"/>
    <n v="78"/>
    <x v="442"/>
    <d v="1899-12-30T00:55:00"/>
    <s v="Ninguna"/>
    <s v="443"/>
    <n v="78"/>
    <n v="63"/>
    <n v="0.80769230769230771"/>
    <n v="45"/>
  </r>
  <r>
    <x v="17"/>
    <s v="Plato 16"/>
    <s v="16"/>
    <s v="28"/>
    <s v="3"/>
    <n v="84"/>
    <x v="442"/>
    <d v="1899-12-30T00:18:00"/>
    <s v="Ninguna"/>
    <s v="443"/>
    <n v="84"/>
    <n v="68"/>
    <n v="0.80952380952380953"/>
    <n v="48"/>
  </r>
  <r>
    <x v="4"/>
    <s v="Plato 14"/>
    <s v="14"/>
    <s v="23"/>
    <s v="1"/>
    <n v="23"/>
    <x v="443"/>
    <d v="1899-12-30T00:32:00"/>
    <s v="Sin cebolla"/>
    <s v="444"/>
    <n v="23"/>
    <n v="9"/>
    <n v="0.39130434782608697"/>
    <n v="14"/>
  </r>
  <r>
    <x v="4"/>
    <s v="Plato 7"/>
    <s v="14"/>
    <s v="24"/>
    <s v="3"/>
    <n v="72"/>
    <x v="443"/>
    <d v="1899-12-30T00:49:00"/>
    <s v="Sin cebolla"/>
    <s v="444"/>
    <n v="72"/>
    <n v="58"/>
    <n v="0.80555555555555558"/>
    <n v="42"/>
  </r>
  <r>
    <x v="1"/>
    <s v="Plato 6"/>
    <s v="16"/>
    <s v="27"/>
    <s v="3"/>
    <n v="81"/>
    <x v="444"/>
    <d v="1899-12-30T00:26:00"/>
    <s v="Ninguna"/>
    <s v="445"/>
    <n v="81"/>
    <n v="65"/>
    <n v="0.80246913580246915"/>
    <n v="48"/>
  </r>
  <r>
    <x v="14"/>
    <s v="Plato 13"/>
    <s v="13"/>
    <s v="21"/>
    <s v="1"/>
    <n v="21"/>
    <x v="445"/>
    <d v="1899-12-30T00:08:00"/>
    <s v="Sin cebolla"/>
    <s v="446"/>
    <n v="21"/>
    <n v="8"/>
    <n v="0.38095238095238093"/>
    <n v="13"/>
  </r>
  <r>
    <x v="4"/>
    <s v="Plato 3"/>
    <s v="12"/>
    <s v="20"/>
    <s v="2"/>
    <n v="40"/>
    <x v="446"/>
    <d v="1899-12-30T00:29:00"/>
    <s v="Sin cebolla"/>
    <s v="447"/>
    <n v="40"/>
    <n v="28"/>
    <n v="0.7"/>
    <n v="24"/>
  </r>
  <r>
    <x v="4"/>
    <s v="Plato 12"/>
    <s v="11"/>
    <s v="19"/>
    <s v="3"/>
    <n v="57"/>
    <x v="446"/>
    <d v="1899-12-30T00:50:00"/>
    <s v="Sin cebolla"/>
    <s v="447"/>
    <n v="57"/>
    <n v="46"/>
    <n v="0.80701754385964908"/>
    <n v="33"/>
  </r>
  <r>
    <x v="4"/>
    <s v="Plato 16"/>
    <s v="16"/>
    <s v="28"/>
    <s v="3"/>
    <n v="84"/>
    <x v="446"/>
    <d v="1899-12-30T00:07:00"/>
    <s v="Ninguna"/>
    <s v="447"/>
    <n v="84"/>
    <n v="68"/>
    <n v="0.80952380952380953"/>
    <n v="48"/>
  </r>
  <r>
    <x v="17"/>
    <s v="Plato 12"/>
    <s v="11"/>
    <s v="19"/>
    <s v="2"/>
    <n v="38"/>
    <x v="447"/>
    <d v="1899-12-30T00:26:00"/>
    <s v="Sin cebolla"/>
    <s v="448"/>
    <n v="38"/>
    <n v="27"/>
    <n v="0.71052631578947367"/>
    <n v="22"/>
  </r>
  <r>
    <x v="17"/>
    <s v="Plato 11"/>
    <s v="20"/>
    <s v="33"/>
    <s v="3"/>
    <n v="99"/>
    <x v="447"/>
    <d v="1899-12-30T00:40:00"/>
    <s v="Sin cebolla"/>
    <s v="448"/>
    <n v="99"/>
    <n v="79"/>
    <n v="0.79797979797979801"/>
    <n v="60"/>
  </r>
  <r>
    <x v="3"/>
    <s v="Plato 15"/>
    <s v="19"/>
    <s v="32"/>
    <s v="2"/>
    <n v="64"/>
    <x v="448"/>
    <d v="1899-12-30T00:33:00"/>
    <s v="Sin cebolla"/>
    <s v="449"/>
    <n v="64"/>
    <n v="45"/>
    <n v="0.703125"/>
    <n v="38"/>
  </r>
  <r>
    <x v="12"/>
    <s v="Plato 4"/>
    <s v="10"/>
    <s v="18"/>
    <s v="2"/>
    <n v="36"/>
    <x v="449"/>
    <d v="1899-12-30T00:13:00"/>
    <s v="Sin cebolla"/>
    <s v="450"/>
    <n v="36"/>
    <n v="26"/>
    <n v="0.72222222222222221"/>
    <n v="20"/>
  </r>
  <r>
    <x v="12"/>
    <s v="Plato 19"/>
    <s v="22"/>
    <s v="36"/>
    <s v="1"/>
    <n v="36"/>
    <x v="449"/>
    <d v="1899-12-30T00:21:00"/>
    <s v="Ninguna"/>
    <s v="450"/>
    <n v="36"/>
    <n v="14"/>
    <n v="0.3888888888888889"/>
    <n v="22"/>
  </r>
  <r>
    <x v="3"/>
    <s v="Plato 8"/>
    <s v="21"/>
    <s v="35"/>
    <s v="1"/>
    <n v="35"/>
    <x v="450"/>
    <d v="1899-12-30T00:23:00"/>
    <s v="Sin cebolla"/>
    <s v="451"/>
    <n v="35"/>
    <n v="14"/>
    <n v="0.4"/>
    <n v="21"/>
  </r>
  <r>
    <x v="3"/>
    <s v="Plato 14"/>
    <s v="14"/>
    <s v="23"/>
    <s v="1"/>
    <n v="23"/>
    <x v="450"/>
    <d v="1899-12-30T00:41:00"/>
    <s v="Sin cebolla"/>
    <s v="451"/>
    <n v="23"/>
    <n v="9"/>
    <n v="0.39130434782608697"/>
    <n v="14"/>
  </r>
  <r>
    <x v="3"/>
    <s v="Plato 18"/>
    <s v="20"/>
    <s v="34"/>
    <s v="1"/>
    <n v="34"/>
    <x v="450"/>
    <d v="1899-12-30T00:39:00"/>
    <s v="Ninguna"/>
    <s v="451"/>
    <n v="34"/>
    <n v="14"/>
    <n v="0.41176470588235292"/>
    <n v="20"/>
  </r>
  <r>
    <x v="12"/>
    <s v="Plato 17"/>
    <s v="19"/>
    <s v="31"/>
    <s v="3"/>
    <n v="93"/>
    <x v="451"/>
    <d v="1899-12-30T00:53:00"/>
    <s v="Ninguna"/>
    <s v="452"/>
    <n v="93"/>
    <n v="74"/>
    <n v="0.79569892473118276"/>
    <n v="57"/>
  </r>
  <r>
    <x v="12"/>
    <s v="Plato 5"/>
    <s v="13"/>
    <s v="22"/>
    <s v="2"/>
    <n v="44"/>
    <x v="451"/>
    <d v="1899-12-30T00:28:00"/>
    <s v="Ninguna"/>
    <s v="452"/>
    <n v="44"/>
    <n v="31"/>
    <n v="0.70454545454545459"/>
    <n v="26"/>
  </r>
  <r>
    <x v="12"/>
    <s v="Plato 13"/>
    <s v="13"/>
    <s v="21"/>
    <s v="1"/>
    <n v="21"/>
    <x v="451"/>
    <d v="1899-12-30T00:42:00"/>
    <s v="Sin cebolla"/>
    <s v="452"/>
    <n v="21"/>
    <n v="8"/>
    <n v="0.38095238095238093"/>
    <n v="13"/>
  </r>
  <r>
    <x v="1"/>
    <s v="Plato 18"/>
    <s v="20"/>
    <s v="34"/>
    <s v="1"/>
    <n v="34"/>
    <x v="452"/>
    <d v="1899-12-30T00:42:00"/>
    <s v="Ninguna"/>
    <s v="453"/>
    <n v="34"/>
    <n v="14"/>
    <n v="0.41176470588235292"/>
    <n v="20"/>
  </r>
  <r>
    <x v="1"/>
    <s v="Plato 15"/>
    <s v="19"/>
    <s v="32"/>
    <s v="3"/>
    <n v="96"/>
    <x v="452"/>
    <d v="1899-12-30T00:58:00"/>
    <s v="Ninguna"/>
    <s v="453"/>
    <n v="96"/>
    <n v="77"/>
    <n v="0.80208333333333337"/>
    <n v="57"/>
  </r>
  <r>
    <x v="15"/>
    <s v="Plato 6"/>
    <s v="16"/>
    <s v="27"/>
    <s v="2"/>
    <n v="54"/>
    <x v="453"/>
    <d v="1899-12-30T00:49:00"/>
    <s v="Ninguna"/>
    <s v="454"/>
    <n v="54"/>
    <n v="38"/>
    <n v="0.70370370370370372"/>
    <n v="32"/>
  </r>
  <r>
    <x v="15"/>
    <s v="Plato 12"/>
    <s v="11"/>
    <s v="19"/>
    <s v="3"/>
    <n v="57"/>
    <x v="453"/>
    <d v="1899-12-30T00:18:00"/>
    <s v="Sin cebolla"/>
    <s v="454"/>
    <n v="57"/>
    <n v="46"/>
    <n v="0.80701754385964908"/>
    <n v="33"/>
  </r>
  <r>
    <x v="15"/>
    <s v="Plato 19"/>
    <s v="22"/>
    <s v="36"/>
    <s v="2"/>
    <n v="72"/>
    <x v="453"/>
    <d v="1899-12-30T00:42:00"/>
    <s v="Sin cebolla"/>
    <s v="454"/>
    <n v="72"/>
    <n v="50"/>
    <n v="0.69444444444444442"/>
    <n v="44"/>
  </r>
  <r>
    <x v="15"/>
    <s v="Plato 1"/>
    <s v="15"/>
    <s v="25"/>
    <s v="2"/>
    <n v="50"/>
    <x v="453"/>
    <d v="1899-12-30T00:44:00"/>
    <s v="Ninguna"/>
    <s v="454"/>
    <n v="50"/>
    <n v="35"/>
    <n v="0.7"/>
    <n v="30"/>
  </r>
  <r>
    <x v="14"/>
    <s v="Plato 7"/>
    <s v="14"/>
    <s v="24"/>
    <s v="2"/>
    <n v="48"/>
    <x v="454"/>
    <d v="1899-12-30T00:11:00"/>
    <s v="Ninguna"/>
    <s v="455"/>
    <n v="48"/>
    <n v="34"/>
    <n v="0.70833333333333337"/>
    <n v="28"/>
  </r>
  <r>
    <x v="18"/>
    <s v="Plato 20"/>
    <s v="25"/>
    <s v="40"/>
    <s v="2"/>
    <n v="80"/>
    <x v="455"/>
    <d v="1899-12-30T00:47:00"/>
    <s v="Sin cebolla"/>
    <s v="456"/>
    <n v="80"/>
    <n v="55"/>
    <n v="0.6875"/>
    <n v="50"/>
  </r>
  <r>
    <x v="18"/>
    <s v="Plato 18"/>
    <s v="20"/>
    <s v="34"/>
    <s v="2"/>
    <n v="68"/>
    <x v="455"/>
    <d v="1899-12-30T00:24:00"/>
    <s v="Ninguna"/>
    <s v="456"/>
    <n v="68"/>
    <n v="48"/>
    <n v="0.70588235294117652"/>
    <n v="40"/>
  </r>
  <r>
    <x v="13"/>
    <s v="Plato 11"/>
    <s v="20"/>
    <s v="33"/>
    <s v="3"/>
    <n v="99"/>
    <x v="456"/>
    <d v="1899-12-30T00:43:00"/>
    <s v="Sin cebolla"/>
    <s v="457"/>
    <n v="99"/>
    <n v="79"/>
    <n v="0.79797979797979801"/>
    <n v="60"/>
  </r>
  <r>
    <x v="13"/>
    <s v="Plato 12"/>
    <s v="11"/>
    <s v="19"/>
    <s v="2"/>
    <n v="38"/>
    <x v="456"/>
    <d v="1899-12-30T00:15:00"/>
    <s v="Sin cebolla"/>
    <s v="457"/>
    <n v="38"/>
    <n v="27"/>
    <n v="0.71052631578947367"/>
    <n v="22"/>
  </r>
  <r>
    <x v="17"/>
    <s v="Plato 16"/>
    <s v="16"/>
    <s v="28"/>
    <s v="2"/>
    <n v="56"/>
    <x v="457"/>
    <d v="1899-12-30T00:11:00"/>
    <s v="Sin cebolla"/>
    <s v="458"/>
    <n v="56"/>
    <n v="40"/>
    <n v="0.7142857142857143"/>
    <n v="32"/>
  </r>
  <r>
    <x v="17"/>
    <s v="Plato 18"/>
    <s v="20"/>
    <s v="34"/>
    <s v="3"/>
    <n v="102"/>
    <x v="457"/>
    <d v="1899-12-30T00:28:00"/>
    <s v="Ninguna"/>
    <s v="458"/>
    <n v="102"/>
    <n v="82"/>
    <n v="0.80392156862745101"/>
    <n v="60"/>
  </r>
  <r>
    <x v="17"/>
    <s v="Plato 11"/>
    <s v="20"/>
    <s v="33"/>
    <s v="2"/>
    <n v="66"/>
    <x v="457"/>
    <d v="1899-12-30T00:06:00"/>
    <s v="Ninguna"/>
    <s v="458"/>
    <n v="66"/>
    <n v="46"/>
    <n v="0.69696969696969702"/>
    <n v="40"/>
  </r>
  <r>
    <x v="17"/>
    <s v="Plato 5"/>
    <s v="13"/>
    <s v="22"/>
    <s v="2"/>
    <n v="44"/>
    <x v="457"/>
    <d v="1899-12-30T00:44:00"/>
    <s v="Ninguna"/>
    <s v="458"/>
    <n v="44"/>
    <n v="31"/>
    <n v="0.70454545454545459"/>
    <n v="26"/>
  </r>
  <r>
    <x v="2"/>
    <s v="Plato 16"/>
    <s v="16"/>
    <s v="28"/>
    <s v="3"/>
    <n v="84"/>
    <x v="458"/>
    <d v="1899-12-30T00:30:00"/>
    <s v="Ninguna"/>
    <s v="459"/>
    <n v="84"/>
    <n v="68"/>
    <n v="0.80952380952380953"/>
    <n v="48"/>
  </r>
  <r>
    <x v="19"/>
    <s v="Plato 16"/>
    <s v="16"/>
    <s v="28"/>
    <s v="1"/>
    <n v="28"/>
    <x v="459"/>
    <d v="1899-12-30T00:40:00"/>
    <s v="Sin cebolla"/>
    <s v="460"/>
    <n v="28"/>
    <n v="12"/>
    <n v="0.42857142857142855"/>
    <n v="16"/>
  </r>
  <r>
    <x v="19"/>
    <s v="Plato 10"/>
    <s v="15"/>
    <s v="26"/>
    <s v="1"/>
    <n v="26"/>
    <x v="459"/>
    <d v="1899-12-30T00:08:00"/>
    <s v="Sin cebolla"/>
    <s v="460"/>
    <n v="26"/>
    <n v="11"/>
    <n v="0.42307692307692307"/>
    <n v="15"/>
  </r>
  <r>
    <x v="19"/>
    <s v="Plato 1"/>
    <s v="15"/>
    <s v="25"/>
    <s v="2"/>
    <n v="50"/>
    <x v="459"/>
    <d v="1899-12-30T00:43:00"/>
    <s v="Ninguna"/>
    <s v="460"/>
    <n v="50"/>
    <n v="35"/>
    <n v="0.7"/>
    <n v="30"/>
  </r>
  <r>
    <x v="19"/>
    <s v="Plato 7"/>
    <s v="14"/>
    <s v="24"/>
    <s v="3"/>
    <n v="72"/>
    <x v="459"/>
    <d v="1899-12-30T00:33:00"/>
    <s v="Ninguna"/>
    <s v="460"/>
    <n v="72"/>
    <n v="58"/>
    <n v="0.80555555555555558"/>
    <n v="42"/>
  </r>
  <r>
    <x v="17"/>
    <s v="Plato 8"/>
    <s v="21"/>
    <s v="35"/>
    <s v="2"/>
    <n v="70"/>
    <x v="460"/>
    <d v="1899-12-30T00:38:00"/>
    <s v="Sin cebolla"/>
    <s v="461"/>
    <n v="70"/>
    <n v="49"/>
    <n v="0.7"/>
    <n v="42"/>
  </r>
  <r>
    <x v="17"/>
    <s v="Plato 9"/>
    <s v="17"/>
    <s v="29"/>
    <s v="1"/>
    <n v="29"/>
    <x v="460"/>
    <d v="1899-12-30T00:28:00"/>
    <s v="Ninguna"/>
    <s v="461"/>
    <n v="29"/>
    <n v="12"/>
    <n v="0.41379310344827586"/>
    <n v="17"/>
  </r>
  <r>
    <x v="12"/>
    <s v="Plato 11"/>
    <s v="20"/>
    <s v="33"/>
    <s v="3"/>
    <n v="99"/>
    <x v="461"/>
    <d v="1899-12-30T00:11:00"/>
    <s v="Ninguna"/>
    <s v="462"/>
    <n v="99"/>
    <n v="79"/>
    <n v="0.79797979797979801"/>
    <n v="60"/>
  </r>
  <r>
    <x v="5"/>
    <s v="Plato 17"/>
    <s v="19"/>
    <s v="31"/>
    <s v="3"/>
    <n v="93"/>
    <x v="462"/>
    <d v="1899-12-30T00:14:00"/>
    <s v="Sin cebolla"/>
    <s v="463"/>
    <n v="93"/>
    <n v="74"/>
    <n v="0.79569892473118276"/>
    <n v="57"/>
  </r>
  <r>
    <x v="11"/>
    <s v="Plato 10"/>
    <s v="15"/>
    <s v="26"/>
    <s v="3"/>
    <n v="78"/>
    <x v="463"/>
    <d v="1899-12-30T00:50:00"/>
    <s v="Sin cebolla"/>
    <s v="464"/>
    <n v="78"/>
    <n v="63"/>
    <n v="0.80769230769230771"/>
    <n v="45"/>
  </r>
  <r>
    <x v="11"/>
    <s v="Plato 6"/>
    <s v="16"/>
    <s v="27"/>
    <s v="2"/>
    <n v="54"/>
    <x v="463"/>
    <d v="1899-12-30T00:24:00"/>
    <s v="Ninguna"/>
    <s v="464"/>
    <n v="54"/>
    <n v="38"/>
    <n v="0.70370370370370372"/>
    <n v="32"/>
  </r>
  <r>
    <x v="11"/>
    <s v="Plato 5"/>
    <s v="13"/>
    <s v="22"/>
    <s v="1"/>
    <n v="22"/>
    <x v="463"/>
    <d v="1899-12-30T00:10:00"/>
    <s v="Ninguna"/>
    <s v="464"/>
    <n v="22"/>
    <n v="9"/>
    <n v="0.40909090909090912"/>
    <n v="13"/>
  </r>
  <r>
    <x v="17"/>
    <s v="Plato 1"/>
    <s v="15"/>
    <s v="25"/>
    <s v="3"/>
    <n v="75"/>
    <x v="464"/>
    <d v="1899-12-30T00:37:00"/>
    <s v="Ninguna"/>
    <s v="465"/>
    <n v="75"/>
    <n v="60"/>
    <n v="0.8"/>
    <n v="45"/>
  </r>
  <r>
    <x v="17"/>
    <s v="Plato 14"/>
    <s v="14"/>
    <s v="23"/>
    <s v="2"/>
    <n v="46"/>
    <x v="464"/>
    <d v="1899-12-30T00:23:00"/>
    <s v="Sin cebolla"/>
    <s v="465"/>
    <n v="46"/>
    <n v="32"/>
    <n v="0.69565217391304346"/>
    <n v="28"/>
  </r>
  <r>
    <x v="17"/>
    <s v="Plato 5"/>
    <s v="13"/>
    <s v="22"/>
    <s v="1"/>
    <n v="22"/>
    <x v="465"/>
    <d v="1899-12-30T00:50:00"/>
    <s v="Sin cebolla"/>
    <s v="466"/>
    <n v="22"/>
    <n v="9"/>
    <n v="0.40909090909090912"/>
    <n v="13"/>
  </r>
  <r>
    <x v="17"/>
    <s v="Plato 2"/>
    <s v="18"/>
    <s v="30"/>
    <s v="3"/>
    <n v="90"/>
    <x v="465"/>
    <d v="1899-12-30T00:52:00"/>
    <s v="Ninguna"/>
    <s v="466"/>
    <n v="90"/>
    <n v="72"/>
    <n v="0.8"/>
    <n v="54"/>
  </r>
  <r>
    <x v="17"/>
    <s v="Plato 16"/>
    <s v="16"/>
    <s v="28"/>
    <s v="1"/>
    <n v="28"/>
    <x v="465"/>
    <d v="1899-12-30T00:43:00"/>
    <s v="Ninguna"/>
    <s v="466"/>
    <n v="28"/>
    <n v="12"/>
    <n v="0.42857142857142855"/>
    <n v="16"/>
  </r>
  <r>
    <x v="8"/>
    <s v="Plato 11"/>
    <s v="20"/>
    <s v="33"/>
    <s v="3"/>
    <n v="99"/>
    <x v="466"/>
    <d v="1899-12-30T00:13:00"/>
    <s v="Ninguna"/>
    <s v="467"/>
    <n v="99"/>
    <n v="79"/>
    <n v="0.79797979797979801"/>
    <n v="60"/>
  </r>
  <r>
    <x v="8"/>
    <s v="Plato 5"/>
    <s v="13"/>
    <s v="22"/>
    <s v="2"/>
    <n v="44"/>
    <x v="466"/>
    <d v="1899-12-30T00:59:00"/>
    <s v="Ninguna"/>
    <s v="467"/>
    <n v="44"/>
    <n v="31"/>
    <n v="0.70454545454545459"/>
    <n v="26"/>
  </r>
  <r>
    <x v="9"/>
    <s v="Plato 12"/>
    <s v="11"/>
    <s v="19"/>
    <s v="2"/>
    <n v="38"/>
    <x v="467"/>
    <d v="1899-12-30T00:38:00"/>
    <s v="Sin cebolla"/>
    <s v="468"/>
    <n v="38"/>
    <n v="27"/>
    <n v="0.71052631578947367"/>
    <n v="22"/>
  </r>
  <r>
    <x v="9"/>
    <s v="Plato 3"/>
    <s v="12"/>
    <s v="20"/>
    <s v="2"/>
    <n v="40"/>
    <x v="467"/>
    <d v="1899-12-30T00:16:00"/>
    <s v="Sin cebolla"/>
    <s v="468"/>
    <n v="40"/>
    <n v="28"/>
    <n v="0.7"/>
    <n v="24"/>
  </r>
  <r>
    <x v="9"/>
    <s v="Plato 16"/>
    <s v="16"/>
    <s v="28"/>
    <s v="1"/>
    <n v="28"/>
    <x v="467"/>
    <d v="1899-12-30T00:09:00"/>
    <s v="Sin cebolla"/>
    <s v="468"/>
    <n v="28"/>
    <n v="12"/>
    <n v="0.42857142857142855"/>
    <n v="16"/>
  </r>
  <r>
    <x v="15"/>
    <s v="Plato 8"/>
    <s v="21"/>
    <s v="35"/>
    <s v="3"/>
    <n v="105"/>
    <x v="468"/>
    <d v="1899-12-30T00:22:00"/>
    <s v="Sin cebolla"/>
    <s v="469"/>
    <n v="105"/>
    <n v="84"/>
    <n v="0.8"/>
    <n v="63"/>
  </r>
  <r>
    <x v="15"/>
    <s v="Plato 15"/>
    <s v="19"/>
    <s v="32"/>
    <s v="1"/>
    <n v="32"/>
    <x v="468"/>
    <d v="1899-12-30T00:44:00"/>
    <s v="Ninguna"/>
    <s v="469"/>
    <n v="32"/>
    <n v="13"/>
    <n v="0.40625"/>
    <n v="19"/>
  </r>
  <r>
    <x v="6"/>
    <s v="Plato 7"/>
    <s v="14"/>
    <s v="24"/>
    <s v="1"/>
    <n v="24"/>
    <x v="469"/>
    <d v="1899-12-30T00:44:00"/>
    <s v="Ninguna"/>
    <s v="470"/>
    <n v="24"/>
    <n v="10"/>
    <n v="0.41666666666666669"/>
    <n v="14"/>
  </r>
  <r>
    <x v="6"/>
    <s v="Plato 4"/>
    <s v="10"/>
    <s v="18"/>
    <s v="3"/>
    <n v="54"/>
    <x v="469"/>
    <d v="1899-12-30T00:28:00"/>
    <s v="Ninguna"/>
    <s v="470"/>
    <n v="54"/>
    <n v="44"/>
    <n v="0.81481481481481477"/>
    <n v="30"/>
  </r>
  <r>
    <x v="5"/>
    <s v="Plato 8"/>
    <s v="21"/>
    <s v="35"/>
    <s v="3"/>
    <n v="105"/>
    <x v="470"/>
    <d v="1899-12-30T00:57:00"/>
    <s v="Ninguna"/>
    <s v="471"/>
    <n v="105"/>
    <n v="84"/>
    <n v="0.8"/>
    <n v="63"/>
  </r>
  <r>
    <x v="2"/>
    <s v="Plato 8"/>
    <s v="21"/>
    <s v="35"/>
    <s v="2"/>
    <n v="70"/>
    <x v="471"/>
    <d v="1899-12-30T00:42:00"/>
    <s v="Ninguna"/>
    <s v="472"/>
    <n v="70"/>
    <n v="49"/>
    <n v="0.7"/>
    <n v="42"/>
  </r>
  <r>
    <x v="2"/>
    <s v="Plato 5"/>
    <s v="13"/>
    <s v="22"/>
    <s v="2"/>
    <n v="44"/>
    <x v="471"/>
    <d v="1899-12-30T00:31:00"/>
    <s v="Sin cebolla"/>
    <s v="472"/>
    <n v="44"/>
    <n v="31"/>
    <n v="0.70454545454545459"/>
    <n v="26"/>
  </r>
  <r>
    <x v="18"/>
    <s v="Plato 5"/>
    <s v="13"/>
    <s v="22"/>
    <s v="2"/>
    <n v="44"/>
    <x v="472"/>
    <d v="1899-12-30T00:51:00"/>
    <s v="Sin cebolla"/>
    <s v="473"/>
    <n v="44"/>
    <n v="31"/>
    <n v="0.70454545454545459"/>
    <n v="26"/>
  </r>
  <r>
    <x v="18"/>
    <s v="Plato 8"/>
    <s v="21"/>
    <s v="35"/>
    <s v="1"/>
    <n v="35"/>
    <x v="472"/>
    <d v="1899-12-30T00:10:00"/>
    <s v="Ninguna"/>
    <s v="473"/>
    <n v="35"/>
    <n v="14"/>
    <n v="0.4"/>
    <n v="21"/>
  </r>
  <r>
    <x v="10"/>
    <s v="Plato 18"/>
    <s v="20"/>
    <s v="34"/>
    <s v="1"/>
    <n v="34"/>
    <x v="473"/>
    <d v="1899-12-30T00:55:00"/>
    <s v="Sin cebolla"/>
    <s v="474"/>
    <n v="34"/>
    <n v="14"/>
    <n v="0.41176470588235292"/>
    <n v="20"/>
  </r>
  <r>
    <x v="10"/>
    <s v="Plato 9"/>
    <s v="17"/>
    <s v="29"/>
    <s v="1"/>
    <n v="29"/>
    <x v="473"/>
    <d v="1899-12-30T00:37:00"/>
    <s v="Ninguna"/>
    <s v="474"/>
    <n v="29"/>
    <n v="12"/>
    <n v="0.41379310344827586"/>
    <n v="17"/>
  </r>
  <r>
    <x v="10"/>
    <s v="Plato 17"/>
    <s v="19"/>
    <s v="31"/>
    <s v="1"/>
    <n v="31"/>
    <x v="473"/>
    <d v="1899-12-30T00:34:00"/>
    <s v="Sin cebolla"/>
    <s v="474"/>
    <n v="31"/>
    <n v="12"/>
    <n v="0.38709677419354838"/>
    <n v="19"/>
  </r>
  <r>
    <x v="10"/>
    <s v="Plato 16"/>
    <s v="16"/>
    <s v="28"/>
    <s v="3"/>
    <n v="84"/>
    <x v="473"/>
    <d v="1899-12-30T00:35:00"/>
    <s v="Ninguna"/>
    <s v="474"/>
    <n v="84"/>
    <n v="68"/>
    <n v="0.80952380952380953"/>
    <n v="48"/>
  </r>
  <r>
    <x v="13"/>
    <s v="Plato 7"/>
    <s v="14"/>
    <s v="24"/>
    <s v="3"/>
    <n v="72"/>
    <x v="474"/>
    <d v="1899-12-30T00:21:00"/>
    <s v="Sin cebolla"/>
    <s v="475"/>
    <n v="72"/>
    <n v="58"/>
    <n v="0.80555555555555558"/>
    <n v="42"/>
  </r>
  <r>
    <x v="13"/>
    <s v="Plato 18"/>
    <s v="20"/>
    <s v="34"/>
    <s v="3"/>
    <n v="102"/>
    <x v="474"/>
    <d v="1899-12-30T00:14:00"/>
    <s v="Sin cebolla"/>
    <s v="475"/>
    <n v="102"/>
    <n v="82"/>
    <n v="0.80392156862745101"/>
    <n v="60"/>
  </r>
  <r>
    <x v="18"/>
    <s v="Plato 7"/>
    <s v="14"/>
    <s v="24"/>
    <s v="2"/>
    <n v="48"/>
    <x v="475"/>
    <d v="1899-12-30T00:55:00"/>
    <s v="Sin cebolla"/>
    <s v="476"/>
    <n v="48"/>
    <n v="34"/>
    <n v="0.70833333333333337"/>
    <n v="28"/>
  </r>
  <r>
    <x v="18"/>
    <s v="Plato 18"/>
    <s v="20"/>
    <s v="34"/>
    <s v="1"/>
    <n v="34"/>
    <x v="475"/>
    <d v="1899-12-30T00:34:00"/>
    <s v="Ninguna"/>
    <s v="476"/>
    <n v="34"/>
    <n v="14"/>
    <n v="0.41176470588235292"/>
    <n v="20"/>
  </r>
  <r>
    <x v="18"/>
    <s v="Plato 15"/>
    <s v="19"/>
    <s v="32"/>
    <s v="3"/>
    <n v="96"/>
    <x v="475"/>
    <d v="1899-12-30T00:05:00"/>
    <s v="Sin cebolla"/>
    <s v="476"/>
    <n v="96"/>
    <n v="77"/>
    <n v="0.80208333333333337"/>
    <n v="57"/>
  </r>
  <r>
    <x v="18"/>
    <s v="Plato 20"/>
    <s v="25"/>
    <s v="40"/>
    <s v="1"/>
    <n v="40"/>
    <x v="475"/>
    <d v="1899-12-30T00:21:00"/>
    <s v="Ninguna"/>
    <s v="476"/>
    <n v="40"/>
    <n v="15"/>
    <n v="0.375"/>
    <n v="25"/>
  </r>
  <r>
    <x v="4"/>
    <s v="Plato 18"/>
    <s v="20"/>
    <s v="34"/>
    <s v="2"/>
    <n v="68"/>
    <x v="476"/>
    <d v="1899-12-30T00:34:00"/>
    <s v="Sin cebolla"/>
    <s v="477"/>
    <n v="68"/>
    <n v="48"/>
    <n v="0.70588235294117652"/>
    <n v="40"/>
  </r>
  <r>
    <x v="4"/>
    <s v="Plato 14"/>
    <s v="14"/>
    <s v="23"/>
    <s v="2"/>
    <n v="46"/>
    <x v="476"/>
    <d v="1899-12-30T00:13:00"/>
    <s v="Sin cebolla"/>
    <s v="477"/>
    <n v="46"/>
    <n v="32"/>
    <n v="0.69565217391304346"/>
    <n v="28"/>
  </r>
  <r>
    <x v="4"/>
    <s v="Plato 7"/>
    <s v="14"/>
    <s v="24"/>
    <s v="2"/>
    <n v="48"/>
    <x v="476"/>
    <d v="1899-12-30T00:47:00"/>
    <s v="Sin cebolla"/>
    <s v="477"/>
    <n v="48"/>
    <n v="34"/>
    <n v="0.70833333333333337"/>
    <n v="28"/>
  </r>
  <r>
    <x v="4"/>
    <s v="Plato 13"/>
    <s v="13"/>
    <s v="21"/>
    <s v="2"/>
    <n v="42"/>
    <x v="476"/>
    <d v="1899-12-30T00:21:00"/>
    <s v="Ninguna"/>
    <s v="477"/>
    <n v="42"/>
    <n v="29"/>
    <n v="0.69047619047619047"/>
    <n v="26"/>
  </r>
  <r>
    <x v="5"/>
    <s v="Plato 2"/>
    <s v="18"/>
    <s v="30"/>
    <s v="2"/>
    <n v="60"/>
    <x v="477"/>
    <d v="1899-12-30T00:54:00"/>
    <s v="Sin cebolla"/>
    <s v="478"/>
    <n v="60"/>
    <n v="42"/>
    <n v="0.7"/>
    <n v="36"/>
  </r>
  <r>
    <x v="5"/>
    <s v="Plato 9"/>
    <s v="17"/>
    <s v="29"/>
    <s v="2"/>
    <n v="58"/>
    <x v="477"/>
    <d v="1899-12-30T00:36:00"/>
    <s v="Sin cebolla"/>
    <s v="478"/>
    <n v="58"/>
    <n v="41"/>
    <n v="0.7068965517241379"/>
    <n v="34"/>
  </r>
  <r>
    <x v="15"/>
    <s v="Plato 4"/>
    <s v="10"/>
    <s v="18"/>
    <s v="1"/>
    <n v="18"/>
    <x v="478"/>
    <d v="1899-12-30T00:45:00"/>
    <s v="Ninguna"/>
    <s v="479"/>
    <n v="18"/>
    <n v="8"/>
    <n v="0.44444444444444442"/>
    <n v="10"/>
  </r>
  <r>
    <x v="15"/>
    <s v="Plato 18"/>
    <s v="20"/>
    <s v="34"/>
    <s v="1"/>
    <n v="34"/>
    <x v="478"/>
    <d v="1899-12-30T00:38:00"/>
    <s v="Sin cebolla"/>
    <s v="479"/>
    <n v="34"/>
    <n v="14"/>
    <n v="0.41176470588235292"/>
    <n v="20"/>
  </r>
  <r>
    <x v="15"/>
    <s v="Plato 8"/>
    <s v="21"/>
    <s v="35"/>
    <s v="3"/>
    <n v="105"/>
    <x v="479"/>
    <d v="1899-12-30T00:57:00"/>
    <s v="Sin cebolla"/>
    <s v="480"/>
    <n v="105"/>
    <n v="84"/>
    <n v="0.8"/>
    <n v="63"/>
  </r>
  <r>
    <x v="15"/>
    <s v="Plato 6"/>
    <s v="16"/>
    <s v="27"/>
    <s v="2"/>
    <n v="54"/>
    <x v="479"/>
    <d v="1899-12-30T00:08:00"/>
    <s v="Ninguna"/>
    <s v="480"/>
    <n v="54"/>
    <n v="38"/>
    <n v="0.70370370370370372"/>
    <n v="32"/>
  </r>
  <r>
    <x v="12"/>
    <s v="Plato 10"/>
    <s v="15"/>
    <s v="26"/>
    <s v="2"/>
    <n v="52"/>
    <x v="480"/>
    <d v="1899-12-30T00:58:00"/>
    <s v="Sin cebolla"/>
    <s v="481"/>
    <n v="52"/>
    <n v="37"/>
    <n v="0.71153846153846156"/>
    <n v="30"/>
  </r>
  <r>
    <x v="12"/>
    <s v="Plato 13"/>
    <s v="13"/>
    <s v="21"/>
    <s v="3"/>
    <n v="63"/>
    <x v="481"/>
    <d v="1899-12-30T00:21:00"/>
    <s v="Sin cebolla"/>
    <s v="482"/>
    <n v="63"/>
    <n v="50"/>
    <n v="0.79365079365079361"/>
    <n v="39"/>
  </r>
  <r>
    <x v="10"/>
    <s v="Plato 6"/>
    <s v="16"/>
    <s v="27"/>
    <s v="3"/>
    <n v="81"/>
    <x v="482"/>
    <d v="1899-12-30T00:53:00"/>
    <s v="Ninguna"/>
    <s v="483"/>
    <n v="81"/>
    <n v="65"/>
    <n v="0.80246913580246915"/>
    <n v="48"/>
  </r>
  <r>
    <x v="13"/>
    <s v="Plato 1"/>
    <s v="15"/>
    <s v="25"/>
    <s v="3"/>
    <n v="75"/>
    <x v="483"/>
    <d v="1899-12-30T00:34:00"/>
    <s v="Sin cebolla"/>
    <s v="484"/>
    <n v="75"/>
    <n v="60"/>
    <n v="0.8"/>
    <n v="45"/>
  </r>
  <r>
    <x v="1"/>
    <s v="Plato 7"/>
    <s v="14"/>
    <s v="24"/>
    <s v="3"/>
    <n v="72"/>
    <x v="484"/>
    <d v="1899-12-30T00:23:00"/>
    <s v="Ninguna"/>
    <s v="485"/>
    <n v="72"/>
    <n v="58"/>
    <n v="0.80555555555555558"/>
    <n v="42"/>
  </r>
  <r>
    <x v="1"/>
    <s v="Plato 19"/>
    <s v="22"/>
    <s v="36"/>
    <s v="2"/>
    <n v="72"/>
    <x v="484"/>
    <d v="1899-12-30T00:56:00"/>
    <s v="Ninguna"/>
    <s v="485"/>
    <n v="72"/>
    <n v="50"/>
    <n v="0.69444444444444442"/>
    <n v="44"/>
  </r>
  <r>
    <x v="8"/>
    <s v="Plato 19"/>
    <s v="22"/>
    <s v="36"/>
    <s v="2"/>
    <n v="72"/>
    <x v="485"/>
    <d v="1899-12-30T00:07:00"/>
    <s v="Ninguna"/>
    <s v="486"/>
    <n v="72"/>
    <n v="50"/>
    <n v="0.69444444444444442"/>
    <n v="44"/>
  </r>
  <r>
    <x v="8"/>
    <s v="Plato 3"/>
    <s v="12"/>
    <s v="20"/>
    <s v="1"/>
    <n v="20"/>
    <x v="485"/>
    <d v="1899-12-30T00:19:00"/>
    <s v="Ninguna"/>
    <s v="486"/>
    <n v="20"/>
    <n v="8"/>
    <n v="0.4"/>
    <n v="12"/>
  </r>
  <r>
    <x v="8"/>
    <s v="Plato 18"/>
    <s v="20"/>
    <s v="34"/>
    <s v="1"/>
    <n v="34"/>
    <x v="485"/>
    <d v="1899-12-30T00:09:00"/>
    <s v="Ninguna"/>
    <s v="486"/>
    <n v="34"/>
    <n v="14"/>
    <n v="0.41176470588235292"/>
    <n v="20"/>
  </r>
  <r>
    <x v="8"/>
    <s v="Plato 7"/>
    <s v="14"/>
    <s v="24"/>
    <s v="1"/>
    <n v="24"/>
    <x v="485"/>
    <d v="1899-12-30T00:24:00"/>
    <s v="Ninguna"/>
    <s v="486"/>
    <n v="24"/>
    <n v="10"/>
    <n v="0.41666666666666669"/>
    <n v="14"/>
  </r>
  <r>
    <x v="6"/>
    <s v="Plato 18"/>
    <s v="20"/>
    <s v="34"/>
    <s v="2"/>
    <n v="68"/>
    <x v="486"/>
    <d v="1899-12-30T00:58:00"/>
    <s v="Sin cebolla"/>
    <s v="487"/>
    <n v="68"/>
    <n v="48"/>
    <n v="0.70588235294117652"/>
    <n v="40"/>
  </r>
  <r>
    <x v="6"/>
    <s v="Plato 17"/>
    <s v="19"/>
    <s v="31"/>
    <s v="2"/>
    <n v="62"/>
    <x v="486"/>
    <d v="1899-12-30T00:29:00"/>
    <s v="Sin cebolla"/>
    <s v="487"/>
    <n v="62"/>
    <n v="43"/>
    <n v="0.69354838709677424"/>
    <n v="38"/>
  </r>
  <r>
    <x v="6"/>
    <s v="Plato 5"/>
    <s v="13"/>
    <s v="22"/>
    <s v="1"/>
    <n v="22"/>
    <x v="486"/>
    <d v="1899-12-30T00:05:00"/>
    <s v="Sin cebolla"/>
    <s v="487"/>
    <n v="22"/>
    <n v="9"/>
    <n v="0.40909090909090912"/>
    <n v="13"/>
  </r>
  <r>
    <x v="0"/>
    <s v="Plato 4"/>
    <s v="10"/>
    <s v="18"/>
    <s v="3"/>
    <n v="54"/>
    <x v="487"/>
    <d v="1899-12-30T00:54:00"/>
    <s v="Ninguna"/>
    <s v="488"/>
    <n v="54"/>
    <n v="44"/>
    <n v="0.81481481481481477"/>
    <n v="30"/>
  </r>
  <r>
    <x v="0"/>
    <s v="Plato 14"/>
    <s v="14"/>
    <s v="23"/>
    <s v="3"/>
    <n v="69"/>
    <x v="487"/>
    <d v="1899-12-30T00:52:00"/>
    <s v="Ninguna"/>
    <s v="488"/>
    <n v="69"/>
    <n v="55"/>
    <n v="0.79710144927536231"/>
    <n v="42"/>
  </r>
  <r>
    <x v="0"/>
    <s v="Plato 17"/>
    <s v="19"/>
    <s v="31"/>
    <s v="2"/>
    <n v="62"/>
    <x v="487"/>
    <d v="1899-12-30T00:18:00"/>
    <s v="Sin cebolla"/>
    <s v="488"/>
    <n v="62"/>
    <n v="43"/>
    <n v="0.69354838709677424"/>
    <n v="38"/>
  </r>
  <r>
    <x v="3"/>
    <s v="Plato 20"/>
    <s v="25"/>
    <s v="40"/>
    <s v="2"/>
    <n v="80"/>
    <x v="488"/>
    <d v="1899-12-30T00:28:00"/>
    <s v="Sin cebolla"/>
    <s v="489"/>
    <n v="80"/>
    <n v="55"/>
    <n v="0.6875"/>
    <n v="50"/>
  </r>
  <r>
    <x v="3"/>
    <s v="Plato 14"/>
    <s v="14"/>
    <s v="23"/>
    <s v="3"/>
    <n v="69"/>
    <x v="488"/>
    <d v="1899-12-30T00:06:00"/>
    <s v="Sin cebolla"/>
    <s v="489"/>
    <n v="69"/>
    <n v="55"/>
    <n v="0.79710144927536231"/>
    <n v="42"/>
  </r>
  <r>
    <x v="15"/>
    <s v="Plato 10"/>
    <s v="15"/>
    <s v="26"/>
    <s v="3"/>
    <n v="78"/>
    <x v="489"/>
    <d v="1899-12-30T00:34:00"/>
    <s v="Ninguna"/>
    <s v="490"/>
    <n v="78"/>
    <n v="63"/>
    <n v="0.80769230769230771"/>
    <n v="45"/>
  </r>
  <r>
    <x v="15"/>
    <s v="Plato 15"/>
    <s v="19"/>
    <s v="32"/>
    <s v="1"/>
    <n v="32"/>
    <x v="489"/>
    <d v="1899-12-30T00:55:00"/>
    <s v="Ninguna"/>
    <s v="490"/>
    <n v="32"/>
    <n v="13"/>
    <n v="0.40625"/>
    <n v="19"/>
  </r>
  <r>
    <x v="15"/>
    <s v="Plato 18"/>
    <s v="20"/>
    <s v="34"/>
    <s v="3"/>
    <n v="102"/>
    <x v="489"/>
    <d v="1899-12-30T00:42:00"/>
    <s v="Ninguna"/>
    <s v="490"/>
    <n v="102"/>
    <n v="82"/>
    <n v="0.80392156862745101"/>
    <n v="60"/>
  </r>
  <r>
    <x v="5"/>
    <s v="Plato 9"/>
    <s v="17"/>
    <s v="29"/>
    <s v="2"/>
    <n v="58"/>
    <x v="490"/>
    <d v="1899-12-30T00:30:00"/>
    <s v="Ninguna"/>
    <s v="491"/>
    <n v="58"/>
    <n v="41"/>
    <n v="0.7068965517241379"/>
    <n v="34"/>
  </r>
  <r>
    <x v="5"/>
    <s v="Plato 2"/>
    <s v="18"/>
    <s v="30"/>
    <s v="2"/>
    <n v="60"/>
    <x v="490"/>
    <d v="1899-12-30T00:11:00"/>
    <s v="Ninguna"/>
    <s v="491"/>
    <n v="60"/>
    <n v="42"/>
    <n v="0.7"/>
    <n v="36"/>
  </r>
  <r>
    <x v="17"/>
    <s v="Plato 11"/>
    <s v="20"/>
    <s v="33"/>
    <s v="3"/>
    <n v="99"/>
    <x v="491"/>
    <d v="1899-12-30T00:15:00"/>
    <s v="Ninguna"/>
    <s v="492"/>
    <n v="99"/>
    <n v="79"/>
    <n v="0.79797979797979801"/>
    <n v="60"/>
  </r>
  <r>
    <x v="17"/>
    <s v="Plato 13"/>
    <s v="13"/>
    <s v="21"/>
    <s v="3"/>
    <n v="63"/>
    <x v="491"/>
    <d v="1899-12-30T00:08:00"/>
    <s v="Ninguna"/>
    <s v="492"/>
    <n v="63"/>
    <n v="50"/>
    <n v="0.79365079365079361"/>
    <n v="39"/>
  </r>
  <r>
    <x v="17"/>
    <s v="Plato 7"/>
    <s v="14"/>
    <s v="24"/>
    <s v="2"/>
    <n v="48"/>
    <x v="491"/>
    <d v="1899-12-30T00:26:00"/>
    <s v="Ninguna"/>
    <s v="492"/>
    <n v="48"/>
    <n v="34"/>
    <n v="0.70833333333333337"/>
    <n v="28"/>
  </r>
  <r>
    <x v="10"/>
    <s v="Plato 4"/>
    <s v="10"/>
    <s v="18"/>
    <s v="3"/>
    <n v="54"/>
    <x v="492"/>
    <d v="1899-12-30T00:08:00"/>
    <s v="Sin cebolla"/>
    <s v="493"/>
    <n v="54"/>
    <n v="44"/>
    <n v="0.81481481481481477"/>
    <n v="30"/>
  </r>
  <r>
    <x v="2"/>
    <s v="Plato 15"/>
    <s v="19"/>
    <s v="32"/>
    <s v="2"/>
    <n v="64"/>
    <x v="493"/>
    <d v="1899-12-30T00:09:00"/>
    <s v="Ninguna"/>
    <s v="494"/>
    <n v="64"/>
    <n v="45"/>
    <n v="0.703125"/>
    <n v="38"/>
  </r>
  <r>
    <x v="2"/>
    <s v="Plato 19"/>
    <s v="22"/>
    <s v="36"/>
    <s v="3"/>
    <n v="108"/>
    <x v="493"/>
    <d v="1899-12-30T00:22:00"/>
    <s v="Ninguna"/>
    <s v="494"/>
    <n v="108"/>
    <n v="86"/>
    <n v="0.79629629629629628"/>
    <n v="66"/>
  </r>
  <r>
    <x v="7"/>
    <s v="Plato 20"/>
    <s v="25"/>
    <s v="40"/>
    <s v="3"/>
    <n v="120"/>
    <x v="494"/>
    <d v="1899-12-30T00:13:00"/>
    <s v="Sin cebolla"/>
    <s v="495"/>
    <n v="120"/>
    <n v="95"/>
    <n v="0.79166666666666663"/>
    <n v="75"/>
  </r>
  <r>
    <x v="7"/>
    <s v="Plato 6"/>
    <s v="16"/>
    <s v="27"/>
    <s v="2"/>
    <n v="54"/>
    <x v="494"/>
    <d v="1899-12-30T00:09:00"/>
    <s v="Sin cebolla"/>
    <s v="495"/>
    <n v="54"/>
    <n v="38"/>
    <n v="0.70370370370370372"/>
    <n v="32"/>
  </r>
  <r>
    <x v="7"/>
    <s v="Plato 16"/>
    <s v="16"/>
    <s v="28"/>
    <s v="2"/>
    <n v="56"/>
    <x v="494"/>
    <d v="1899-12-30T00:44:00"/>
    <s v="Ninguna"/>
    <s v="495"/>
    <n v="56"/>
    <n v="40"/>
    <n v="0.7142857142857143"/>
    <n v="32"/>
  </r>
  <r>
    <x v="7"/>
    <s v="Plato 11"/>
    <s v="20"/>
    <s v="33"/>
    <s v="1"/>
    <n v="33"/>
    <x v="494"/>
    <d v="1899-12-30T00:36:00"/>
    <s v="Sin cebolla"/>
    <s v="495"/>
    <n v="33"/>
    <n v="13"/>
    <n v="0.39393939393939392"/>
    <n v="20"/>
  </r>
  <r>
    <x v="15"/>
    <s v="Plato 11"/>
    <s v="20"/>
    <s v="33"/>
    <s v="1"/>
    <n v="33"/>
    <x v="495"/>
    <d v="1899-12-30T00:28:00"/>
    <s v="Ninguna"/>
    <s v="496"/>
    <n v="33"/>
    <n v="13"/>
    <n v="0.39393939393939392"/>
    <n v="20"/>
  </r>
  <r>
    <x v="15"/>
    <s v="Plato 18"/>
    <s v="20"/>
    <s v="34"/>
    <s v="3"/>
    <n v="102"/>
    <x v="495"/>
    <d v="1899-12-30T00:23:00"/>
    <s v="Ninguna"/>
    <s v="496"/>
    <n v="102"/>
    <n v="82"/>
    <n v="0.80392156862745101"/>
    <n v="60"/>
  </r>
  <r>
    <x v="15"/>
    <s v="Plato 12"/>
    <s v="11"/>
    <s v="19"/>
    <s v="3"/>
    <n v="57"/>
    <x v="495"/>
    <d v="1899-12-30T00:41:00"/>
    <s v="Sin cebolla"/>
    <s v="496"/>
    <n v="57"/>
    <n v="46"/>
    <n v="0.80701754385964908"/>
    <n v="33"/>
  </r>
  <r>
    <x v="15"/>
    <s v="Plato 17"/>
    <s v="19"/>
    <s v="31"/>
    <s v="1"/>
    <n v="31"/>
    <x v="495"/>
    <d v="1899-12-30T00:41:00"/>
    <s v="Sin cebolla"/>
    <s v="496"/>
    <n v="31"/>
    <n v="12"/>
    <n v="0.38709677419354838"/>
    <n v="19"/>
  </r>
  <r>
    <x v="18"/>
    <s v="Plato 2"/>
    <s v="18"/>
    <s v="30"/>
    <s v="1"/>
    <n v="30"/>
    <x v="496"/>
    <d v="1899-12-30T00:06:00"/>
    <s v="Sin cebolla"/>
    <s v="497"/>
    <n v="30"/>
    <n v="12"/>
    <n v="0.4"/>
    <n v="18"/>
  </r>
  <r>
    <x v="18"/>
    <s v="Plato 20"/>
    <s v="25"/>
    <s v="40"/>
    <s v="3"/>
    <n v="120"/>
    <x v="496"/>
    <d v="1899-12-30T00:32:00"/>
    <s v="Sin cebolla"/>
    <s v="497"/>
    <n v="120"/>
    <n v="95"/>
    <n v="0.79166666666666663"/>
    <n v="75"/>
  </r>
  <r>
    <x v="2"/>
    <s v="Plato 12"/>
    <s v="11"/>
    <s v="19"/>
    <s v="1"/>
    <n v="19"/>
    <x v="497"/>
    <d v="1899-12-30T00:32:00"/>
    <s v="Ninguna"/>
    <s v="498"/>
    <n v="19"/>
    <n v="8"/>
    <n v="0.42105263157894735"/>
    <n v="11"/>
  </r>
  <r>
    <x v="16"/>
    <s v="Plato 10"/>
    <s v="15"/>
    <s v="26"/>
    <s v="3"/>
    <n v="78"/>
    <x v="498"/>
    <d v="1899-12-30T00:52:00"/>
    <s v="Ninguna"/>
    <s v="499"/>
    <n v="78"/>
    <n v="63"/>
    <n v="0.80769230769230771"/>
    <n v="45"/>
  </r>
  <r>
    <x v="16"/>
    <s v="Plato 2"/>
    <s v="18"/>
    <s v="30"/>
    <s v="1"/>
    <n v="30"/>
    <x v="498"/>
    <d v="1899-12-30T00:36:00"/>
    <s v="Sin cebolla"/>
    <s v="499"/>
    <n v="30"/>
    <n v="12"/>
    <n v="0.4"/>
    <n v="18"/>
  </r>
  <r>
    <x v="16"/>
    <s v="Plato 1"/>
    <s v="15"/>
    <s v="25"/>
    <s v="2"/>
    <n v="50"/>
    <x v="498"/>
    <d v="1899-12-30T00:42:00"/>
    <s v="Sin cebolla"/>
    <s v="499"/>
    <n v="50"/>
    <n v="35"/>
    <n v="0.7"/>
    <n v="30"/>
  </r>
  <r>
    <x v="17"/>
    <s v="Plato 6"/>
    <s v="16"/>
    <s v="27"/>
    <s v="1"/>
    <n v="27"/>
    <x v="499"/>
    <d v="1899-12-30T00:22:00"/>
    <s v="Sin cebolla"/>
    <s v="500"/>
    <n v="27"/>
    <n v="11"/>
    <n v="0.40740740740740738"/>
    <n v="16"/>
  </r>
  <r>
    <x v="17"/>
    <s v="Plato 5"/>
    <s v="13"/>
    <s v="22"/>
    <s v="3"/>
    <n v="66"/>
    <x v="499"/>
    <d v="1899-12-30T00:20:00"/>
    <s v="Ninguna"/>
    <s v="500"/>
    <n v="66"/>
    <n v="53"/>
    <n v="0.80303030303030298"/>
    <n v="39"/>
  </r>
  <r>
    <x v="5"/>
    <s v="Plato 20"/>
    <s v="25"/>
    <s v="40"/>
    <s v="1"/>
    <n v="40"/>
    <x v="500"/>
    <d v="1899-12-30T00:18:00"/>
    <s v="Sin cebolla"/>
    <s v="501"/>
    <n v="40"/>
    <n v="15"/>
    <n v="0.375"/>
    <n v="25"/>
  </r>
  <r>
    <x v="5"/>
    <s v="Plato 13"/>
    <s v="13"/>
    <s v="21"/>
    <s v="2"/>
    <n v="42"/>
    <x v="500"/>
    <d v="1899-12-30T00:15:00"/>
    <s v="Sin cebolla"/>
    <s v="501"/>
    <n v="42"/>
    <n v="29"/>
    <n v="0.69047619047619047"/>
    <n v="26"/>
  </r>
  <r>
    <x v="5"/>
    <s v="Plato 16"/>
    <s v="16"/>
    <s v="28"/>
    <s v="2"/>
    <n v="56"/>
    <x v="500"/>
    <d v="1899-12-30T00:06:00"/>
    <s v="Ninguna"/>
    <s v="501"/>
    <n v="56"/>
    <n v="40"/>
    <n v="0.7142857142857143"/>
    <n v="32"/>
  </r>
  <r>
    <x v="16"/>
    <s v="Plato 5"/>
    <s v="13"/>
    <s v="22"/>
    <s v="1"/>
    <n v="22"/>
    <x v="501"/>
    <d v="1899-12-30T00:33:00"/>
    <s v="Ninguna"/>
    <s v="502"/>
    <n v="22"/>
    <n v="9"/>
    <n v="0.40909090909090912"/>
    <n v="13"/>
  </r>
  <r>
    <x v="16"/>
    <s v="Plato 4"/>
    <s v="10"/>
    <s v="18"/>
    <s v="1"/>
    <n v="18"/>
    <x v="501"/>
    <d v="1899-12-30T00:05:00"/>
    <s v="Ninguna"/>
    <s v="502"/>
    <n v="18"/>
    <n v="8"/>
    <n v="0.44444444444444442"/>
    <n v="10"/>
  </r>
  <r>
    <x v="16"/>
    <s v="Plato 11"/>
    <s v="20"/>
    <s v="33"/>
    <s v="3"/>
    <n v="99"/>
    <x v="501"/>
    <d v="1899-12-30T00:35:00"/>
    <s v="Sin cebolla"/>
    <s v="502"/>
    <n v="99"/>
    <n v="79"/>
    <n v="0.79797979797979801"/>
    <n v="60"/>
  </r>
  <r>
    <x v="3"/>
    <s v="Plato 20"/>
    <s v="25"/>
    <s v="40"/>
    <s v="2"/>
    <n v="80"/>
    <x v="502"/>
    <d v="1899-12-30T00:52:00"/>
    <s v="Ninguna"/>
    <s v="503"/>
    <n v="80"/>
    <n v="55"/>
    <n v="0.6875"/>
    <n v="50"/>
  </r>
  <r>
    <x v="3"/>
    <s v="Plato 12"/>
    <s v="11"/>
    <s v="19"/>
    <s v="3"/>
    <n v="57"/>
    <x v="502"/>
    <d v="1899-12-30T00:33:00"/>
    <s v="Sin cebolla"/>
    <s v="503"/>
    <n v="57"/>
    <n v="46"/>
    <n v="0.80701754385964908"/>
    <n v="33"/>
  </r>
  <r>
    <x v="10"/>
    <s v="Plato 6"/>
    <s v="16"/>
    <s v="27"/>
    <s v="2"/>
    <n v="54"/>
    <x v="503"/>
    <d v="1899-12-30T00:19:00"/>
    <s v="Ninguna"/>
    <s v="504"/>
    <n v="54"/>
    <n v="38"/>
    <n v="0.70370370370370372"/>
    <n v="32"/>
  </r>
  <r>
    <x v="16"/>
    <s v="Plato 20"/>
    <s v="25"/>
    <s v="40"/>
    <s v="2"/>
    <n v="80"/>
    <x v="504"/>
    <d v="1899-12-30T00:56:00"/>
    <s v="Ninguna"/>
    <s v="505"/>
    <n v="80"/>
    <n v="55"/>
    <n v="0.6875"/>
    <n v="50"/>
  </r>
  <r>
    <x v="16"/>
    <s v="Plato 1"/>
    <s v="15"/>
    <s v="25"/>
    <s v="3"/>
    <n v="75"/>
    <x v="504"/>
    <d v="1899-12-30T00:59:00"/>
    <s v="Ninguna"/>
    <s v="505"/>
    <n v="75"/>
    <n v="60"/>
    <n v="0.8"/>
    <n v="45"/>
  </r>
  <r>
    <x v="13"/>
    <s v="Plato 8"/>
    <s v="21"/>
    <s v="35"/>
    <s v="2"/>
    <n v="70"/>
    <x v="505"/>
    <d v="1899-12-30T00:05:00"/>
    <s v="Sin cebolla"/>
    <s v="506"/>
    <n v="70"/>
    <n v="49"/>
    <n v="0.7"/>
    <n v="42"/>
  </r>
  <r>
    <x v="13"/>
    <s v="Plato 18"/>
    <s v="20"/>
    <s v="34"/>
    <s v="3"/>
    <n v="102"/>
    <x v="506"/>
    <d v="1899-12-30T00:53:00"/>
    <s v="Ninguna"/>
    <s v="507"/>
    <n v="102"/>
    <n v="82"/>
    <n v="0.80392156862745101"/>
    <n v="60"/>
  </r>
  <r>
    <x v="13"/>
    <s v="Plato 19"/>
    <s v="22"/>
    <s v="36"/>
    <s v="3"/>
    <n v="108"/>
    <x v="506"/>
    <d v="1899-12-30T00:16:00"/>
    <s v="Sin cebolla"/>
    <s v="507"/>
    <n v="108"/>
    <n v="86"/>
    <n v="0.79629629629629628"/>
    <n v="66"/>
  </r>
  <r>
    <x v="1"/>
    <s v="Plato 15"/>
    <s v="19"/>
    <s v="32"/>
    <s v="1"/>
    <n v="32"/>
    <x v="507"/>
    <d v="1899-12-30T00:34:00"/>
    <s v="Sin cebolla"/>
    <s v="508"/>
    <n v="32"/>
    <n v="13"/>
    <n v="0.40625"/>
    <n v="19"/>
  </r>
  <r>
    <x v="16"/>
    <s v="Plato 20"/>
    <s v="25"/>
    <s v="40"/>
    <s v="2"/>
    <n v="80"/>
    <x v="508"/>
    <d v="1899-12-30T00:47:00"/>
    <s v="Ninguna"/>
    <s v="509"/>
    <n v="80"/>
    <n v="55"/>
    <n v="0.6875"/>
    <n v="50"/>
  </r>
  <r>
    <x v="1"/>
    <s v="Plato 19"/>
    <s v="22"/>
    <s v="36"/>
    <s v="1"/>
    <n v="36"/>
    <x v="509"/>
    <d v="1899-12-30T00:48:00"/>
    <s v="Ninguna"/>
    <s v="510"/>
    <n v="36"/>
    <n v="14"/>
    <n v="0.3888888888888889"/>
    <n v="22"/>
  </r>
  <r>
    <x v="10"/>
    <s v="Plato 14"/>
    <s v="14"/>
    <s v="23"/>
    <s v="3"/>
    <n v="69"/>
    <x v="510"/>
    <d v="1899-12-30T00:14:00"/>
    <s v="Ninguna"/>
    <s v="511"/>
    <n v="69"/>
    <n v="55"/>
    <n v="0.79710144927536231"/>
    <n v="42"/>
  </r>
  <r>
    <x v="10"/>
    <s v="Plato 18"/>
    <s v="20"/>
    <s v="34"/>
    <s v="2"/>
    <n v="68"/>
    <x v="510"/>
    <d v="1899-12-30T00:24:00"/>
    <s v="Ninguna"/>
    <s v="511"/>
    <n v="68"/>
    <n v="48"/>
    <n v="0.70588235294117652"/>
    <n v="40"/>
  </r>
  <r>
    <x v="10"/>
    <s v="Plato 3"/>
    <s v="12"/>
    <s v="20"/>
    <s v="1"/>
    <n v="20"/>
    <x v="511"/>
    <d v="1899-12-30T00:06:00"/>
    <s v="Sin cebolla"/>
    <s v="512"/>
    <n v="20"/>
    <n v="8"/>
    <n v="0.4"/>
    <n v="12"/>
  </r>
  <r>
    <x v="10"/>
    <s v="Plato 19"/>
    <s v="22"/>
    <s v="36"/>
    <s v="3"/>
    <n v="108"/>
    <x v="511"/>
    <d v="1899-12-30T00:53:00"/>
    <s v="Sin cebolla"/>
    <s v="512"/>
    <n v="108"/>
    <n v="86"/>
    <n v="0.79629629629629628"/>
    <n v="66"/>
  </r>
  <r>
    <x v="4"/>
    <s v="Plato 4"/>
    <s v="10"/>
    <s v="18"/>
    <s v="3"/>
    <n v="54"/>
    <x v="512"/>
    <d v="1899-12-30T00:56:00"/>
    <s v="Sin cebolla"/>
    <s v="513"/>
    <n v="54"/>
    <n v="44"/>
    <n v="0.81481481481481477"/>
    <n v="30"/>
  </r>
  <r>
    <x v="13"/>
    <s v="Plato 10"/>
    <s v="15"/>
    <s v="26"/>
    <s v="2"/>
    <n v="52"/>
    <x v="513"/>
    <d v="1899-12-30T00:21:00"/>
    <s v="Ninguna"/>
    <s v="514"/>
    <n v="52"/>
    <n v="37"/>
    <n v="0.71153846153846156"/>
    <n v="30"/>
  </r>
  <r>
    <x v="13"/>
    <s v="Plato 12"/>
    <s v="11"/>
    <s v="19"/>
    <s v="2"/>
    <n v="38"/>
    <x v="513"/>
    <d v="1899-12-30T00:56:00"/>
    <s v="Sin cebolla"/>
    <s v="514"/>
    <n v="38"/>
    <n v="27"/>
    <n v="0.71052631578947367"/>
    <n v="22"/>
  </r>
  <r>
    <x v="13"/>
    <s v="Plato 3"/>
    <s v="12"/>
    <s v="20"/>
    <s v="1"/>
    <n v="20"/>
    <x v="513"/>
    <d v="1899-12-30T00:25:00"/>
    <s v="Sin cebolla"/>
    <s v="514"/>
    <n v="20"/>
    <n v="8"/>
    <n v="0.4"/>
    <n v="12"/>
  </r>
  <r>
    <x v="13"/>
    <s v="Plato 15"/>
    <s v="19"/>
    <s v="32"/>
    <s v="2"/>
    <n v="64"/>
    <x v="513"/>
    <d v="1899-12-30T00:10:00"/>
    <s v="Ninguna"/>
    <s v="514"/>
    <n v="64"/>
    <n v="45"/>
    <n v="0.703125"/>
    <n v="38"/>
  </r>
  <r>
    <x v="19"/>
    <s v="Plato 4"/>
    <s v="10"/>
    <s v="18"/>
    <s v="1"/>
    <n v="18"/>
    <x v="514"/>
    <d v="1899-12-30T00:13:00"/>
    <s v="Sin cebolla"/>
    <s v="515"/>
    <n v="18"/>
    <n v="8"/>
    <n v="0.44444444444444442"/>
    <n v="10"/>
  </r>
  <r>
    <x v="5"/>
    <s v="Plato 12"/>
    <s v="11"/>
    <s v="19"/>
    <s v="3"/>
    <n v="57"/>
    <x v="515"/>
    <d v="1899-12-30T00:43:00"/>
    <s v="Ninguna"/>
    <s v="516"/>
    <n v="57"/>
    <n v="46"/>
    <n v="0.80701754385964908"/>
    <n v="33"/>
  </r>
  <r>
    <x v="5"/>
    <s v="Plato 14"/>
    <s v="14"/>
    <s v="23"/>
    <s v="3"/>
    <n v="69"/>
    <x v="515"/>
    <d v="1899-12-30T00:40:00"/>
    <s v="Ninguna"/>
    <s v="516"/>
    <n v="69"/>
    <n v="55"/>
    <n v="0.79710144927536231"/>
    <n v="42"/>
  </r>
  <r>
    <x v="5"/>
    <s v="Plato 3"/>
    <s v="12"/>
    <s v="20"/>
    <s v="1"/>
    <n v="20"/>
    <x v="515"/>
    <d v="1899-12-30T00:14:00"/>
    <s v="Ninguna"/>
    <s v="516"/>
    <n v="20"/>
    <n v="8"/>
    <n v="0.4"/>
    <n v="12"/>
  </r>
  <r>
    <x v="17"/>
    <s v="Plato 7"/>
    <s v="14"/>
    <s v="24"/>
    <s v="1"/>
    <n v="24"/>
    <x v="516"/>
    <d v="1899-12-30T00:06:00"/>
    <s v="Ninguna"/>
    <s v="517"/>
    <n v="24"/>
    <n v="10"/>
    <n v="0.41666666666666669"/>
    <n v="14"/>
  </r>
  <r>
    <x v="17"/>
    <s v="Plato 12"/>
    <s v="11"/>
    <s v="19"/>
    <s v="3"/>
    <n v="57"/>
    <x v="516"/>
    <d v="1899-12-30T00:44:00"/>
    <s v="Ninguna"/>
    <s v="517"/>
    <n v="57"/>
    <n v="46"/>
    <n v="0.80701754385964908"/>
    <n v="33"/>
  </r>
  <r>
    <x v="17"/>
    <s v="Plato 5"/>
    <s v="13"/>
    <s v="22"/>
    <s v="1"/>
    <n v="22"/>
    <x v="516"/>
    <d v="1899-12-30T00:15:00"/>
    <s v="Sin cebolla"/>
    <s v="517"/>
    <n v="22"/>
    <n v="9"/>
    <n v="0.40909090909090912"/>
    <n v="13"/>
  </r>
  <r>
    <x v="16"/>
    <s v="Plato 11"/>
    <s v="20"/>
    <s v="33"/>
    <s v="1"/>
    <n v="33"/>
    <x v="517"/>
    <d v="1899-12-30T00:48:00"/>
    <s v="Ninguna"/>
    <s v="518"/>
    <n v="33"/>
    <n v="13"/>
    <n v="0.39393939393939392"/>
    <n v="20"/>
  </r>
  <r>
    <x v="16"/>
    <s v="Plato 5"/>
    <s v="13"/>
    <s v="22"/>
    <s v="2"/>
    <n v="44"/>
    <x v="517"/>
    <d v="1899-12-30T00:05:00"/>
    <s v="Sin cebolla"/>
    <s v="518"/>
    <n v="44"/>
    <n v="31"/>
    <n v="0.70454545454545459"/>
    <n v="26"/>
  </r>
  <r>
    <x v="1"/>
    <s v="Plato 6"/>
    <s v="16"/>
    <s v="27"/>
    <s v="3"/>
    <n v="81"/>
    <x v="518"/>
    <d v="1899-12-30T00:49:00"/>
    <s v="Ninguna"/>
    <s v="519"/>
    <n v="81"/>
    <n v="65"/>
    <n v="0.80246913580246915"/>
    <n v="48"/>
  </r>
  <r>
    <x v="1"/>
    <s v="Plato 20"/>
    <s v="25"/>
    <s v="40"/>
    <s v="3"/>
    <n v="120"/>
    <x v="518"/>
    <d v="1899-12-30T00:51:00"/>
    <s v="Sin cebolla"/>
    <s v="519"/>
    <n v="120"/>
    <n v="95"/>
    <n v="0.79166666666666663"/>
    <n v="75"/>
  </r>
  <r>
    <x v="1"/>
    <s v="Plato 5"/>
    <s v="13"/>
    <s v="22"/>
    <s v="2"/>
    <n v="44"/>
    <x v="518"/>
    <d v="1899-12-30T00:56:00"/>
    <s v="Ninguna"/>
    <s v="519"/>
    <n v="44"/>
    <n v="31"/>
    <n v="0.70454545454545459"/>
    <n v="26"/>
  </r>
  <r>
    <x v="17"/>
    <s v="Plato 9"/>
    <s v="17"/>
    <s v="29"/>
    <s v="1"/>
    <n v="29"/>
    <x v="519"/>
    <d v="1899-12-30T00:46:00"/>
    <s v="Ninguna"/>
    <s v="520"/>
    <n v="29"/>
    <n v="12"/>
    <n v="0.41379310344827586"/>
    <n v="17"/>
  </r>
  <r>
    <x v="17"/>
    <s v="Plato 18"/>
    <s v="20"/>
    <s v="34"/>
    <s v="2"/>
    <n v="68"/>
    <x v="519"/>
    <d v="1899-12-30T00:21:00"/>
    <s v="Ninguna"/>
    <s v="520"/>
    <n v="68"/>
    <n v="48"/>
    <n v="0.70588235294117652"/>
    <n v="40"/>
  </r>
  <r>
    <x v="17"/>
    <s v="Plato 17"/>
    <s v="19"/>
    <s v="31"/>
    <s v="3"/>
    <n v="93"/>
    <x v="519"/>
    <d v="1899-12-30T00:22:00"/>
    <s v="Sin cebolla"/>
    <s v="520"/>
    <n v="93"/>
    <n v="74"/>
    <n v="0.79569892473118276"/>
    <n v="57"/>
  </r>
  <r>
    <x v="17"/>
    <s v="Plato 2"/>
    <s v="18"/>
    <s v="30"/>
    <s v="3"/>
    <n v="90"/>
    <x v="519"/>
    <d v="1899-12-30T00:32:00"/>
    <s v="Ninguna"/>
    <s v="520"/>
    <n v="90"/>
    <n v="72"/>
    <n v="0.8"/>
    <n v="54"/>
  </r>
  <r>
    <x v="13"/>
    <s v="Plato 1"/>
    <s v="15"/>
    <s v="25"/>
    <s v="2"/>
    <n v="50"/>
    <x v="520"/>
    <d v="1899-12-30T00:52:00"/>
    <s v="Sin cebolla"/>
    <s v="521"/>
    <n v="50"/>
    <n v="35"/>
    <n v="0.7"/>
    <n v="30"/>
  </r>
  <r>
    <x v="13"/>
    <s v="Plato 9"/>
    <s v="17"/>
    <s v="29"/>
    <s v="2"/>
    <n v="58"/>
    <x v="520"/>
    <d v="1899-12-30T00:18:00"/>
    <s v="Ninguna"/>
    <s v="521"/>
    <n v="58"/>
    <n v="41"/>
    <n v="0.7068965517241379"/>
    <n v="34"/>
  </r>
  <r>
    <x v="13"/>
    <s v="Plato 18"/>
    <s v="20"/>
    <s v="34"/>
    <s v="3"/>
    <n v="102"/>
    <x v="520"/>
    <d v="1899-12-30T00:21:00"/>
    <s v="Sin cebolla"/>
    <s v="521"/>
    <n v="102"/>
    <n v="82"/>
    <n v="0.80392156862745101"/>
    <n v="60"/>
  </r>
  <r>
    <x v="10"/>
    <s v="Plato 16"/>
    <s v="16"/>
    <s v="28"/>
    <s v="3"/>
    <n v="84"/>
    <x v="521"/>
    <d v="1899-12-30T00:47:00"/>
    <s v="Sin cebolla"/>
    <s v="522"/>
    <n v="84"/>
    <n v="68"/>
    <n v="0.80952380952380953"/>
    <n v="48"/>
  </r>
  <r>
    <x v="17"/>
    <s v="Plato 6"/>
    <s v="16"/>
    <s v="27"/>
    <s v="3"/>
    <n v="81"/>
    <x v="522"/>
    <d v="1899-12-30T00:51:00"/>
    <s v="Ninguna"/>
    <s v="523"/>
    <n v="81"/>
    <n v="65"/>
    <n v="0.80246913580246915"/>
    <n v="48"/>
  </r>
  <r>
    <x v="11"/>
    <s v="Plato 5"/>
    <s v="13"/>
    <s v="22"/>
    <s v="1"/>
    <n v="22"/>
    <x v="523"/>
    <d v="1899-12-30T00:46:00"/>
    <s v="Sin cebolla"/>
    <s v="524"/>
    <n v="22"/>
    <n v="9"/>
    <n v="0.40909090909090912"/>
    <n v="13"/>
  </r>
  <r>
    <x v="11"/>
    <s v="Plato 6"/>
    <s v="16"/>
    <s v="27"/>
    <s v="2"/>
    <n v="54"/>
    <x v="523"/>
    <d v="1899-12-30T00:15:00"/>
    <s v="Ninguna"/>
    <s v="524"/>
    <n v="54"/>
    <n v="38"/>
    <n v="0.70370370370370372"/>
    <n v="32"/>
  </r>
  <r>
    <x v="11"/>
    <s v="Plato 14"/>
    <s v="14"/>
    <s v="23"/>
    <s v="3"/>
    <n v="69"/>
    <x v="524"/>
    <d v="1899-12-30T00:23:00"/>
    <s v="Sin cebolla"/>
    <s v="525"/>
    <n v="69"/>
    <n v="55"/>
    <n v="0.79710144927536231"/>
    <n v="42"/>
  </r>
  <r>
    <x v="11"/>
    <s v="Plato 8"/>
    <s v="21"/>
    <s v="35"/>
    <s v="1"/>
    <n v="35"/>
    <x v="524"/>
    <d v="1899-12-30T00:14:00"/>
    <s v="Ninguna"/>
    <s v="525"/>
    <n v="35"/>
    <n v="14"/>
    <n v="0.4"/>
    <n v="21"/>
  </r>
  <r>
    <x v="11"/>
    <s v="Plato 17"/>
    <s v="19"/>
    <s v="31"/>
    <s v="3"/>
    <n v="93"/>
    <x v="524"/>
    <d v="1899-12-30T00:40:00"/>
    <s v="Sin cebolla"/>
    <s v="525"/>
    <n v="93"/>
    <n v="74"/>
    <n v="0.79569892473118276"/>
    <n v="57"/>
  </r>
  <r>
    <x v="17"/>
    <s v="Plato 11"/>
    <s v="20"/>
    <s v="33"/>
    <s v="1"/>
    <n v="33"/>
    <x v="525"/>
    <d v="1899-12-30T00:22:00"/>
    <s v="Ninguna"/>
    <s v="526"/>
    <n v="33"/>
    <n v="13"/>
    <n v="0.39393939393939392"/>
    <n v="20"/>
  </r>
  <r>
    <x v="19"/>
    <s v="Plato 6"/>
    <s v="16"/>
    <s v="27"/>
    <s v="2"/>
    <n v="54"/>
    <x v="526"/>
    <d v="1899-12-30T00:31:00"/>
    <s v="Ninguna"/>
    <s v="527"/>
    <n v="54"/>
    <n v="38"/>
    <n v="0.70370370370370372"/>
    <n v="32"/>
  </r>
  <r>
    <x v="9"/>
    <s v="Plato 3"/>
    <s v="12"/>
    <s v="20"/>
    <s v="1"/>
    <n v="20"/>
    <x v="527"/>
    <d v="1899-12-30T00:29:00"/>
    <s v="Ninguna"/>
    <s v="528"/>
    <n v="20"/>
    <n v="8"/>
    <n v="0.4"/>
    <n v="12"/>
  </r>
  <r>
    <x v="9"/>
    <s v="Plato 20"/>
    <s v="25"/>
    <s v="40"/>
    <s v="1"/>
    <n v="40"/>
    <x v="527"/>
    <d v="1899-12-30T00:47:00"/>
    <s v="Ninguna"/>
    <s v="528"/>
    <n v="40"/>
    <n v="15"/>
    <n v="0.375"/>
    <n v="25"/>
  </r>
  <r>
    <x v="9"/>
    <s v="Plato 4"/>
    <s v="10"/>
    <s v="18"/>
    <s v="1"/>
    <n v="18"/>
    <x v="527"/>
    <d v="1899-12-30T00:45:00"/>
    <s v="Sin cebolla"/>
    <s v="528"/>
    <n v="18"/>
    <n v="8"/>
    <n v="0.44444444444444442"/>
    <n v="10"/>
  </r>
  <r>
    <x v="15"/>
    <s v="Plato 18"/>
    <s v="20"/>
    <s v="34"/>
    <s v="1"/>
    <n v="34"/>
    <x v="528"/>
    <d v="1899-12-30T00:24:00"/>
    <s v="Sin cebolla"/>
    <s v="529"/>
    <n v="34"/>
    <n v="14"/>
    <n v="0.41176470588235292"/>
    <n v="20"/>
  </r>
  <r>
    <x v="15"/>
    <s v="Plato 19"/>
    <s v="22"/>
    <s v="36"/>
    <s v="2"/>
    <n v="72"/>
    <x v="528"/>
    <d v="1899-12-30T00:51:00"/>
    <s v="Ninguna"/>
    <s v="529"/>
    <n v="72"/>
    <n v="50"/>
    <n v="0.69444444444444442"/>
    <n v="44"/>
  </r>
  <r>
    <x v="15"/>
    <s v="Plato 14"/>
    <s v="14"/>
    <s v="23"/>
    <s v="2"/>
    <n v="46"/>
    <x v="528"/>
    <d v="1899-12-30T00:27:00"/>
    <s v="Sin cebolla"/>
    <s v="529"/>
    <n v="46"/>
    <n v="32"/>
    <n v="0.69565217391304346"/>
    <n v="28"/>
  </r>
  <r>
    <x v="15"/>
    <s v="Plato 16"/>
    <s v="16"/>
    <s v="28"/>
    <s v="2"/>
    <n v="56"/>
    <x v="528"/>
    <d v="1899-12-30T00:55:00"/>
    <s v="Ninguna"/>
    <s v="529"/>
    <n v="56"/>
    <n v="40"/>
    <n v="0.7142857142857143"/>
    <n v="32"/>
  </r>
  <r>
    <x v="5"/>
    <s v="Plato 4"/>
    <s v="10"/>
    <s v="18"/>
    <s v="3"/>
    <n v="54"/>
    <x v="529"/>
    <d v="1899-12-30T00:37:00"/>
    <s v="Sin cebolla"/>
    <s v="530"/>
    <n v="54"/>
    <n v="44"/>
    <n v="0.81481481481481477"/>
    <n v="30"/>
  </r>
  <r>
    <x v="5"/>
    <s v="Plato 16"/>
    <s v="16"/>
    <s v="28"/>
    <s v="2"/>
    <n v="56"/>
    <x v="529"/>
    <d v="1899-12-30T00:50:00"/>
    <s v="Sin cebolla"/>
    <s v="530"/>
    <n v="56"/>
    <n v="40"/>
    <n v="0.7142857142857143"/>
    <n v="32"/>
  </r>
  <r>
    <x v="5"/>
    <s v="Plato 1"/>
    <s v="15"/>
    <s v="25"/>
    <s v="2"/>
    <n v="50"/>
    <x v="529"/>
    <d v="1899-12-30T00:19:00"/>
    <s v="Ninguna"/>
    <s v="530"/>
    <n v="50"/>
    <n v="35"/>
    <n v="0.7"/>
    <n v="30"/>
  </r>
  <r>
    <x v="12"/>
    <s v="Plato 13"/>
    <s v="13"/>
    <s v="21"/>
    <s v="3"/>
    <n v="63"/>
    <x v="530"/>
    <d v="1899-12-30T00:41:00"/>
    <s v="Ninguna"/>
    <s v="531"/>
    <n v="63"/>
    <n v="50"/>
    <n v="0.79365079365079361"/>
    <n v="39"/>
  </r>
  <r>
    <x v="12"/>
    <s v="Plato 20"/>
    <s v="25"/>
    <s v="40"/>
    <s v="1"/>
    <n v="40"/>
    <x v="530"/>
    <d v="1899-12-30T00:43:00"/>
    <s v="Ninguna"/>
    <s v="531"/>
    <n v="40"/>
    <n v="15"/>
    <n v="0.375"/>
    <n v="25"/>
  </r>
  <r>
    <x v="12"/>
    <s v="Plato 4"/>
    <s v="10"/>
    <s v="18"/>
    <s v="3"/>
    <n v="54"/>
    <x v="530"/>
    <d v="1899-12-30T00:56:00"/>
    <s v="Sin cebolla"/>
    <s v="531"/>
    <n v="54"/>
    <n v="44"/>
    <n v="0.81481481481481477"/>
    <n v="30"/>
  </r>
  <r>
    <x v="12"/>
    <s v="Plato 9"/>
    <s v="17"/>
    <s v="29"/>
    <s v="3"/>
    <n v="87"/>
    <x v="530"/>
    <d v="1899-12-30T00:59:00"/>
    <s v="Sin cebolla"/>
    <s v="531"/>
    <n v="87"/>
    <n v="70"/>
    <n v="0.8045977011494253"/>
    <n v="51"/>
  </r>
  <r>
    <x v="18"/>
    <s v="Plato 13"/>
    <s v="13"/>
    <s v="21"/>
    <s v="1"/>
    <n v="21"/>
    <x v="531"/>
    <d v="1899-12-30T00:24:00"/>
    <s v="Sin cebolla"/>
    <s v="532"/>
    <n v="21"/>
    <n v="8"/>
    <n v="0.38095238095238093"/>
    <n v="13"/>
  </r>
  <r>
    <x v="18"/>
    <s v="Plato 10"/>
    <s v="15"/>
    <s v="26"/>
    <s v="2"/>
    <n v="52"/>
    <x v="531"/>
    <d v="1899-12-30T00:28:00"/>
    <s v="Ninguna"/>
    <s v="532"/>
    <n v="52"/>
    <n v="37"/>
    <n v="0.71153846153846156"/>
    <n v="30"/>
  </r>
  <r>
    <x v="18"/>
    <s v="Plato 15"/>
    <s v="19"/>
    <s v="32"/>
    <s v="2"/>
    <n v="64"/>
    <x v="531"/>
    <d v="1899-12-30T00:07:00"/>
    <s v="Sin cebolla"/>
    <s v="532"/>
    <n v="64"/>
    <n v="45"/>
    <n v="0.703125"/>
    <n v="38"/>
  </r>
  <r>
    <x v="15"/>
    <s v="Plato 3"/>
    <s v="12"/>
    <s v="20"/>
    <s v="1"/>
    <n v="20"/>
    <x v="532"/>
    <d v="1899-12-30T00:34:00"/>
    <s v="Ninguna"/>
    <s v="533"/>
    <n v="20"/>
    <n v="8"/>
    <n v="0.4"/>
    <n v="12"/>
  </r>
  <r>
    <x v="15"/>
    <s v="Plato 13"/>
    <s v="13"/>
    <s v="21"/>
    <s v="1"/>
    <n v="21"/>
    <x v="532"/>
    <d v="1899-12-30T00:14:00"/>
    <s v="Sin cebolla"/>
    <s v="533"/>
    <n v="21"/>
    <n v="8"/>
    <n v="0.38095238095238093"/>
    <n v="13"/>
  </r>
  <r>
    <x v="15"/>
    <s v="Plato 7"/>
    <s v="14"/>
    <s v="24"/>
    <s v="2"/>
    <n v="48"/>
    <x v="533"/>
    <d v="1899-12-30T00:56:00"/>
    <s v="Sin cebolla"/>
    <s v="534"/>
    <n v="48"/>
    <n v="34"/>
    <n v="0.70833333333333337"/>
    <n v="28"/>
  </r>
  <r>
    <x v="15"/>
    <s v="Plato 9"/>
    <s v="17"/>
    <s v="29"/>
    <s v="1"/>
    <n v="29"/>
    <x v="533"/>
    <d v="1899-12-30T00:10:00"/>
    <s v="Sin cebolla"/>
    <s v="534"/>
    <n v="29"/>
    <n v="12"/>
    <n v="0.41379310344827586"/>
    <n v="17"/>
  </r>
  <r>
    <x v="15"/>
    <s v="Plato 8"/>
    <s v="21"/>
    <s v="35"/>
    <s v="2"/>
    <n v="70"/>
    <x v="533"/>
    <d v="1899-12-30T00:10:00"/>
    <s v="Ninguna"/>
    <s v="534"/>
    <n v="70"/>
    <n v="49"/>
    <n v="0.7"/>
    <n v="42"/>
  </r>
  <r>
    <x v="8"/>
    <s v="Plato 20"/>
    <s v="25"/>
    <s v="40"/>
    <s v="3"/>
    <n v="120"/>
    <x v="534"/>
    <d v="1899-12-30T00:48:00"/>
    <s v="Sin cebolla"/>
    <s v="535"/>
    <n v="120"/>
    <n v="95"/>
    <n v="0.79166666666666663"/>
    <n v="75"/>
  </r>
  <r>
    <x v="8"/>
    <s v="Plato 9"/>
    <s v="17"/>
    <s v="29"/>
    <s v="3"/>
    <n v="87"/>
    <x v="534"/>
    <d v="1899-12-30T00:09:00"/>
    <s v="Ninguna"/>
    <s v="535"/>
    <n v="87"/>
    <n v="70"/>
    <n v="0.8045977011494253"/>
    <n v="51"/>
  </r>
  <r>
    <x v="8"/>
    <s v="Plato 7"/>
    <s v="14"/>
    <s v="24"/>
    <s v="2"/>
    <n v="48"/>
    <x v="534"/>
    <d v="1899-12-30T00:42:00"/>
    <s v="Ninguna"/>
    <s v="535"/>
    <n v="48"/>
    <n v="34"/>
    <n v="0.70833333333333337"/>
    <n v="28"/>
  </r>
  <r>
    <x v="8"/>
    <s v="Plato 13"/>
    <s v="13"/>
    <s v="21"/>
    <s v="1"/>
    <n v="21"/>
    <x v="534"/>
    <d v="1899-12-30T00:14:00"/>
    <s v="Ninguna"/>
    <s v="535"/>
    <n v="21"/>
    <n v="8"/>
    <n v="0.38095238095238093"/>
    <n v="13"/>
  </r>
  <r>
    <x v="12"/>
    <s v="Plato 4"/>
    <s v="10"/>
    <s v="18"/>
    <s v="1"/>
    <n v="18"/>
    <x v="535"/>
    <d v="1899-12-30T00:29:00"/>
    <s v="Sin cebolla"/>
    <s v="536"/>
    <n v="18"/>
    <n v="8"/>
    <n v="0.44444444444444442"/>
    <n v="10"/>
  </r>
  <r>
    <x v="12"/>
    <s v="Plato 9"/>
    <s v="17"/>
    <s v="29"/>
    <s v="2"/>
    <n v="58"/>
    <x v="535"/>
    <d v="1899-12-30T00:52:00"/>
    <s v="Ninguna"/>
    <s v="536"/>
    <n v="58"/>
    <n v="41"/>
    <n v="0.7068965517241379"/>
    <n v="34"/>
  </r>
  <r>
    <x v="12"/>
    <s v="Plato 14"/>
    <s v="14"/>
    <s v="23"/>
    <s v="2"/>
    <n v="46"/>
    <x v="535"/>
    <d v="1899-12-30T00:38:00"/>
    <s v="Ninguna"/>
    <s v="536"/>
    <n v="46"/>
    <n v="32"/>
    <n v="0.69565217391304346"/>
    <n v="28"/>
  </r>
  <r>
    <x v="12"/>
    <s v="Plato 2"/>
    <s v="18"/>
    <s v="30"/>
    <s v="3"/>
    <n v="90"/>
    <x v="535"/>
    <d v="1899-12-30T00:33:00"/>
    <s v="Ninguna"/>
    <s v="536"/>
    <n v="90"/>
    <n v="72"/>
    <n v="0.8"/>
    <n v="54"/>
  </r>
  <r>
    <x v="13"/>
    <s v="Plato 13"/>
    <s v="13"/>
    <s v="21"/>
    <s v="3"/>
    <n v="63"/>
    <x v="536"/>
    <d v="1899-12-30T00:21:00"/>
    <s v="Sin cebolla"/>
    <s v="537"/>
    <n v="63"/>
    <n v="50"/>
    <n v="0.79365079365079361"/>
    <n v="39"/>
  </r>
  <r>
    <x v="9"/>
    <s v="Plato 2"/>
    <s v="18"/>
    <s v="30"/>
    <s v="1"/>
    <n v="30"/>
    <x v="537"/>
    <d v="1899-12-30T00:55:00"/>
    <s v="Sin cebolla"/>
    <s v="538"/>
    <n v="30"/>
    <n v="12"/>
    <n v="0.4"/>
    <n v="18"/>
  </r>
  <r>
    <x v="9"/>
    <s v="Plato 14"/>
    <s v="14"/>
    <s v="23"/>
    <s v="1"/>
    <n v="23"/>
    <x v="537"/>
    <d v="1899-12-30T00:39:00"/>
    <s v="Ninguna"/>
    <s v="538"/>
    <n v="23"/>
    <n v="9"/>
    <n v="0.39130434782608697"/>
    <n v="14"/>
  </r>
  <r>
    <x v="9"/>
    <s v="Plato 11"/>
    <s v="20"/>
    <s v="33"/>
    <s v="1"/>
    <n v="33"/>
    <x v="537"/>
    <d v="1899-12-30T00:58:00"/>
    <s v="Sin cebolla"/>
    <s v="538"/>
    <n v="33"/>
    <n v="13"/>
    <n v="0.39393939393939392"/>
    <n v="20"/>
  </r>
  <r>
    <x v="9"/>
    <s v="Plato 16"/>
    <s v="16"/>
    <s v="28"/>
    <s v="2"/>
    <n v="56"/>
    <x v="537"/>
    <d v="1899-12-30T00:46:00"/>
    <s v="Ninguna"/>
    <s v="538"/>
    <n v="56"/>
    <n v="40"/>
    <n v="0.7142857142857143"/>
    <n v="32"/>
  </r>
  <r>
    <x v="13"/>
    <s v="Plato 2"/>
    <s v="18"/>
    <s v="30"/>
    <s v="3"/>
    <n v="90"/>
    <x v="538"/>
    <d v="1899-12-30T00:43:00"/>
    <s v="Sin cebolla"/>
    <s v="539"/>
    <n v="90"/>
    <n v="72"/>
    <n v="0.8"/>
    <n v="54"/>
  </r>
  <r>
    <x v="13"/>
    <s v="Plato 6"/>
    <s v="16"/>
    <s v="27"/>
    <s v="1"/>
    <n v="27"/>
    <x v="538"/>
    <d v="1899-12-30T00:40:00"/>
    <s v="Sin cebolla"/>
    <s v="539"/>
    <n v="27"/>
    <n v="11"/>
    <n v="0.40740740740740738"/>
    <n v="16"/>
  </r>
  <r>
    <x v="13"/>
    <s v="Plato 9"/>
    <s v="17"/>
    <s v="29"/>
    <s v="3"/>
    <n v="87"/>
    <x v="538"/>
    <d v="1899-12-30T00:18:00"/>
    <s v="Ninguna"/>
    <s v="539"/>
    <n v="87"/>
    <n v="70"/>
    <n v="0.8045977011494253"/>
    <n v="51"/>
  </r>
  <r>
    <x v="13"/>
    <s v="Plato 4"/>
    <s v="10"/>
    <s v="18"/>
    <s v="2"/>
    <n v="36"/>
    <x v="538"/>
    <d v="1899-12-30T00:28:00"/>
    <s v="Ninguna"/>
    <s v="539"/>
    <n v="36"/>
    <n v="26"/>
    <n v="0.72222222222222221"/>
    <n v="20"/>
  </r>
  <r>
    <x v="1"/>
    <s v="Plato 4"/>
    <s v="10"/>
    <s v="18"/>
    <s v="3"/>
    <n v="54"/>
    <x v="539"/>
    <d v="1899-12-30T00:47:00"/>
    <s v="Ninguna"/>
    <s v="540"/>
    <n v="54"/>
    <n v="44"/>
    <n v="0.81481481481481477"/>
    <n v="30"/>
  </r>
  <r>
    <x v="1"/>
    <s v="Plato 8"/>
    <s v="21"/>
    <s v="35"/>
    <s v="2"/>
    <n v="70"/>
    <x v="539"/>
    <d v="1899-12-30T00:35:00"/>
    <s v="Ninguna"/>
    <s v="540"/>
    <n v="70"/>
    <n v="49"/>
    <n v="0.7"/>
    <n v="42"/>
  </r>
  <r>
    <x v="19"/>
    <s v="Plato 12"/>
    <s v="11"/>
    <s v="19"/>
    <s v="2"/>
    <n v="38"/>
    <x v="540"/>
    <d v="1899-12-30T00:31:00"/>
    <s v="Ninguna"/>
    <s v="541"/>
    <n v="38"/>
    <n v="27"/>
    <n v="0.71052631578947367"/>
    <n v="22"/>
  </r>
  <r>
    <x v="19"/>
    <s v="Plato 11"/>
    <s v="20"/>
    <s v="33"/>
    <s v="2"/>
    <n v="66"/>
    <x v="540"/>
    <d v="1899-12-30T00:21:00"/>
    <s v="Ninguna"/>
    <s v="541"/>
    <n v="66"/>
    <n v="46"/>
    <n v="0.69696969696969702"/>
    <n v="40"/>
  </r>
  <r>
    <x v="19"/>
    <s v="Plato 9"/>
    <s v="17"/>
    <s v="29"/>
    <s v="1"/>
    <n v="29"/>
    <x v="540"/>
    <d v="1899-12-30T00:35:00"/>
    <s v="Ninguna"/>
    <s v="541"/>
    <n v="29"/>
    <n v="12"/>
    <n v="0.41379310344827586"/>
    <n v="17"/>
  </r>
  <r>
    <x v="19"/>
    <s v="Plato 14"/>
    <s v="14"/>
    <s v="23"/>
    <s v="3"/>
    <n v="69"/>
    <x v="540"/>
    <d v="1899-12-30T00:37:00"/>
    <s v="Ninguna"/>
    <s v="541"/>
    <n v="69"/>
    <n v="55"/>
    <n v="0.79710144927536231"/>
    <n v="42"/>
  </r>
  <r>
    <x v="12"/>
    <s v="Plato 18"/>
    <s v="20"/>
    <s v="34"/>
    <s v="2"/>
    <n v="68"/>
    <x v="541"/>
    <d v="1899-12-30T00:17:00"/>
    <s v="Sin cebolla"/>
    <s v="542"/>
    <n v="68"/>
    <n v="48"/>
    <n v="0.70588235294117652"/>
    <n v="40"/>
  </r>
  <r>
    <x v="12"/>
    <s v="Plato 10"/>
    <s v="15"/>
    <s v="26"/>
    <s v="1"/>
    <n v="26"/>
    <x v="541"/>
    <d v="1899-12-30T00:46:00"/>
    <s v="Ninguna"/>
    <s v="542"/>
    <n v="26"/>
    <n v="11"/>
    <n v="0.42307692307692307"/>
    <n v="15"/>
  </r>
  <r>
    <x v="12"/>
    <s v="Plato 6"/>
    <s v="16"/>
    <s v="27"/>
    <s v="2"/>
    <n v="54"/>
    <x v="541"/>
    <d v="1899-12-30T00:52:00"/>
    <s v="Sin cebolla"/>
    <s v="542"/>
    <n v="54"/>
    <n v="38"/>
    <n v="0.70370370370370372"/>
    <n v="32"/>
  </r>
  <r>
    <x v="19"/>
    <s v="Plato 16"/>
    <s v="16"/>
    <s v="28"/>
    <s v="2"/>
    <n v="56"/>
    <x v="542"/>
    <d v="1899-12-30T00:27:00"/>
    <s v="Sin cebolla"/>
    <s v="543"/>
    <n v="56"/>
    <n v="40"/>
    <n v="0.7142857142857143"/>
    <n v="32"/>
  </r>
  <r>
    <x v="19"/>
    <s v="Plato 6"/>
    <s v="16"/>
    <s v="27"/>
    <s v="2"/>
    <n v="54"/>
    <x v="542"/>
    <d v="1899-12-30T00:05:00"/>
    <s v="Ninguna"/>
    <s v="543"/>
    <n v="54"/>
    <n v="38"/>
    <n v="0.70370370370370372"/>
    <n v="32"/>
  </r>
  <r>
    <x v="19"/>
    <s v="Plato 15"/>
    <s v="19"/>
    <s v="32"/>
    <s v="3"/>
    <n v="96"/>
    <x v="542"/>
    <d v="1899-12-30T00:42:00"/>
    <s v="Sin cebolla"/>
    <s v="543"/>
    <n v="96"/>
    <n v="77"/>
    <n v="0.80208333333333337"/>
    <n v="57"/>
  </r>
  <r>
    <x v="5"/>
    <s v="Plato 8"/>
    <s v="21"/>
    <s v="35"/>
    <s v="2"/>
    <n v="70"/>
    <x v="543"/>
    <d v="1899-12-30T00:48:00"/>
    <s v="Ninguna"/>
    <s v="544"/>
    <n v="70"/>
    <n v="49"/>
    <n v="0.7"/>
    <n v="42"/>
  </r>
  <r>
    <x v="2"/>
    <s v="Plato 11"/>
    <s v="20"/>
    <s v="33"/>
    <s v="3"/>
    <n v="99"/>
    <x v="544"/>
    <d v="1899-12-30T00:57:00"/>
    <s v="Sin cebolla"/>
    <s v="545"/>
    <n v="99"/>
    <n v="79"/>
    <n v="0.79797979797979801"/>
    <n v="60"/>
  </r>
  <r>
    <x v="2"/>
    <s v="Plato 17"/>
    <s v="19"/>
    <s v="31"/>
    <s v="1"/>
    <n v="31"/>
    <x v="544"/>
    <d v="1899-12-30T00:42:00"/>
    <s v="Sin cebolla"/>
    <s v="545"/>
    <n v="31"/>
    <n v="12"/>
    <n v="0.38709677419354838"/>
    <n v="19"/>
  </r>
  <r>
    <x v="16"/>
    <s v="Plato 15"/>
    <s v="19"/>
    <s v="32"/>
    <s v="2"/>
    <n v="64"/>
    <x v="545"/>
    <d v="1899-12-30T00:33:00"/>
    <s v="Sin cebolla"/>
    <s v="546"/>
    <n v="64"/>
    <n v="45"/>
    <n v="0.703125"/>
    <n v="38"/>
  </r>
  <r>
    <x v="16"/>
    <s v="Plato 16"/>
    <s v="16"/>
    <s v="28"/>
    <s v="1"/>
    <n v="28"/>
    <x v="545"/>
    <d v="1899-12-30T00:58:00"/>
    <s v="Sin cebolla"/>
    <s v="546"/>
    <n v="28"/>
    <n v="12"/>
    <n v="0.42857142857142855"/>
    <n v="16"/>
  </r>
  <r>
    <x v="12"/>
    <s v="Plato 17"/>
    <s v="19"/>
    <s v="31"/>
    <s v="3"/>
    <n v="93"/>
    <x v="546"/>
    <d v="1899-12-30T00:13:00"/>
    <s v="Ninguna"/>
    <s v="547"/>
    <n v="93"/>
    <n v="74"/>
    <n v="0.79569892473118276"/>
    <n v="57"/>
  </r>
  <r>
    <x v="12"/>
    <s v="Plato 11"/>
    <s v="20"/>
    <s v="33"/>
    <s v="3"/>
    <n v="99"/>
    <x v="546"/>
    <d v="1899-12-30T00:54:00"/>
    <s v="Sin cebolla"/>
    <s v="547"/>
    <n v="99"/>
    <n v="79"/>
    <n v="0.79797979797979801"/>
    <n v="60"/>
  </r>
  <r>
    <x v="12"/>
    <s v="Plato 8"/>
    <s v="21"/>
    <s v="35"/>
    <s v="1"/>
    <n v="35"/>
    <x v="546"/>
    <d v="1899-12-30T00:30:00"/>
    <s v="Sin cebolla"/>
    <s v="547"/>
    <n v="35"/>
    <n v="14"/>
    <n v="0.4"/>
    <n v="21"/>
  </r>
  <r>
    <x v="17"/>
    <s v="Plato 18"/>
    <s v="20"/>
    <s v="34"/>
    <s v="1"/>
    <n v="34"/>
    <x v="547"/>
    <d v="1899-12-30T00:58:00"/>
    <s v="Sin cebolla"/>
    <s v="548"/>
    <n v="34"/>
    <n v="14"/>
    <n v="0.41176470588235292"/>
    <n v="20"/>
  </r>
  <r>
    <x v="17"/>
    <s v="Plato 17"/>
    <s v="19"/>
    <s v="31"/>
    <s v="2"/>
    <n v="62"/>
    <x v="547"/>
    <d v="1899-12-30T00:48:00"/>
    <s v="Sin cebolla"/>
    <s v="548"/>
    <n v="62"/>
    <n v="43"/>
    <n v="0.69354838709677424"/>
    <n v="38"/>
  </r>
  <r>
    <x v="14"/>
    <s v="Plato 1"/>
    <s v="15"/>
    <s v="25"/>
    <s v="1"/>
    <n v="25"/>
    <x v="548"/>
    <d v="1899-12-30T00:19:00"/>
    <s v="Ninguna"/>
    <s v="549"/>
    <n v="25"/>
    <n v="10"/>
    <n v="0.4"/>
    <n v="15"/>
  </r>
  <r>
    <x v="14"/>
    <s v="Plato 8"/>
    <s v="21"/>
    <s v="35"/>
    <s v="1"/>
    <n v="35"/>
    <x v="548"/>
    <d v="1899-12-30T00:20:00"/>
    <s v="Sin cebolla"/>
    <s v="549"/>
    <n v="35"/>
    <n v="14"/>
    <n v="0.4"/>
    <n v="21"/>
  </r>
  <r>
    <x v="14"/>
    <s v="Plato 18"/>
    <s v="20"/>
    <s v="34"/>
    <s v="3"/>
    <n v="102"/>
    <x v="548"/>
    <d v="1899-12-30T00:59:00"/>
    <s v="Ninguna"/>
    <s v="549"/>
    <n v="102"/>
    <n v="82"/>
    <n v="0.80392156862745101"/>
    <n v="60"/>
  </r>
  <r>
    <x v="15"/>
    <s v="Plato 2"/>
    <s v="18"/>
    <s v="30"/>
    <s v="2"/>
    <n v="60"/>
    <x v="549"/>
    <d v="1899-12-30T00:28:00"/>
    <s v="Sin cebolla"/>
    <s v="550"/>
    <n v="60"/>
    <n v="42"/>
    <n v="0.7"/>
    <n v="36"/>
  </r>
  <r>
    <x v="15"/>
    <s v="Plato 7"/>
    <s v="14"/>
    <s v="24"/>
    <s v="1"/>
    <n v="24"/>
    <x v="549"/>
    <d v="1899-12-30T00:05:00"/>
    <s v="Ninguna"/>
    <s v="550"/>
    <n v="24"/>
    <n v="10"/>
    <n v="0.41666666666666669"/>
    <n v="14"/>
  </r>
  <r>
    <x v="15"/>
    <s v="Plato 3"/>
    <s v="12"/>
    <s v="20"/>
    <s v="2"/>
    <n v="40"/>
    <x v="549"/>
    <d v="1899-12-30T00:24:00"/>
    <s v="Ninguna"/>
    <s v="550"/>
    <n v="40"/>
    <n v="28"/>
    <n v="0.7"/>
    <n v="24"/>
  </r>
  <r>
    <x v="17"/>
    <s v="Plato 2"/>
    <s v="18"/>
    <s v="30"/>
    <s v="1"/>
    <n v="30"/>
    <x v="550"/>
    <d v="1899-12-30T00:32:00"/>
    <s v="Sin cebolla"/>
    <s v="551"/>
    <n v="30"/>
    <n v="12"/>
    <n v="0.4"/>
    <n v="18"/>
  </r>
  <r>
    <x v="17"/>
    <s v="Plato 3"/>
    <s v="12"/>
    <s v="20"/>
    <s v="3"/>
    <n v="60"/>
    <x v="550"/>
    <d v="1899-12-30T00:11:00"/>
    <s v="Ninguna"/>
    <s v="551"/>
    <n v="60"/>
    <n v="48"/>
    <n v="0.8"/>
    <n v="36"/>
  </r>
  <r>
    <x v="17"/>
    <s v="Plato 4"/>
    <s v="10"/>
    <s v="18"/>
    <s v="1"/>
    <n v="18"/>
    <x v="550"/>
    <d v="1899-12-30T00:29:00"/>
    <s v="Ninguna"/>
    <s v="551"/>
    <n v="18"/>
    <n v="8"/>
    <n v="0.44444444444444442"/>
    <n v="10"/>
  </r>
  <r>
    <x v="17"/>
    <s v="Plato 13"/>
    <s v="13"/>
    <s v="21"/>
    <s v="3"/>
    <n v="63"/>
    <x v="550"/>
    <d v="1899-12-30T00:51:00"/>
    <s v="Sin cebolla"/>
    <s v="551"/>
    <n v="63"/>
    <n v="50"/>
    <n v="0.79365079365079361"/>
    <n v="39"/>
  </r>
  <r>
    <x v="7"/>
    <s v="Plato 20"/>
    <s v="25"/>
    <s v="40"/>
    <s v="3"/>
    <n v="120"/>
    <x v="551"/>
    <d v="1899-12-30T00:26:00"/>
    <s v="Sin cebolla"/>
    <s v="552"/>
    <n v="120"/>
    <n v="95"/>
    <n v="0.79166666666666663"/>
    <n v="75"/>
  </r>
  <r>
    <x v="7"/>
    <s v="Plato 13"/>
    <s v="13"/>
    <s v="21"/>
    <s v="3"/>
    <n v="63"/>
    <x v="551"/>
    <d v="1899-12-30T00:57:00"/>
    <s v="Sin cebolla"/>
    <s v="552"/>
    <n v="63"/>
    <n v="50"/>
    <n v="0.79365079365079361"/>
    <n v="39"/>
  </r>
  <r>
    <x v="7"/>
    <s v="Plato 3"/>
    <s v="12"/>
    <s v="20"/>
    <s v="3"/>
    <n v="60"/>
    <x v="551"/>
    <d v="1899-12-30T00:32:00"/>
    <s v="Sin cebolla"/>
    <s v="552"/>
    <n v="60"/>
    <n v="48"/>
    <n v="0.8"/>
    <n v="36"/>
  </r>
  <r>
    <x v="9"/>
    <s v="Plato 2"/>
    <s v="18"/>
    <s v="30"/>
    <s v="3"/>
    <n v="90"/>
    <x v="552"/>
    <d v="1899-12-30T00:26:00"/>
    <s v="Sin cebolla"/>
    <s v="553"/>
    <n v="90"/>
    <n v="72"/>
    <n v="0.8"/>
    <n v="54"/>
  </r>
  <r>
    <x v="9"/>
    <s v="Plato 1"/>
    <s v="15"/>
    <s v="25"/>
    <s v="2"/>
    <n v="50"/>
    <x v="552"/>
    <d v="1899-12-30T00:56:00"/>
    <s v="Ninguna"/>
    <s v="553"/>
    <n v="50"/>
    <n v="35"/>
    <n v="0.7"/>
    <n v="30"/>
  </r>
  <r>
    <x v="9"/>
    <s v="Plato 5"/>
    <s v="13"/>
    <s v="22"/>
    <s v="2"/>
    <n v="44"/>
    <x v="552"/>
    <d v="1899-12-30T00:54:00"/>
    <s v="Ninguna"/>
    <s v="553"/>
    <n v="44"/>
    <n v="31"/>
    <n v="0.70454545454545459"/>
    <n v="26"/>
  </r>
  <r>
    <x v="9"/>
    <s v="Plato 12"/>
    <s v="11"/>
    <s v="19"/>
    <s v="1"/>
    <n v="19"/>
    <x v="552"/>
    <d v="1899-12-30T00:42:00"/>
    <s v="Sin cebolla"/>
    <s v="553"/>
    <n v="19"/>
    <n v="8"/>
    <n v="0.42105263157894735"/>
    <n v="11"/>
  </r>
  <r>
    <x v="0"/>
    <s v="Plato 14"/>
    <s v="14"/>
    <s v="23"/>
    <s v="2"/>
    <n v="46"/>
    <x v="553"/>
    <d v="1899-12-30T00:55:00"/>
    <s v="Sin cebolla"/>
    <s v="554"/>
    <n v="46"/>
    <n v="32"/>
    <n v="0.69565217391304346"/>
    <n v="28"/>
  </r>
  <r>
    <x v="0"/>
    <s v="Plato 20"/>
    <s v="25"/>
    <s v="40"/>
    <s v="3"/>
    <n v="120"/>
    <x v="553"/>
    <d v="1899-12-30T00:16:00"/>
    <s v="Ninguna"/>
    <s v="554"/>
    <n v="120"/>
    <n v="95"/>
    <n v="0.79166666666666663"/>
    <n v="75"/>
  </r>
  <r>
    <x v="2"/>
    <s v="Plato 2"/>
    <s v="18"/>
    <s v="30"/>
    <s v="1"/>
    <n v="30"/>
    <x v="554"/>
    <d v="1899-12-30T00:46:00"/>
    <s v="Ninguna"/>
    <s v="555"/>
    <n v="30"/>
    <n v="12"/>
    <n v="0.4"/>
    <n v="18"/>
  </r>
  <r>
    <x v="12"/>
    <s v="Plato 5"/>
    <s v="13"/>
    <s v="22"/>
    <s v="1"/>
    <n v="22"/>
    <x v="555"/>
    <d v="1899-12-30T00:36:00"/>
    <s v="Ninguna"/>
    <s v="556"/>
    <n v="22"/>
    <n v="9"/>
    <n v="0.40909090909090912"/>
    <n v="13"/>
  </r>
  <r>
    <x v="12"/>
    <s v="Plato 4"/>
    <s v="10"/>
    <s v="18"/>
    <s v="3"/>
    <n v="54"/>
    <x v="555"/>
    <d v="1899-12-30T00:30:00"/>
    <s v="Sin cebolla"/>
    <s v="556"/>
    <n v="54"/>
    <n v="44"/>
    <n v="0.81481481481481477"/>
    <n v="30"/>
  </r>
  <r>
    <x v="5"/>
    <s v="Plato 15"/>
    <s v="19"/>
    <s v="32"/>
    <s v="2"/>
    <n v="64"/>
    <x v="556"/>
    <d v="1899-12-30T00:47:00"/>
    <s v="Sin cebolla"/>
    <s v="557"/>
    <n v="64"/>
    <n v="45"/>
    <n v="0.703125"/>
    <n v="38"/>
  </r>
  <r>
    <x v="5"/>
    <s v="Plato 13"/>
    <s v="13"/>
    <s v="21"/>
    <s v="3"/>
    <n v="63"/>
    <x v="556"/>
    <d v="1899-12-30T00:22:00"/>
    <s v="Sin cebolla"/>
    <s v="557"/>
    <n v="63"/>
    <n v="50"/>
    <n v="0.79365079365079361"/>
    <n v="39"/>
  </r>
  <r>
    <x v="5"/>
    <s v="Plato 1"/>
    <s v="15"/>
    <s v="25"/>
    <s v="2"/>
    <n v="50"/>
    <x v="556"/>
    <d v="1899-12-30T00:38:00"/>
    <s v="Ninguna"/>
    <s v="557"/>
    <n v="50"/>
    <n v="35"/>
    <n v="0.7"/>
    <n v="30"/>
  </r>
  <r>
    <x v="1"/>
    <s v="Plato 15"/>
    <s v="19"/>
    <s v="32"/>
    <s v="3"/>
    <n v="96"/>
    <x v="557"/>
    <d v="1899-12-30T00:56:00"/>
    <s v="Ninguna"/>
    <s v="558"/>
    <n v="96"/>
    <n v="77"/>
    <n v="0.80208333333333337"/>
    <n v="57"/>
  </r>
  <r>
    <x v="1"/>
    <s v="Plato 1"/>
    <s v="15"/>
    <s v="25"/>
    <s v="2"/>
    <n v="50"/>
    <x v="557"/>
    <d v="1899-12-30T00:54:00"/>
    <s v="Sin cebolla"/>
    <s v="558"/>
    <n v="50"/>
    <n v="35"/>
    <n v="0.7"/>
    <n v="30"/>
  </r>
  <r>
    <x v="1"/>
    <s v="Plato 11"/>
    <s v="20"/>
    <s v="33"/>
    <s v="1"/>
    <n v="33"/>
    <x v="557"/>
    <d v="1899-12-30T00:57:00"/>
    <s v="Ninguna"/>
    <s v="558"/>
    <n v="33"/>
    <n v="13"/>
    <n v="0.39393939393939392"/>
    <n v="20"/>
  </r>
  <r>
    <x v="7"/>
    <s v="Plato 11"/>
    <s v="20"/>
    <s v="33"/>
    <s v="3"/>
    <n v="99"/>
    <x v="558"/>
    <d v="1899-12-30T00:41:00"/>
    <s v="Sin cebolla"/>
    <s v="559"/>
    <n v="99"/>
    <n v="79"/>
    <n v="0.79797979797979801"/>
    <n v="60"/>
  </r>
  <r>
    <x v="1"/>
    <s v="Plato 4"/>
    <s v="10"/>
    <s v="18"/>
    <s v="2"/>
    <n v="36"/>
    <x v="559"/>
    <d v="1899-12-30T00:36:00"/>
    <s v="Sin cebolla"/>
    <s v="560"/>
    <n v="36"/>
    <n v="26"/>
    <n v="0.72222222222222221"/>
    <n v="20"/>
  </r>
  <r>
    <x v="1"/>
    <s v="Plato 1"/>
    <s v="15"/>
    <s v="25"/>
    <s v="3"/>
    <n v="75"/>
    <x v="559"/>
    <d v="1899-12-30T00:12:00"/>
    <s v="Sin cebolla"/>
    <s v="560"/>
    <n v="75"/>
    <n v="60"/>
    <n v="0.8"/>
    <n v="45"/>
  </r>
  <r>
    <x v="17"/>
    <s v="Plato 4"/>
    <s v="10"/>
    <s v="18"/>
    <s v="1"/>
    <n v="18"/>
    <x v="560"/>
    <d v="1899-12-30T00:56:00"/>
    <s v="Sin cebolla"/>
    <s v="561"/>
    <n v="18"/>
    <n v="8"/>
    <n v="0.44444444444444442"/>
    <n v="10"/>
  </r>
  <r>
    <x v="17"/>
    <s v="Plato 14"/>
    <s v="14"/>
    <s v="23"/>
    <s v="2"/>
    <n v="46"/>
    <x v="560"/>
    <d v="1899-12-30T00:08:00"/>
    <s v="Sin cebolla"/>
    <s v="561"/>
    <n v="46"/>
    <n v="32"/>
    <n v="0.69565217391304346"/>
    <n v="28"/>
  </r>
  <r>
    <x v="2"/>
    <s v="Plato 20"/>
    <s v="25"/>
    <s v="40"/>
    <s v="3"/>
    <n v="120"/>
    <x v="561"/>
    <d v="1899-12-30T00:41:00"/>
    <s v="Ninguna"/>
    <s v="562"/>
    <n v="120"/>
    <n v="95"/>
    <n v="0.79166666666666663"/>
    <n v="75"/>
  </r>
  <r>
    <x v="2"/>
    <s v="Plato 9"/>
    <s v="17"/>
    <s v="29"/>
    <s v="2"/>
    <n v="58"/>
    <x v="561"/>
    <d v="1899-12-30T00:07:00"/>
    <s v="Ninguna"/>
    <s v="562"/>
    <n v="58"/>
    <n v="41"/>
    <n v="0.7068965517241379"/>
    <n v="34"/>
  </r>
  <r>
    <x v="2"/>
    <s v="Plato 7"/>
    <s v="14"/>
    <s v="24"/>
    <s v="2"/>
    <n v="48"/>
    <x v="561"/>
    <d v="1899-12-30T00:22:00"/>
    <s v="Ninguna"/>
    <s v="562"/>
    <n v="48"/>
    <n v="34"/>
    <n v="0.70833333333333337"/>
    <n v="28"/>
  </r>
  <r>
    <x v="2"/>
    <s v="Plato 17"/>
    <s v="19"/>
    <s v="31"/>
    <s v="2"/>
    <n v="62"/>
    <x v="561"/>
    <d v="1899-12-30T00:42:00"/>
    <s v="Sin cebolla"/>
    <s v="562"/>
    <n v="62"/>
    <n v="43"/>
    <n v="0.69354838709677424"/>
    <n v="38"/>
  </r>
  <r>
    <x v="14"/>
    <s v="Plato 6"/>
    <s v="16"/>
    <s v="27"/>
    <s v="2"/>
    <n v="54"/>
    <x v="562"/>
    <d v="1899-12-30T00:37:00"/>
    <s v="Sin cebolla"/>
    <s v="563"/>
    <n v="54"/>
    <n v="38"/>
    <n v="0.70370370370370372"/>
    <n v="32"/>
  </r>
  <r>
    <x v="12"/>
    <s v="Plato 19"/>
    <s v="22"/>
    <s v="36"/>
    <s v="1"/>
    <n v="36"/>
    <x v="563"/>
    <d v="1899-12-30T00:07:00"/>
    <s v="Sin cebolla"/>
    <s v="564"/>
    <n v="36"/>
    <n v="14"/>
    <n v="0.3888888888888889"/>
    <n v="22"/>
  </r>
  <r>
    <x v="12"/>
    <s v="Plato 20"/>
    <s v="25"/>
    <s v="40"/>
    <s v="2"/>
    <n v="80"/>
    <x v="563"/>
    <d v="1899-12-30T00:36:00"/>
    <s v="Sin cebolla"/>
    <s v="564"/>
    <n v="80"/>
    <n v="55"/>
    <n v="0.6875"/>
    <n v="50"/>
  </r>
  <r>
    <x v="12"/>
    <s v="Plato 3"/>
    <s v="12"/>
    <s v="20"/>
    <s v="2"/>
    <n v="40"/>
    <x v="563"/>
    <d v="1899-12-30T00:11:00"/>
    <s v="Sin cebolla"/>
    <s v="564"/>
    <n v="40"/>
    <n v="28"/>
    <n v="0.7"/>
    <n v="24"/>
  </r>
  <r>
    <x v="3"/>
    <s v="Plato 15"/>
    <s v="19"/>
    <s v="32"/>
    <s v="3"/>
    <n v="96"/>
    <x v="564"/>
    <d v="1899-12-30T00:19:00"/>
    <s v="Ninguna"/>
    <s v="565"/>
    <n v="96"/>
    <n v="77"/>
    <n v="0.80208333333333337"/>
    <n v="57"/>
  </r>
  <r>
    <x v="3"/>
    <s v="Plato 4"/>
    <s v="10"/>
    <s v="18"/>
    <s v="3"/>
    <n v="54"/>
    <x v="564"/>
    <d v="1899-12-30T00:53:00"/>
    <s v="Sin cebolla"/>
    <s v="565"/>
    <n v="54"/>
    <n v="44"/>
    <n v="0.81481481481481477"/>
    <n v="30"/>
  </r>
  <r>
    <x v="3"/>
    <s v="Plato 11"/>
    <s v="20"/>
    <s v="33"/>
    <s v="2"/>
    <n v="66"/>
    <x v="564"/>
    <d v="1899-12-30T00:21:00"/>
    <s v="Sin cebolla"/>
    <s v="565"/>
    <n v="66"/>
    <n v="46"/>
    <n v="0.69696969696969702"/>
    <n v="40"/>
  </r>
  <r>
    <x v="3"/>
    <s v="Plato 8"/>
    <s v="21"/>
    <s v="35"/>
    <s v="1"/>
    <n v="35"/>
    <x v="564"/>
    <d v="1899-12-30T00:05:00"/>
    <s v="Sin cebolla"/>
    <s v="565"/>
    <n v="35"/>
    <n v="14"/>
    <n v="0.4"/>
    <n v="21"/>
  </r>
  <r>
    <x v="17"/>
    <s v="Plato 10"/>
    <s v="15"/>
    <s v="26"/>
    <s v="3"/>
    <n v="78"/>
    <x v="565"/>
    <d v="1899-12-30T00:56:00"/>
    <s v="Ninguna"/>
    <s v="566"/>
    <n v="78"/>
    <n v="63"/>
    <n v="0.80769230769230771"/>
    <n v="45"/>
  </r>
  <r>
    <x v="8"/>
    <s v="Plato 16"/>
    <s v="16"/>
    <s v="28"/>
    <s v="2"/>
    <n v="56"/>
    <x v="566"/>
    <d v="1899-12-30T00:09:00"/>
    <s v="Ninguna"/>
    <s v="567"/>
    <n v="56"/>
    <n v="40"/>
    <n v="0.7142857142857143"/>
    <n v="32"/>
  </r>
  <r>
    <x v="8"/>
    <s v="Plato 11"/>
    <s v="20"/>
    <s v="33"/>
    <s v="2"/>
    <n v="66"/>
    <x v="566"/>
    <d v="1899-12-30T00:34:00"/>
    <s v="Sin cebolla"/>
    <s v="567"/>
    <n v="66"/>
    <n v="46"/>
    <n v="0.69696969696969702"/>
    <n v="40"/>
  </r>
  <r>
    <x v="8"/>
    <s v="Plato 18"/>
    <s v="20"/>
    <s v="34"/>
    <s v="2"/>
    <n v="68"/>
    <x v="566"/>
    <d v="1899-12-30T00:18:00"/>
    <s v="Ninguna"/>
    <s v="567"/>
    <n v="68"/>
    <n v="48"/>
    <n v="0.70588235294117652"/>
    <n v="40"/>
  </r>
  <r>
    <x v="8"/>
    <s v="Plato 13"/>
    <s v="13"/>
    <s v="21"/>
    <s v="3"/>
    <n v="63"/>
    <x v="566"/>
    <d v="1899-12-30T00:41:00"/>
    <s v="Sin cebolla"/>
    <s v="567"/>
    <n v="63"/>
    <n v="50"/>
    <n v="0.79365079365079361"/>
    <n v="39"/>
  </r>
  <r>
    <x v="16"/>
    <s v="Plato 18"/>
    <s v="20"/>
    <s v="34"/>
    <s v="3"/>
    <n v="102"/>
    <x v="567"/>
    <d v="1899-12-30T00:40:00"/>
    <s v="Ninguna"/>
    <s v="568"/>
    <n v="102"/>
    <n v="82"/>
    <n v="0.80392156862745101"/>
    <n v="60"/>
  </r>
  <r>
    <x v="16"/>
    <s v="Plato 20"/>
    <s v="25"/>
    <s v="40"/>
    <s v="2"/>
    <n v="80"/>
    <x v="567"/>
    <d v="1899-12-30T00:44:00"/>
    <s v="Sin cebolla"/>
    <s v="568"/>
    <n v="80"/>
    <n v="55"/>
    <n v="0.6875"/>
    <n v="50"/>
  </r>
  <r>
    <x v="14"/>
    <s v="Plato 18"/>
    <s v="20"/>
    <s v="34"/>
    <s v="2"/>
    <n v="68"/>
    <x v="568"/>
    <d v="1899-12-30T00:26:00"/>
    <s v="Ninguna"/>
    <s v="569"/>
    <n v="68"/>
    <n v="48"/>
    <n v="0.70588235294117652"/>
    <n v="40"/>
  </r>
  <r>
    <x v="14"/>
    <s v="Plato 13"/>
    <s v="13"/>
    <s v="21"/>
    <s v="3"/>
    <n v="63"/>
    <x v="568"/>
    <d v="1899-12-30T00:32:00"/>
    <s v="Sin cebolla"/>
    <s v="569"/>
    <n v="63"/>
    <n v="50"/>
    <n v="0.79365079365079361"/>
    <n v="39"/>
  </r>
  <r>
    <x v="15"/>
    <s v="Plato 11"/>
    <s v="20"/>
    <s v="33"/>
    <s v="1"/>
    <n v="33"/>
    <x v="569"/>
    <d v="1899-12-30T00:38:00"/>
    <s v="Ninguna"/>
    <s v="570"/>
    <n v="33"/>
    <n v="13"/>
    <n v="0.39393939393939392"/>
    <n v="20"/>
  </r>
  <r>
    <x v="15"/>
    <s v="Plato 10"/>
    <s v="15"/>
    <s v="26"/>
    <s v="2"/>
    <n v="52"/>
    <x v="569"/>
    <d v="1899-12-30T00:08:00"/>
    <s v="Sin cebolla"/>
    <s v="570"/>
    <n v="52"/>
    <n v="37"/>
    <n v="0.71153846153846156"/>
    <n v="30"/>
  </r>
  <r>
    <x v="8"/>
    <s v="Plato 6"/>
    <s v="16"/>
    <s v="27"/>
    <s v="2"/>
    <n v="54"/>
    <x v="570"/>
    <d v="1899-12-30T00:26:00"/>
    <s v="Ninguna"/>
    <s v="571"/>
    <n v="54"/>
    <n v="38"/>
    <n v="0.70370370370370372"/>
    <n v="32"/>
  </r>
  <r>
    <x v="19"/>
    <s v="Plato 2"/>
    <s v="18"/>
    <s v="30"/>
    <s v="1"/>
    <n v="30"/>
    <x v="571"/>
    <d v="1899-12-30T00:34:00"/>
    <s v="Sin cebolla"/>
    <s v="572"/>
    <n v="30"/>
    <n v="12"/>
    <n v="0.4"/>
    <n v="18"/>
  </r>
  <r>
    <x v="19"/>
    <s v="Plato 5"/>
    <s v="13"/>
    <s v="22"/>
    <s v="2"/>
    <n v="44"/>
    <x v="571"/>
    <d v="1899-12-30T00:10:00"/>
    <s v="Sin cebolla"/>
    <s v="572"/>
    <n v="44"/>
    <n v="31"/>
    <n v="0.70454545454545459"/>
    <n v="26"/>
  </r>
  <r>
    <x v="5"/>
    <s v="Plato 13"/>
    <s v="13"/>
    <s v="21"/>
    <s v="3"/>
    <n v="63"/>
    <x v="572"/>
    <d v="1899-12-30T00:41:00"/>
    <s v="Ninguna"/>
    <s v="573"/>
    <n v="63"/>
    <n v="50"/>
    <n v="0.79365079365079361"/>
    <n v="39"/>
  </r>
  <r>
    <x v="5"/>
    <s v="Plato 18"/>
    <s v="20"/>
    <s v="34"/>
    <s v="3"/>
    <n v="102"/>
    <x v="572"/>
    <d v="1899-12-30T00:28:00"/>
    <s v="Sin cebolla"/>
    <s v="573"/>
    <n v="102"/>
    <n v="82"/>
    <n v="0.80392156862745101"/>
    <n v="60"/>
  </r>
  <r>
    <x v="2"/>
    <s v="Plato 10"/>
    <s v="15"/>
    <s v="26"/>
    <s v="3"/>
    <n v="78"/>
    <x v="573"/>
    <d v="1899-12-30T00:50:00"/>
    <s v="Sin cebolla"/>
    <s v="574"/>
    <n v="78"/>
    <n v="63"/>
    <n v="0.80769230769230771"/>
    <n v="45"/>
  </r>
  <r>
    <x v="2"/>
    <s v="Plato 19"/>
    <s v="22"/>
    <s v="36"/>
    <s v="2"/>
    <n v="72"/>
    <x v="573"/>
    <d v="1899-12-30T00:40:00"/>
    <s v="Ninguna"/>
    <s v="574"/>
    <n v="72"/>
    <n v="50"/>
    <n v="0.69444444444444442"/>
    <n v="44"/>
  </r>
  <r>
    <x v="2"/>
    <s v="Plato 4"/>
    <s v="10"/>
    <s v="18"/>
    <s v="2"/>
    <n v="36"/>
    <x v="573"/>
    <d v="1899-12-30T00:37:00"/>
    <s v="Sin cebolla"/>
    <s v="574"/>
    <n v="36"/>
    <n v="26"/>
    <n v="0.72222222222222221"/>
    <n v="20"/>
  </r>
  <r>
    <x v="2"/>
    <s v="Plato 13"/>
    <s v="13"/>
    <s v="21"/>
    <s v="1"/>
    <n v="21"/>
    <x v="573"/>
    <d v="1899-12-30T00:41:00"/>
    <s v="Sin cebolla"/>
    <s v="574"/>
    <n v="21"/>
    <n v="8"/>
    <n v="0.38095238095238093"/>
    <n v="13"/>
  </r>
  <r>
    <x v="8"/>
    <s v="Plato 4"/>
    <s v="10"/>
    <s v="18"/>
    <s v="1"/>
    <n v="18"/>
    <x v="574"/>
    <d v="1899-12-30T00:44:00"/>
    <s v="Ninguna"/>
    <s v="575"/>
    <n v="18"/>
    <n v="8"/>
    <n v="0.44444444444444442"/>
    <n v="10"/>
  </r>
  <r>
    <x v="12"/>
    <s v="Plato 11"/>
    <s v="20"/>
    <s v="33"/>
    <s v="1"/>
    <n v="33"/>
    <x v="575"/>
    <d v="1899-12-30T00:46:00"/>
    <s v="Ninguna"/>
    <s v="576"/>
    <n v="33"/>
    <n v="13"/>
    <n v="0.39393939393939392"/>
    <n v="20"/>
  </r>
  <r>
    <x v="12"/>
    <s v="Plato 17"/>
    <s v="19"/>
    <s v="31"/>
    <s v="3"/>
    <n v="93"/>
    <x v="575"/>
    <d v="1899-12-30T00:32:00"/>
    <s v="Ninguna"/>
    <s v="576"/>
    <n v="93"/>
    <n v="74"/>
    <n v="0.79569892473118276"/>
    <n v="57"/>
  </r>
  <r>
    <x v="12"/>
    <s v="Plato 19"/>
    <s v="22"/>
    <s v="36"/>
    <s v="3"/>
    <n v="108"/>
    <x v="575"/>
    <d v="1899-12-30T00:37:00"/>
    <s v="Sin cebolla"/>
    <s v="576"/>
    <n v="108"/>
    <n v="86"/>
    <n v="0.79629629629629628"/>
    <n v="66"/>
  </r>
  <r>
    <x v="16"/>
    <s v="Plato 4"/>
    <s v="10"/>
    <s v="18"/>
    <s v="1"/>
    <n v="18"/>
    <x v="576"/>
    <d v="1899-12-30T00:10:00"/>
    <s v="Sin cebolla"/>
    <s v="577"/>
    <n v="18"/>
    <n v="8"/>
    <n v="0.44444444444444442"/>
    <n v="10"/>
  </r>
  <r>
    <x v="16"/>
    <s v="Plato 5"/>
    <s v="13"/>
    <s v="22"/>
    <s v="1"/>
    <n v="22"/>
    <x v="576"/>
    <d v="1899-12-30T00:15:00"/>
    <s v="Ninguna"/>
    <s v="577"/>
    <n v="22"/>
    <n v="9"/>
    <n v="0.40909090909090912"/>
    <n v="13"/>
  </r>
  <r>
    <x v="7"/>
    <s v="Plato 2"/>
    <s v="18"/>
    <s v="30"/>
    <s v="3"/>
    <n v="90"/>
    <x v="577"/>
    <d v="1899-12-30T00:44:00"/>
    <s v="Ninguna"/>
    <s v="578"/>
    <n v="90"/>
    <n v="72"/>
    <n v="0.8"/>
    <n v="54"/>
  </r>
  <r>
    <x v="12"/>
    <s v="Plato 1"/>
    <s v="15"/>
    <s v="25"/>
    <s v="2"/>
    <n v="50"/>
    <x v="578"/>
    <d v="1899-12-30T00:48:00"/>
    <s v="Ninguna"/>
    <s v="579"/>
    <n v="50"/>
    <n v="35"/>
    <n v="0.7"/>
    <n v="30"/>
  </r>
  <r>
    <x v="0"/>
    <s v="Plato 11"/>
    <s v="20"/>
    <s v="33"/>
    <s v="1"/>
    <n v="33"/>
    <x v="579"/>
    <d v="1899-12-30T00:30:00"/>
    <s v="Ninguna"/>
    <s v="580"/>
    <n v="33"/>
    <n v="13"/>
    <n v="0.39393939393939392"/>
    <n v="20"/>
  </r>
  <r>
    <x v="13"/>
    <s v="Plato 11"/>
    <s v="20"/>
    <s v="33"/>
    <s v="1"/>
    <n v="33"/>
    <x v="580"/>
    <d v="1899-12-30T00:15:00"/>
    <s v="Ninguna"/>
    <s v="581"/>
    <n v="33"/>
    <n v="13"/>
    <n v="0.39393939393939392"/>
    <n v="20"/>
  </r>
  <r>
    <x v="13"/>
    <s v="Plato 2"/>
    <s v="18"/>
    <s v="30"/>
    <s v="3"/>
    <n v="90"/>
    <x v="580"/>
    <d v="1899-12-30T00:40:00"/>
    <s v="Ninguna"/>
    <s v="581"/>
    <n v="90"/>
    <n v="72"/>
    <n v="0.8"/>
    <n v="54"/>
  </r>
  <r>
    <x v="3"/>
    <s v="Plato 6"/>
    <s v="16"/>
    <s v="27"/>
    <s v="2"/>
    <n v="54"/>
    <x v="581"/>
    <d v="1899-12-30T00:42:00"/>
    <s v="Sin cebolla"/>
    <s v="582"/>
    <n v="54"/>
    <n v="38"/>
    <n v="0.70370370370370372"/>
    <n v="32"/>
  </r>
  <r>
    <x v="12"/>
    <s v="Plato 12"/>
    <s v="11"/>
    <s v="19"/>
    <s v="3"/>
    <n v="57"/>
    <x v="582"/>
    <d v="1899-12-30T00:15:00"/>
    <s v="Ninguna"/>
    <s v="583"/>
    <n v="57"/>
    <n v="46"/>
    <n v="0.80701754385964908"/>
    <n v="33"/>
  </r>
  <r>
    <x v="12"/>
    <s v="Plato 4"/>
    <s v="10"/>
    <s v="18"/>
    <s v="1"/>
    <n v="18"/>
    <x v="582"/>
    <d v="1899-12-30T00:11:00"/>
    <s v="Ninguna"/>
    <s v="583"/>
    <n v="18"/>
    <n v="8"/>
    <n v="0.44444444444444442"/>
    <n v="10"/>
  </r>
  <r>
    <x v="12"/>
    <s v="Plato 7"/>
    <s v="14"/>
    <s v="24"/>
    <s v="2"/>
    <n v="48"/>
    <x v="582"/>
    <d v="1899-12-30T00:29:00"/>
    <s v="Sin cebolla"/>
    <s v="583"/>
    <n v="48"/>
    <n v="34"/>
    <n v="0.70833333333333337"/>
    <n v="28"/>
  </r>
  <r>
    <x v="12"/>
    <s v="Plato 20"/>
    <s v="25"/>
    <s v="40"/>
    <s v="3"/>
    <n v="120"/>
    <x v="582"/>
    <d v="1899-12-30T00:50:00"/>
    <s v="Sin cebolla"/>
    <s v="583"/>
    <n v="120"/>
    <n v="95"/>
    <n v="0.79166666666666663"/>
    <n v="75"/>
  </r>
  <r>
    <x v="12"/>
    <s v="Plato 13"/>
    <s v="13"/>
    <s v="21"/>
    <s v="1"/>
    <n v="21"/>
    <x v="583"/>
    <d v="1899-12-30T00:57:00"/>
    <s v="Sin cebolla"/>
    <s v="584"/>
    <n v="21"/>
    <n v="8"/>
    <n v="0.38095238095238093"/>
    <n v="13"/>
  </r>
  <r>
    <x v="12"/>
    <s v="Plato 17"/>
    <s v="19"/>
    <s v="31"/>
    <s v="2"/>
    <n v="62"/>
    <x v="583"/>
    <d v="1899-12-30T00:34:00"/>
    <s v="Ninguna"/>
    <s v="584"/>
    <n v="62"/>
    <n v="43"/>
    <n v="0.69354838709677424"/>
    <n v="38"/>
  </r>
  <r>
    <x v="12"/>
    <s v="Plato 16"/>
    <s v="16"/>
    <s v="28"/>
    <s v="2"/>
    <n v="56"/>
    <x v="583"/>
    <d v="1899-12-30T00:23:00"/>
    <s v="Ninguna"/>
    <s v="584"/>
    <n v="56"/>
    <n v="40"/>
    <n v="0.7142857142857143"/>
    <n v="32"/>
  </r>
  <r>
    <x v="3"/>
    <s v="Plato 15"/>
    <s v="19"/>
    <s v="32"/>
    <s v="1"/>
    <n v="32"/>
    <x v="584"/>
    <d v="1899-12-30T00:35:00"/>
    <s v="Sin cebolla"/>
    <s v="585"/>
    <n v="32"/>
    <n v="13"/>
    <n v="0.40625"/>
    <n v="19"/>
  </r>
  <r>
    <x v="3"/>
    <s v="Plato 8"/>
    <s v="21"/>
    <s v="35"/>
    <s v="1"/>
    <n v="35"/>
    <x v="584"/>
    <d v="1899-12-30T00:08:00"/>
    <s v="Sin cebolla"/>
    <s v="585"/>
    <n v="35"/>
    <n v="14"/>
    <n v="0.4"/>
    <n v="21"/>
  </r>
  <r>
    <x v="3"/>
    <s v="Plato 4"/>
    <s v="10"/>
    <s v="18"/>
    <s v="2"/>
    <n v="36"/>
    <x v="584"/>
    <d v="1899-12-30T00:22:00"/>
    <s v="Ninguna"/>
    <s v="585"/>
    <n v="36"/>
    <n v="26"/>
    <n v="0.72222222222222221"/>
    <n v="20"/>
  </r>
  <r>
    <x v="3"/>
    <s v="Plato 1"/>
    <s v="15"/>
    <s v="25"/>
    <s v="1"/>
    <n v="25"/>
    <x v="584"/>
    <d v="1899-12-30T00:30:00"/>
    <s v="Sin cebolla"/>
    <s v="585"/>
    <n v="25"/>
    <n v="10"/>
    <n v="0.4"/>
    <n v="15"/>
  </r>
  <r>
    <x v="6"/>
    <s v="Plato 11"/>
    <s v="20"/>
    <s v="33"/>
    <s v="3"/>
    <n v="99"/>
    <x v="585"/>
    <d v="1899-12-30T00:47:00"/>
    <s v="Sin cebolla"/>
    <s v="586"/>
    <n v="99"/>
    <n v="79"/>
    <n v="0.79797979797979801"/>
    <n v="60"/>
  </r>
  <r>
    <x v="6"/>
    <s v="Plato 7"/>
    <s v="14"/>
    <s v="24"/>
    <s v="3"/>
    <n v="72"/>
    <x v="585"/>
    <d v="1899-12-30T00:45:00"/>
    <s v="Ninguna"/>
    <s v="586"/>
    <n v="72"/>
    <n v="58"/>
    <n v="0.80555555555555558"/>
    <n v="42"/>
  </r>
  <r>
    <x v="5"/>
    <s v="Plato 7"/>
    <s v="14"/>
    <s v="24"/>
    <s v="2"/>
    <n v="48"/>
    <x v="586"/>
    <d v="1899-12-30T00:43:00"/>
    <s v="Sin cebolla"/>
    <s v="587"/>
    <n v="48"/>
    <n v="34"/>
    <n v="0.70833333333333337"/>
    <n v="28"/>
  </r>
  <r>
    <x v="8"/>
    <s v="Plato 10"/>
    <s v="15"/>
    <s v="26"/>
    <s v="1"/>
    <n v="26"/>
    <x v="587"/>
    <d v="1899-12-30T00:25:00"/>
    <s v="Sin cebolla"/>
    <s v="588"/>
    <n v="26"/>
    <n v="11"/>
    <n v="0.42307692307692307"/>
    <n v="15"/>
  </r>
  <r>
    <x v="8"/>
    <s v="Plato 1"/>
    <s v="15"/>
    <s v="25"/>
    <s v="3"/>
    <n v="75"/>
    <x v="587"/>
    <d v="1899-12-30T00:12:00"/>
    <s v="Sin cebolla"/>
    <s v="588"/>
    <n v="75"/>
    <n v="60"/>
    <n v="0.8"/>
    <n v="45"/>
  </r>
  <r>
    <x v="0"/>
    <s v="Plato 14"/>
    <s v="14"/>
    <s v="23"/>
    <s v="1"/>
    <n v="23"/>
    <x v="588"/>
    <d v="1899-12-30T00:45:00"/>
    <s v="Ninguna"/>
    <s v="589"/>
    <n v="23"/>
    <n v="9"/>
    <n v="0.39130434782608697"/>
    <n v="14"/>
  </r>
  <r>
    <x v="0"/>
    <s v="Plato 18"/>
    <s v="20"/>
    <s v="34"/>
    <s v="3"/>
    <n v="102"/>
    <x v="588"/>
    <d v="1899-12-30T00:59:00"/>
    <s v="Ninguna"/>
    <s v="589"/>
    <n v="102"/>
    <n v="82"/>
    <n v="0.80392156862745101"/>
    <n v="60"/>
  </r>
  <r>
    <x v="0"/>
    <s v="Plato 13"/>
    <s v="13"/>
    <s v="21"/>
    <s v="3"/>
    <n v="63"/>
    <x v="588"/>
    <d v="1899-12-30T00:07:00"/>
    <s v="Ninguna"/>
    <s v="589"/>
    <n v="63"/>
    <n v="50"/>
    <n v="0.79365079365079361"/>
    <n v="39"/>
  </r>
  <r>
    <x v="0"/>
    <s v="Plato 15"/>
    <s v="19"/>
    <s v="32"/>
    <s v="3"/>
    <n v="96"/>
    <x v="588"/>
    <d v="1899-12-30T00:09:00"/>
    <s v="Ninguna"/>
    <s v="589"/>
    <n v="96"/>
    <n v="77"/>
    <n v="0.80208333333333337"/>
    <n v="57"/>
  </r>
  <r>
    <x v="3"/>
    <s v="Plato 18"/>
    <s v="20"/>
    <s v="34"/>
    <s v="3"/>
    <n v="102"/>
    <x v="589"/>
    <d v="1899-12-30T00:43:00"/>
    <s v="Sin cebolla"/>
    <s v="590"/>
    <n v="102"/>
    <n v="82"/>
    <n v="0.80392156862745101"/>
    <n v="60"/>
  </r>
  <r>
    <x v="3"/>
    <s v="Plato 3"/>
    <s v="12"/>
    <s v="20"/>
    <s v="1"/>
    <n v="20"/>
    <x v="589"/>
    <d v="1899-12-30T00:21:00"/>
    <s v="Sin cebolla"/>
    <s v="590"/>
    <n v="20"/>
    <n v="8"/>
    <n v="0.4"/>
    <n v="12"/>
  </r>
  <r>
    <x v="7"/>
    <s v="Plato 20"/>
    <s v="25"/>
    <s v="40"/>
    <s v="3"/>
    <n v="120"/>
    <x v="590"/>
    <d v="1899-12-30T00:51:00"/>
    <s v="Ninguna"/>
    <s v="591"/>
    <n v="120"/>
    <n v="95"/>
    <n v="0.79166666666666663"/>
    <n v="75"/>
  </r>
  <r>
    <x v="16"/>
    <s v="Plato 5"/>
    <s v="13"/>
    <s v="22"/>
    <s v="2"/>
    <n v="44"/>
    <x v="591"/>
    <d v="1899-12-30T00:59:00"/>
    <s v="Ninguna"/>
    <s v="592"/>
    <n v="44"/>
    <n v="31"/>
    <n v="0.70454545454545459"/>
    <n v="26"/>
  </r>
  <r>
    <x v="16"/>
    <s v="Plato 1"/>
    <s v="15"/>
    <s v="25"/>
    <s v="2"/>
    <n v="50"/>
    <x v="591"/>
    <d v="1899-12-30T00:42:00"/>
    <s v="Ninguna"/>
    <s v="592"/>
    <n v="50"/>
    <n v="35"/>
    <n v="0.7"/>
    <n v="30"/>
  </r>
  <r>
    <x v="6"/>
    <s v="Plato 20"/>
    <s v="25"/>
    <s v="40"/>
    <s v="1"/>
    <n v="40"/>
    <x v="592"/>
    <d v="1899-12-30T00:30:00"/>
    <s v="Ninguna"/>
    <s v="593"/>
    <n v="40"/>
    <n v="15"/>
    <n v="0.375"/>
    <n v="25"/>
  </r>
  <r>
    <x v="6"/>
    <s v="Plato 17"/>
    <s v="19"/>
    <s v="31"/>
    <s v="1"/>
    <n v="31"/>
    <x v="592"/>
    <d v="1899-12-30T00:08:00"/>
    <s v="Ninguna"/>
    <s v="593"/>
    <n v="31"/>
    <n v="12"/>
    <n v="0.38709677419354838"/>
    <n v="19"/>
  </r>
  <r>
    <x v="6"/>
    <s v="Plato 11"/>
    <s v="20"/>
    <s v="33"/>
    <s v="2"/>
    <n v="66"/>
    <x v="592"/>
    <d v="1899-12-30T00:05:00"/>
    <s v="Sin cebolla"/>
    <s v="593"/>
    <n v="66"/>
    <n v="46"/>
    <n v="0.69696969696969702"/>
    <n v="40"/>
  </r>
  <r>
    <x v="6"/>
    <s v="Plato 19"/>
    <s v="22"/>
    <s v="36"/>
    <s v="2"/>
    <n v="72"/>
    <x v="592"/>
    <d v="1899-12-30T00:05:00"/>
    <s v="Ninguna"/>
    <s v="593"/>
    <n v="72"/>
    <n v="50"/>
    <n v="0.69444444444444442"/>
    <n v="44"/>
  </r>
  <r>
    <x v="6"/>
    <s v="Plato 11"/>
    <s v="20"/>
    <s v="33"/>
    <s v="1"/>
    <n v="33"/>
    <x v="593"/>
    <d v="1899-12-30T00:05:00"/>
    <s v="Ninguna"/>
    <s v="594"/>
    <n v="33"/>
    <n v="13"/>
    <n v="0.39393939393939392"/>
    <n v="20"/>
  </r>
  <r>
    <x v="6"/>
    <s v="Plato 5"/>
    <s v="13"/>
    <s v="22"/>
    <s v="3"/>
    <n v="66"/>
    <x v="593"/>
    <d v="1899-12-30T00:44:00"/>
    <s v="Ninguna"/>
    <s v="594"/>
    <n v="66"/>
    <n v="53"/>
    <n v="0.80303030303030298"/>
    <n v="39"/>
  </r>
  <r>
    <x v="6"/>
    <s v="Plato 3"/>
    <s v="12"/>
    <s v="20"/>
    <s v="2"/>
    <n v="40"/>
    <x v="593"/>
    <d v="1899-12-30T00:49:00"/>
    <s v="Ninguna"/>
    <s v="594"/>
    <n v="40"/>
    <n v="28"/>
    <n v="0.7"/>
    <n v="24"/>
  </r>
  <r>
    <x v="12"/>
    <s v="Plato 13"/>
    <s v="13"/>
    <s v="21"/>
    <s v="2"/>
    <n v="42"/>
    <x v="594"/>
    <d v="1899-12-30T00:05:00"/>
    <s v="Ninguna"/>
    <s v="595"/>
    <n v="42"/>
    <n v="29"/>
    <n v="0.69047619047619047"/>
    <n v="26"/>
  </r>
  <r>
    <x v="12"/>
    <s v="Plato 2"/>
    <s v="18"/>
    <s v="30"/>
    <s v="1"/>
    <n v="30"/>
    <x v="594"/>
    <d v="1899-12-30T00:44:00"/>
    <s v="Sin cebolla"/>
    <s v="595"/>
    <n v="30"/>
    <n v="12"/>
    <n v="0.4"/>
    <n v="18"/>
  </r>
  <r>
    <x v="13"/>
    <s v="Plato 14"/>
    <s v="14"/>
    <s v="23"/>
    <s v="2"/>
    <n v="46"/>
    <x v="595"/>
    <d v="1899-12-30T00:47:00"/>
    <s v="Sin cebolla"/>
    <s v="596"/>
    <n v="46"/>
    <n v="32"/>
    <n v="0.69565217391304346"/>
    <n v="28"/>
  </r>
  <r>
    <x v="13"/>
    <s v="Plato 7"/>
    <s v="14"/>
    <s v="24"/>
    <s v="2"/>
    <n v="48"/>
    <x v="595"/>
    <d v="1899-12-30T00:50:00"/>
    <s v="Sin cebolla"/>
    <s v="596"/>
    <n v="48"/>
    <n v="34"/>
    <n v="0.70833333333333337"/>
    <n v="28"/>
  </r>
  <r>
    <x v="13"/>
    <s v="Plato 15"/>
    <s v="19"/>
    <s v="32"/>
    <s v="3"/>
    <n v="96"/>
    <x v="595"/>
    <d v="1899-12-30T00:42:00"/>
    <s v="Sin cebolla"/>
    <s v="596"/>
    <n v="96"/>
    <n v="77"/>
    <n v="0.80208333333333337"/>
    <n v="57"/>
  </r>
  <r>
    <x v="13"/>
    <s v="Plato 1"/>
    <s v="15"/>
    <s v="25"/>
    <s v="2"/>
    <n v="50"/>
    <x v="595"/>
    <d v="1899-12-30T00:19:00"/>
    <s v="Ninguna"/>
    <s v="596"/>
    <n v="50"/>
    <n v="35"/>
    <n v="0.7"/>
    <n v="30"/>
  </r>
  <r>
    <x v="11"/>
    <s v="Plato 16"/>
    <s v="16"/>
    <s v="28"/>
    <s v="1"/>
    <n v="28"/>
    <x v="596"/>
    <d v="1899-12-30T00:39:00"/>
    <s v="Sin cebolla"/>
    <s v="597"/>
    <n v="28"/>
    <n v="12"/>
    <n v="0.42857142857142855"/>
    <n v="16"/>
  </r>
  <r>
    <x v="11"/>
    <s v="Plato 4"/>
    <s v="10"/>
    <s v="18"/>
    <s v="1"/>
    <n v="18"/>
    <x v="596"/>
    <d v="1899-12-30T00:55:00"/>
    <s v="Sin cebolla"/>
    <s v="597"/>
    <n v="18"/>
    <n v="8"/>
    <n v="0.44444444444444442"/>
    <n v="10"/>
  </r>
  <r>
    <x v="11"/>
    <s v="Plato 20"/>
    <s v="25"/>
    <s v="40"/>
    <s v="2"/>
    <n v="80"/>
    <x v="596"/>
    <d v="1899-12-30T00:39:00"/>
    <s v="Sin cebolla"/>
    <s v="597"/>
    <n v="80"/>
    <n v="55"/>
    <n v="0.6875"/>
    <n v="50"/>
  </r>
  <r>
    <x v="11"/>
    <s v="Plato 7"/>
    <s v="14"/>
    <s v="24"/>
    <s v="1"/>
    <n v="24"/>
    <x v="596"/>
    <d v="1899-12-30T00:08:00"/>
    <s v="Sin cebolla"/>
    <s v="597"/>
    <n v="24"/>
    <n v="10"/>
    <n v="0.41666666666666669"/>
    <n v="14"/>
  </r>
  <r>
    <x v="12"/>
    <s v="Plato 10"/>
    <s v="15"/>
    <s v="26"/>
    <s v="2"/>
    <n v="52"/>
    <x v="597"/>
    <d v="1899-12-30T00:44:00"/>
    <s v="Ninguna"/>
    <s v="598"/>
    <n v="52"/>
    <n v="37"/>
    <n v="0.71153846153846156"/>
    <n v="30"/>
  </r>
  <r>
    <x v="12"/>
    <s v="Plato 15"/>
    <s v="19"/>
    <s v="32"/>
    <s v="2"/>
    <n v="64"/>
    <x v="597"/>
    <d v="1899-12-30T00:22:00"/>
    <s v="Ninguna"/>
    <s v="598"/>
    <n v="64"/>
    <n v="45"/>
    <n v="0.703125"/>
    <n v="38"/>
  </r>
  <r>
    <x v="12"/>
    <s v="Plato 17"/>
    <s v="19"/>
    <s v="31"/>
    <s v="3"/>
    <n v="93"/>
    <x v="597"/>
    <d v="1899-12-30T00:15:00"/>
    <s v="Ninguna"/>
    <s v="598"/>
    <n v="93"/>
    <n v="74"/>
    <n v="0.79569892473118276"/>
    <n v="57"/>
  </r>
  <r>
    <x v="7"/>
    <s v="Plato 18"/>
    <s v="20"/>
    <s v="34"/>
    <s v="2"/>
    <n v="68"/>
    <x v="598"/>
    <d v="1899-12-30T00:05:00"/>
    <s v="Ninguna"/>
    <s v="599"/>
    <n v="68"/>
    <n v="48"/>
    <n v="0.70588235294117652"/>
    <n v="40"/>
  </r>
  <r>
    <x v="7"/>
    <s v="Plato 17"/>
    <s v="19"/>
    <s v="31"/>
    <s v="1"/>
    <n v="31"/>
    <x v="598"/>
    <d v="1899-12-30T00:49:00"/>
    <s v="Ninguna"/>
    <s v="599"/>
    <n v="31"/>
    <n v="12"/>
    <n v="0.38709677419354838"/>
    <n v="19"/>
  </r>
  <r>
    <x v="7"/>
    <s v="Plato 8"/>
    <s v="21"/>
    <s v="35"/>
    <s v="2"/>
    <n v="70"/>
    <x v="598"/>
    <d v="1899-12-30T00:54:00"/>
    <s v="Ninguna"/>
    <s v="599"/>
    <n v="70"/>
    <n v="49"/>
    <n v="0.7"/>
    <n v="42"/>
  </r>
  <r>
    <x v="9"/>
    <s v="Plato 16"/>
    <s v="16"/>
    <s v="28"/>
    <s v="3"/>
    <n v="84"/>
    <x v="599"/>
    <d v="1899-12-30T00:22:00"/>
    <s v="Sin cebolla"/>
    <s v="600"/>
    <n v="84"/>
    <n v="68"/>
    <n v="0.80952380952380953"/>
    <n v="48"/>
  </r>
  <r>
    <x v="9"/>
    <s v="Plato 2"/>
    <s v="18"/>
    <s v="30"/>
    <s v="2"/>
    <n v="60"/>
    <x v="599"/>
    <d v="1899-12-30T00:43:00"/>
    <s v="Ninguna"/>
    <s v="600"/>
    <n v="60"/>
    <n v="42"/>
    <n v="0.7"/>
    <n v="36"/>
  </r>
  <r>
    <x v="18"/>
    <s v="Plato 20"/>
    <s v="25"/>
    <s v="40"/>
    <s v="2"/>
    <n v="80"/>
    <x v="600"/>
    <d v="1899-12-30T00:11:00"/>
    <s v="Sin cebolla"/>
    <s v="601"/>
    <n v="80"/>
    <n v="55"/>
    <n v="0.6875"/>
    <n v="50"/>
  </r>
  <r>
    <x v="18"/>
    <s v="Plato 16"/>
    <s v="16"/>
    <s v="28"/>
    <s v="3"/>
    <n v="84"/>
    <x v="600"/>
    <d v="1899-12-30T00:28:00"/>
    <s v="Ninguna"/>
    <s v="601"/>
    <n v="84"/>
    <n v="68"/>
    <n v="0.80952380952380953"/>
    <n v="48"/>
  </r>
  <r>
    <x v="18"/>
    <s v="Plato 14"/>
    <s v="14"/>
    <s v="23"/>
    <s v="1"/>
    <n v="23"/>
    <x v="600"/>
    <d v="1899-12-30T00:44:00"/>
    <s v="Sin cebolla"/>
    <s v="601"/>
    <n v="23"/>
    <n v="9"/>
    <n v="0.39130434782608697"/>
    <n v="14"/>
  </r>
  <r>
    <x v="18"/>
    <s v="Plato 8"/>
    <s v="21"/>
    <s v="35"/>
    <s v="3"/>
    <n v="105"/>
    <x v="600"/>
    <d v="1899-12-30T00:32:00"/>
    <s v="Ninguna"/>
    <s v="601"/>
    <n v="105"/>
    <n v="84"/>
    <n v="0.8"/>
    <n v="63"/>
  </r>
  <r>
    <x v="14"/>
    <s v="Plato 8"/>
    <s v="21"/>
    <s v="35"/>
    <s v="2"/>
    <n v="70"/>
    <x v="601"/>
    <d v="1899-12-30T00:56:00"/>
    <s v="Ninguna"/>
    <s v="602"/>
    <n v="70"/>
    <n v="49"/>
    <n v="0.7"/>
    <n v="42"/>
  </r>
  <r>
    <x v="14"/>
    <s v="Plato 5"/>
    <s v="13"/>
    <s v="22"/>
    <s v="3"/>
    <n v="66"/>
    <x v="601"/>
    <d v="1899-12-30T00:58:00"/>
    <s v="Ninguna"/>
    <s v="602"/>
    <n v="66"/>
    <n v="53"/>
    <n v="0.80303030303030298"/>
    <n v="39"/>
  </r>
  <r>
    <x v="14"/>
    <s v="Plato 2"/>
    <s v="18"/>
    <s v="30"/>
    <s v="3"/>
    <n v="90"/>
    <x v="601"/>
    <d v="1899-12-30T00:12:00"/>
    <s v="Ninguna"/>
    <s v="602"/>
    <n v="90"/>
    <n v="72"/>
    <n v="0.8"/>
    <n v="54"/>
  </r>
  <r>
    <x v="14"/>
    <s v="Plato 20"/>
    <s v="25"/>
    <s v="40"/>
    <s v="1"/>
    <n v="40"/>
    <x v="601"/>
    <d v="1899-12-30T00:36:00"/>
    <s v="Sin cebolla"/>
    <s v="602"/>
    <n v="40"/>
    <n v="15"/>
    <n v="0.375"/>
    <n v="25"/>
  </r>
  <r>
    <x v="19"/>
    <s v="Plato 17"/>
    <s v="19"/>
    <s v="31"/>
    <s v="2"/>
    <n v="62"/>
    <x v="602"/>
    <d v="1899-12-30T00:17:00"/>
    <s v="Ninguna"/>
    <s v="603"/>
    <n v="62"/>
    <n v="43"/>
    <n v="0.69354838709677424"/>
    <n v="38"/>
  </r>
  <r>
    <x v="9"/>
    <s v="Plato 8"/>
    <s v="21"/>
    <s v="35"/>
    <s v="3"/>
    <n v="105"/>
    <x v="603"/>
    <d v="1899-12-30T00:42:00"/>
    <s v="Ninguna"/>
    <s v="604"/>
    <n v="105"/>
    <n v="84"/>
    <n v="0.8"/>
    <n v="63"/>
  </r>
  <r>
    <x v="19"/>
    <s v="Plato 3"/>
    <s v="12"/>
    <s v="20"/>
    <s v="1"/>
    <n v="20"/>
    <x v="604"/>
    <d v="1899-12-30T00:47:00"/>
    <s v="Ninguna"/>
    <s v="605"/>
    <n v="20"/>
    <n v="8"/>
    <n v="0.4"/>
    <n v="12"/>
  </r>
  <r>
    <x v="19"/>
    <s v="Plato 20"/>
    <s v="25"/>
    <s v="40"/>
    <s v="1"/>
    <n v="40"/>
    <x v="604"/>
    <d v="1899-12-30T00:24:00"/>
    <s v="Sin cebolla"/>
    <s v="605"/>
    <n v="40"/>
    <n v="15"/>
    <n v="0.375"/>
    <n v="25"/>
  </r>
  <r>
    <x v="19"/>
    <s v="Plato 8"/>
    <s v="21"/>
    <s v="35"/>
    <s v="2"/>
    <n v="70"/>
    <x v="604"/>
    <d v="1899-12-30T00:55:00"/>
    <s v="Sin cebolla"/>
    <s v="605"/>
    <n v="70"/>
    <n v="49"/>
    <n v="0.7"/>
    <n v="42"/>
  </r>
  <r>
    <x v="19"/>
    <s v="Plato 2"/>
    <s v="18"/>
    <s v="30"/>
    <s v="3"/>
    <n v="90"/>
    <x v="604"/>
    <d v="1899-12-30T00:50:00"/>
    <s v="Sin cebolla"/>
    <s v="605"/>
    <n v="90"/>
    <n v="72"/>
    <n v="0.8"/>
    <n v="54"/>
  </r>
  <r>
    <x v="15"/>
    <s v="Plato 1"/>
    <s v="15"/>
    <s v="25"/>
    <s v="2"/>
    <n v="50"/>
    <x v="605"/>
    <d v="1899-12-30T00:47:00"/>
    <s v="Ninguna"/>
    <s v="606"/>
    <n v="50"/>
    <n v="35"/>
    <n v="0.7"/>
    <n v="30"/>
  </r>
  <r>
    <x v="15"/>
    <s v="Plato 6"/>
    <s v="16"/>
    <s v="27"/>
    <s v="3"/>
    <n v="81"/>
    <x v="605"/>
    <d v="1899-12-30T00:48:00"/>
    <s v="Sin cebolla"/>
    <s v="606"/>
    <n v="81"/>
    <n v="65"/>
    <n v="0.80246913580246915"/>
    <n v="48"/>
  </r>
  <r>
    <x v="15"/>
    <s v="Plato 10"/>
    <s v="15"/>
    <s v="26"/>
    <s v="2"/>
    <n v="52"/>
    <x v="605"/>
    <d v="1899-12-30T00:50:00"/>
    <s v="Sin cebolla"/>
    <s v="606"/>
    <n v="52"/>
    <n v="37"/>
    <n v="0.71153846153846156"/>
    <n v="30"/>
  </r>
  <r>
    <x v="0"/>
    <s v="Plato 20"/>
    <s v="25"/>
    <s v="40"/>
    <s v="1"/>
    <n v="40"/>
    <x v="606"/>
    <d v="1899-12-30T00:25:00"/>
    <s v="Ninguna"/>
    <s v="607"/>
    <n v="40"/>
    <n v="15"/>
    <n v="0.375"/>
    <n v="25"/>
  </r>
  <r>
    <x v="0"/>
    <s v="Plato 16"/>
    <s v="16"/>
    <s v="28"/>
    <s v="1"/>
    <n v="28"/>
    <x v="606"/>
    <d v="1899-12-30T00:44:00"/>
    <s v="Ninguna"/>
    <s v="607"/>
    <n v="28"/>
    <n v="12"/>
    <n v="0.42857142857142855"/>
    <n v="16"/>
  </r>
  <r>
    <x v="5"/>
    <s v="Plato 9"/>
    <s v="17"/>
    <s v="29"/>
    <s v="1"/>
    <n v="29"/>
    <x v="607"/>
    <d v="1899-12-30T00:45:00"/>
    <s v="Ninguna"/>
    <s v="608"/>
    <n v="29"/>
    <n v="12"/>
    <n v="0.41379310344827586"/>
    <n v="17"/>
  </r>
  <r>
    <x v="15"/>
    <s v="Plato 15"/>
    <s v="19"/>
    <s v="32"/>
    <s v="1"/>
    <n v="32"/>
    <x v="608"/>
    <d v="1899-12-30T00:27:00"/>
    <s v="Sin cebolla"/>
    <s v="609"/>
    <n v="32"/>
    <n v="13"/>
    <n v="0.40625"/>
    <n v="19"/>
  </r>
  <r>
    <x v="19"/>
    <s v="Plato 10"/>
    <s v="15"/>
    <s v="26"/>
    <s v="1"/>
    <n v="26"/>
    <x v="609"/>
    <d v="1899-12-30T00:39:00"/>
    <s v="Sin cebolla"/>
    <s v="610"/>
    <n v="26"/>
    <n v="11"/>
    <n v="0.42307692307692307"/>
    <n v="15"/>
  </r>
  <r>
    <x v="19"/>
    <s v="Plato 4"/>
    <s v="10"/>
    <s v="18"/>
    <s v="1"/>
    <n v="18"/>
    <x v="609"/>
    <d v="1899-12-30T00:08:00"/>
    <s v="Ninguna"/>
    <s v="610"/>
    <n v="18"/>
    <n v="8"/>
    <n v="0.44444444444444442"/>
    <n v="10"/>
  </r>
  <r>
    <x v="18"/>
    <s v="Plato 13"/>
    <s v="13"/>
    <s v="21"/>
    <s v="2"/>
    <n v="42"/>
    <x v="610"/>
    <d v="1899-12-30T00:53:00"/>
    <s v="Sin cebolla"/>
    <s v="611"/>
    <n v="42"/>
    <n v="29"/>
    <n v="0.69047619047619047"/>
    <n v="26"/>
  </r>
  <r>
    <x v="18"/>
    <s v="Plato 19"/>
    <s v="22"/>
    <s v="36"/>
    <s v="1"/>
    <n v="36"/>
    <x v="610"/>
    <d v="1899-12-30T00:30:00"/>
    <s v="Sin cebolla"/>
    <s v="611"/>
    <n v="36"/>
    <n v="14"/>
    <n v="0.3888888888888889"/>
    <n v="22"/>
  </r>
  <r>
    <x v="7"/>
    <s v="Plato 6"/>
    <s v="16"/>
    <s v="27"/>
    <s v="1"/>
    <n v="27"/>
    <x v="611"/>
    <d v="1899-12-30T00:26:00"/>
    <s v="Ninguna"/>
    <s v="612"/>
    <n v="27"/>
    <n v="11"/>
    <n v="0.40740740740740738"/>
    <n v="16"/>
  </r>
  <r>
    <x v="7"/>
    <s v="Plato 19"/>
    <s v="22"/>
    <s v="36"/>
    <s v="3"/>
    <n v="108"/>
    <x v="611"/>
    <d v="1899-12-30T00:37:00"/>
    <s v="Ninguna"/>
    <s v="612"/>
    <n v="108"/>
    <n v="86"/>
    <n v="0.79629629629629628"/>
    <n v="66"/>
  </r>
  <r>
    <x v="7"/>
    <s v="Plato 16"/>
    <s v="16"/>
    <s v="28"/>
    <s v="2"/>
    <n v="56"/>
    <x v="611"/>
    <d v="1899-12-30T00:15:00"/>
    <s v="Ninguna"/>
    <s v="612"/>
    <n v="56"/>
    <n v="40"/>
    <n v="0.7142857142857143"/>
    <n v="32"/>
  </r>
  <r>
    <x v="7"/>
    <s v="Plato 3"/>
    <s v="12"/>
    <s v="20"/>
    <s v="2"/>
    <n v="40"/>
    <x v="611"/>
    <d v="1899-12-30T00:51:00"/>
    <s v="Ninguna"/>
    <s v="612"/>
    <n v="40"/>
    <n v="28"/>
    <n v="0.7"/>
    <n v="24"/>
  </r>
  <r>
    <x v="15"/>
    <s v="Plato 12"/>
    <s v="11"/>
    <s v="19"/>
    <s v="3"/>
    <n v="57"/>
    <x v="612"/>
    <d v="1899-12-30T00:41:00"/>
    <s v="Sin cebolla"/>
    <s v="613"/>
    <n v="57"/>
    <n v="46"/>
    <n v="0.80701754385964908"/>
    <n v="33"/>
  </r>
  <r>
    <x v="15"/>
    <s v="Plato 14"/>
    <s v="14"/>
    <s v="23"/>
    <s v="3"/>
    <n v="69"/>
    <x v="612"/>
    <d v="1899-12-30T00:23:00"/>
    <s v="Sin cebolla"/>
    <s v="613"/>
    <n v="69"/>
    <n v="55"/>
    <n v="0.79710144927536231"/>
    <n v="42"/>
  </r>
  <r>
    <x v="15"/>
    <s v="Plato 4"/>
    <s v="10"/>
    <s v="18"/>
    <s v="3"/>
    <n v="54"/>
    <x v="612"/>
    <d v="1899-12-30T00:31:00"/>
    <s v="Sin cebolla"/>
    <s v="613"/>
    <n v="54"/>
    <n v="44"/>
    <n v="0.81481481481481477"/>
    <n v="30"/>
  </r>
  <r>
    <x v="15"/>
    <s v="Plato 8"/>
    <s v="21"/>
    <s v="35"/>
    <s v="3"/>
    <n v="105"/>
    <x v="612"/>
    <d v="1899-12-30T00:57:00"/>
    <s v="Sin cebolla"/>
    <s v="613"/>
    <n v="105"/>
    <n v="84"/>
    <n v="0.8"/>
    <n v="63"/>
  </r>
  <r>
    <x v="19"/>
    <s v="Plato 7"/>
    <s v="14"/>
    <s v="24"/>
    <s v="3"/>
    <n v="72"/>
    <x v="613"/>
    <d v="1899-12-30T00:50:00"/>
    <s v="Ninguna"/>
    <s v="614"/>
    <n v="72"/>
    <n v="58"/>
    <n v="0.80555555555555558"/>
    <n v="42"/>
  </r>
  <r>
    <x v="5"/>
    <s v="Plato 17"/>
    <s v="19"/>
    <s v="31"/>
    <s v="3"/>
    <n v="93"/>
    <x v="614"/>
    <d v="1899-12-30T00:50:00"/>
    <s v="Ninguna"/>
    <s v="615"/>
    <n v="93"/>
    <n v="74"/>
    <n v="0.79569892473118276"/>
    <n v="57"/>
  </r>
  <r>
    <x v="5"/>
    <s v="Plato 14"/>
    <s v="14"/>
    <s v="23"/>
    <s v="3"/>
    <n v="69"/>
    <x v="614"/>
    <d v="1899-12-30T00:43:00"/>
    <s v="Ninguna"/>
    <s v="615"/>
    <n v="69"/>
    <n v="55"/>
    <n v="0.79710144927536231"/>
    <n v="42"/>
  </r>
  <r>
    <x v="5"/>
    <s v="Plato 1"/>
    <s v="15"/>
    <s v="25"/>
    <s v="3"/>
    <n v="75"/>
    <x v="614"/>
    <d v="1899-12-30T00:41:00"/>
    <s v="Ninguna"/>
    <s v="615"/>
    <n v="75"/>
    <n v="60"/>
    <n v="0.8"/>
    <n v="45"/>
  </r>
  <r>
    <x v="5"/>
    <s v="Plato 15"/>
    <s v="19"/>
    <s v="32"/>
    <s v="3"/>
    <n v="96"/>
    <x v="614"/>
    <d v="1899-12-30T00:22:00"/>
    <s v="Sin cebolla"/>
    <s v="615"/>
    <n v="96"/>
    <n v="77"/>
    <n v="0.80208333333333337"/>
    <n v="57"/>
  </r>
  <r>
    <x v="17"/>
    <s v="Plato 7"/>
    <s v="14"/>
    <s v="24"/>
    <s v="3"/>
    <n v="72"/>
    <x v="615"/>
    <d v="1899-12-30T00:33:00"/>
    <s v="Ninguna"/>
    <s v="616"/>
    <n v="72"/>
    <n v="58"/>
    <n v="0.80555555555555558"/>
    <n v="42"/>
  </r>
  <r>
    <x v="17"/>
    <s v="Plato 2"/>
    <s v="18"/>
    <s v="30"/>
    <s v="2"/>
    <n v="60"/>
    <x v="615"/>
    <d v="1899-12-30T00:14:00"/>
    <s v="Sin cebolla"/>
    <s v="616"/>
    <n v="60"/>
    <n v="42"/>
    <n v="0.7"/>
    <n v="36"/>
  </r>
  <r>
    <x v="18"/>
    <s v="Plato 10"/>
    <s v="15"/>
    <s v="26"/>
    <s v="2"/>
    <n v="52"/>
    <x v="616"/>
    <d v="1899-12-30T00:18:00"/>
    <s v="Sin cebolla"/>
    <s v="617"/>
    <n v="52"/>
    <n v="37"/>
    <n v="0.71153846153846156"/>
    <n v="30"/>
  </r>
  <r>
    <x v="18"/>
    <s v="Plato 2"/>
    <s v="18"/>
    <s v="30"/>
    <s v="3"/>
    <n v="90"/>
    <x v="616"/>
    <d v="1899-12-30T00:33:00"/>
    <s v="Sin cebolla"/>
    <s v="617"/>
    <n v="90"/>
    <n v="72"/>
    <n v="0.8"/>
    <n v="54"/>
  </r>
  <r>
    <x v="3"/>
    <s v="Plato 15"/>
    <s v="19"/>
    <s v="32"/>
    <s v="2"/>
    <n v="64"/>
    <x v="617"/>
    <d v="1899-12-30T00:06:00"/>
    <s v="Sin cebolla"/>
    <s v="618"/>
    <n v="64"/>
    <n v="45"/>
    <n v="0.703125"/>
    <n v="38"/>
  </r>
  <r>
    <x v="3"/>
    <s v="Plato 17"/>
    <s v="19"/>
    <s v="31"/>
    <s v="3"/>
    <n v="93"/>
    <x v="617"/>
    <d v="1899-12-30T00:35:00"/>
    <s v="Ninguna"/>
    <s v="618"/>
    <n v="93"/>
    <n v="74"/>
    <n v="0.79569892473118276"/>
    <n v="57"/>
  </r>
  <r>
    <x v="3"/>
    <s v="Plato 4"/>
    <s v="10"/>
    <s v="18"/>
    <s v="3"/>
    <n v="54"/>
    <x v="617"/>
    <d v="1899-12-30T00:24:00"/>
    <s v="Ninguna"/>
    <s v="618"/>
    <n v="54"/>
    <n v="44"/>
    <n v="0.81481481481481477"/>
    <n v="30"/>
  </r>
  <r>
    <x v="3"/>
    <s v="Plato 19"/>
    <s v="22"/>
    <s v="36"/>
    <s v="3"/>
    <n v="108"/>
    <x v="617"/>
    <d v="1899-12-30T00:53:00"/>
    <s v="Ninguna"/>
    <s v="618"/>
    <n v="108"/>
    <n v="86"/>
    <n v="0.79629629629629628"/>
    <n v="66"/>
  </r>
  <r>
    <x v="1"/>
    <s v="Plato 6"/>
    <s v="16"/>
    <s v="27"/>
    <s v="2"/>
    <n v="54"/>
    <x v="618"/>
    <d v="1899-12-30T00:40:00"/>
    <s v="Ninguna"/>
    <s v="619"/>
    <n v="54"/>
    <n v="38"/>
    <n v="0.70370370370370372"/>
    <n v="32"/>
  </r>
  <r>
    <x v="1"/>
    <s v="Plato 10"/>
    <s v="15"/>
    <s v="26"/>
    <s v="3"/>
    <n v="78"/>
    <x v="618"/>
    <d v="1899-12-30T00:56:00"/>
    <s v="Sin cebolla"/>
    <s v="619"/>
    <n v="78"/>
    <n v="63"/>
    <n v="0.80769230769230771"/>
    <n v="45"/>
  </r>
  <r>
    <x v="11"/>
    <s v="Plato 12"/>
    <s v="11"/>
    <s v="19"/>
    <s v="3"/>
    <n v="57"/>
    <x v="619"/>
    <d v="1899-12-30T00:40:00"/>
    <s v="Sin cebolla"/>
    <s v="620"/>
    <n v="57"/>
    <n v="46"/>
    <n v="0.80701754385964908"/>
    <n v="33"/>
  </r>
  <r>
    <x v="16"/>
    <s v="Plato 8"/>
    <s v="21"/>
    <s v="35"/>
    <s v="3"/>
    <n v="105"/>
    <x v="620"/>
    <d v="1899-12-30T00:08:00"/>
    <s v="Sin cebolla"/>
    <s v="621"/>
    <n v="105"/>
    <n v="84"/>
    <n v="0.8"/>
    <n v="63"/>
  </r>
  <r>
    <x v="5"/>
    <s v="Plato 17"/>
    <s v="19"/>
    <s v="31"/>
    <s v="3"/>
    <n v="93"/>
    <x v="621"/>
    <d v="1899-12-30T00:53:00"/>
    <s v="Ninguna"/>
    <s v="622"/>
    <n v="93"/>
    <n v="74"/>
    <n v="0.79569892473118276"/>
    <n v="57"/>
  </r>
  <r>
    <x v="5"/>
    <s v="Plato 16"/>
    <s v="16"/>
    <s v="28"/>
    <s v="1"/>
    <n v="28"/>
    <x v="621"/>
    <d v="1899-12-30T00:25:00"/>
    <s v="Ninguna"/>
    <s v="622"/>
    <n v="28"/>
    <n v="12"/>
    <n v="0.42857142857142855"/>
    <n v="16"/>
  </r>
  <r>
    <x v="18"/>
    <s v="Plato 5"/>
    <s v="13"/>
    <s v="22"/>
    <s v="2"/>
    <n v="44"/>
    <x v="622"/>
    <d v="1899-12-30T00:23:00"/>
    <s v="Ninguna"/>
    <s v="623"/>
    <n v="44"/>
    <n v="31"/>
    <n v="0.70454545454545459"/>
    <n v="26"/>
  </r>
  <r>
    <x v="18"/>
    <s v="Plato 8"/>
    <s v="21"/>
    <s v="35"/>
    <s v="2"/>
    <n v="70"/>
    <x v="622"/>
    <d v="1899-12-30T00:59:00"/>
    <s v="Ninguna"/>
    <s v="623"/>
    <n v="70"/>
    <n v="49"/>
    <n v="0.7"/>
    <n v="42"/>
  </r>
  <r>
    <x v="18"/>
    <s v="Plato 1"/>
    <s v="15"/>
    <s v="25"/>
    <s v="1"/>
    <n v="25"/>
    <x v="622"/>
    <d v="1899-12-30T00:20:00"/>
    <s v="Ninguna"/>
    <s v="623"/>
    <n v="25"/>
    <n v="10"/>
    <n v="0.4"/>
    <n v="15"/>
  </r>
  <r>
    <x v="18"/>
    <s v="Plato 15"/>
    <s v="19"/>
    <s v="32"/>
    <s v="3"/>
    <n v="96"/>
    <x v="622"/>
    <d v="1899-12-30T00:43:00"/>
    <s v="Sin cebolla"/>
    <s v="623"/>
    <n v="96"/>
    <n v="77"/>
    <n v="0.80208333333333337"/>
    <n v="57"/>
  </r>
  <r>
    <x v="15"/>
    <s v="Plato 19"/>
    <s v="22"/>
    <s v="36"/>
    <s v="1"/>
    <n v="36"/>
    <x v="623"/>
    <d v="1899-12-30T00:19:00"/>
    <s v="Sin cebolla"/>
    <s v="624"/>
    <n v="36"/>
    <n v="14"/>
    <n v="0.3888888888888889"/>
    <n v="22"/>
  </r>
  <r>
    <x v="15"/>
    <s v="Plato 7"/>
    <s v="14"/>
    <s v="24"/>
    <s v="1"/>
    <n v="24"/>
    <x v="623"/>
    <d v="1899-12-30T00:45:00"/>
    <s v="Ninguna"/>
    <s v="624"/>
    <n v="24"/>
    <n v="10"/>
    <n v="0.41666666666666669"/>
    <n v="14"/>
  </r>
  <r>
    <x v="15"/>
    <s v="Plato 13"/>
    <s v="13"/>
    <s v="21"/>
    <s v="2"/>
    <n v="42"/>
    <x v="623"/>
    <d v="1899-12-30T00:15:00"/>
    <s v="Sin cebolla"/>
    <s v="624"/>
    <n v="42"/>
    <n v="29"/>
    <n v="0.69047619047619047"/>
    <n v="26"/>
  </r>
  <r>
    <x v="16"/>
    <s v="Plato 4"/>
    <s v="10"/>
    <s v="18"/>
    <s v="2"/>
    <n v="36"/>
    <x v="624"/>
    <d v="1899-12-30T00:12:00"/>
    <s v="Ninguna"/>
    <s v="625"/>
    <n v="36"/>
    <n v="26"/>
    <n v="0.72222222222222221"/>
    <n v="20"/>
  </r>
  <r>
    <x v="16"/>
    <s v="Plato 20"/>
    <s v="25"/>
    <s v="40"/>
    <s v="1"/>
    <n v="40"/>
    <x v="624"/>
    <d v="1899-12-30T00:46:00"/>
    <s v="Sin cebolla"/>
    <s v="625"/>
    <n v="40"/>
    <n v="15"/>
    <n v="0.375"/>
    <n v="25"/>
  </r>
  <r>
    <x v="16"/>
    <s v="Plato 13"/>
    <s v="13"/>
    <s v="21"/>
    <s v="3"/>
    <n v="63"/>
    <x v="624"/>
    <d v="1899-12-30T00:39:00"/>
    <s v="Ninguna"/>
    <s v="625"/>
    <n v="63"/>
    <n v="50"/>
    <n v="0.79365079365079361"/>
    <n v="39"/>
  </r>
  <r>
    <x v="9"/>
    <s v="Plato 2"/>
    <s v="18"/>
    <s v="30"/>
    <s v="2"/>
    <n v="60"/>
    <x v="625"/>
    <d v="1899-12-30T00:11:00"/>
    <s v="Ninguna"/>
    <s v="626"/>
    <n v="60"/>
    <n v="42"/>
    <n v="0.7"/>
    <n v="36"/>
  </r>
  <r>
    <x v="9"/>
    <s v="Plato 7"/>
    <s v="14"/>
    <s v="24"/>
    <s v="2"/>
    <n v="48"/>
    <x v="625"/>
    <d v="1899-12-30T00:36:00"/>
    <s v="Sin cebolla"/>
    <s v="626"/>
    <n v="48"/>
    <n v="34"/>
    <n v="0.70833333333333337"/>
    <n v="28"/>
  </r>
  <r>
    <x v="9"/>
    <s v="Plato 9"/>
    <s v="17"/>
    <s v="29"/>
    <s v="1"/>
    <n v="29"/>
    <x v="625"/>
    <d v="1899-12-30T00:11:00"/>
    <s v="Sin cebolla"/>
    <s v="626"/>
    <n v="29"/>
    <n v="12"/>
    <n v="0.41379310344827586"/>
    <n v="17"/>
  </r>
  <r>
    <x v="17"/>
    <s v="Plato 13"/>
    <s v="13"/>
    <s v="21"/>
    <s v="1"/>
    <n v="21"/>
    <x v="626"/>
    <d v="1899-12-30T00:37:00"/>
    <s v="Ninguna"/>
    <s v="627"/>
    <n v="21"/>
    <n v="8"/>
    <n v="0.38095238095238093"/>
    <n v="13"/>
  </r>
  <r>
    <x v="10"/>
    <s v="Plato 7"/>
    <s v="14"/>
    <s v="24"/>
    <s v="2"/>
    <n v="48"/>
    <x v="627"/>
    <d v="1899-12-30T00:10:00"/>
    <s v="Ninguna"/>
    <s v="628"/>
    <n v="48"/>
    <n v="34"/>
    <n v="0.70833333333333337"/>
    <n v="28"/>
  </r>
  <r>
    <x v="10"/>
    <s v="Plato 20"/>
    <s v="25"/>
    <s v="40"/>
    <s v="3"/>
    <n v="120"/>
    <x v="627"/>
    <d v="1899-12-30T00:33:00"/>
    <s v="Sin cebolla"/>
    <s v="628"/>
    <n v="120"/>
    <n v="95"/>
    <n v="0.79166666666666663"/>
    <n v="75"/>
  </r>
  <r>
    <x v="6"/>
    <s v="Plato 18"/>
    <s v="20"/>
    <s v="34"/>
    <s v="1"/>
    <n v="34"/>
    <x v="628"/>
    <d v="1899-12-30T00:22:00"/>
    <s v="Sin cebolla"/>
    <s v="629"/>
    <n v="34"/>
    <n v="14"/>
    <n v="0.41176470588235292"/>
    <n v="20"/>
  </r>
  <r>
    <x v="6"/>
    <s v="Plato 3"/>
    <s v="12"/>
    <s v="20"/>
    <s v="3"/>
    <n v="60"/>
    <x v="628"/>
    <d v="1899-12-30T00:19:00"/>
    <s v="Ninguna"/>
    <s v="629"/>
    <n v="60"/>
    <n v="48"/>
    <n v="0.8"/>
    <n v="36"/>
  </r>
  <r>
    <x v="6"/>
    <s v="Plato 4"/>
    <s v="10"/>
    <s v="18"/>
    <s v="2"/>
    <n v="36"/>
    <x v="628"/>
    <d v="1899-12-30T00:43:00"/>
    <s v="Sin cebolla"/>
    <s v="629"/>
    <n v="36"/>
    <n v="26"/>
    <n v="0.72222222222222221"/>
    <n v="20"/>
  </r>
  <r>
    <x v="10"/>
    <s v="Plato 17"/>
    <s v="19"/>
    <s v="31"/>
    <s v="2"/>
    <n v="62"/>
    <x v="629"/>
    <d v="1899-12-30T00:19:00"/>
    <s v="Ninguna"/>
    <s v="630"/>
    <n v="62"/>
    <n v="43"/>
    <n v="0.69354838709677424"/>
    <n v="38"/>
  </r>
  <r>
    <x v="10"/>
    <s v="Plato 20"/>
    <s v="25"/>
    <s v="40"/>
    <s v="3"/>
    <n v="120"/>
    <x v="629"/>
    <d v="1899-12-30T00:56:00"/>
    <s v="Ninguna"/>
    <s v="630"/>
    <n v="120"/>
    <n v="95"/>
    <n v="0.79166666666666663"/>
    <n v="75"/>
  </r>
  <r>
    <x v="1"/>
    <s v="Plato 5"/>
    <s v="13"/>
    <s v="22"/>
    <s v="3"/>
    <n v="66"/>
    <x v="630"/>
    <d v="1899-12-30T00:46:00"/>
    <s v="Ninguna"/>
    <s v="631"/>
    <n v="66"/>
    <n v="53"/>
    <n v="0.80303030303030298"/>
    <n v="39"/>
  </r>
  <r>
    <x v="11"/>
    <s v="Plato 15"/>
    <s v="19"/>
    <s v="32"/>
    <s v="3"/>
    <n v="96"/>
    <x v="631"/>
    <d v="1899-12-30T00:41:00"/>
    <s v="Sin cebolla"/>
    <s v="632"/>
    <n v="96"/>
    <n v="77"/>
    <n v="0.80208333333333337"/>
    <n v="57"/>
  </r>
  <r>
    <x v="11"/>
    <s v="Plato 11"/>
    <s v="20"/>
    <s v="33"/>
    <s v="1"/>
    <n v="33"/>
    <x v="631"/>
    <d v="1899-12-30T00:47:00"/>
    <s v="Ninguna"/>
    <s v="632"/>
    <n v="33"/>
    <n v="13"/>
    <n v="0.39393939393939392"/>
    <n v="20"/>
  </r>
  <r>
    <x v="11"/>
    <s v="Plato 2"/>
    <s v="18"/>
    <s v="30"/>
    <s v="3"/>
    <n v="90"/>
    <x v="632"/>
    <d v="1899-12-30T00:10:00"/>
    <s v="Ninguna"/>
    <s v="633"/>
    <n v="90"/>
    <n v="72"/>
    <n v="0.8"/>
    <n v="54"/>
  </r>
  <r>
    <x v="11"/>
    <s v="Plato 7"/>
    <s v="14"/>
    <s v="24"/>
    <s v="2"/>
    <n v="48"/>
    <x v="632"/>
    <d v="1899-12-30T00:51:00"/>
    <s v="Sin cebolla"/>
    <s v="633"/>
    <n v="48"/>
    <n v="34"/>
    <n v="0.70833333333333337"/>
    <n v="28"/>
  </r>
  <r>
    <x v="11"/>
    <s v="Plato 5"/>
    <s v="13"/>
    <s v="22"/>
    <s v="2"/>
    <n v="44"/>
    <x v="632"/>
    <d v="1899-12-30T00:34:00"/>
    <s v="Ninguna"/>
    <s v="633"/>
    <n v="44"/>
    <n v="31"/>
    <n v="0.70454545454545459"/>
    <n v="26"/>
  </r>
  <r>
    <x v="11"/>
    <s v="Plato 4"/>
    <s v="10"/>
    <s v="18"/>
    <s v="3"/>
    <n v="54"/>
    <x v="632"/>
    <d v="1899-12-30T00:54:00"/>
    <s v="Sin cebolla"/>
    <s v="633"/>
    <n v="54"/>
    <n v="44"/>
    <n v="0.81481481481481477"/>
    <n v="30"/>
  </r>
  <r>
    <x v="10"/>
    <s v="Plato 5"/>
    <s v="13"/>
    <s v="22"/>
    <s v="2"/>
    <n v="44"/>
    <x v="633"/>
    <d v="1899-12-30T00:25:00"/>
    <s v="Ninguna"/>
    <s v="634"/>
    <n v="44"/>
    <n v="31"/>
    <n v="0.70454545454545459"/>
    <n v="26"/>
  </r>
  <r>
    <x v="10"/>
    <s v="Plato 20"/>
    <s v="25"/>
    <s v="40"/>
    <s v="3"/>
    <n v="120"/>
    <x v="633"/>
    <d v="1899-12-30T00:38:00"/>
    <s v="Sin cebolla"/>
    <s v="634"/>
    <n v="120"/>
    <n v="95"/>
    <n v="0.79166666666666663"/>
    <n v="75"/>
  </r>
  <r>
    <x v="10"/>
    <s v="Plato 1"/>
    <s v="15"/>
    <s v="25"/>
    <s v="3"/>
    <n v="75"/>
    <x v="633"/>
    <d v="1899-12-30T00:43:00"/>
    <s v="Sin cebolla"/>
    <s v="634"/>
    <n v="75"/>
    <n v="60"/>
    <n v="0.8"/>
    <n v="45"/>
  </r>
  <r>
    <x v="10"/>
    <s v="Plato 8"/>
    <s v="21"/>
    <s v="35"/>
    <s v="3"/>
    <n v="105"/>
    <x v="633"/>
    <d v="1899-12-30T00:51:00"/>
    <s v="Ninguna"/>
    <s v="634"/>
    <n v="105"/>
    <n v="84"/>
    <n v="0.8"/>
    <n v="63"/>
  </r>
  <r>
    <x v="16"/>
    <s v="Plato 9"/>
    <s v="17"/>
    <s v="29"/>
    <s v="2"/>
    <n v="58"/>
    <x v="634"/>
    <d v="1899-12-30T00:25:00"/>
    <s v="Sin cebolla"/>
    <s v="635"/>
    <n v="58"/>
    <n v="41"/>
    <n v="0.7068965517241379"/>
    <n v="34"/>
  </r>
  <r>
    <x v="9"/>
    <s v="Plato 7"/>
    <s v="14"/>
    <s v="24"/>
    <s v="2"/>
    <n v="48"/>
    <x v="635"/>
    <d v="1899-12-30T00:45:00"/>
    <s v="Ninguna"/>
    <s v="636"/>
    <n v="48"/>
    <n v="34"/>
    <n v="0.70833333333333337"/>
    <n v="28"/>
  </r>
  <r>
    <x v="9"/>
    <s v="Plato 12"/>
    <s v="11"/>
    <s v="19"/>
    <s v="3"/>
    <n v="57"/>
    <x v="635"/>
    <d v="1899-12-30T00:54:00"/>
    <s v="Sin cebolla"/>
    <s v="636"/>
    <n v="57"/>
    <n v="46"/>
    <n v="0.80701754385964908"/>
    <n v="33"/>
  </r>
  <r>
    <x v="9"/>
    <s v="Plato 13"/>
    <s v="13"/>
    <s v="21"/>
    <s v="1"/>
    <n v="21"/>
    <x v="635"/>
    <d v="1899-12-30T00:52:00"/>
    <s v="Sin cebolla"/>
    <s v="636"/>
    <n v="21"/>
    <n v="8"/>
    <n v="0.38095238095238093"/>
    <n v="13"/>
  </r>
  <r>
    <x v="1"/>
    <s v="Plato 11"/>
    <s v="20"/>
    <s v="33"/>
    <s v="1"/>
    <n v="33"/>
    <x v="636"/>
    <d v="1899-12-30T00:23:00"/>
    <s v="Sin cebolla"/>
    <s v="637"/>
    <n v="33"/>
    <n v="13"/>
    <n v="0.39393939393939392"/>
    <n v="20"/>
  </r>
  <r>
    <x v="1"/>
    <s v="Plato 18"/>
    <s v="20"/>
    <s v="34"/>
    <s v="1"/>
    <n v="34"/>
    <x v="636"/>
    <d v="1899-12-30T00:06:00"/>
    <s v="Sin cebolla"/>
    <s v="637"/>
    <n v="34"/>
    <n v="14"/>
    <n v="0.41176470588235292"/>
    <n v="20"/>
  </r>
  <r>
    <x v="1"/>
    <s v="Plato 1"/>
    <s v="15"/>
    <s v="25"/>
    <s v="2"/>
    <n v="50"/>
    <x v="636"/>
    <d v="1899-12-30T00:32:00"/>
    <s v="Ninguna"/>
    <s v="637"/>
    <n v="50"/>
    <n v="35"/>
    <n v="0.7"/>
    <n v="30"/>
  </r>
  <r>
    <x v="11"/>
    <s v="Plato 2"/>
    <s v="18"/>
    <s v="30"/>
    <s v="3"/>
    <n v="90"/>
    <x v="637"/>
    <d v="1899-12-30T00:44:00"/>
    <s v="Ninguna"/>
    <s v="638"/>
    <n v="90"/>
    <n v="72"/>
    <n v="0.8"/>
    <n v="54"/>
  </r>
  <r>
    <x v="4"/>
    <s v="Plato 10"/>
    <s v="15"/>
    <s v="26"/>
    <s v="2"/>
    <n v="52"/>
    <x v="638"/>
    <d v="1899-12-30T00:52:00"/>
    <s v="Ninguna"/>
    <s v="639"/>
    <n v="52"/>
    <n v="37"/>
    <n v="0.71153846153846156"/>
    <n v="30"/>
  </r>
  <r>
    <x v="4"/>
    <s v="Plato 17"/>
    <s v="19"/>
    <s v="31"/>
    <s v="2"/>
    <n v="62"/>
    <x v="638"/>
    <d v="1899-12-30T00:29:00"/>
    <s v="Ninguna"/>
    <s v="639"/>
    <n v="62"/>
    <n v="43"/>
    <n v="0.69354838709677424"/>
    <n v="38"/>
  </r>
  <r>
    <x v="4"/>
    <s v="Plato 12"/>
    <s v="11"/>
    <s v="19"/>
    <s v="2"/>
    <n v="38"/>
    <x v="638"/>
    <d v="1899-12-30T00:55:00"/>
    <s v="Ninguna"/>
    <s v="639"/>
    <n v="38"/>
    <n v="27"/>
    <n v="0.71052631578947367"/>
    <n v="22"/>
  </r>
  <r>
    <x v="9"/>
    <s v="Plato 10"/>
    <s v="15"/>
    <s v="26"/>
    <s v="3"/>
    <n v="78"/>
    <x v="639"/>
    <d v="1899-12-30T00:07:00"/>
    <s v="Sin cebolla"/>
    <s v="640"/>
    <n v="78"/>
    <n v="63"/>
    <n v="0.80769230769230771"/>
    <n v="45"/>
  </r>
  <r>
    <x v="9"/>
    <s v="Plato 13"/>
    <s v="13"/>
    <s v="21"/>
    <s v="2"/>
    <n v="42"/>
    <x v="639"/>
    <d v="1899-12-30T00:12:00"/>
    <s v="Ninguna"/>
    <s v="640"/>
    <n v="42"/>
    <n v="29"/>
    <n v="0.69047619047619047"/>
    <n v="26"/>
  </r>
  <r>
    <x v="9"/>
    <s v="Plato 11"/>
    <s v="20"/>
    <s v="33"/>
    <s v="3"/>
    <n v="99"/>
    <x v="639"/>
    <d v="1899-12-30T00:56:00"/>
    <s v="Sin cebolla"/>
    <s v="640"/>
    <n v="99"/>
    <n v="79"/>
    <n v="0.79797979797979801"/>
    <n v="60"/>
  </r>
  <r>
    <x v="10"/>
    <s v="Plato 9"/>
    <s v="17"/>
    <s v="29"/>
    <s v="3"/>
    <n v="87"/>
    <x v="640"/>
    <d v="1899-12-30T00:17:00"/>
    <s v="Ninguna"/>
    <s v="641"/>
    <n v="87"/>
    <n v="70"/>
    <n v="0.8045977011494253"/>
    <n v="51"/>
  </r>
  <r>
    <x v="10"/>
    <s v="Plato 1"/>
    <s v="15"/>
    <s v="25"/>
    <s v="3"/>
    <n v="75"/>
    <x v="640"/>
    <d v="1899-12-30T00:28:00"/>
    <s v="Sin cebolla"/>
    <s v="641"/>
    <n v="75"/>
    <n v="60"/>
    <n v="0.8"/>
    <n v="45"/>
  </r>
  <r>
    <x v="10"/>
    <s v="Plato 14"/>
    <s v="14"/>
    <s v="23"/>
    <s v="2"/>
    <n v="46"/>
    <x v="640"/>
    <d v="1899-12-30T00:29:00"/>
    <s v="Ninguna"/>
    <s v="641"/>
    <n v="46"/>
    <n v="32"/>
    <n v="0.69565217391304346"/>
    <n v="28"/>
  </r>
  <r>
    <x v="8"/>
    <s v="Plato 13"/>
    <s v="13"/>
    <s v="21"/>
    <s v="3"/>
    <n v="63"/>
    <x v="641"/>
    <d v="1899-12-30T00:06:00"/>
    <s v="Sin cebolla"/>
    <s v="642"/>
    <n v="63"/>
    <n v="50"/>
    <n v="0.79365079365079361"/>
    <n v="39"/>
  </r>
  <r>
    <x v="8"/>
    <s v="Plato 10"/>
    <s v="15"/>
    <s v="26"/>
    <s v="1"/>
    <n v="26"/>
    <x v="641"/>
    <d v="1899-12-30T00:57:00"/>
    <s v="Sin cebolla"/>
    <s v="642"/>
    <n v="26"/>
    <n v="11"/>
    <n v="0.42307692307692307"/>
    <n v="15"/>
  </r>
  <r>
    <x v="8"/>
    <s v="Plato 9"/>
    <s v="17"/>
    <s v="29"/>
    <s v="3"/>
    <n v="87"/>
    <x v="641"/>
    <d v="1899-12-30T00:18:00"/>
    <s v="Sin cebolla"/>
    <s v="642"/>
    <n v="87"/>
    <n v="70"/>
    <n v="0.8045977011494253"/>
    <n v="51"/>
  </r>
  <r>
    <x v="6"/>
    <s v="Plato 11"/>
    <s v="20"/>
    <s v="33"/>
    <s v="1"/>
    <n v="33"/>
    <x v="642"/>
    <d v="1899-12-30T00:18:00"/>
    <s v="Ninguna"/>
    <s v="643"/>
    <n v="33"/>
    <n v="13"/>
    <n v="0.39393939393939392"/>
    <n v="20"/>
  </r>
  <r>
    <x v="12"/>
    <s v="Plato 17"/>
    <s v="19"/>
    <s v="31"/>
    <s v="3"/>
    <n v="93"/>
    <x v="643"/>
    <d v="1899-12-30T00:51:00"/>
    <s v="Ninguna"/>
    <s v="644"/>
    <n v="93"/>
    <n v="74"/>
    <n v="0.79569892473118276"/>
    <n v="57"/>
  </r>
  <r>
    <x v="1"/>
    <s v="Plato 11"/>
    <s v="20"/>
    <s v="33"/>
    <s v="3"/>
    <n v="99"/>
    <x v="644"/>
    <d v="1899-12-30T00:43:00"/>
    <s v="Sin cebolla"/>
    <s v="645"/>
    <n v="99"/>
    <n v="79"/>
    <n v="0.79797979797979801"/>
    <n v="60"/>
  </r>
  <r>
    <x v="1"/>
    <s v="Plato 6"/>
    <s v="16"/>
    <s v="27"/>
    <s v="3"/>
    <n v="81"/>
    <x v="644"/>
    <d v="1899-12-30T00:54:00"/>
    <s v="Ninguna"/>
    <s v="645"/>
    <n v="81"/>
    <n v="65"/>
    <n v="0.80246913580246915"/>
    <n v="48"/>
  </r>
  <r>
    <x v="14"/>
    <s v="Plato 8"/>
    <s v="21"/>
    <s v="35"/>
    <s v="2"/>
    <n v="70"/>
    <x v="645"/>
    <d v="1899-12-30T00:36:00"/>
    <s v="Ninguna"/>
    <s v="646"/>
    <n v="70"/>
    <n v="49"/>
    <n v="0.7"/>
    <n v="42"/>
  </r>
  <r>
    <x v="14"/>
    <s v="Plato 4"/>
    <s v="10"/>
    <s v="18"/>
    <s v="2"/>
    <n v="36"/>
    <x v="646"/>
    <d v="1899-12-30T00:13:00"/>
    <s v="Sin cebolla"/>
    <s v="647"/>
    <n v="36"/>
    <n v="26"/>
    <n v="0.72222222222222221"/>
    <n v="20"/>
  </r>
  <r>
    <x v="14"/>
    <s v="Plato 17"/>
    <s v="19"/>
    <s v="31"/>
    <s v="2"/>
    <n v="62"/>
    <x v="646"/>
    <d v="1899-12-30T00:26:00"/>
    <s v="Sin cebolla"/>
    <s v="647"/>
    <n v="62"/>
    <n v="43"/>
    <n v="0.69354838709677424"/>
    <n v="38"/>
  </r>
  <r>
    <x v="12"/>
    <s v="Plato 16"/>
    <s v="16"/>
    <s v="28"/>
    <s v="2"/>
    <n v="56"/>
    <x v="647"/>
    <d v="1899-12-30T00:47:00"/>
    <s v="Ninguna"/>
    <s v="648"/>
    <n v="56"/>
    <n v="40"/>
    <n v="0.7142857142857143"/>
    <n v="32"/>
  </r>
  <r>
    <x v="12"/>
    <s v="Plato 9"/>
    <s v="17"/>
    <s v="29"/>
    <s v="3"/>
    <n v="87"/>
    <x v="648"/>
    <d v="1899-12-30T00:22:00"/>
    <s v="Sin cebolla"/>
    <s v="649"/>
    <n v="87"/>
    <n v="70"/>
    <n v="0.8045977011494253"/>
    <n v="51"/>
  </r>
  <r>
    <x v="12"/>
    <s v="Plato 16"/>
    <s v="16"/>
    <s v="28"/>
    <s v="3"/>
    <n v="84"/>
    <x v="648"/>
    <d v="1899-12-30T00:40:00"/>
    <s v="Ninguna"/>
    <s v="649"/>
    <n v="84"/>
    <n v="68"/>
    <n v="0.80952380952380953"/>
    <n v="48"/>
  </r>
  <r>
    <x v="12"/>
    <s v="Plato 1"/>
    <s v="15"/>
    <s v="25"/>
    <s v="1"/>
    <n v="25"/>
    <x v="648"/>
    <d v="1899-12-30T00:32:00"/>
    <s v="Sin cebolla"/>
    <s v="649"/>
    <n v="25"/>
    <n v="10"/>
    <n v="0.4"/>
    <n v="15"/>
  </r>
  <r>
    <x v="12"/>
    <s v="Plato 3"/>
    <s v="12"/>
    <s v="20"/>
    <s v="3"/>
    <n v="60"/>
    <x v="648"/>
    <d v="1899-12-30T00:15:00"/>
    <s v="Ninguna"/>
    <s v="649"/>
    <n v="60"/>
    <n v="48"/>
    <n v="0.8"/>
    <n v="36"/>
  </r>
  <r>
    <x v="7"/>
    <s v="Plato 13"/>
    <s v="13"/>
    <s v="21"/>
    <s v="2"/>
    <n v="42"/>
    <x v="649"/>
    <d v="1899-12-30T00:18:00"/>
    <s v="Sin cebolla"/>
    <s v="650"/>
    <n v="42"/>
    <n v="29"/>
    <n v="0.69047619047619047"/>
    <n v="26"/>
  </r>
  <r>
    <x v="7"/>
    <s v="Plato 9"/>
    <s v="17"/>
    <s v="29"/>
    <s v="2"/>
    <n v="58"/>
    <x v="649"/>
    <d v="1899-12-30T00:35:00"/>
    <s v="Sin cebolla"/>
    <s v="650"/>
    <n v="58"/>
    <n v="41"/>
    <n v="0.7068965517241379"/>
    <n v="34"/>
  </r>
  <r>
    <x v="7"/>
    <s v="Plato 15"/>
    <s v="19"/>
    <s v="32"/>
    <s v="1"/>
    <n v="32"/>
    <x v="649"/>
    <d v="1899-12-30T00:12:00"/>
    <s v="Sin cebolla"/>
    <s v="650"/>
    <n v="32"/>
    <n v="13"/>
    <n v="0.40625"/>
    <n v="19"/>
  </r>
  <r>
    <x v="7"/>
    <s v="Plato 8"/>
    <s v="21"/>
    <s v="35"/>
    <s v="3"/>
    <n v="105"/>
    <x v="649"/>
    <d v="1899-12-30T00:11:00"/>
    <s v="Ninguna"/>
    <s v="650"/>
    <n v="105"/>
    <n v="84"/>
    <n v="0.8"/>
    <n v="63"/>
  </r>
  <r>
    <x v="11"/>
    <s v="Plato 20"/>
    <s v="25"/>
    <s v="40"/>
    <s v="2"/>
    <n v="80"/>
    <x v="650"/>
    <d v="1899-12-30T00:50:00"/>
    <s v="Ninguna"/>
    <s v="651"/>
    <n v="80"/>
    <n v="55"/>
    <n v="0.6875"/>
    <n v="50"/>
  </r>
  <r>
    <x v="11"/>
    <s v="Plato 13"/>
    <s v="13"/>
    <s v="21"/>
    <s v="3"/>
    <n v="63"/>
    <x v="650"/>
    <d v="1899-12-30T00:09:00"/>
    <s v="Ninguna"/>
    <s v="651"/>
    <n v="63"/>
    <n v="50"/>
    <n v="0.79365079365079361"/>
    <n v="39"/>
  </r>
  <r>
    <x v="11"/>
    <s v="Plato 11"/>
    <s v="20"/>
    <s v="33"/>
    <s v="2"/>
    <n v="66"/>
    <x v="650"/>
    <d v="1899-12-30T00:29:00"/>
    <s v="Ninguna"/>
    <s v="651"/>
    <n v="66"/>
    <n v="46"/>
    <n v="0.69696969696969702"/>
    <n v="40"/>
  </r>
  <r>
    <x v="9"/>
    <s v="Plato 17"/>
    <s v="19"/>
    <s v="31"/>
    <s v="2"/>
    <n v="62"/>
    <x v="651"/>
    <d v="1899-12-30T00:12:00"/>
    <s v="Ninguna"/>
    <s v="652"/>
    <n v="62"/>
    <n v="43"/>
    <n v="0.69354838709677424"/>
    <n v="38"/>
  </r>
  <r>
    <x v="9"/>
    <s v="Plato 19"/>
    <s v="22"/>
    <s v="36"/>
    <s v="3"/>
    <n v="108"/>
    <x v="651"/>
    <d v="1899-12-30T00:38:00"/>
    <s v="Sin cebolla"/>
    <s v="652"/>
    <n v="108"/>
    <n v="86"/>
    <n v="0.79629629629629628"/>
    <n v="66"/>
  </r>
  <r>
    <x v="18"/>
    <s v="Plato 16"/>
    <s v="16"/>
    <s v="28"/>
    <s v="3"/>
    <n v="84"/>
    <x v="652"/>
    <d v="1899-12-30T00:51:00"/>
    <s v="Sin cebolla"/>
    <s v="653"/>
    <n v="84"/>
    <n v="68"/>
    <n v="0.80952380952380953"/>
    <n v="48"/>
  </r>
  <r>
    <x v="18"/>
    <s v="Plato 2"/>
    <s v="18"/>
    <s v="30"/>
    <s v="3"/>
    <n v="90"/>
    <x v="652"/>
    <d v="1899-12-30T00:46:00"/>
    <s v="Ninguna"/>
    <s v="653"/>
    <n v="90"/>
    <n v="72"/>
    <n v="0.8"/>
    <n v="54"/>
  </r>
  <r>
    <x v="18"/>
    <s v="Plato 8"/>
    <s v="21"/>
    <s v="35"/>
    <s v="2"/>
    <n v="70"/>
    <x v="652"/>
    <d v="1899-12-30T00:53:00"/>
    <s v="Ninguna"/>
    <s v="653"/>
    <n v="70"/>
    <n v="49"/>
    <n v="0.7"/>
    <n v="42"/>
  </r>
  <r>
    <x v="14"/>
    <s v="Plato 5"/>
    <s v="13"/>
    <s v="22"/>
    <s v="1"/>
    <n v="22"/>
    <x v="653"/>
    <d v="1899-12-30T00:31:00"/>
    <s v="Ninguna"/>
    <s v="654"/>
    <n v="22"/>
    <n v="9"/>
    <n v="0.40909090909090912"/>
    <n v="13"/>
  </r>
  <r>
    <x v="14"/>
    <s v="Plato 3"/>
    <s v="12"/>
    <s v="20"/>
    <s v="1"/>
    <n v="20"/>
    <x v="653"/>
    <d v="1899-12-30T00:13:00"/>
    <s v="Ninguna"/>
    <s v="654"/>
    <n v="20"/>
    <n v="8"/>
    <n v="0.4"/>
    <n v="12"/>
  </r>
  <r>
    <x v="16"/>
    <s v="Plato 17"/>
    <s v="19"/>
    <s v="31"/>
    <s v="3"/>
    <n v="93"/>
    <x v="654"/>
    <d v="1899-12-30T00:36:00"/>
    <s v="Sin cebolla"/>
    <s v="655"/>
    <n v="93"/>
    <n v="74"/>
    <n v="0.79569892473118276"/>
    <n v="57"/>
  </r>
  <r>
    <x v="19"/>
    <s v="Plato 14"/>
    <s v="14"/>
    <s v="23"/>
    <s v="1"/>
    <n v="23"/>
    <x v="655"/>
    <d v="1899-12-30T00:13:00"/>
    <s v="Ninguna"/>
    <s v="656"/>
    <n v="23"/>
    <n v="9"/>
    <n v="0.39130434782608697"/>
    <n v="14"/>
  </r>
  <r>
    <x v="19"/>
    <s v="Plato 3"/>
    <s v="12"/>
    <s v="20"/>
    <s v="3"/>
    <n v="60"/>
    <x v="655"/>
    <d v="1899-12-30T00:44:00"/>
    <s v="Sin cebolla"/>
    <s v="656"/>
    <n v="60"/>
    <n v="48"/>
    <n v="0.8"/>
    <n v="36"/>
  </r>
  <r>
    <x v="19"/>
    <s v="Plato 12"/>
    <s v="11"/>
    <s v="19"/>
    <s v="2"/>
    <n v="38"/>
    <x v="655"/>
    <d v="1899-12-30T00:39:00"/>
    <s v="Sin cebolla"/>
    <s v="656"/>
    <n v="38"/>
    <n v="27"/>
    <n v="0.71052631578947367"/>
    <n v="22"/>
  </r>
  <r>
    <x v="19"/>
    <s v="Plato 19"/>
    <s v="22"/>
    <s v="36"/>
    <s v="1"/>
    <n v="36"/>
    <x v="655"/>
    <d v="1899-12-30T00:14:00"/>
    <s v="Ninguna"/>
    <s v="656"/>
    <n v="36"/>
    <n v="14"/>
    <n v="0.3888888888888889"/>
    <n v="22"/>
  </r>
  <r>
    <x v="15"/>
    <s v="Plato 20"/>
    <s v="25"/>
    <s v="40"/>
    <s v="2"/>
    <n v="80"/>
    <x v="656"/>
    <d v="1899-12-30T00:55:00"/>
    <s v="Sin cebolla"/>
    <s v="657"/>
    <n v="80"/>
    <n v="55"/>
    <n v="0.6875"/>
    <n v="50"/>
  </r>
  <r>
    <x v="15"/>
    <s v="Plato 14"/>
    <s v="14"/>
    <s v="23"/>
    <s v="2"/>
    <n v="46"/>
    <x v="656"/>
    <d v="1899-12-30T00:39:00"/>
    <s v="Sin cebolla"/>
    <s v="657"/>
    <n v="46"/>
    <n v="32"/>
    <n v="0.69565217391304346"/>
    <n v="28"/>
  </r>
  <r>
    <x v="15"/>
    <s v="Plato 8"/>
    <s v="21"/>
    <s v="35"/>
    <s v="2"/>
    <n v="70"/>
    <x v="656"/>
    <d v="1899-12-30T00:40:00"/>
    <s v="Sin cebolla"/>
    <s v="657"/>
    <n v="70"/>
    <n v="49"/>
    <n v="0.7"/>
    <n v="42"/>
  </r>
  <r>
    <x v="19"/>
    <s v="Plato 15"/>
    <s v="19"/>
    <s v="32"/>
    <s v="1"/>
    <n v="32"/>
    <x v="657"/>
    <d v="1899-12-30T00:21:00"/>
    <s v="Sin cebolla"/>
    <s v="658"/>
    <n v="32"/>
    <n v="13"/>
    <n v="0.40625"/>
    <n v="19"/>
  </r>
  <r>
    <x v="19"/>
    <s v="Plato 6"/>
    <s v="16"/>
    <s v="27"/>
    <s v="2"/>
    <n v="54"/>
    <x v="657"/>
    <d v="1899-12-30T00:27:00"/>
    <s v="Sin cebolla"/>
    <s v="658"/>
    <n v="54"/>
    <n v="38"/>
    <n v="0.70370370370370372"/>
    <n v="32"/>
  </r>
  <r>
    <x v="12"/>
    <s v="Plato 9"/>
    <s v="17"/>
    <s v="29"/>
    <s v="3"/>
    <n v="87"/>
    <x v="658"/>
    <d v="1899-12-30T00:31:00"/>
    <s v="Ninguna"/>
    <s v="659"/>
    <n v="87"/>
    <n v="70"/>
    <n v="0.8045977011494253"/>
    <n v="51"/>
  </r>
  <r>
    <x v="19"/>
    <s v="Plato 12"/>
    <s v="11"/>
    <s v="19"/>
    <s v="2"/>
    <n v="38"/>
    <x v="659"/>
    <d v="1899-12-30T00:24:00"/>
    <s v="Sin cebolla"/>
    <s v="660"/>
    <n v="38"/>
    <n v="27"/>
    <n v="0.71052631578947367"/>
    <n v="22"/>
  </r>
  <r>
    <x v="19"/>
    <s v="Plato 2"/>
    <s v="18"/>
    <s v="30"/>
    <s v="3"/>
    <n v="90"/>
    <x v="659"/>
    <d v="1899-12-30T00:16:00"/>
    <s v="Ninguna"/>
    <s v="660"/>
    <n v="90"/>
    <n v="72"/>
    <n v="0.8"/>
    <n v="54"/>
  </r>
  <r>
    <x v="19"/>
    <s v="Plato 20"/>
    <s v="25"/>
    <s v="40"/>
    <s v="2"/>
    <n v="80"/>
    <x v="659"/>
    <d v="1899-12-30T00:05:00"/>
    <s v="Sin cebolla"/>
    <s v="660"/>
    <n v="80"/>
    <n v="55"/>
    <n v="0.6875"/>
    <n v="50"/>
  </r>
  <r>
    <x v="11"/>
    <s v="Plato 14"/>
    <s v="14"/>
    <s v="23"/>
    <s v="3"/>
    <n v="69"/>
    <x v="660"/>
    <d v="1899-12-30T00:56:00"/>
    <s v="Sin cebolla"/>
    <s v="661"/>
    <n v="69"/>
    <n v="55"/>
    <n v="0.79710144927536231"/>
    <n v="42"/>
  </r>
  <r>
    <x v="11"/>
    <s v="Plato 17"/>
    <s v="19"/>
    <s v="31"/>
    <s v="1"/>
    <n v="31"/>
    <x v="660"/>
    <d v="1899-12-30T00:22:00"/>
    <s v="Sin cebolla"/>
    <s v="661"/>
    <n v="31"/>
    <n v="12"/>
    <n v="0.38709677419354838"/>
    <n v="19"/>
  </r>
  <r>
    <x v="11"/>
    <s v="Plato 1"/>
    <s v="15"/>
    <s v="25"/>
    <s v="2"/>
    <n v="50"/>
    <x v="660"/>
    <d v="1899-12-30T00:30:00"/>
    <s v="Ninguna"/>
    <s v="661"/>
    <n v="50"/>
    <n v="35"/>
    <n v="0.7"/>
    <n v="30"/>
  </r>
  <r>
    <x v="11"/>
    <s v="Plato 16"/>
    <s v="16"/>
    <s v="28"/>
    <s v="2"/>
    <n v="56"/>
    <x v="660"/>
    <d v="1899-12-30T00:27:00"/>
    <s v="Sin cebolla"/>
    <s v="661"/>
    <n v="56"/>
    <n v="40"/>
    <n v="0.7142857142857143"/>
    <n v="32"/>
  </r>
  <r>
    <x v="8"/>
    <s v="Plato 7"/>
    <s v="14"/>
    <s v="24"/>
    <s v="3"/>
    <n v="72"/>
    <x v="661"/>
    <d v="1899-12-30T00:34:00"/>
    <s v="Ninguna"/>
    <s v="662"/>
    <n v="72"/>
    <n v="58"/>
    <n v="0.80555555555555558"/>
    <n v="42"/>
  </r>
  <r>
    <x v="8"/>
    <s v="Plato 1"/>
    <s v="15"/>
    <s v="25"/>
    <s v="1"/>
    <n v="25"/>
    <x v="661"/>
    <d v="1899-12-30T00:10:00"/>
    <s v="Sin cebolla"/>
    <s v="662"/>
    <n v="25"/>
    <n v="10"/>
    <n v="0.4"/>
    <n v="15"/>
  </r>
  <r>
    <x v="8"/>
    <s v="Plato 19"/>
    <s v="22"/>
    <s v="36"/>
    <s v="1"/>
    <n v="36"/>
    <x v="661"/>
    <d v="1899-12-30T00:41:00"/>
    <s v="Ninguna"/>
    <s v="662"/>
    <n v="36"/>
    <n v="14"/>
    <n v="0.3888888888888889"/>
    <n v="22"/>
  </r>
  <r>
    <x v="3"/>
    <s v="Plato 4"/>
    <s v="10"/>
    <s v="18"/>
    <s v="2"/>
    <n v="36"/>
    <x v="662"/>
    <d v="1899-12-30T00:40:00"/>
    <s v="Sin cebolla"/>
    <s v="663"/>
    <n v="36"/>
    <n v="26"/>
    <n v="0.72222222222222221"/>
    <n v="20"/>
  </r>
  <r>
    <x v="3"/>
    <s v="Plato 9"/>
    <s v="17"/>
    <s v="29"/>
    <s v="2"/>
    <n v="58"/>
    <x v="662"/>
    <d v="1899-12-30T00:05:00"/>
    <s v="Sin cebolla"/>
    <s v="663"/>
    <n v="58"/>
    <n v="41"/>
    <n v="0.7068965517241379"/>
    <n v="34"/>
  </r>
  <r>
    <x v="3"/>
    <s v="Plato 3"/>
    <s v="12"/>
    <s v="20"/>
    <s v="1"/>
    <n v="20"/>
    <x v="662"/>
    <d v="1899-12-30T00:42:00"/>
    <s v="Sin cebolla"/>
    <s v="663"/>
    <n v="20"/>
    <n v="8"/>
    <n v="0.4"/>
    <n v="12"/>
  </r>
  <r>
    <x v="2"/>
    <s v="Plato 4"/>
    <s v="10"/>
    <s v="18"/>
    <s v="1"/>
    <n v="18"/>
    <x v="663"/>
    <d v="1899-12-30T00:09:00"/>
    <s v="Ninguna"/>
    <s v="664"/>
    <n v="18"/>
    <n v="8"/>
    <n v="0.44444444444444442"/>
    <n v="10"/>
  </r>
  <r>
    <x v="2"/>
    <s v="Plato 12"/>
    <s v="11"/>
    <s v="19"/>
    <s v="2"/>
    <n v="38"/>
    <x v="663"/>
    <d v="1899-12-30T00:42:00"/>
    <s v="Ninguna"/>
    <s v="664"/>
    <n v="38"/>
    <n v="27"/>
    <n v="0.71052631578947367"/>
    <n v="22"/>
  </r>
  <r>
    <x v="2"/>
    <s v="Plato 5"/>
    <s v="13"/>
    <s v="22"/>
    <s v="3"/>
    <n v="66"/>
    <x v="663"/>
    <d v="1899-12-30T00:48:00"/>
    <s v="Sin cebolla"/>
    <s v="664"/>
    <n v="66"/>
    <n v="53"/>
    <n v="0.80303030303030298"/>
    <n v="39"/>
  </r>
  <r>
    <x v="1"/>
    <s v="Plato 1"/>
    <s v="15"/>
    <s v="25"/>
    <s v="3"/>
    <n v="75"/>
    <x v="664"/>
    <d v="1899-12-30T00:25:00"/>
    <s v="Sin cebolla"/>
    <s v="665"/>
    <n v="75"/>
    <n v="60"/>
    <n v="0.8"/>
    <n v="45"/>
  </r>
  <r>
    <x v="1"/>
    <s v="Plato 6"/>
    <s v="16"/>
    <s v="27"/>
    <s v="2"/>
    <n v="54"/>
    <x v="664"/>
    <d v="1899-12-30T00:15:00"/>
    <s v="Sin cebolla"/>
    <s v="665"/>
    <n v="54"/>
    <n v="38"/>
    <n v="0.70370370370370372"/>
    <n v="32"/>
  </r>
  <r>
    <x v="4"/>
    <s v="Plato 3"/>
    <s v="12"/>
    <s v="20"/>
    <s v="2"/>
    <n v="40"/>
    <x v="665"/>
    <d v="1899-12-30T00:27:00"/>
    <s v="Sin cebolla"/>
    <s v="666"/>
    <n v="40"/>
    <n v="28"/>
    <n v="0.7"/>
    <n v="24"/>
  </r>
  <r>
    <x v="1"/>
    <s v="Plato 19"/>
    <s v="22"/>
    <s v="36"/>
    <s v="1"/>
    <n v="36"/>
    <x v="666"/>
    <d v="1899-12-30T00:12:00"/>
    <s v="Ninguna"/>
    <s v="667"/>
    <n v="36"/>
    <n v="14"/>
    <n v="0.3888888888888889"/>
    <n v="22"/>
  </r>
  <r>
    <x v="14"/>
    <s v="Plato 10"/>
    <s v="15"/>
    <s v="26"/>
    <s v="3"/>
    <n v="78"/>
    <x v="667"/>
    <d v="1899-12-30T00:59:00"/>
    <s v="Ninguna"/>
    <s v="668"/>
    <n v="78"/>
    <n v="63"/>
    <n v="0.80769230769230771"/>
    <n v="45"/>
  </r>
  <r>
    <x v="14"/>
    <s v="Plato 7"/>
    <s v="14"/>
    <s v="24"/>
    <s v="2"/>
    <n v="48"/>
    <x v="667"/>
    <d v="1899-12-30T00:09:00"/>
    <s v="Sin cebolla"/>
    <s v="668"/>
    <n v="48"/>
    <n v="34"/>
    <n v="0.70833333333333337"/>
    <n v="28"/>
  </r>
  <r>
    <x v="14"/>
    <s v="Plato 1"/>
    <s v="15"/>
    <s v="25"/>
    <s v="3"/>
    <n v="75"/>
    <x v="667"/>
    <d v="1899-12-30T00:47:00"/>
    <s v="Ninguna"/>
    <s v="668"/>
    <n v="75"/>
    <n v="60"/>
    <n v="0.8"/>
    <n v="45"/>
  </r>
  <r>
    <x v="0"/>
    <s v="Plato 17"/>
    <s v="19"/>
    <s v="31"/>
    <s v="1"/>
    <n v="31"/>
    <x v="668"/>
    <d v="1899-12-30T00:13:00"/>
    <s v="Sin cebolla"/>
    <s v="669"/>
    <n v="31"/>
    <n v="12"/>
    <n v="0.38709677419354838"/>
    <n v="19"/>
  </r>
  <r>
    <x v="0"/>
    <s v="Plato 6"/>
    <s v="16"/>
    <s v="27"/>
    <s v="2"/>
    <n v="54"/>
    <x v="668"/>
    <d v="1899-12-30T00:14:00"/>
    <s v="Sin cebolla"/>
    <s v="669"/>
    <n v="54"/>
    <n v="38"/>
    <n v="0.70370370370370372"/>
    <n v="32"/>
  </r>
  <r>
    <x v="0"/>
    <s v="Plato 15"/>
    <s v="19"/>
    <s v="32"/>
    <s v="3"/>
    <n v="96"/>
    <x v="668"/>
    <d v="1899-12-30T00:42:00"/>
    <s v="Sin cebolla"/>
    <s v="669"/>
    <n v="96"/>
    <n v="77"/>
    <n v="0.80208333333333337"/>
    <n v="57"/>
  </r>
  <r>
    <x v="11"/>
    <s v="Plato 14"/>
    <s v="14"/>
    <s v="23"/>
    <s v="1"/>
    <n v="23"/>
    <x v="669"/>
    <d v="1899-12-30T00:26:00"/>
    <s v="Ninguna"/>
    <s v="670"/>
    <n v="23"/>
    <n v="9"/>
    <n v="0.39130434782608697"/>
    <n v="14"/>
  </r>
  <r>
    <x v="11"/>
    <s v="Plato 8"/>
    <s v="21"/>
    <s v="35"/>
    <s v="1"/>
    <n v="35"/>
    <x v="669"/>
    <d v="1899-12-30T00:17:00"/>
    <s v="Sin cebolla"/>
    <s v="670"/>
    <n v="35"/>
    <n v="14"/>
    <n v="0.4"/>
    <n v="21"/>
  </r>
  <r>
    <x v="11"/>
    <s v="Plato 19"/>
    <s v="22"/>
    <s v="36"/>
    <s v="1"/>
    <n v="36"/>
    <x v="669"/>
    <d v="1899-12-30T00:32:00"/>
    <s v="Ninguna"/>
    <s v="670"/>
    <n v="36"/>
    <n v="14"/>
    <n v="0.3888888888888889"/>
    <n v="22"/>
  </r>
  <r>
    <x v="6"/>
    <s v="Plato 8"/>
    <s v="21"/>
    <s v="35"/>
    <s v="2"/>
    <n v="70"/>
    <x v="670"/>
    <d v="1899-12-30T00:29:00"/>
    <s v="Sin cebolla"/>
    <s v="671"/>
    <n v="70"/>
    <n v="49"/>
    <n v="0.7"/>
    <n v="42"/>
  </r>
  <r>
    <x v="6"/>
    <s v="Plato 1"/>
    <s v="15"/>
    <s v="25"/>
    <s v="2"/>
    <n v="50"/>
    <x v="670"/>
    <d v="1899-12-30T00:32:00"/>
    <s v="Ninguna"/>
    <s v="671"/>
    <n v="50"/>
    <n v="35"/>
    <n v="0.7"/>
    <n v="30"/>
  </r>
  <r>
    <x v="6"/>
    <s v="Plato 15"/>
    <s v="19"/>
    <s v="32"/>
    <s v="2"/>
    <n v="64"/>
    <x v="670"/>
    <d v="1899-12-30T00:34:00"/>
    <s v="Ninguna"/>
    <s v="671"/>
    <n v="64"/>
    <n v="45"/>
    <n v="0.703125"/>
    <n v="38"/>
  </r>
  <r>
    <x v="14"/>
    <s v="Plato 15"/>
    <s v="19"/>
    <s v="32"/>
    <s v="3"/>
    <n v="96"/>
    <x v="671"/>
    <d v="1899-12-30T00:21:00"/>
    <s v="Sin cebolla"/>
    <s v="672"/>
    <n v="96"/>
    <n v="77"/>
    <n v="0.80208333333333337"/>
    <n v="57"/>
  </r>
  <r>
    <x v="14"/>
    <s v="Plato 13"/>
    <s v="13"/>
    <s v="21"/>
    <s v="2"/>
    <n v="42"/>
    <x v="671"/>
    <d v="1899-12-30T00:15:00"/>
    <s v="Sin cebolla"/>
    <s v="672"/>
    <n v="42"/>
    <n v="29"/>
    <n v="0.69047619047619047"/>
    <n v="26"/>
  </r>
  <r>
    <x v="14"/>
    <s v="Plato 12"/>
    <s v="11"/>
    <s v="19"/>
    <s v="1"/>
    <n v="19"/>
    <x v="671"/>
    <d v="1899-12-30T00:42:00"/>
    <s v="Ninguna"/>
    <s v="672"/>
    <n v="19"/>
    <n v="8"/>
    <n v="0.42105263157894735"/>
    <n v="11"/>
  </r>
  <r>
    <x v="2"/>
    <s v="Plato 20"/>
    <s v="25"/>
    <s v="40"/>
    <s v="2"/>
    <n v="80"/>
    <x v="672"/>
    <d v="1899-12-30T00:13:00"/>
    <s v="Ninguna"/>
    <s v="673"/>
    <n v="80"/>
    <n v="55"/>
    <n v="0.6875"/>
    <n v="50"/>
  </r>
  <r>
    <x v="2"/>
    <s v="Plato 8"/>
    <s v="21"/>
    <s v="35"/>
    <s v="3"/>
    <n v="105"/>
    <x v="672"/>
    <d v="1899-12-30T00:10:00"/>
    <s v="Ninguna"/>
    <s v="673"/>
    <n v="105"/>
    <n v="84"/>
    <n v="0.8"/>
    <n v="63"/>
  </r>
  <r>
    <x v="2"/>
    <s v="Plato 2"/>
    <s v="18"/>
    <s v="30"/>
    <s v="1"/>
    <n v="30"/>
    <x v="672"/>
    <d v="1899-12-30T00:25:00"/>
    <s v="Ninguna"/>
    <s v="673"/>
    <n v="30"/>
    <n v="12"/>
    <n v="0.4"/>
    <n v="18"/>
  </r>
  <r>
    <x v="2"/>
    <s v="Plato 1"/>
    <s v="15"/>
    <s v="25"/>
    <s v="2"/>
    <n v="50"/>
    <x v="672"/>
    <d v="1899-12-30T00:45:00"/>
    <s v="Sin cebolla"/>
    <s v="673"/>
    <n v="50"/>
    <n v="35"/>
    <n v="0.7"/>
    <n v="30"/>
  </r>
  <r>
    <x v="15"/>
    <s v="Plato 12"/>
    <s v="11"/>
    <s v="19"/>
    <s v="3"/>
    <n v="57"/>
    <x v="673"/>
    <d v="1899-12-30T00:11:00"/>
    <s v="Ninguna"/>
    <s v="674"/>
    <n v="57"/>
    <n v="46"/>
    <n v="0.80701754385964908"/>
    <n v="33"/>
  </r>
  <r>
    <x v="15"/>
    <s v="Plato 4"/>
    <s v="10"/>
    <s v="18"/>
    <s v="2"/>
    <n v="36"/>
    <x v="673"/>
    <d v="1899-12-30T00:12:00"/>
    <s v="Ninguna"/>
    <s v="674"/>
    <n v="36"/>
    <n v="26"/>
    <n v="0.72222222222222221"/>
    <n v="20"/>
  </r>
  <r>
    <x v="15"/>
    <s v="Plato 17"/>
    <s v="19"/>
    <s v="31"/>
    <s v="3"/>
    <n v="93"/>
    <x v="673"/>
    <d v="1899-12-30T00:07:00"/>
    <s v="Sin cebolla"/>
    <s v="674"/>
    <n v="93"/>
    <n v="74"/>
    <n v="0.79569892473118276"/>
    <n v="57"/>
  </r>
  <r>
    <x v="15"/>
    <s v="Plato 13"/>
    <s v="13"/>
    <s v="21"/>
    <s v="1"/>
    <n v="21"/>
    <x v="673"/>
    <d v="1899-12-30T00:35:00"/>
    <s v="Ninguna"/>
    <s v="674"/>
    <n v="21"/>
    <n v="8"/>
    <n v="0.38095238095238093"/>
    <n v="13"/>
  </r>
  <r>
    <x v="16"/>
    <s v="Plato 1"/>
    <s v="15"/>
    <s v="25"/>
    <s v="1"/>
    <n v="25"/>
    <x v="674"/>
    <d v="1899-12-30T00:08:00"/>
    <s v="Ninguna"/>
    <s v="675"/>
    <n v="25"/>
    <n v="10"/>
    <n v="0.4"/>
    <n v="15"/>
  </r>
  <r>
    <x v="16"/>
    <s v="Plato 3"/>
    <s v="12"/>
    <s v="20"/>
    <s v="3"/>
    <n v="60"/>
    <x v="674"/>
    <d v="1899-12-30T00:54:00"/>
    <s v="Sin cebolla"/>
    <s v="675"/>
    <n v="60"/>
    <n v="48"/>
    <n v="0.8"/>
    <n v="36"/>
  </r>
  <r>
    <x v="16"/>
    <s v="Plato 19"/>
    <s v="22"/>
    <s v="36"/>
    <s v="3"/>
    <n v="108"/>
    <x v="674"/>
    <d v="1899-12-30T00:59:00"/>
    <s v="Ninguna"/>
    <s v="675"/>
    <n v="108"/>
    <n v="86"/>
    <n v="0.79629629629629628"/>
    <n v="66"/>
  </r>
  <r>
    <x v="5"/>
    <s v="Plato 17"/>
    <s v="19"/>
    <s v="31"/>
    <s v="1"/>
    <n v="31"/>
    <x v="675"/>
    <d v="1899-12-30T00:45:00"/>
    <s v="Ninguna"/>
    <s v="676"/>
    <n v="31"/>
    <n v="12"/>
    <n v="0.38709677419354838"/>
    <n v="19"/>
  </r>
  <r>
    <x v="5"/>
    <s v="Plato 14"/>
    <s v="14"/>
    <s v="23"/>
    <s v="1"/>
    <n v="23"/>
    <x v="675"/>
    <d v="1899-12-30T00:40:00"/>
    <s v="Sin cebolla"/>
    <s v="676"/>
    <n v="23"/>
    <n v="9"/>
    <n v="0.39130434782608697"/>
    <n v="14"/>
  </r>
  <r>
    <x v="5"/>
    <s v="Plato 16"/>
    <s v="16"/>
    <s v="28"/>
    <s v="1"/>
    <n v="28"/>
    <x v="675"/>
    <d v="1899-12-30T00:12:00"/>
    <s v="Sin cebolla"/>
    <s v="676"/>
    <n v="28"/>
    <n v="12"/>
    <n v="0.42857142857142855"/>
    <n v="16"/>
  </r>
  <r>
    <x v="5"/>
    <s v="Plato 13"/>
    <s v="13"/>
    <s v="21"/>
    <s v="2"/>
    <n v="42"/>
    <x v="675"/>
    <d v="1899-12-30T00:24:00"/>
    <s v="Ninguna"/>
    <s v="676"/>
    <n v="42"/>
    <n v="29"/>
    <n v="0.69047619047619047"/>
    <n v="26"/>
  </r>
  <r>
    <x v="9"/>
    <s v="Plato 3"/>
    <s v="12"/>
    <s v="20"/>
    <s v="2"/>
    <n v="40"/>
    <x v="676"/>
    <d v="1899-12-30T00:55:00"/>
    <s v="Ninguna"/>
    <s v="677"/>
    <n v="40"/>
    <n v="28"/>
    <n v="0.7"/>
    <n v="24"/>
  </r>
  <r>
    <x v="9"/>
    <s v="Plato 8"/>
    <s v="21"/>
    <s v="35"/>
    <s v="2"/>
    <n v="70"/>
    <x v="676"/>
    <d v="1899-12-30T00:59:00"/>
    <s v="Sin cebolla"/>
    <s v="677"/>
    <n v="70"/>
    <n v="49"/>
    <n v="0.7"/>
    <n v="42"/>
  </r>
  <r>
    <x v="9"/>
    <s v="Plato 18"/>
    <s v="20"/>
    <s v="34"/>
    <s v="1"/>
    <n v="34"/>
    <x v="676"/>
    <d v="1899-12-30T00:34:00"/>
    <s v="Sin cebolla"/>
    <s v="677"/>
    <n v="34"/>
    <n v="14"/>
    <n v="0.41176470588235292"/>
    <n v="20"/>
  </r>
  <r>
    <x v="19"/>
    <s v="Plato 9"/>
    <s v="17"/>
    <s v="29"/>
    <s v="1"/>
    <n v="29"/>
    <x v="677"/>
    <d v="1899-12-30T00:27:00"/>
    <s v="Ninguna"/>
    <s v="678"/>
    <n v="29"/>
    <n v="12"/>
    <n v="0.41379310344827586"/>
    <n v="17"/>
  </r>
  <r>
    <x v="19"/>
    <s v="Plato 12"/>
    <s v="11"/>
    <s v="19"/>
    <s v="3"/>
    <n v="57"/>
    <x v="677"/>
    <d v="1899-12-30T00:37:00"/>
    <s v="Sin cebolla"/>
    <s v="678"/>
    <n v="57"/>
    <n v="46"/>
    <n v="0.80701754385964908"/>
    <n v="33"/>
  </r>
  <r>
    <x v="19"/>
    <s v="Plato 8"/>
    <s v="21"/>
    <s v="35"/>
    <s v="2"/>
    <n v="70"/>
    <x v="677"/>
    <d v="1899-12-30T00:37:00"/>
    <s v="Sin cebolla"/>
    <s v="678"/>
    <n v="70"/>
    <n v="49"/>
    <n v="0.7"/>
    <n v="42"/>
  </r>
  <r>
    <x v="19"/>
    <s v="Plato 7"/>
    <s v="14"/>
    <s v="24"/>
    <s v="2"/>
    <n v="48"/>
    <x v="677"/>
    <d v="1899-12-30T00:20:00"/>
    <s v="Sin cebolla"/>
    <s v="678"/>
    <n v="48"/>
    <n v="34"/>
    <n v="0.70833333333333337"/>
    <n v="28"/>
  </r>
  <r>
    <x v="12"/>
    <s v="Plato 13"/>
    <s v="13"/>
    <s v="21"/>
    <s v="2"/>
    <n v="42"/>
    <x v="678"/>
    <d v="1899-12-30T00:27:00"/>
    <s v="Sin cebolla"/>
    <s v="679"/>
    <n v="42"/>
    <n v="29"/>
    <n v="0.69047619047619047"/>
    <n v="26"/>
  </r>
  <r>
    <x v="12"/>
    <s v="Plato 10"/>
    <s v="15"/>
    <s v="26"/>
    <s v="1"/>
    <n v="26"/>
    <x v="678"/>
    <d v="1899-12-30T00:11:00"/>
    <s v="Sin cebolla"/>
    <s v="679"/>
    <n v="26"/>
    <n v="11"/>
    <n v="0.42307692307692307"/>
    <n v="15"/>
  </r>
  <r>
    <x v="12"/>
    <s v="Plato 16"/>
    <s v="16"/>
    <s v="28"/>
    <s v="2"/>
    <n v="56"/>
    <x v="678"/>
    <d v="1899-12-30T00:16:00"/>
    <s v="Sin cebolla"/>
    <s v="679"/>
    <n v="56"/>
    <n v="40"/>
    <n v="0.7142857142857143"/>
    <n v="32"/>
  </r>
  <r>
    <x v="12"/>
    <s v="Plato 1"/>
    <s v="15"/>
    <s v="25"/>
    <s v="3"/>
    <n v="75"/>
    <x v="678"/>
    <d v="1899-12-30T00:52:00"/>
    <s v="Sin cebolla"/>
    <s v="679"/>
    <n v="75"/>
    <n v="60"/>
    <n v="0.8"/>
    <n v="45"/>
  </r>
  <r>
    <x v="16"/>
    <s v="Plato 4"/>
    <s v="10"/>
    <s v="18"/>
    <s v="2"/>
    <n v="36"/>
    <x v="679"/>
    <d v="1899-12-30T00:06:00"/>
    <s v="Sin cebolla"/>
    <s v="680"/>
    <n v="36"/>
    <n v="26"/>
    <n v="0.72222222222222221"/>
    <n v="20"/>
  </r>
  <r>
    <x v="16"/>
    <s v="Plato 3"/>
    <s v="12"/>
    <s v="20"/>
    <s v="3"/>
    <n v="60"/>
    <x v="679"/>
    <d v="1899-12-30T00:49:00"/>
    <s v="Sin cebolla"/>
    <s v="680"/>
    <n v="60"/>
    <n v="48"/>
    <n v="0.8"/>
    <n v="36"/>
  </r>
  <r>
    <x v="16"/>
    <s v="Plato 11"/>
    <s v="20"/>
    <s v="33"/>
    <s v="2"/>
    <n v="66"/>
    <x v="679"/>
    <d v="1899-12-30T00:56:00"/>
    <s v="Ninguna"/>
    <s v="680"/>
    <n v="66"/>
    <n v="46"/>
    <n v="0.69696969696969702"/>
    <n v="40"/>
  </r>
  <r>
    <x v="10"/>
    <s v="Plato 11"/>
    <s v="20"/>
    <s v="33"/>
    <s v="1"/>
    <n v="33"/>
    <x v="680"/>
    <d v="1899-12-30T00:44:00"/>
    <s v="Ninguna"/>
    <s v="681"/>
    <n v="33"/>
    <n v="13"/>
    <n v="0.39393939393939392"/>
    <n v="20"/>
  </r>
  <r>
    <x v="10"/>
    <s v="Plato 13"/>
    <s v="13"/>
    <s v="21"/>
    <s v="2"/>
    <n v="42"/>
    <x v="680"/>
    <d v="1899-12-30T00:21:00"/>
    <s v="Sin cebolla"/>
    <s v="681"/>
    <n v="42"/>
    <n v="29"/>
    <n v="0.69047619047619047"/>
    <n v="26"/>
  </r>
  <r>
    <x v="15"/>
    <s v="Plato 14"/>
    <s v="14"/>
    <s v="23"/>
    <s v="1"/>
    <n v="23"/>
    <x v="681"/>
    <d v="1899-12-30T00:43:00"/>
    <s v="Ninguna"/>
    <s v="682"/>
    <n v="23"/>
    <n v="9"/>
    <n v="0.39130434782608697"/>
    <n v="14"/>
  </r>
  <r>
    <x v="10"/>
    <s v="Plato 5"/>
    <s v="13"/>
    <s v="22"/>
    <s v="1"/>
    <n v="22"/>
    <x v="682"/>
    <d v="1899-12-30T00:25:00"/>
    <s v="Sin cebolla"/>
    <s v="683"/>
    <n v="22"/>
    <n v="9"/>
    <n v="0.40909090909090912"/>
    <n v="13"/>
  </r>
  <r>
    <x v="10"/>
    <s v="Plato 3"/>
    <s v="12"/>
    <s v="20"/>
    <s v="2"/>
    <n v="40"/>
    <x v="682"/>
    <d v="1899-12-30T00:35:00"/>
    <s v="Ninguna"/>
    <s v="683"/>
    <n v="40"/>
    <n v="28"/>
    <n v="0.7"/>
    <n v="24"/>
  </r>
  <r>
    <x v="10"/>
    <s v="Plato 20"/>
    <s v="25"/>
    <s v="40"/>
    <s v="1"/>
    <n v="40"/>
    <x v="682"/>
    <d v="1899-12-30T00:06:00"/>
    <s v="Sin cebolla"/>
    <s v="683"/>
    <n v="40"/>
    <n v="15"/>
    <n v="0.375"/>
    <n v="25"/>
  </r>
  <r>
    <x v="10"/>
    <s v="Plato 17"/>
    <s v="19"/>
    <s v="31"/>
    <s v="2"/>
    <n v="62"/>
    <x v="682"/>
    <d v="1899-12-30T00:16:00"/>
    <s v="Sin cebolla"/>
    <s v="683"/>
    <n v="62"/>
    <n v="43"/>
    <n v="0.69354838709677424"/>
    <n v="38"/>
  </r>
  <r>
    <x v="0"/>
    <s v="Plato 19"/>
    <s v="22"/>
    <s v="36"/>
    <s v="1"/>
    <n v="36"/>
    <x v="683"/>
    <d v="1899-12-30T00:38:00"/>
    <s v="Ninguna"/>
    <s v="684"/>
    <n v="36"/>
    <n v="14"/>
    <n v="0.3888888888888889"/>
    <n v="22"/>
  </r>
  <r>
    <x v="0"/>
    <s v="Plato 17"/>
    <s v="19"/>
    <s v="31"/>
    <s v="1"/>
    <n v="31"/>
    <x v="683"/>
    <d v="1899-12-30T00:10:00"/>
    <s v="Sin cebolla"/>
    <s v="684"/>
    <n v="31"/>
    <n v="12"/>
    <n v="0.38709677419354838"/>
    <n v="19"/>
  </r>
  <r>
    <x v="0"/>
    <s v="Plato 10"/>
    <s v="15"/>
    <s v="26"/>
    <s v="1"/>
    <n v="26"/>
    <x v="683"/>
    <d v="1899-12-30T00:25:00"/>
    <s v="Ninguna"/>
    <s v="684"/>
    <n v="26"/>
    <n v="11"/>
    <n v="0.42307692307692307"/>
    <n v="15"/>
  </r>
  <r>
    <x v="0"/>
    <s v="Plato 9"/>
    <s v="17"/>
    <s v="29"/>
    <s v="3"/>
    <n v="87"/>
    <x v="683"/>
    <d v="1899-12-30T00:37:00"/>
    <s v="Ninguna"/>
    <s v="684"/>
    <n v="87"/>
    <n v="70"/>
    <n v="0.8045977011494253"/>
    <n v="51"/>
  </r>
  <r>
    <x v="16"/>
    <s v="Plato 6"/>
    <s v="16"/>
    <s v="27"/>
    <s v="2"/>
    <n v="54"/>
    <x v="684"/>
    <d v="1899-12-30T00:17:00"/>
    <s v="Sin cebolla"/>
    <s v="685"/>
    <n v="54"/>
    <n v="38"/>
    <n v="0.70370370370370372"/>
    <n v="32"/>
  </r>
  <r>
    <x v="0"/>
    <s v="Plato 17"/>
    <s v="19"/>
    <s v="31"/>
    <s v="2"/>
    <n v="62"/>
    <x v="685"/>
    <d v="1899-12-30T00:37:00"/>
    <s v="Ninguna"/>
    <s v="686"/>
    <n v="62"/>
    <n v="43"/>
    <n v="0.69354838709677424"/>
    <n v="38"/>
  </r>
  <r>
    <x v="0"/>
    <s v="Plato 3"/>
    <s v="12"/>
    <s v="20"/>
    <s v="2"/>
    <n v="40"/>
    <x v="685"/>
    <d v="1899-12-30T00:21:00"/>
    <s v="Sin cebolla"/>
    <s v="686"/>
    <n v="40"/>
    <n v="28"/>
    <n v="0.7"/>
    <n v="24"/>
  </r>
  <r>
    <x v="10"/>
    <s v="Plato 19"/>
    <s v="22"/>
    <s v="36"/>
    <s v="2"/>
    <n v="72"/>
    <x v="686"/>
    <d v="1899-12-30T00:29:00"/>
    <s v="Ninguna"/>
    <s v="687"/>
    <n v="72"/>
    <n v="50"/>
    <n v="0.69444444444444442"/>
    <n v="44"/>
  </r>
  <r>
    <x v="3"/>
    <s v="Plato 9"/>
    <s v="17"/>
    <s v="29"/>
    <s v="1"/>
    <n v="29"/>
    <x v="687"/>
    <d v="1899-12-30T00:14:00"/>
    <s v="Sin cebolla"/>
    <s v="688"/>
    <n v="29"/>
    <n v="12"/>
    <n v="0.41379310344827586"/>
    <n v="17"/>
  </r>
  <r>
    <x v="9"/>
    <s v="Plato 14"/>
    <s v="14"/>
    <s v="23"/>
    <s v="3"/>
    <n v="69"/>
    <x v="688"/>
    <d v="1899-12-30T00:16:00"/>
    <s v="Ninguna"/>
    <s v="689"/>
    <n v="69"/>
    <n v="55"/>
    <n v="0.79710144927536231"/>
    <n v="42"/>
  </r>
  <r>
    <x v="9"/>
    <s v="Plato 1"/>
    <s v="15"/>
    <s v="25"/>
    <s v="3"/>
    <n v="75"/>
    <x v="688"/>
    <d v="1899-12-30T00:07:00"/>
    <s v="Ninguna"/>
    <s v="689"/>
    <n v="75"/>
    <n v="60"/>
    <n v="0.8"/>
    <n v="45"/>
  </r>
  <r>
    <x v="9"/>
    <s v="Plato 13"/>
    <s v="13"/>
    <s v="21"/>
    <s v="1"/>
    <n v="21"/>
    <x v="688"/>
    <d v="1899-12-30T00:06:00"/>
    <s v="Sin cebolla"/>
    <s v="689"/>
    <n v="21"/>
    <n v="8"/>
    <n v="0.38095238095238093"/>
    <n v="13"/>
  </r>
  <r>
    <x v="8"/>
    <s v="Plato 20"/>
    <s v="25"/>
    <s v="40"/>
    <s v="1"/>
    <n v="40"/>
    <x v="689"/>
    <d v="1899-12-30T00:49:00"/>
    <s v="Ninguna"/>
    <s v="690"/>
    <n v="40"/>
    <n v="15"/>
    <n v="0.375"/>
    <n v="25"/>
  </r>
  <r>
    <x v="8"/>
    <s v="Plato 17"/>
    <s v="19"/>
    <s v="31"/>
    <s v="2"/>
    <n v="62"/>
    <x v="689"/>
    <d v="1899-12-30T00:16:00"/>
    <s v="Ninguna"/>
    <s v="690"/>
    <n v="62"/>
    <n v="43"/>
    <n v="0.69354838709677424"/>
    <n v="38"/>
  </r>
  <r>
    <x v="8"/>
    <s v="Plato 16"/>
    <s v="16"/>
    <s v="28"/>
    <s v="2"/>
    <n v="56"/>
    <x v="689"/>
    <d v="1899-12-30T00:54:00"/>
    <s v="Ninguna"/>
    <s v="690"/>
    <n v="56"/>
    <n v="40"/>
    <n v="0.7142857142857143"/>
    <n v="32"/>
  </r>
  <r>
    <x v="8"/>
    <s v="Plato 11"/>
    <s v="20"/>
    <s v="33"/>
    <s v="1"/>
    <n v="33"/>
    <x v="689"/>
    <d v="1899-12-30T00:24:00"/>
    <s v="Ninguna"/>
    <s v="690"/>
    <n v="33"/>
    <n v="13"/>
    <n v="0.39393939393939392"/>
    <n v="20"/>
  </r>
  <r>
    <x v="19"/>
    <s v="Plato 5"/>
    <s v="13"/>
    <s v="22"/>
    <s v="3"/>
    <n v="66"/>
    <x v="690"/>
    <d v="1899-12-30T00:34:00"/>
    <s v="Ninguna"/>
    <s v="691"/>
    <n v="66"/>
    <n v="53"/>
    <n v="0.80303030303030298"/>
    <n v="39"/>
  </r>
  <r>
    <x v="12"/>
    <s v="Plato 8"/>
    <s v="21"/>
    <s v="35"/>
    <s v="3"/>
    <n v="105"/>
    <x v="691"/>
    <d v="1899-12-30T00:33:00"/>
    <s v="Sin cebolla"/>
    <s v="692"/>
    <n v="105"/>
    <n v="84"/>
    <n v="0.8"/>
    <n v="63"/>
  </r>
  <r>
    <x v="12"/>
    <s v="Plato 2"/>
    <s v="18"/>
    <s v="30"/>
    <s v="1"/>
    <n v="30"/>
    <x v="691"/>
    <d v="1899-12-30T00:49:00"/>
    <s v="Ninguna"/>
    <s v="692"/>
    <n v="30"/>
    <n v="12"/>
    <n v="0.4"/>
    <n v="18"/>
  </r>
  <r>
    <x v="12"/>
    <s v="Plato 4"/>
    <s v="10"/>
    <s v="18"/>
    <s v="1"/>
    <n v="18"/>
    <x v="691"/>
    <d v="1899-12-30T00:11:00"/>
    <s v="Ninguna"/>
    <s v="692"/>
    <n v="18"/>
    <n v="8"/>
    <n v="0.44444444444444442"/>
    <n v="10"/>
  </r>
  <r>
    <x v="12"/>
    <s v="Plato 3"/>
    <s v="12"/>
    <s v="20"/>
    <s v="1"/>
    <n v="20"/>
    <x v="691"/>
    <d v="1899-12-30T00:07:00"/>
    <s v="Ninguna"/>
    <s v="692"/>
    <n v="20"/>
    <n v="8"/>
    <n v="0.4"/>
    <n v="12"/>
  </r>
  <r>
    <x v="8"/>
    <s v="Plato 19"/>
    <s v="22"/>
    <s v="36"/>
    <s v="1"/>
    <n v="36"/>
    <x v="692"/>
    <d v="1899-12-30T00:20:00"/>
    <s v="Ninguna"/>
    <s v="693"/>
    <n v="36"/>
    <n v="14"/>
    <n v="0.3888888888888889"/>
    <n v="22"/>
  </r>
  <r>
    <x v="8"/>
    <s v="Plato 13"/>
    <s v="13"/>
    <s v="21"/>
    <s v="2"/>
    <n v="42"/>
    <x v="692"/>
    <d v="1899-12-30T00:24:00"/>
    <s v="Ninguna"/>
    <s v="693"/>
    <n v="42"/>
    <n v="29"/>
    <n v="0.69047619047619047"/>
    <n v="26"/>
  </r>
  <r>
    <x v="16"/>
    <s v="Plato 3"/>
    <s v="12"/>
    <s v="20"/>
    <s v="3"/>
    <n v="60"/>
    <x v="693"/>
    <d v="1899-12-30T00:20:00"/>
    <s v="Ninguna"/>
    <s v="694"/>
    <n v="60"/>
    <n v="48"/>
    <n v="0.8"/>
    <n v="36"/>
  </r>
  <r>
    <x v="16"/>
    <s v="Plato 4"/>
    <s v="10"/>
    <s v="18"/>
    <s v="2"/>
    <n v="36"/>
    <x v="693"/>
    <d v="1899-12-30T00:26:00"/>
    <s v="Sin cebolla"/>
    <s v="694"/>
    <n v="36"/>
    <n v="26"/>
    <n v="0.72222222222222221"/>
    <n v="20"/>
  </r>
  <r>
    <x v="16"/>
    <s v="Plato 20"/>
    <s v="25"/>
    <s v="40"/>
    <s v="1"/>
    <n v="40"/>
    <x v="693"/>
    <d v="1899-12-30T00:40:00"/>
    <s v="Ninguna"/>
    <s v="694"/>
    <n v="40"/>
    <n v="15"/>
    <n v="0.375"/>
    <n v="25"/>
  </r>
  <r>
    <x v="16"/>
    <s v="Plato 13"/>
    <s v="13"/>
    <s v="21"/>
    <s v="1"/>
    <n v="21"/>
    <x v="693"/>
    <d v="1899-12-30T00:42:00"/>
    <s v="Sin cebolla"/>
    <s v="694"/>
    <n v="21"/>
    <n v="8"/>
    <n v="0.38095238095238093"/>
    <n v="13"/>
  </r>
  <r>
    <x v="12"/>
    <s v="Plato 16"/>
    <s v="16"/>
    <s v="28"/>
    <s v="2"/>
    <n v="56"/>
    <x v="694"/>
    <d v="1899-12-30T00:30:00"/>
    <s v="Sin cebolla"/>
    <s v="695"/>
    <n v="56"/>
    <n v="40"/>
    <n v="0.7142857142857143"/>
    <n v="32"/>
  </r>
  <r>
    <x v="12"/>
    <s v="Plato 2"/>
    <s v="18"/>
    <s v="30"/>
    <s v="2"/>
    <n v="60"/>
    <x v="694"/>
    <d v="1899-12-30T00:07:00"/>
    <s v="Sin cebolla"/>
    <s v="695"/>
    <n v="60"/>
    <n v="42"/>
    <n v="0.7"/>
    <n v="36"/>
  </r>
  <r>
    <x v="10"/>
    <s v="Plato 14"/>
    <s v="14"/>
    <s v="23"/>
    <s v="2"/>
    <n v="46"/>
    <x v="695"/>
    <d v="1899-12-30T00:23:00"/>
    <s v="Ninguna"/>
    <s v="696"/>
    <n v="46"/>
    <n v="32"/>
    <n v="0.69565217391304346"/>
    <n v="28"/>
  </r>
  <r>
    <x v="17"/>
    <s v="Plato 14"/>
    <s v="14"/>
    <s v="23"/>
    <s v="2"/>
    <n v="46"/>
    <x v="696"/>
    <d v="1899-12-30T00:24:00"/>
    <s v="Ninguna"/>
    <s v="697"/>
    <n v="46"/>
    <n v="32"/>
    <n v="0.69565217391304346"/>
    <n v="28"/>
  </r>
  <r>
    <x v="17"/>
    <s v="Plato 11"/>
    <s v="20"/>
    <s v="33"/>
    <s v="2"/>
    <n v="66"/>
    <x v="696"/>
    <d v="1899-12-30T00:41:00"/>
    <s v="Sin cebolla"/>
    <s v="697"/>
    <n v="66"/>
    <n v="46"/>
    <n v="0.69696969696969702"/>
    <n v="40"/>
  </r>
  <r>
    <x v="17"/>
    <s v="Plato 2"/>
    <s v="18"/>
    <s v="30"/>
    <s v="2"/>
    <n v="60"/>
    <x v="696"/>
    <d v="1899-12-30T00:35:00"/>
    <s v="Sin cebolla"/>
    <s v="697"/>
    <n v="60"/>
    <n v="42"/>
    <n v="0.7"/>
    <n v="36"/>
  </r>
  <r>
    <x v="17"/>
    <s v="Plato 6"/>
    <s v="16"/>
    <s v="27"/>
    <s v="1"/>
    <n v="27"/>
    <x v="696"/>
    <d v="1899-12-30T00:07:00"/>
    <s v="Ninguna"/>
    <s v="697"/>
    <n v="27"/>
    <n v="11"/>
    <n v="0.40740740740740738"/>
    <n v="16"/>
  </r>
  <r>
    <x v="19"/>
    <s v="Plato 6"/>
    <s v="16"/>
    <s v="27"/>
    <s v="1"/>
    <n v="27"/>
    <x v="697"/>
    <d v="1899-12-30T00:55:00"/>
    <s v="Sin cebolla"/>
    <s v="698"/>
    <n v="27"/>
    <n v="11"/>
    <n v="0.40740740740740738"/>
    <n v="16"/>
  </r>
  <r>
    <x v="19"/>
    <s v="Plato 10"/>
    <s v="15"/>
    <s v="26"/>
    <s v="1"/>
    <n v="26"/>
    <x v="697"/>
    <d v="1899-12-30T00:12:00"/>
    <s v="Sin cebolla"/>
    <s v="698"/>
    <n v="26"/>
    <n v="11"/>
    <n v="0.42307692307692307"/>
    <n v="15"/>
  </r>
  <r>
    <x v="19"/>
    <s v="Plato 14"/>
    <s v="14"/>
    <s v="23"/>
    <s v="3"/>
    <n v="69"/>
    <x v="697"/>
    <d v="1899-12-30T00:19:00"/>
    <s v="Sin cebolla"/>
    <s v="698"/>
    <n v="69"/>
    <n v="55"/>
    <n v="0.79710144927536231"/>
    <n v="42"/>
  </r>
  <r>
    <x v="19"/>
    <s v="Plato 13"/>
    <s v="13"/>
    <s v="21"/>
    <s v="3"/>
    <n v="63"/>
    <x v="697"/>
    <d v="1899-12-30T00:15:00"/>
    <s v="Sin cebolla"/>
    <s v="698"/>
    <n v="63"/>
    <n v="50"/>
    <n v="0.79365079365079361"/>
    <n v="39"/>
  </r>
  <r>
    <x v="4"/>
    <s v="Plato 9"/>
    <s v="17"/>
    <s v="29"/>
    <s v="2"/>
    <n v="58"/>
    <x v="698"/>
    <d v="1899-12-30T00:11:00"/>
    <s v="Sin cebolla"/>
    <s v="699"/>
    <n v="58"/>
    <n v="41"/>
    <n v="0.7068965517241379"/>
    <n v="34"/>
  </r>
  <r>
    <x v="4"/>
    <s v="Plato 18"/>
    <s v="20"/>
    <s v="34"/>
    <s v="3"/>
    <n v="102"/>
    <x v="699"/>
    <d v="1899-12-30T00:37:00"/>
    <s v="Sin cebolla"/>
    <s v="700"/>
    <n v="102"/>
    <n v="82"/>
    <n v="0.80392156862745101"/>
    <n v="60"/>
  </r>
  <r>
    <x v="4"/>
    <s v="Plato 10"/>
    <s v="15"/>
    <s v="26"/>
    <s v="3"/>
    <n v="78"/>
    <x v="699"/>
    <d v="1899-12-30T00:35:00"/>
    <s v="Sin cebolla"/>
    <s v="700"/>
    <n v="78"/>
    <n v="63"/>
    <n v="0.80769230769230771"/>
    <n v="45"/>
  </r>
  <r>
    <x v="4"/>
    <s v="Plato 6"/>
    <s v="16"/>
    <s v="27"/>
    <s v="2"/>
    <n v="54"/>
    <x v="699"/>
    <d v="1899-12-30T00:14:00"/>
    <s v="Sin cebolla"/>
    <s v="700"/>
    <n v="54"/>
    <n v="38"/>
    <n v="0.70370370370370372"/>
    <n v="32"/>
  </r>
  <r>
    <x v="19"/>
    <s v="Plato 11"/>
    <s v="20"/>
    <s v="33"/>
    <s v="2"/>
    <n v="66"/>
    <x v="700"/>
    <d v="1899-12-30T00:42:00"/>
    <s v="Sin cebolla"/>
    <s v="701"/>
    <n v="66"/>
    <n v="46"/>
    <n v="0.69696969696969702"/>
    <n v="40"/>
  </r>
  <r>
    <x v="19"/>
    <s v="Plato 4"/>
    <s v="10"/>
    <s v="18"/>
    <s v="2"/>
    <n v="36"/>
    <x v="700"/>
    <d v="1899-12-30T00:55:00"/>
    <s v="Sin cebolla"/>
    <s v="701"/>
    <n v="36"/>
    <n v="26"/>
    <n v="0.72222222222222221"/>
    <n v="20"/>
  </r>
  <r>
    <x v="18"/>
    <s v="Plato 4"/>
    <s v="10"/>
    <s v="18"/>
    <s v="2"/>
    <n v="36"/>
    <x v="701"/>
    <d v="1899-12-30T00:59:00"/>
    <s v="Ninguna"/>
    <s v="702"/>
    <n v="36"/>
    <n v="26"/>
    <n v="0.72222222222222221"/>
    <n v="20"/>
  </r>
  <r>
    <x v="18"/>
    <s v="Plato 13"/>
    <s v="13"/>
    <s v="21"/>
    <s v="1"/>
    <n v="21"/>
    <x v="701"/>
    <d v="1899-12-30T00:36:00"/>
    <s v="Ninguna"/>
    <s v="702"/>
    <n v="21"/>
    <n v="8"/>
    <n v="0.38095238095238093"/>
    <n v="13"/>
  </r>
  <r>
    <x v="18"/>
    <s v="Plato 6"/>
    <s v="16"/>
    <s v="27"/>
    <s v="2"/>
    <n v="54"/>
    <x v="701"/>
    <d v="1899-12-30T00:29:00"/>
    <s v="Sin cebolla"/>
    <s v="702"/>
    <n v="54"/>
    <n v="38"/>
    <n v="0.70370370370370372"/>
    <n v="32"/>
  </r>
  <r>
    <x v="18"/>
    <s v="Plato 16"/>
    <s v="16"/>
    <s v="28"/>
    <s v="3"/>
    <n v="84"/>
    <x v="701"/>
    <d v="1899-12-30T00:31:00"/>
    <s v="Ninguna"/>
    <s v="702"/>
    <n v="84"/>
    <n v="68"/>
    <n v="0.80952380952380953"/>
    <n v="48"/>
  </r>
  <r>
    <x v="12"/>
    <s v="Plato 13"/>
    <s v="13"/>
    <s v="21"/>
    <s v="3"/>
    <n v="63"/>
    <x v="702"/>
    <d v="1899-12-30T00:29:00"/>
    <s v="Sin cebolla"/>
    <s v="703"/>
    <n v="63"/>
    <n v="50"/>
    <n v="0.79365079365079361"/>
    <n v="39"/>
  </r>
  <r>
    <x v="18"/>
    <s v="Plato 4"/>
    <s v="10"/>
    <s v="18"/>
    <s v="1"/>
    <n v="18"/>
    <x v="703"/>
    <d v="1899-12-30T00:38:00"/>
    <s v="Ninguna"/>
    <s v="704"/>
    <n v="18"/>
    <n v="8"/>
    <n v="0.44444444444444442"/>
    <n v="10"/>
  </r>
  <r>
    <x v="14"/>
    <s v="Plato 3"/>
    <s v="12"/>
    <s v="20"/>
    <s v="3"/>
    <n v="60"/>
    <x v="704"/>
    <d v="1899-12-30T00:25:00"/>
    <s v="Sin cebolla"/>
    <s v="705"/>
    <n v="60"/>
    <n v="48"/>
    <n v="0.8"/>
    <n v="36"/>
  </r>
  <r>
    <x v="14"/>
    <s v="Plato 10"/>
    <s v="15"/>
    <s v="26"/>
    <s v="2"/>
    <n v="52"/>
    <x v="704"/>
    <d v="1899-12-30T00:08:00"/>
    <s v="Ninguna"/>
    <s v="705"/>
    <n v="52"/>
    <n v="37"/>
    <n v="0.71153846153846156"/>
    <n v="30"/>
  </r>
  <r>
    <x v="2"/>
    <s v="Plato 4"/>
    <s v="10"/>
    <s v="18"/>
    <s v="3"/>
    <n v="54"/>
    <x v="705"/>
    <d v="1899-12-30T00:33:00"/>
    <s v="Sin cebolla"/>
    <s v="706"/>
    <n v="54"/>
    <n v="44"/>
    <n v="0.81481481481481477"/>
    <n v="30"/>
  </r>
  <r>
    <x v="8"/>
    <s v="Plato 15"/>
    <s v="19"/>
    <s v="32"/>
    <s v="1"/>
    <n v="32"/>
    <x v="706"/>
    <d v="1899-12-30T00:31:00"/>
    <s v="Ninguna"/>
    <s v="707"/>
    <n v="32"/>
    <n v="13"/>
    <n v="0.40625"/>
    <n v="19"/>
  </r>
  <r>
    <x v="8"/>
    <s v="Plato 13"/>
    <s v="13"/>
    <s v="21"/>
    <s v="1"/>
    <n v="21"/>
    <x v="706"/>
    <d v="1899-12-30T00:42:00"/>
    <s v="Sin cebolla"/>
    <s v="707"/>
    <n v="21"/>
    <n v="8"/>
    <n v="0.38095238095238093"/>
    <n v="13"/>
  </r>
  <r>
    <x v="8"/>
    <s v="Plato 2"/>
    <s v="18"/>
    <s v="30"/>
    <s v="2"/>
    <n v="60"/>
    <x v="706"/>
    <d v="1899-12-30T00:53:00"/>
    <s v="Ninguna"/>
    <s v="707"/>
    <n v="60"/>
    <n v="42"/>
    <n v="0.7"/>
    <n v="36"/>
  </r>
  <r>
    <x v="8"/>
    <s v="Plato 19"/>
    <s v="22"/>
    <s v="36"/>
    <s v="2"/>
    <n v="72"/>
    <x v="706"/>
    <d v="1899-12-30T00:11:00"/>
    <s v="Ninguna"/>
    <s v="707"/>
    <n v="72"/>
    <n v="50"/>
    <n v="0.69444444444444442"/>
    <n v="44"/>
  </r>
  <r>
    <x v="16"/>
    <s v="Plato 6"/>
    <s v="16"/>
    <s v="27"/>
    <s v="2"/>
    <n v="54"/>
    <x v="707"/>
    <d v="1899-12-30T00:24:00"/>
    <s v="Sin cebolla"/>
    <s v="708"/>
    <n v="54"/>
    <n v="38"/>
    <n v="0.70370370370370372"/>
    <n v="32"/>
  </r>
  <r>
    <x v="4"/>
    <s v="Plato 13"/>
    <s v="13"/>
    <s v="21"/>
    <s v="2"/>
    <n v="42"/>
    <x v="708"/>
    <d v="1899-12-30T00:07:00"/>
    <s v="Ninguna"/>
    <s v="709"/>
    <n v="42"/>
    <n v="29"/>
    <n v="0.69047619047619047"/>
    <n v="26"/>
  </r>
  <r>
    <x v="4"/>
    <s v="Plato 8"/>
    <s v="21"/>
    <s v="35"/>
    <s v="1"/>
    <n v="35"/>
    <x v="708"/>
    <d v="1899-12-30T00:33:00"/>
    <s v="Sin cebolla"/>
    <s v="709"/>
    <n v="35"/>
    <n v="14"/>
    <n v="0.4"/>
    <n v="21"/>
  </r>
  <r>
    <x v="4"/>
    <s v="Plato 11"/>
    <s v="20"/>
    <s v="33"/>
    <s v="2"/>
    <n v="66"/>
    <x v="708"/>
    <d v="1899-12-30T00:27:00"/>
    <s v="Sin cebolla"/>
    <s v="709"/>
    <n v="66"/>
    <n v="46"/>
    <n v="0.69696969696969702"/>
    <n v="40"/>
  </r>
  <r>
    <x v="4"/>
    <s v="Plato 1"/>
    <s v="15"/>
    <s v="25"/>
    <s v="2"/>
    <n v="50"/>
    <x v="708"/>
    <d v="1899-12-30T00:31:00"/>
    <s v="Ninguna"/>
    <s v="709"/>
    <n v="50"/>
    <n v="35"/>
    <n v="0.7"/>
    <n v="30"/>
  </r>
  <r>
    <x v="13"/>
    <s v="Plato 3"/>
    <s v="12"/>
    <s v="20"/>
    <s v="2"/>
    <n v="40"/>
    <x v="709"/>
    <d v="1899-12-30T00:32:00"/>
    <s v="Ninguna"/>
    <s v="710"/>
    <n v="40"/>
    <n v="28"/>
    <n v="0.7"/>
    <n v="24"/>
  </r>
  <r>
    <x v="13"/>
    <s v="Plato 12"/>
    <s v="11"/>
    <s v="19"/>
    <s v="3"/>
    <n v="57"/>
    <x v="709"/>
    <d v="1899-12-30T00:45:00"/>
    <s v="Sin cebolla"/>
    <s v="710"/>
    <n v="57"/>
    <n v="46"/>
    <n v="0.80701754385964908"/>
    <n v="33"/>
  </r>
  <r>
    <x v="13"/>
    <s v="Plato 4"/>
    <s v="10"/>
    <s v="18"/>
    <s v="1"/>
    <n v="18"/>
    <x v="709"/>
    <d v="1899-12-30T00:20:00"/>
    <s v="Sin cebolla"/>
    <s v="710"/>
    <n v="18"/>
    <n v="8"/>
    <n v="0.44444444444444442"/>
    <n v="10"/>
  </r>
  <r>
    <x v="13"/>
    <s v="Plato 14"/>
    <s v="14"/>
    <s v="23"/>
    <s v="1"/>
    <n v="23"/>
    <x v="709"/>
    <d v="1899-12-30T00:43:00"/>
    <s v="Sin cebolla"/>
    <s v="710"/>
    <n v="23"/>
    <n v="9"/>
    <n v="0.39130434782608697"/>
    <n v="14"/>
  </r>
  <r>
    <x v="2"/>
    <s v="Plato 18"/>
    <s v="20"/>
    <s v="34"/>
    <s v="3"/>
    <n v="102"/>
    <x v="710"/>
    <d v="1899-12-30T00:43:00"/>
    <s v="Ninguna"/>
    <s v="711"/>
    <n v="102"/>
    <n v="82"/>
    <n v="0.80392156862745101"/>
    <n v="60"/>
  </r>
  <r>
    <x v="2"/>
    <s v="Plato 15"/>
    <s v="19"/>
    <s v="32"/>
    <s v="2"/>
    <n v="64"/>
    <x v="710"/>
    <d v="1899-12-30T00:16:00"/>
    <s v="Sin cebolla"/>
    <s v="711"/>
    <n v="64"/>
    <n v="45"/>
    <n v="0.703125"/>
    <n v="38"/>
  </r>
  <r>
    <x v="0"/>
    <s v="Plato 7"/>
    <s v="14"/>
    <s v="24"/>
    <s v="2"/>
    <n v="48"/>
    <x v="711"/>
    <d v="1899-12-30T00:49:00"/>
    <s v="Ninguna"/>
    <s v="712"/>
    <n v="48"/>
    <n v="34"/>
    <n v="0.70833333333333337"/>
    <n v="28"/>
  </r>
  <r>
    <x v="1"/>
    <s v="Plato 11"/>
    <s v="20"/>
    <s v="33"/>
    <s v="3"/>
    <n v="99"/>
    <x v="712"/>
    <d v="1899-12-30T00:41:00"/>
    <s v="Sin cebolla"/>
    <s v="713"/>
    <n v="99"/>
    <n v="79"/>
    <n v="0.79797979797979801"/>
    <n v="60"/>
  </r>
  <r>
    <x v="1"/>
    <s v="Plato 9"/>
    <s v="17"/>
    <s v="29"/>
    <s v="3"/>
    <n v="87"/>
    <x v="712"/>
    <d v="1899-12-30T00:14:00"/>
    <s v="Sin cebolla"/>
    <s v="713"/>
    <n v="87"/>
    <n v="70"/>
    <n v="0.8045977011494253"/>
    <n v="51"/>
  </r>
  <r>
    <x v="1"/>
    <s v="Plato 15"/>
    <s v="19"/>
    <s v="32"/>
    <s v="3"/>
    <n v="96"/>
    <x v="712"/>
    <d v="1899-12-30T00:45:00"/>
    <s v="Ninguna"/>
    <s v="713"/>
    <n v="96"/>
    <n v="77"/>
    <n v="0.80208333333333337"/>
    <n v="57"/>
  </r>
  <r>
    <x v="1"/>
    <s v="Plato 10"/>
    <s v="15"/>
    <s v="26"/>
    <s v="3"/>
    <n v="78"/>
    <x v="712"/>
    <d v="1899-12-30T00:25:00"/>
    <s v="Ninguna"/>
    <s v="713"/>
    <n v="78"/>
    <n v="63"/>
    <n v="0.80769230769230771"/>
    <n v="45"/>
  </r>
  <r>
    <x v="19"/>
    <s v="Plato 18"/>
    <s v="20"/>
    <s v="34"/>
    <s v="3"/>
    <n v="102"/>
    <x v="713"/>
    <d v="1899-12-30T00:17:00"/>
    <s v="Sin cebolla"/>
    <s v="714"/>
    <n v="102"/>
    <n v="82"/>
    <n v="0.80392156862745101"/>
    <n v="60"/>
  </r>
  <r>
    <x v="19"/>
    <s v="Plato 2"/>
    <s v="18"/>
    <s v="30"/>
    <s v="3"/>
    <n v="90"/>
    <x v="713"/>
    <d v="1899-12-30T00:17:00"/>
    <s v="Sin cebolla"/>
    <s v="714"/>
    <n v="90"/>
    <n v="72"/>
    <n v="0.8"/>
    <n v="54"/>
  </r>
  <r>
    <x v="19"/>
    <s v="Plato 11"/>
    <s v="20"/>
    <s v="33"/>
    <s v="1"/>
    <n v="33"/>
    <x v="713"/>
    <d v="1899-12-30T00:29:00"/>
    <s v="Sin cebolla"/>
    <s v="714"/>
    <n v="33"/>
    <n v="13"/>
    <n v="0.39393939393939392"/>
    <n v="20"/>
  </r>
  <r>
    <x v="14"/>
    <s v="Plato 2"/>
    <s v="18"/>
    <s v="30"/>
    <s v="3"/>
    <n v="90"/>
    <x v="714"/>
    <d v="1899-12-30T00:35:00"/>
    <s v="Ninguna"/>
    <s v="715"/>
    <n v="90"/>
    <n v="72"/>
    <n v="0.8"/>
    <n v="54"/>
  </r>
  <r>
    <x v="14"/>
    <s v="Plato 6"/>
    <s v="16"/>
    <s v="27"/>
    <s v="1"/>
    <n v="27"/>
    <x v="714"/>
    <d v="1899-12-30T00:14:00"/>
    <s v="Ninguna"/>
    <s v="715"/>
    <n v="27"/>
    <n v="11"/>
    <n v="0.40740740740740738"/>
    <n v="16"/>
  </r>
  <r>
    <x v="14"/>
    <s v="Plato 1"/>
    <s v="15"/>
    <s v="25"/>
    <s v="3"/>
    <n v="75"/>
    <x v="714"/>
    <d v="1899-12-30T00:38:00"/>
    <s v="Ninguna"/>
    <s v="715"/>
    <n v="75"/>
    <n v="60"/>
    <n v="0.8"/>
    <n v="45"/>
  </r>
  <r>
    <x v="14"/>
    <s v="Plato 4"/>
    <s v="10"/>
    <s v="18"/>
    <s v="3"/>
    <n v="54"/>
    <x v="714"/>
    <d v="1899-12-30T00:49:00"/>
    <s v="Sin cebolla"/>
    <s v="715"/>
    <n v="54"/>
    <n v="44"/>
    <n v="0.81481481481481477"/>
    <n v="30"/>
  </r>
  <r>
    <x v="14"/>
    <s v="Plato 13"/>
    <s v="13"/>
    <s v="21"/>
    <s v="3"/>
    <n v="63"/>
    <x v="715"/>
    <d v="1899-12-30T00:12:00"/>
    <s v="Ninguna"/>
    <s v="716"/>
    <n v="63"/>
    <n v="50"/>
    <n v="0.79365079365079361"/>
    <n v="39"/>
  </r>
  <r>
    <x v="14"/>
    <s v="Plato 1"/>
    <s v="15"/>
    <s v="25"/>
    <s v="3"/>
    <n v="75"/>
    <x v="715"/>
    <d v="1899-12-30T00:48:00"/>
    <s v="Ninguna"/>
    <s v="716"/>
    <n v="75"/>
    <n v="60"/>
    <n v="0.8"/>
    <n v="45"/>
  </r>
  <r>
    <x v="14"/>
    <s v="Plato 17"/>
    <s v="19"/>
    <s v="31"/>
    <s v="3"/>
    <n v="93"/>
    <x v="715"/>
    <d v="1899-12-30T00:30:00"/>
    <s v="Sin cebolla"/>
    <s v="716"/>
    <n v="93"/>
    <n v="74"/>
    <n v="0.79569892473118276"/>
    <n v="57"/>
  </r>
  <r>
    <x v="4"/>
    <s v="Plato 5"/>
    <s v="13"/>
    <s v="22"/>
    <s v="2"/>
    <n v="44"/>
    <x v="716"/>
    <d v="1899-12-30T00:23:00"/>
    <s v="Sin cebolla"/>
    <s v="717"/>
    <n v="44"/>
    <n v="31"/>
    <n v="0.70454545454545459"/>
    <n v="26"/>
  </r>
  <r>
    <x v="4"/>
    <s v="Plato 2"/>
    <s v="18"/>
    <s v="30"/>
    <s v="1"/>
    <n v="30"/>
    <x v="716"/>
    <d v="1899-12-30T00:36:00"/>
    <s v="Sin cebolla"/>
    <s v="717"/>
    <n v="30"/>
    <n v="12"/>
    <n v="0.4"/>
    <n v="18"/>
  </r>
  <r>
    <x v="4"/>
    <s v="Plato 6"/>
    <s v="16"/>
    <s v="27"/>
    <s v="3"/>
    <n v="81"/>
    <x v="716"/>
    <d v="1899-12-30T00:13:00"/>
    <s v="Sin cebolla"/>
    <s v="717"/>
    <n v="81"/>
    <n v="65"/>
    <n v="0.80246913580246915"/>
    <n v="48"/>
  </r>
  <r>
    <x v="5"/>
    <s v="Plato 3"/>
    <s v="12"/>
    <s v="20"/>
    <s v="1"/>
    <n v="20"/>
    <x v="717"/>
    <d v="1899-12-30T00:58:00"/>
    <s v="Sin cebolla"/>
    <s v="718"/>
    <n v="20"/>
    <n v="8"/>
    <n v="0.4"/>
    <n v="12"/>
  </r>
  <r>
    <x v="11"/>
    <s v="Plato 20"/>
    <s v="25"/>
    <s v="40"/>
    <s v="1"/>
    <n v="40"/>
    <x v="718"/>
    <d v="1899-12-30T00:15:00"/>
    <s v="Ninguna"/>
    <s v="719"/>
    <n v="40"/>
    <n v="15"/>
    <n v="0.375"/>
    <n v="25"/>
  </r>
  <r>
    <x v="11"/>
    <s v="Plato 12"/>
    <s v="11"/>
    <s v="19"/>
    <s v="2"/>
    <n v="38"/>
    <x v="718"/>
    <d v="1899-12-30T00:34:00"/>
    <s v="Ninguna"/>
    <s v="719"/>
    <n v="38"/>
    <n v="27"/>
    <n v="0.71052631578947367"/>
    <n v="22"/>
  </r>
  <r>
    <x v="11"/>
    <s v="Plato 9"/>
    <s v="17"/>
    <s v="29"/>
    <s v="1"/>
    <n v="29"/>
    <x v="718"/>
    <d v="1899-12-30T00:21:00"/>
    <s v="Ninguna"/>
    <s v="719"/>
    <n v="29"/>
    <n v="12"/>
    <n v="0.41379310344827586"/>
    <n v="17"/>
  </r>
  <r>
    <x v="17"/>
    <s v="Plato 11"/>
    <s v="20"/>
    <s v="33"/>
    <s v="1"/>
    <n v="33"/>
    <x v="719"/>
    <d v="1899-12-30T00:36:00"/>
    <s v="Ninguna"/>
    <s v="720"/>
    <n v="33"/>
    <n v="13"/>
    <n v="0.39393939393939392"/>
    <n v="20"/>
  </r>
  <r>
    <x v="17"/>
    <s v="Plato 9"/>
    <s v="17"/>
    <s v="29"/>
    <s v="3"/>
    <n v="87"/>
    <x v="719"/>
    <d v="1899-12-30T00:44:00"/>
    <s v="Sin cebolla"/>
    <s v="720"/>
    <n v="87"/>
    <n v="70"/>
    <n v="0.8045977011494253"/>
    <n v="51"/>
  </r>
  <r>
    <x v="17"/>
    <s v="Plato 7"/>
    <s v="14"/>
    <s v="24"/>
    <s v="2"/>
    <n v="48"/>
    <x v="719"/>
    <d v="1899-12-30T00:53:00"/>
    <s v="Sin cebolla"/>
    <s v="720"/>
    <n v="48"/>
    <n v="34"/>
    <n v="0.70833333333333337"/>
    <n v="28"/>
  </r>
  <r>
    <x v="1"/>
    <s v="Plato 9"/>
    <s v="17"/>
    <s v="29"/>
    <s v="1"/>
    <n v="29"/>
    <x v="720"/>
    <d v="1899-12-30T00:20:00"/>
    <s v="Sin cebolla"/>
    <s v="721"/>
    <n v="29"/>
    <n v="12"/>
    <n v="0.41379310344827586"/>
    <n v="17"/>
  </r>
  <r>
    <x v="1"/>
    <s v="Plato 19"/>
    <s v="22"/>
    <s v="36"/>
    <s v="1"/>
    <n v="36"/>
    <x v="720"/>
    <d v="1899-12-30T00:15:00"/>
    <s v="Sin cebolla"/>
    <s v="721"/>
    <n v="36"/>
    <n v="14"/>
    <n v="0.3888888888888889"/>
    <n v="22"/>
  </r>
  <r>
    <x v="1"/>
    <s v="Plato 7"/>
    <s v="14"/>
    <s v="24"/>
    <s v="3"/>
    <n v="72"/>
    <x v="720"/>
    <d v="1899-12-30T00:44:00"/>
    <s v="Ninguna"/>
    <s v="721"/>
    <n v="72"/>
    <n v="58"/>
    <n v="0.80555555555555558"/>
    <n v="42"/>
  </r>
  <r>
    <x v="1"/>
    <s v="Plato 6"/>
    <s v="16"/>
    <s v="27"/>
    <s v="3"/>
    <n v="81"/>
    <x v="720"/>
    <d v="1899-12-30T00:54:00"/>
    <s v="Sin cebolla"/>
    <s v="721"/>
    <n v="81"/>
    <n v="65"/>
    <n v="0.80246913580246915"/>
    <n v="48"/>
  </r>
  <r>
    <x v="18"/>
    <s v="Plato 13"/>
    <s v="13"/>
    <s v="21"/>
    <s v="3"/>
    <n v="63"/>
    <x v="721"/>
    <d v="1899-12-30T00:43:00"/>
    <s v="Ninguna"/>
    <s v="722"/>
    <n v="63"/>
    <n v="50"/>
    <n v="0.79365079365079361"/>
    <n v="39"/>
  </r>
  <r>
    <x v="18"/>
    <s v="Plato 5"/>
    <s v="13"/>
    <s v="22"/>
    <s v="1"/>
    <n v="22"/>
    <x v="721"/>
    <d v="1899-12-30T00:16:00"/>
    <s v="Ninguna"/>
    <s v="722"/>
    <n v="22"/>
    <n v="9"/>
    <n v="0.40909090909090912"/>
    <n v="13"/>
  </r>
  <r>
    <x v="14"/>
    <s v="Plato 16"/>
    <s v="16"/>
    <s v="28"/>
    <s v="2"/>
    <n v="56"/>
    <x v="722"/>
    <d v="1899-12-30T00:22:00"/>
    <s v="Ninguna"/>
    <s v="723"/>
    <n v="56"/>
    <n v="40"/>
    <n v="0.7142857142857143"/>
    <n v="32"/>
  </r>
  <r>
    <x v="14"/>
    <s v="Plato 8"/>
    <s v="21"/>
    <s v="35"/>
    <s v="2"/>
    <n v="70"/>
    <x v="722"/>
    <d v="1899-12-30T00:09:00"/>
    <s v="Ninguna"/>
    <s v="723"/>
    <n v="70"/>
    <n v="49"/>
    <n v="0.7"/>
    <n v="42"/>
  </r>
  <r>
    <x v="4"/>
    <s v="Plato 5"/>
    <s v="13"/>
    <s v="22"/>
    <s v="3"/>
    <n v="66"/>
    <x v="723"/>
    <d v="1899-12-30T00:56:00"/>
    <s v="Ninguna"/>
    <s v="724"/>
    <n v="66"/>
    <n v="53"/>
    <n v="0.80303030303030298"/>
    <n v="39"/>
  </r>
  <r>
    <x v="0"/>
    <s v="Plato 18"/>
    <s v="20"/>
    <s v="34"/>
    <s v="3"/>
    <n v="102"/>
    <x v="724"/>
    <d v="1899-12-30T00:30:00"/>
    <s v="Ninguna"/>
    <s v="725"/>
    <n v="102"/>
    <n v="82"/>
    <n v="0.80392156862745101"/>
    <n v="60"/>
  </r>
  <r>
    <x v="0"/>
    <s v="Plato 5"/>
    <s v="13"/>
    <s v="22"/>
    <s v="3"/>
    <n v="66"/>
    <x v="724"/>
    <d v="1899-12-30T00:55:00"/>
    <s v="Ninguna"/>
    <s v="725"/>
    <n v="66"/>
    <n v="53"/>
    <n v="0.80303030303030298"/>
    <n v="39"/>
  </r>
  <r>
    <x v="7"/>
    <s v="Plato 5"/>
    <s v="13"/>
    <s v="22"/>
    <s v="2"/>
    <n v="44"/>
    <x v="725"/>
    <d v="1899-12-30T00:06:00"/>
    <s v="Ninguna"/>
    <s v="726"/>
    <n v="44"/>
    <n v="31"/>
    <n v="0.70454545454545459"/>
    <n v="26"/>
  </r>
  <r>
    <x v="7"/>
    <s v="Plato 19"/>
    <s v="22"/>
    <s v="36"/>
    <s v="1"/>
    <n v="36"/>
    <x v="725"/>
    <d v="1899-12-30T00:13:00"/>
    <s v="Ninguna"/>
    <s v="726"/>
    <n v="36"/>
    <n v="14"/>
    <n v="0.3888888888888889"/>
    <n v="22"/>
  </r>
  <r>
    <x v="7"/>
    <s v="Plato 14"/>
    <s v="14"/>
    <s v="23"/>
    <s v="2"/>
    <n v="46"/>
    <x v="725"/>
    <d v="1899-12-30T00:55:00"/>
    <s v="Ninguna"/>
    <s v="726"/>
    <n v="46"/>
    <n v="32"/>
    <n v="0.69565217391304346"/>
    <n v="28"/>
  </r>
  <r>
    <x v="6"/>
    <s v="Plato 3"/>
    <s v="12"/>
    <s v="20"/>
    <s v="2"/>
    <n v="40"/>
    <x v="726"/>
    <d v="1899-12-30T00:21:00"/>
    <s v="Sin cebolla"/>
    <s v="727"/>
    <n v="40"/>
    <n v="28"/>
    <n v="0.7"/>
    <n v="24"/>
  </r>
  <r>
    <x v="12"/>
    <s v="Plato 4"/>
    <s v="10"/>
    <s v="18"/>
    <s v="1"/>
    <n v="18"/>
    <x v="727"/>
    <d v="1899-12-30T00:42:00"/>
    <s v="Ninguna"/>
    <s v="728"/>
    <n v="18"/>
    <n v="8"/>
    <n v="0.44444444444444442"/>
    <n v="10"/>
  </r>
  <r>
    <x v="12"/>
    <s v="Plato 6"/>
    <s v="16"/>
    <s v="27"/>
    <s v="3"/>
    <n v="81"/>
    <x v="727"/>
    <d v="1899-12-30T00:08:00"/>
    <s v="Ninguna"/>
    <s v="728"/>
    <n v="81"/>
    <n v="65"/>
    <n v="0.80246913580246915"/>
    <n v="48"/>
  </r>
  <r>
    <x v="12"/>
    <s v="Plato 15"/>
    <s v="19"/>
    <s v="32"/>
    <s v="3"/>
    <n v="96"/>
    <x v="727"/>
    <d v="1899-12-30T00:22:00"/>
    <s v="Ninguna"/>
    <s v="728"/>
    <n v="96"/>
    <n v="77"/>
    <n v="0.80208333333333337"/>
    <n v="57"/>
  </r>
  <r>
    <x v="2"/>
    <s v="Plato 18"/>
    <s v="20"/>
    <s v="34"/>
    <s v="2"/>
    <n v="68"/>
    <x v="728"/>
    <d v="1899-12-30T00:57:00"/>
    <s v="Ninguna"/>
    <s v="729"/>
    <n v="68"/>
    <n v="48"/>
    <n v="0.70588235294117652"/>
    <n v="40"/>
  </r>
  <r>
    <x v="2"/>
    <s v="Plato 3"/>
    <s v="12"/>
    <s v="20"/>
    <s v="3"/>
    <n v="60"/>
    <x v="728"/>
    <d v="1899-12-30T00:08:00"/>
    <s v="Sin cebolla"/>
    <s v="729"/>
    <n v="60"/>
    <n v="48"/>
    <n v="0.8"/>
    <n v="36"/>
  </r>
  <r>
    <x v="4"/>
    <s v="Plato 2"/>
    <s v="18"/>
    <s v="30"/>
    <s v="3"/>
    <n v="90"/>
    <x v="729"/>
    <d v="1899-12-30T00:32:00"/>
    <s v="Sin cebolla"/>
    <s v="730"/>
    <n v="90"/>
    <n v="72"/>
    <n v="0.8"/>
    <n v="54"/>
  </r>
  <r>
    <x v="4"/>
    <s v="Plato 7"/>
    <s v="14"/>
    <s v="24"/>
    <s v="1"/>
    <n v="24"/>
    <x v="729"/>
    <d v="1899-12-30T00:47:00"/>
    <s v="Sin cebolla"/>
    <s v="730"/>
    <n v="24"/>
    <n v="10"/>
    <n v="0.41666666666666669"/>
    <n v="14"/>
  </r>
  <r>
    <x v="6"/>
    <s v="Plato 15"/>
    <s v="19"/>
    <s v="32"/>
    <s v="2"/>
    <n v="64"/>
    <x v="730"/>
    <d v="1899-12-30T00:47:00"/>
    <s v="Sin cebolla"/>
    <s v="731"/>
    <n v="64"/>
    <n v="45"/>
    <n v="0.703125"/>
    <n v="38"/>
  </r>
  <r>
    <x v="14"/>
    <s v="Plato 20"/>
    <s v="25"/>
    <s v="40"/>
    <s v="3"/>
    <n v="120"/>
    <x v="731"/>
    <d v="1899-12-30T00:29:00"/>
    <s v="Ninguna"/>
    <s v="732"/>
    <n v="120"/>
    <n v="95"/>
    <n v="0.79166666666666663"/>
    <n v="75"/>
  </r>
  <r>
    <x v="14"/>
    <s v="Plato 10"/>
    <s v="15"/>
    <s v="26"/>
    <s v="3"/>
    <n v="78"/>
    <x v="731"/>
    <d v="1899-12-30T00:36:00"/>
    <s v="Sin cebolla"/>
    <s v="732"/>
    <n v="78"/>
    <n v="63"/>
    <n v="0.80769230769230771"/>
    <n v="45"/>
  </r>
  <r>
    <x v="14"/>
    <s v="Plato 19"/>
    <s v="22"/>
    <s v="36"/>
    <s v="3"/>
    <n v="108"/>
    <x v="731"/>
    <d v="1899-12-30T00:56:00"/>
    <s v="Sin cebolla"/>
    <s v="732"/>
    <n v="108"/>
    <n v="86"/>
    <n v="0.79629629629629628"/>
    <n v="66"/>
  </r>
  <r>
    <x v="9"/>
    <s v="Plato 19"/>
    <s v="22"/>
    <s v="36"/>
    <s v="3"/>
    <n v="108"/>
    <x v="732"/>
    <d v="1899-12-30T00:31:00"/>
    <s v="Sin cebolla"/>
    <s v="733"/>
    <n v="108"/>
    <n v="86"/>
    <n v="0.79629629629629628"/>
    <n v="66"/>
  </r>
  <r>
    <x v="9"/>
    <s v="Plato 7"/>
    <s v="14"/>
    <s v="24"/>
    <s v="1"/>
    <n v="24"/>
    <x v="732"/>
    <d v="1899-12-30T00:34:00"/>
    <s v="Ninguna"/>
    <s v="733"/>
    <n v="24"/>
    <n v="10"/>
    <n v="0.41666666666666669"/>
    <n v="14"/>
  </r>
  <r>
    <x v="9"/>
    <s v="Plato 6"/>
    <s v="16"/>
    <s v="27"/>
    <s v="2"/>
    <n v="54"/>
    <x v="732"/>
    <d v="1899-12-30T00:09:00"/>
    <s v="Sin cebolla"/>
    <s v="733"/>
    <n v="54"/>
    <n v="38"/>
    <n v="0.70370370370370372"/>
    <n v="32"/>
  </r>
  <r>
    <x v="9"/>
    <s v="Plato 15"/>
    <s v="19"/>
    <s v="32"/>
    <s v="3"/>
    <n v="96"/>
    <x v="733"/>
    <d v="1899-12-30T00:11:00"/>
    <s v="Sin cebolla"/>
    <s v="734"/>
    <n v="96"/>
    <n v="77"/>
    <n v="0.80208333333333337"/>
    <n v="57"/>
  </r>
  <r>
    <x v="9"/>
    <s v="Plato 7"/>
    <s v="14"/>
    <s v="24"/>
    <s v="1"/>
    <n v="24"/>
    <x v="733"/>
    <d v="1899-12-30T00:16:00"/>
    <s v="Ninguna"/>
    <s v="734"/>
    <n v="24"/>
    <n v="10"/>
    <n v="0.41666666666666669"/>
    <n v="14"/>
  </r>
  <r>
    <x v="9"/>
    <s v="Plato 12"/>
    <s v="11"/>
    <s v="19"/>
    <s v="1"/>
    <n v="19"/>
    <x v="733"/>
    <d v="1899-12-30T00:25:00"/>
    <s v="Ninguna"/>
    <s v="734"/>
    <n v="19"/>
    <n v="8"/>
    <n v="0.42105263157894735"/>
    <n v="11"/>
  </r>
  <r>
    <x v="2"/>
    <s v="Plato 14"/>
    <s v="14"/>
    <s v="23"/>
    <s v="2"/>
    <n v="46"/>
    <x v="734"/>
    <d v="1899-12-30T00:30:00"/>
    <s v="Sin cebolla"/>
    <s v="735"/>
    <n v="46"/>
    <n v="32"/>
    <n v="0.69565217391304346"/>
    <n v="28"/>
  </r>
  <r>
    <x v="2"/>
    <s v="Plato 15"/>
    <s v="19"/>
    <s v="32"/>
    <s v="3"/>
    <n v="96"/>
    <x v="734"/>
    <d v="1899-12-30T00:57:00"/>
    <s v="Ninguna"/>
    <s v="735"/>
    <n v="96"/>
    <n v="77"/>
    <n v="0.80208333333333337"/>
    <n v="57"/>
  </r>
  <r>
    <x v="6"/>
    <s v="Plato 5"/>
    <s v="13"/>
    <s v="22"/>
    <s v="3"/>
    <n v="66"/>
    <x v="735"/>
    <d v="1899-12-30T00:22:00"/>
    <s v="Sin cebolla"/>
    <s v="736"/>
    <n v="66"/>
    <n v="53"/>
    <n v="0.80303030303030298"/>
    <n v="39"/>
  </r>
  <r>
    <x v="6"/>
    <s v="Plato 16"/>
    <s v="16"/>
    <s v="28"/>
    <s v="2"/>
    <n v="56"/>
    <x v="735"/>
    <d v="1899-12-30T00:43:00"/>
    <s v="Ninguna"/>
    <s v="736"/>
    <n v="56"/>
    <n v="40"/>
    <n v="0.7142857142857143"/>
    <n v="32"/>
  </r>
  <r>
    <x v="6"/>
    <s v="Plato 17"/>
    <s v="19"/>
    <s v="31"/>
    <s v="3"/>
    <n v="93"/>
    <x v="735"/>
    <d v="1899-12-30T00:27:00"/>
    <s v="Sin cebolla"/>
    <s v="736"/>
    <n v="93"/>
    <n v="74"/>
    <n v="0.79569892473118276"/>
    <n v="57"/>
  </r>
  <r>
    <x v="1"/>
    <s v="Plato 9"/>
    <s v="17"/>
    <s v="29"/>
    <s v="2"/>
    <n v="58"/>
    <x v="736"/>
    <d v="1899-12-30T00:17:00"/>
    <s v="Sin cebolla"/>
    <s v="737"/>
    <n v="58"/>
    <n v="41"/>
    <n v="0.7068965517241379"/>
    <n v="34"/>
  </r>
  <r>
    <x v="1"/>
    <s v="Plato 2"/>
    <s v="18"/>
    <s v="30"/>
    <s v="2"/>
    <n v="60"/>
    <x v="736"/>
    <d v="1899-12-30T00:05:00"/>
    <s v="Ninguna"/>
    <s v="737"/>
    <n v="60"/>
    <n v="42"/>
    <n v="0.7"/>
    <n v="36"/>
  </r>
  <r>
    <x v="8"/>
    <s v="Plato 10"/>
    <s v="15"/>
    <s v="26"/>
    <s v="2"/>
    <n v="52"/>
    <x v="737"/>
    <d v="1899-12-30T00:59:00"/>
    <s v="Ninguna"/>
    <s v="738"/>
    <n v="52"/>
    <n v="37"/>
    <n v="0.71153846153846156"/>
    <n v="30"/>
  </r>
  <r>
    <x v="8"/>
    <s v="Plato 16"/>
    <s v="16"/>
    <s v="28"/>
    <s v="1"/>
    <n v="28"/>
    <x v="737"/>
    <d v="1899-12-30T00:15:00"/>
    <s v="Ninguna"/>
    <s v="738"/>
    <n v="28"/>
    <n v="12"/>
    <n v="0.42857142857142855"/>
    <n v="16"/>
  </r>
  <r>
    <x v="8"/>
    <s v="Plato 4"/>
    <s v="10"/>
    <s v="18"/>
    <s v="3"/>
    <n v="54"/>
    <x v="737"/>
    <d v="1899-12-30T00:20:00"/>
    <s v="Sin cebolla"/>
    <s v="738"/>
    <n v="54"/>
    <n v="44"/>
    <n v="0.81481481481481477"/>
    <n v="30"/>
  </r>
  <r>
    <x v="0"/>
    <s v="Plato 14"/>
    <s v="14"/>
    <s v="23"/>
    <s v="2"/>
    <n v="46"/>
    <x v="738"/>
    <d v="1899-12-30T00:54:00"/>
    <s v="Ninguna"/>
    <s v="739"/>
    <n v="46"/>
    <n v="32"/>
    <n v="0.69565217391304346"/>
    <n v="28"/>
  </r>
  <r>
    <x v="11"/>
    <s v="Plato 16"/>
    <s v="16"/>
    <s v="28"/>
    <s v="3"/>
    <n v="84"/>
    <x v="739"/>
    <d v="1899-12-30T00:31:00"/>
    <s v="Ninguna"/>
    <s v="740"/>
    <n v="84"/>
    <n v="68"/>
    <n v="0.80952380952380953"/>
    <n v="48"/>
  </r>
  <r>
    <x v="11"/>
    <s v="Plato 15"/>
    <s v="19"/>
    <s v="32"/>
    <s v="1"/>
    <n v="32"/>
    <x v="739"/>
    <d v="1899-12-30T00:16:00"/>
    <s v="Sin cebolla"/>
    <s v="740"/>
    <n v="32"/>
    <n v="13"/>
    <n v="0.40625"/>
    <n v="19"/>
  </r>
  <r>
    <x v="11"/>
    <s v="Plato 19"/>
    <s v="22"/>
    <s v="36"/>
    <s v="3"/>
    <n v="108"/>
    <x v="739"/>
    <d v="1899-12-30T00:45:00"/>
    <s v="Sin cebolla"/>
    <s v="740"/>
    <n v="108"/>
    <n v="86"/>
    <n v="0.79629629629629628"/>
    <n v="66"/>
  </r>
  <r>
    <x v="11"/>
    <s v="Plato 14"/>
    <s v="14"/>
    <s v="23"/>
    <s v="3"/>
    <n v="69"/>
    <x v="739"/>
    <d v="1899-12-30T00:21:00"/>
    <s v="Sin cebolla"/>
    <s v="740"/>
    <n v="69"/>
    <n v="55"/>
    <n v="0.79710144927536231"/>
    <n v="42"/>
  </r>
  <r>
    <x v="9"/>
    <s v="Plato 7"/>
    <s v="14"/>
    <s v="24"/>
    <s v="3"/>
    <n v="72"/>
    <x v="740"/>
    <d v="1899-12-30T00:52:00"/>
    <s v="Sin cebolla"/>
    <s v="741"/>
    <n v="72"/>
    <n v="58"/>
    <n v="0.80555555555555558"/>
    <n v="42"/>
  </r>
  <r>
    <x v="9"/>
    <s v="Plato 9"/>
    <s v="17"/>
    <s v="29"/>
    <s v="2"/>
    <n v="58"/>
    <x v="740"/>
    <d v="1899-12-30T00:40:00"/>
    <s v="Ninguna"/>
    <s v="741"/>
    <n v="58"/>
    <n v="41"/>
    <n v="0.7068965517241379"/>
    <n v="34"/>
  </r>
  <r>
    <x v="9"/>
    <s v="Plato 11"/>
    <s v="20"/>
    <s v="33"/>
    <s v="3"/>
    <n v="99"/>
    <x v="740"/>
    <d v="1899-12-30T00:39:00"/>
    <s v="Sin cebolla"/>
    <s v="741"/>
    <n v="99"/>
    <n v="79"/>
    <n v="0.79797979797979801"/>
    <n v="60"/>
  </r>
  <r>
    <x v="9"/>
    <s v="Plato 16"/>
    <s v="16"/>
    <s v="28"/>
    <s v="2"/>
    <n v="56"/>
    <x v="740"/>
    <d v="1899-12-30T00:34:00"/>
    <s v="Sin cebolla"/>
    <s v="741"/>
    <n v="56"/>
    <n v="40"/>
    <n v="0.7142857142857143"/>
    <n v="32"/>
  </r>
  <r>
    <x v="2"/>
    <s v="Plato 17"/>
    <s v="19"/>
    <s v="31"/>
    <s v="1"/>
    <n v="31"/>
    <x v="741"/>
    <d v="1899-12-30T00:41:00"/>
    <s v="Sin cebolla"/>
    <s v="742"/>
    <n v="31"/>
    <n v="12"/>
    <n v="0.38709677419354838"/>
    <n v="19"/>
  </r>
  <r>
    <x v="2"/>
    <s v="Plato 2"/>
    <s v="18"/>
    <s v="30"/>
    <s v="3"/>
    <n v="90"/>
    <x v="741"/>
    <d v="1899-12-30T00:43:00"/>
    <s v="Ninguna"/>
    <s v="742"/>
    <n v="90"/>
    <n v="72"/>
    <n v="0.8"/>
    <n v="54"/>
  </r>
  <r>
    <x v="2"/>
    <s v="Plato 10"/>
    <s v="15"/>
    <s v="26"/>
    <s v="1"/>
    <n v="26"/>
    <x v="741"/>
    <d v="1899-12-30T00:26:00"/>
    <s v="Sin cebolla"/>
    <s v="742"/>
    <n v="26"/>
    <n v="11"/>
    <n v="0.42307692307692307"/>
    <n v="15"/>
  </r>
  <r>
    <x v="2"/>
    <s v="Plato 12"/>
    <s v="11"/>
    <s v="19"/>
    <s v="1"/>
    <n v="19"/>
    <x v="741"/>
    <d v="1899-12-30T00:35:00"/>
    <s v="Ninguna"/>
    <s v="742"/>
    <n v="19"/>
    <n v="8"/>
    <n v="0.42105263157894735"/>
    <n v="11"/>
  </r>
  <r>
    <x v="19"/>
    <s v="Plato 10"/>
    <s v="15"/>
    <s v="26"/>
    <s v="2"/>
    <n v="52"/>
    <x v="742"/>
    <d v="1899-12-30T00:59:00"/>
    <s v="Sin cebolla"/>
    <s v="743"/>
    <n v="52"/>
    <n v="37"/>
    <n v="0.71153846153846156"/>
    <n v="30"/>
  </r>
  <r>
    <x v="19"/>
    <s v="Plato 4"/>
    <s v="10"/>
    <s v="18"/>
    <s v="2"/>
    <n v="36"/>
    <x v="742"/>
    <d v="1899-12-30T00:41:00"/>
    <s v="Ninguna"/>
    <s v="743"/>
    <n v="36"/>
    <n v="26"/>
    <n v="0.72222222222222221"/>
    <n v="20"/>
  </r>
  <r>
    <x v="19"/>
    <s v="Plato 14"/>
    <s v="14"/>
    <s v="23"/>
    <s v="2"/>
    <n v="46"/>
    <x v="742"/>
    <d v="1899-12-30T00:43:00"/>
    <s v="Sin cebolla"/>
    <s v="743"/>
    <n v="46"/>
    <n v="32"/>
    <n v="0.69565217391304346"/>
    <n v="28"/>
  </r>
  <r>
    <x v="7"/>
    <s v="Plato 4"/>
    <s v="10"/>
    <s v="18"/>
    <s v="1"/>
    <n v="18"/>
    <x v="743"/>
    <d v="1899-12-30T00:57:00"/>
    <s v="Ninguna"/>
    <s v="744"/>
    <n v="18"/>
    <n v="8"/>
    <n v="0.44444444444444442"/>
    <n v="10"/>
  </r>
  <r>
    <x v="7"/>
    <s v="Plato 9"/>
    <s v="17"/>
    <s v="29"/>
    <s v="2"/>
    <n v="58"/>
    <x v="743"/>
    <d v="1899-12-30T00:10:00"/>
    <s v="Ninguna"/>
    <s v="744"/>
    <n v="58"/>
    <n v="41"/>
    <n v="0.7068965517241379"/>
    <n v="34"/>
  </r>
  <r>
    <x v="3"/>
    <s v="Plato 8"/>
    <s v="21"/>
    <s v="35"/>
    <s v="3"/>
    <n v="105"/>
    <x v="744"/>
    <d v="1899-12-30T00:34:00"/>
    <s v="Ninguna"/>
    <s v="745"/>
    <n v="105"/>
    <n v="84"/>
    <n v="0.8"/>
    <n v="63"/>
  </r>
  <r>
    <x v="3"/>
    <s v="Plato 7"/>
    <s v="14"/>
    <s v="24"/>
    <s v="2"/>
    <n v="48"/>
    <x v="744"/>
    <d v="1899-12-30T00:09:00"/>
    <s v="Ninguna"/>
    <s v="745"/>
    <n v="48"/>
    <n v="34"/>
    <n v="0.70833333333333337"/>
    <n v="28"/>
  </r>
  <r>
    <x v="3"/>
    <s v="Plato 1"/>
    <s v="15"/>
    <s v="25"/>
    <s v="2"/>
    <n v="50"/>
    <x v="744"/>
    <d v="1899-12-30T00:23:00"/>
    <s v="Ninguna"/>
    <s v="745"/>
    <n v="50"/>
    <n v="35"/>
    <n v="0.7"/>
    <n v="30"/>
  </r>
  <r>
    <x v="3"/>
    <s v="Plato 6"/>
    <s v="16"/>
    <s v="27"/>
    <s v="3"/>
    <n v="81"/>
    <x v="744"/>
    <d v="1899-12-30T00:07:00"/>
    <s v="Sin cebolla"/>
    <s v="745"/>
    <n v="81"/>
    <n v="65"/>
    <n v="0.80246913580246915"/>
    <n v="48"/>
  </r>
  <r>
    <x v="18"/>
    <s v="Plato 8"/>
    <s v="21"/>
    <s v="35"/>
    <s v="3"/>
    <n v="105"/>
    <x v="745"/>
    <d v="1899-12-30T00:34:00"/>
    <s v="Ninguna"/>
    <s v="746"/>
    <n v="105"/>
    <n v="84"/>
    <n v="0.8"/>
    <n v="63"/>
  </r>
  <r>
    <x v="18"/>
    <s v="Plato 15"/>
    <s v="19"/>
    <s v="32"/>
    <s v="3"/>
    <n v="96"/>
    <x v="745"/>
    <d v="1899-12-30T00:43:00"/>
    <s v="Ninguna"/>
    <s v="746"/>
    <n v="96"/>
    <n v="77"/>
    <n v="0.80208333333333337"/>
    <n v="57"/>
  </r>
  <r>
    <x v="11"/>
    <s v="Plato 1"/>
    <s v="15"/>
    <s v="25"/>
    <s v="1"/>
    <n v="25"/>
    <x v="746"/>
    <d v="1899-12-30T00:28:00"/>
    <s v="Ninguna"/>
    <s v="747"/>
    <n v="25"/>
    <n v="10"/>
    <n v="0.4"/>
    <n v="15"/>
  </r>
  <r>
    <x v="10"/>
    <s v="Plato 15"/>
    <s v="19"/>
    <s v="32"/>
    <s v="1"/>
    <n v="32"/>
    <x v="747"/>
    <d v="1899-12-30T00:05:00"/>
    <s v="Sin cebolla"/>
    <s v="748"/>
    <n v="32"/>
    <n v="13"/>
    <n v="0.40625"/>
    <n v="19"/>
  </r>
  <r>
    <x v="10"/>
    <s v="Plato 10"/>
    <s v="15"/>
    <s v="26"/>
    <s v="3"/>
    <n v="78"/>
    <x v="747"/>
    <d v="1899-12-30T00:32:00"/>
    <s v="Ninguna"/>
    <s v="748"/>
    <n v="78"/>
    <n v="63"/>
    <n v="0.80769230769230771"/>
    <n v="45"/>
  </r>
  <r>
    <x v="15"/>
    <s v="Plato 8"/>
    <s v="21"/>
    <s v="35"/>
    <s v="2"/>
    <n v="70"/>
    <x v="748"/>
    <d v="1899-12-30T00:08:00"/>
    <s v="Ninguna"/>
    <s v="749"/>
    <n v="70"/>
    <n v="49"/>
    <n v="0.7"/>
    <n v="42"/>
  </r>
  <r>
    <x v="1"/>
    <s v="Plato 17"/>
    <s v="19"/>
    <s v="31"/>
    <s v="3"/>
    <n v="93"/>
    <x v="749"/>
    <d v="1899-12-30T00:47:00"/>
    <s v="Ninguna"/>
    <s v="750"/>
    <n v="93"/>
    <n v="74"/>
    <n v="0.79569892473118276"/>
    <n v="57"/>
  </r>
  <r>
    <x v="1"/>
    <s v="Plato 10"/>
    <s v="15"/>
    <s v="26"/>
    <s v="1"/>
    <n v="26"/>
    <x v="749"/>
    <d v="1899-12-30T00:39:00"/>
    <s v="Ninguna"/>
    <s v="750"/>
    <n v="26"/>
    <n v="11"/>
    <n v="0.42307692307692307"/>
    <n v="15"/>
  </r>
  <r>
    <x v="6"/>
    <s v="Plato 9"/>
    <s v="17"/>
    <s v="29"/>
    <s v="1"/>
    <n v="29"/>
    <x v="750"/>
    <d v="1899-12-30T00:37:00"/>
    <s v="Ninguna"/>
    <s v="751"/>
    <n v="29"/>
    <n v="12"/>
    <n v="0.41379310344827586"/>
    <n v="17"/>
  </r>
  <r>
    <x v="6"/>
    <s v="Plato 1"/>
    <s v="15"/>
    <s v="25"/>
    <s v="3"/>
    <n v="75"/>
    <x v="750"/>
    <d v="1899-12-30T00:31:00"/>
    <s v="Sin cebolla"/>
    <s v="751"/>
    <n v="75"/>
    <n v="60"/>
    <n v="0.8"/>
    <n v="45"/>
  </r>
  <r>
    <x v="6"/>
    <s v="Plato 5"/>
    <s v="13"/>
    <s v="22"/>
    <s v="3"/>
    <n v="66"/>
    <x v="750"/>
    <d v="1899-12-30T00:19:00"/>
    <s v="Ninguna"/>
    <s v="751"/>
    <n v="66"/>
    <n v="53"/>
    <n v="0.80303030303030298"/>
    <n v="39"/>
  </r>
  <r>
    <x v="3"/>
    <s v="Plato 2"/>
    <s v="18"/>
    <s v="30"/>
    <s v="2"/>
    <n v="60"/>
    <x v="751"/>
    <d v="1899-12-30T00:30:00"/>
    <s v="Sin cebolla"/>
    <s v="752"/>
    <n v="60"/>
    <n v="42"/>
    <n v="0.7"/>
    <n v="36"/>
  </r>
  <r>
    <x v="7"/>
    <s v="Plato 15"/>
    <s v="19"/>
    <s v="32"/>
    <s v="1"/>
    <n v="32"/>
    <x v="752"/>
    <d v="1899-12-30T00:35:00"/>
    <s v="Sin cebolla"/>
    <s v="753"/>
    <n v="32"/>
    <n v="13"/>
    <n v="0.40625"/>
    <n v="19"/>
  </r>
  <r>
    <x v="7"/>
    <s v="Plato 14"/>
    <s v="14"/>
    <s v="23"/>
    <s v="1"/>
    <n v="23"/>
    <x v="752"/>
    <d v="1899-12-30T00:23:00"/>
    <s v="Sin cebolla"/>
    <s v="753"/>
    <n v="23"/>
    <n v="9"/>
    <n v="0.39130434782608697"/>
    <n v="14"/>
  </r>
  <r>
    <x v="7"/>
    <s v="Plato 7"/>
    <s v="14"/>
    <s v="24"/>
    <s v="3"/>
    <n v="72"/>
    <x v="752"/>
    <d v="1899-12-30T00:24:00"/>
    <s v="Ninguna"/>
    <s v="753"/>
    <n v="72"/>
    <n v="58"/>
    <n v="0.80555555555555558"/>
    <n v="42"/>
  </r>
  <r>
    <x v="7"/>
    <s v="Plato 19"/>
    <s v="22"/>
    <s v="36"/>
    <s v="1"/>
    <n v="36"/>
    <x v="752"/>
    <d v="1899-12-30T00:46:00"/>
    <s v="Ninguna"/>
    <s v="753"/>
    <n v="36"/>
    <n v="14"/>
    <n v="0.3888888888888889"/>
    <n v="22"/>
  </r>
  <r>
    <x v="4"/>
    <s v="Plato 7"/>
    <s v="14"/>
    <s v="24"/>
    <s v="3"/>
    <n v="72"/>
    <x v="753"/>
    <d v="1899-12-30T00:26:00"/>
    <s v="Ninguna"/>
    <s v="754"/>
    <n v="72"/>
    <n v="58"/>
    <n v="0.80555555555555558"/>
    <n v="42"/>
  </r>
  <r>
    <x v="4"/>
    <s v="Plato 6"/>
    <s v="16"/>
    <s v="27"/>
    <s v="3"/>
    <n v="81"/>
    <x v="753"/>
    <d v="1899-12-30T00:11:00"/>
    <s v="Sin cebolla"/>
    <s v="754"/>
    <n v="81"/>
    <n v="65"/>
    <n v="0.80246913580246915"/>
    <n v="48"/>
  </r>
  <r>
    <x v="4"/>
    <s v="Plato 16"/>
    <s v="16"/>
    <s v="28"/>
    <s v="3"/>
    <n v="84"/>
    <x v="753"/>
    <d v="1899-12-30T00:52:00"/>
    <s v="Ninguna"/>
    <s v="754"/>
    <n v="84"/>
    <n v="68"/>
    <n v="0.80952380952380953"/>
    <n v="48"/>
  </r>
  <r>
    <x v="14"/>
    <s v="Plato 13"/>
    <s v="13"/>
    <s v="21"/>
    <s v="1"/>
    <n v="21"/>
    <x v="754"/>
    <d v="1899-12-30T00:06:00"/>
    <s v="Ninguna"/>
    <s v="755"/>
    <n v="21"/>
    <n v="8"/>
    <n v="0.38095238095238093"/>
    <n v="13"/>
  </r>
  <r>
    <x v="14"/>
    <s v="Plato 1"/>
    <s v="15"/>
    <s v="25"/>
    <s v="3"/>
    <n v="75"/>
    <x v="754"/>
    <d v="1899-12-30T00:37:00"/>
    <s v="Ninguna"/>
    <s v="755"/>
    <n v="75"/>
    <n v="60"/>
    <n v="0.8"/>
    <n v="45"/>
  </r>
  <r>
    <x v="14"/>
    <s v="Plato 12"/>
    <s v="11"/>
    <s v="19"/>
    <s v="3"/>
    <n v="57"/>
    <x v="754"/>
    <d v="1899-12-30T00:46:00"/>
    <s v="Ninguna"/>
    <s v="755"/>
    <n v="57"/>
    <n v="46"/>
    <n v="0.80701754385964908"/>
    <n v="33"/>
  </r>
  <r>
    <x v="14"/>
    <s v="Plato 9"/>
    <s v="17"/>
    <s v="29"/>
    <s v="2"/>
    <n v="58"/>
    <x v="754"/>
    <d v="1899-12-30T00:20:00"/>
    <s v="Sin cebolla"/>
    <s v="755"/>
    <n v="58"/>
    <n v="41"/>
    <n v="0.7068965517241379"/>
    <n v="34"/>
  </r>
  <r>
    <x v="7"/>
    <s v="Plato 17"/>
    <s v="19"/>
    <s v="31"/>
    <s v="1"/>
    <n v="31"/>
    <x v="755"/>
    <d v="1899-12-30T00:21:00"/>
    <s v="Ninguna"/>
    <s v="756"/>
    <n v="31"/>
    <n v="12"/>
    <n v="0.38709677419354838"/>
    <n v="19"/>
  </r>
  <r>
    <x v="7"/>
    <s v="Plato 12"/>
    <s v="11"/>
    <s v="19"/>
    <s v="1"/>
    <n v="19"/>
    <x v="755"/>
    <d v="1899-12-30T00:13:00"/>
    <s v="Ninguna"/>
    <s v="756"/>
    <n v="19"/>
    <n v="8"/>
    <n v="0.42105263157894735"/>
    <n v="11"/>
  </r>
  <r>
    <x v="3"/>
    <s v="Plato 2"/>
    <s v="18"/>
    <s v="30"/>
    <s v="2"/>
    <n v="60"/>
    <x v="756"/>
    <d v="1899-12-30T00:40:00"/>
    <s v="Ninguna"/>
    <s v="757"/>
    <n v="60"/>
    <n v="42"/>
    <n v="0.7"/>
    <n v="36"/>
  </r>
  <r>
    <x v="13"/>
    <s v="Plato 2"/>
    <s v="18"/>
    <s v="30"/>
    <s v="1"/>
    <n v="30"/>
    <x v="757"/>
    <d v="1899-12-30T00:32:00"/>
    <s v="Ninguna"/>
    <s v="758"/>
    <n v="30"/>
    <n v="12"/>
    <n v="0.4"/>
    <n v="18"/>
  </r>
  <r>
    <x v="13"/>
    <s v="Plato 5"/>
    <s v="13"/>
    <s v="22"/>
    <s v="1"/>
    <n v="22"/>
    <x v="757"/>
    <d v="1899-12-30T00:09:00"/>
    <s v="Sin cebolla"/>
    <s v="758"/>
    <n v="22"/>
    <n v="9"/>
    <n v="0.40909090909090912"/>
    <n v="13"/>
  </r>
  <r>
    <x v="2"/>
    <s v="Plato 11"/>
    <s v="20"/>
    <s v="33"/>
    <s v="3"/>
    <n v="99"/>
    <x v="758"/>
    <d v="1899-12-30T00:48:00"/>
    <s v="Ninguna"/>
    <s v="759"/>
    <n v="99"/>
    <n v="79"/>
    <n v="0.79797979797979801"/>
    <n v="60"/>
  </r>
  <r>
    <x v="2"/>
    <s v="Plato 6"/>
    <s v="16"/>
    <s v="27"/>
    <s v="3"/>
    <n v="81"/>
    <x v="758"/>
    <d v="1899-12-30T00:51:00"/>
    <s v="Ninguna"/>
    <s v="759"/>
    <n v="81"/>
    <n v="65"/>
    <n v="0.80246913580246915"/>
    <n v="48"/>
  </r>
  <r>
    <x v="2"/>
    <s v="Plato 1"/>
    <s v="15"/>
    <s v="25"/>
    <s v="3"/>
    <n v="75"/>
    <x v="758"/>
    <d v="1899-12-30T00:41:00"/>
    <s v="Ninguna"/>
    <s v="759"/>
    <n v="75"/>
    <n v="60"/>
    <n v="0.8"/>
    <n v="45"/>
  </r>
  <r>
    <x v="2"/>
    <s v="Plato 9"/>
    <s v="17"/>
    <s v="29"/>
    <s v="3"/>
    <n v="87"/>
    <x v="758"/>
    <d v="1899-12-30T00:56:00"/>
    <s v="Sin cebolla"/>
    <s v="759"/>
    <n v="87"/>
    <n v="70"/>
    <n v="0.8045977011494253"/>
    <n v="51"/>
  </r>
  <r>
    <x v="16"/>
    <s v="Plato 8"/>
    <s v="21"/>
    <s v="35"/>
    <s v="3"/>
    <n v="105"/>
    <x v="759"/>
    <d v="1899-12-30T00:20:00"/>
    <s v="Ninguna"/>
    <s v="760"/>
    <n v="105"/>
    <n v="84"/>
    <n v="0.8"/>
    <n v="63"/>
  </r>
  <r>
    <x v="17"/>
    <s v="Plato 7"/>
    <s v="14"/>
    <s v="24"/>
    <s v="3"/>
    <n v="72"/>
    <x v="760"/>
    <d v="1899-12-30T00:54:00"/>
    <s v="Sin cebolla"/>
    <s v="761"/>
    <n v="72"/>
    <n v="58"/>
    <n v="0.80555555555555558"/>
    <n v="42"/>
  </r>
  <r>
    <x v="17"/>
    <s v="Plato 16"/>
    <s v="16"/>
    <s v="28"/>
    <s v="2"/>
    <n v="56"/>
    <x v="760"/>
    <d v="1899-12-30T00:20:00"/>
    <s v="Ninguna"/>
    <s v="761"/>
    <n v="56"/>
    <n v="40"/>
    <n v="0.7142857142857143"/>
    <n v="32"/>
  </r>
  <r>
    <x v="17"/>
    <s v="Plato 14"/>
    <s v="14"/>
    <s v="23"/>
    <s v="2"/>
    <n v="46"/>
    <x v="760"/>
    <d v="1899-12-30T00:28:00"/>
    <s v="Ninguna"/>
    <s v="761"/>
    <n v="46"/>
    <n v="32"/>
    <n v="0.69565217391304346"/>
    <n v="28"/>
  </r>
  <r>
    <x v="17"/>
    <s v="Plato 13"/>
    <s v="13"/>
    <s v="21"/>
    <s v="1"/>
    <n v="21"/>
    <x v="761"/>
    <d v="1899-12-30T00:20:00"/>
    <s v="Sin cebolla"/>
    <s v="762"/>
    <n v="21"/>
    <n v="8"/>
    <n v="0.38095238095238093"/>
    <n v="13"/>
  </r>
  <r>
    <x v="17"/>
    <s v="Plato 10"/>
    <s v="15"/>
    <s v="26"/>
    <s v="3"/>
    <n v="78"/>
    <x v="761"/>
    <d v="1899-12-30T00:09:00"/>
    <s v="Ninguna"/>
    <s v="762"/>
    <n v="78"/>
    <n v="63"/>
    <n v="0.80769230769230771"/>
    <n v="45"/>
  </r>
  <r>
    <x v="13"/>
    <s v="Plato 11"/>
    <s v="20"/>
    <s v="33"/>
    <s v="2"/>
    <n v="66"/>
    <x v="762"/>
    <d v="1899-12-30T00:14:00"/>
    <s v="Sin cebolla"/>
    <s v="763"/>
    <n v="66"/>
    <n v="46"/>
    <n v="0.69696969696969702"/>
    <n v="40"/>
  </r>
  <r>
    <x v="13"/>
    <s v="Plato 12"/>
    <s v="11"/>
    <s v="19"/>
    <s v="2"/>
    <n v="38"/>
    <x v="762"/>
    <d v="1899-12-30T00:18:00"/>
    <s v="Sin cebolla"/>
    <s v="763"/>
    <n v="38"/>
    <n v="27"/>
    <n v="0.71052631578947367"/>
    <n v="22"/>
  </r>
  <r>
    <x v="2"/>
    <s v="Plato 6"/>
    <s v="16"/>
    <s v="27"/>
    <s v="1"/>
    <n v="27"/>
    <x v="763"/>
    <d v="1899-12-30T00:53:00"/>
    <s v="Ninguna"/>
    <s v="764"/>
    <n v="27"/>
    <n v="11"/>
    <n v="0.40740740740740738"/>
    <n v="16"/>
  </r>
  <r>
    <x v="2"/>
    <s v="Plato 18"/>
    <s v="20"/>
    <s v="34"/>
    <s v="1"/>
    <n v="34"/>
    <x v="763"/>
    <d v="1899-12-30T00:24:00"/>
    <s v="Ninguna"/>
    <s v="764"/>
    <n v="34"/>
    <n v="14"/>
    <n v="0.41176470588235292"/>
    <n v="20"/>
  </r>
  <r>
    <x v="2"/>
    <s v="Plato 7"/>
    <s v="14"/>
    <s v="24"/>
    <s v="1"/>
    <n v="24"/>
    <x v="763"/>
    <d v="1899-12-30T00:35:00"/>
    <s v="Ninguna"/>
    <s v="764"/>
    <n v="24"/>
    <n v="10"/>
    <n v="0.41666666666666669"/>
    <n v="14"/>
  </r>
  <r>
    <x v="2"/>
    <s v="Plato 10"/>
    <s v="15"/>
    <s v="26"/>
    <s v="3"/>
    <n v="78"/>
    <x v="764"/>
    <d v="1899-12-30T00:55:00"/>
    <s v="Sin cebolla"/>
    <s v="765"/>
    <n v="78"/>
    <n v="63"/>
    <n v="0.80769230769230771"/>
    <n v="45"/>
  </r>
  <r>
    <x v="2"/>
    <s v="Plato 16"/>
    <s v="16"/>
    <s v="28"/>
    <s v="2"/>
    <n v="56"/>
    <x v="764"/>
    <d v="1899-12-30T00:14:00"/>
    <s v="Ninguna"/>
    <s v="765"/>
    <n v="56"/>
    <n v="40"/>
    <n v="0.7142857142857143"/>
    <n v="32"/>
  </r>
  <r>
    <x v="2"/>
    <s v="Plato 13"/>
    <s v="13"/>
    <s v="21"/>
    <s v="3"/>
    <n v="63"/>
    <x v="764"/>
    <d v="1899-12-30T00:52:00"/>
    <s v="Ninguna"/>
    <s v="765"/>
    <n v="63"/>
    <n v="50"/>
    <n v="0.79365079365079361"/>
    <n v="39"/>
  </r>
  <r>
    <x v="2"/>
    <s v="Plato 19"/>
    <s v="22"/>
    <s v="36"/>
    <s v="1"/>
    <n v="36"/>
    <x v="764"/>
    <d v="1899-12-30T00:43:00"/>
    <s v="Ninguna"/>
    <s v="765"/>
    <n v="36"/>
    <n v="14"/>
    <n v="0.3888888888888889"/>
    <n v="22"/>
  </r>
  <r>
    <x v="6"/>
    <s v="Plato 2"/>
    <s v="18"/>
    <s v="30"/>
    <s v="2"/>
    <n v="60"/>
    <x v="765"/>
    <d v="1899-12-30T00:52:00"/>
    <s v="Ninguna"/>
    <s v="766"/>
    <n v="60"/>
    <n v="42"/>
    <n v="0.7"/>
    <n v="36"/>
  </r>
  <r>
    <x v="6"/>
    <s v="Plato 12"/>
    <s v="11"/>
    <s v="19"/>
    <s v="1"/>
    <n v="19"/>
    <x v="765"/>
    <d v="1899-12-30T00:59:00"/>
    <s v="Ninguna"/>
    <s v="766"/>
    <n v="19"/>
    <n v="8"/>
    <n v="0.42105263157894735"/>
    <n v="11"/>
  </r>
  <r>
    <x v="6"/>
    <s v="Plato 3"/>
    <s v="12"/>
    <s v="20"/>
    <s v="3"/>
    <n v="60"/>
    <x v="765"/>
    <d v="1899-12-30T00:07:00"/>
    <s v="Ninguna"/>
    <s v="766"/>
    <n v="60"/>
    <n v="48"/>
    <n v="0.8"/>
    <n v="36"/>
  </r>
  <r>
    <x v="6"/>
    <s v="Plato 14"/>
    <s v="14"/>
    <s v="23"/>
    <s v="2"/>
    <n v="46"/>
    <x v="765"/>
    <d v="1899-12-30T00:16:00"/>
    <s v="Sin cebolla"/>
    <s v="766"/>
    <n v="46"/>
    <n v="32"/>
    <n v="0.69565217391304346"/>
    <n v="28"/>
  </r>
  <r>
    <x v="0"/>
    <s v="Plato 9"/>
    <s v="17"/>
    <s v="29"/>
    <s v="2"/>
    <n v="58"/>
    <x v="766"/>
    <d v="1899-12-30T00:12:00"/>
    <s v="Sin cebolla"/>
    <s v="767"/>
    <n v="58"/>
    <n v="41"/>
    <n v="0.7068965517241379"/>
    <n v="34"/>
  </r>
  <r>
    <x v="0"/>
    <s v="Plato 7"/>
    <s v="14"/>
    <s v="24"/>
    <s v="2"/>
    <n v="48"/>
    <x v="766"/>
    <d v="1899-12-30T00:30:00"/>
    <s v="Sin cebolla"/>
    <s v="767"/>
    <n v="48"/>
    <n v="34"/>
    <n v="0.70833333333333337"/>
    <n v="28"/>
  </r>
  <r>
    <x v="0"/>
    <s v="Plato 13"/>
    <s v="13"/>
    <s v="21"/>
    <s v="3"/>
    <n v="63"/>
    <x v="766"/>
    <d v="1899-12-30T00:43:00"/>
    <s v="Sin cebolla"/>
    <s v="767"/>
    <n v="63"/>
    <n v="50"/>
    <n v="0.79365079365079361"/>
    <n v="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F9669A-EAB6-407E-BD79-3CE6C5C3BAAE}" name="Tabla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771" firstHeaderRow="0" firstDataRow="1" firstDataCol="1"/>
  <pivotFields count="14">
    <pivotField showAll="0">
      <items count="21">
        <item x="15"/>
        <item x="0"/>
        <item x="7"/>
        <item x="14"/>
        <item x="18"/>
        <item x="9"/>
        <item x="8"/>
        <item x="11"/>
        <item x="6"/>
        <item x="13"/>
        <item x="19"/>
        <item x="10"/>
        <item x="2"/>
        <item x="3"/>
        <item x="17"/>
        <item x="16"/>
        <item x="1"/>
        <item x="5"/>
        <item x="4"/>
        <item x="12"/>
        <item t="default"/>
      </items>
    </pivotField>
    <pivotField showAll="0"/>
    <pivotField showAll="0"/>
    <pivotField showAll="0"/>
    <pivotField showAll="0"/>
    <pivotField dataField="1" showAll="0"/>
    <pivotField axis="axisRow" showAll="0">
      <items count="7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t="default"/>
      </items>
    </pivotField>
    <pivotField dataField="1" showAll="0"/>
    <pivotField showAll="0"/>
    <pivotField showAll="0"/>
    <pivotField showAll="0"/>
    <pivotField showAll="0"/>
    <pivotField numFmtId="9" showAll="0"/>
    <pivotField showAll="0"/>
  </pivotFields>
  <rowFields count="1">
    <field x="6"/>
  </rowFields>
  <rowItems count="7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Total precio orden" fld="5" baseField="0" baseItem="0"/>
    <dataField name="Suma de Tiempo de Preparación" fld="7" baseField="6" baseItem="0"/>
  </dataFields>
  <formats count="3">
    <format dxfId="7">
      <pivotArea collapsedLevelsAreSubtotals="1" fieldPosition="0">
        <references count="2">
          <reference field="4294967294" count="1" selected="0">
            <x v="1"/>
          </reference>
          <reference field="6" count="1">
            <x v="0"/>
          </reference>
        </references>
      </pivotArea>
    </format>
    <format dxfId="6">
      <pivotArea collapsedLevelsAreSubtotals="1" fieldPosition="0">
        <references count="2">
          <reference field="4294967294" count="1" selected="0">
            <x v="1"/>
          </reference>
          <reference field="6" count="766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</reference>
        </references>
      </pivotArea>
    </format>
    <format dxfId="5">
      <pivotArea field="6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8CCC30-920D-4277-A0E1-5C8C8BE881D3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A3:B7" firstHeaderRow="1" firstDataRow="1" firstDataCol="1"/>
  <pivotFields count="21">
    <pivotField showAll="0"/>
    <pivotField showAll="0"/>
    <pivotField showAll="0"/>
    <pivotField numFmtId="164" showAll="0"/>
    <pivotField numFmtId="164" showAll="0"/>
    <pivotField numFmtId="14"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numFmtId="44" showAll="0"/>
    <pivotField showAll="0"/>
    <pivotField showAll="0"/>
    <pivotField showAll="0"/>
    <pivotField showAll="0"/>
    <pivotField showAll="0"/>
    <pivotField numFmtId="44" showAll="0"/>
    <pivotField dataField="1" numFmtId="44" showAll="0"/>
    <pivotField numFmtId="164" showAll="0"/>
    <pivotField numFmtId="164" showAll="0"/>
    <pivotField numFmtId="164"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Monto Total de la Cuenta" fld="16" baseField="0" baseItem="0"/>
  </dataFields>
  <formats count="1">
    <format dxfId="4">
      <pivotArea collapsedLevelsAreSubtotals="1" fieldPosition="0">
        <references count="1">
          <reference field="7" count="0"/>
        </references>
      </pivotArea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1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1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1" format="19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959048-394A-4DB6-840E-B8DCA370F994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4">
  <location ref="A3:B7" firstHeaderRow="1" firstDataRow="1" firstDataCol="1"/>
  <pivotFields count="21">
    <pivotField showAll="0"/>
    <pivotField showAll="0">
      <items count="547">
        <item x="33"/>
        <item x="85"/>
        <item x="32"/>
        <item x="507"/>
        <item x="25"/>
        <item x="359"/>
        <item x="442"/>
        <item x="424"/>
        <item x="428"/>
        <item x="512"/>
        <item x="148"/>
        <item x="102"/>
        <item x="452"/>
        <item x="65"/>
        <item x="277"/>
        <item x="496"/>
        <item x="164"/>
        <item x="399"/>
        <item x="3"/>
        <item x="158"/>
        <item x="244"/>
        <item x="445"/>
        <item x="459"/>
        <item x="320"/>
        <item x="110"/>
        <item x="330"/>
        <item x="215"/>
        <item x="373"/>
        <item x="52"/>
        <item x="196"/>
        <item x="80"/>
        <item x="398"/>
        <item x="181"/>
        <item x="283"/>
        <item x="155"/>
        <item x="349"/>
        <item x="131"/>
        <item x="358"/>
        <item x="273"/>
        <item x="467"/>
        <item x="348"/>
        <item x="37"/>
        <item x="103"/>
        <item x="410"/>
        <item x="168"/>
        <item x="15"/>
        <item x="199"/>
        <item x="460"/>
        <item x="392"/>
        <item x="314"/>
        <item x="251"/>
        <item x="389"/>
        <item x="205"/>
        <item x="480"/>
        <item x="17"/>
        <item x="313"/>
        <item x="294"/>
        <item x="386"/>
        <item x="261"/>
        <item x="338"/>
        <item x="479"/>
        <item x="134"/>
        <item x="492"/>
        <item x="16"/>
        <item x="436"/>
        <item x="381"/>
        <item x="457"/>
        <item x="441"/>
        <item x="20"/>
        <item x="262"/>
        <item x="197"/>
        <item x="291"/>
        <item x="422"/>
        <item x="301"/>
        <item x="470"/>
        <item x="505"/>
        <item x="544"/>
        <item x="234"/>
        <item x="30"/>
        <item x="41"/>
        <item x="427"/>
        <item x="346"/>
        <item x="255"/>
        <item x="201"/>
        <item x="247"/>
        <item x="90"/>
        <item x="235"/>
        <item x="423"/>
        <item x="68"/>
        <item x="365"/>
        <item x="124"/>
        <item x="527"/>
        <item x="214"/>
        <item x="60"/>
        <item x="272"/>
        <item x="276"/>
        <item x="31"/>
        <item x="125"/>
        <item x="326"/>
        <item x="253"/>
        <item x="490"/>
        <item x="451"/>
        <item x="237"/>
        <item x="161"/>
        <item x="455"/>
        <item x="380"/>
        <item x="343"/>
        <item x="133"/>
        <item x="356"/>
        <item x="303"/>
        <item x="93"/>
        <item x="18"/>
        <item x="79"/>
        <item x="278"/>
        <item x="153"/>
        <item x="297"/>
        <item x="534"/>
        <item x="536"/>
        <item x="198"/>
        <item x="178"/>
        <item x="242"/>
        <item x="163"/>
        <item x="537"/>
        <item x="6"/>
        <item x="128"/>
        <item x="94"/>
        <item x="347"/>
        <item x="369"/>
        <item x="182"/>
        <item x="431"/>
        <item x="173"/>
        <item x="193"/>
        <item x="236"/>
        <item x="352"/>
        <item x="9"/>
        <item x="341"/>
        <item x="190"/>
        <item x="361"/>
        <item x="417"/>
        <item x="183"/>
        <item x="192"/>
        <item x="360"/>
        <item x="464"/>
        <item x="252"/>
        <item x="114"/>
        <item x="364"/>
        <item x="368"/>
        <item x="508"/>
        <item x="285"/>
        <item x="463"/>
        <item x="63"/>
        <item x="529"/>
        <item x="405"/>
        <item x="27"/>
        <item x="157"/>
        <item x="84"/>
        <item x="29"/>
        <item x="406"/>
        <item x="388"/>
        <item x="185"/>
        <item x="503"/>
        <item x="454"/>
        <item x="73"/>
        <item x="542"/>
        <item x="28"/>
        <item x="87"/>
        <item x="143"/>
        <item x="115"/>
        <item x="97"/>
        <item x="263"/>
        <item x="96"/>
        <item x="53"/>
        <item x="433"/>
        <item x="355"/>
        <item x="525"/>
        <item x="240"/>
        <item x="139"/>
        <item x="376"/>
        <item x="374"/>
        <item x="152"/>
        <item x="258"/>
        <item x="449"/>
        <item x="495"/>
        <item x="179"/>
        <item x="483"/>
        <item x="113"/>
        <item x="239"/>
        <item x="72"/>
        <item x="383"/>
        <item x="385"/>
        <item x="420"/>
        <item x="23"/>
        <item x="227"/>
        <item x="22"/>
        <item x="539"/>
        <item x="232"/>
        <item x="397"/>
        <item x="287"/>
        <item x="403"/>
        <item x="528"/>
        <item x="67"/>
        <item x="174"/>
        <item x="458"/>
        <item x="210"/>
        <item x="535"/>
        <item x="89"/>
        <item x="319"/>
        <item x="443"/>
        <item x="484"/>
        <item x="439"/>
        <item x="256"/>
        <item x="516"/>
        <item x="280"/>
        <item x="312"/>
        <item x="337"/>
        <item x="375"/>
        <item x="207"/>
        <item x="304"/>
        <item x="241"/>
        <item x="357"/>
        <item x="462"/>
        <item x="498"/>
        <item x="533"/>
        <item x="159"/>
        <item x="122"/>
        <item x="284"/>
        <item x="160"/>
        <item x="213"/>
        <item x="316"/>
        <item x="514"/>
        <item x="311"/>
        <item x="315"/>
        <item x="147"/>
        <item x="82"/>
        <item x="323"/>
        <item x="333"/>
        <item x="414"/>
        <item x="55"/>
        <item x="476"/>
        <item x="188"/>
        <item x="472"/>
        <item x="510"/>
        <item x="118"/>
        <item x="98"/>
        <item x="363"/>
        <item x="489"/>
        <item x="95"/>
        <item x="111"/>
        <item x="293"/>
        <item x="401"/>
        <item x="245"/>
        <item x="382"/>
        <item x="141"/>
        <item x="391"/>
        <item x="146"/>
        <item x="1"/>
        <item x="225"/>
        <item x="317"/>
        <item x="119"/>
        <item x="345"/>
        <item x="281"/>
        <item x="101"/>
        <item x="292"/>
        <item x="154"/>
        <item x="177"/>
        <item x="169"/>
        <item x="200"/>
        <item x="105"/>
        <item x="58"/>
        <item x="430"/>
        <item x="446"/>
        <item x="390"/>
        <item x="136"/>
        <item x="184"/>
        <item x="339"/>
        <item x="465"/>
        <item x="260"/>
        <item x="223"/>
        <item x="298"/>
        <item x="132"/>
        <item x="78"/>
        <item x="475"/>
        <item x="206"/>
        <item x="231"/>
        <item x="222"/>
        <item x="515"/>
        <item x="149"/>
        <item x="481"/>
        <item x="107"/>
        <item x="379"/>
        <item x="487"/>
        <item x="474"/>
        <item x="502"/>
        <item x="524"/>
        <item x="491"/>
        <item x="288"/>
        <item x="216"/>
        <item x="274"/>
        <item x="296"/>
        <item x="478"/>
        <item x="38"/>
        <item x="86"/>
        <item x="468"/>
        <item x="336"/>
        <item x="66"/>
        <item x="166"/>
        <item x="321"/>
        <item x="88"/>
        <item x="62"/>
        <item x="434"/>
        <item x="419"/>
        <item x="249"/>
        <item x="400"/>
        <item x="308"/>
        <item x="269"/>
        <item x="332"/>
        <item x="44"/>
        <item x="396"/>
        <item x="494"/>
        <item x="106"/>
        <item x="171"/>
        <item x="51"/>
        <item x="49"/>
        <item x="76"/>
        <item x="282"/>
        <item x="532"/>
        <item x="74"/>
        <item x="408"/>
        <item x="43"/>
        <item x="499"/>
        <item x="307"/>
        <item x="180"/>
        <item x="266"/>
        <item x="100"/>
        <item x="170"/>
        <item x="275"/>
        <item x="121"/>
        <item x="469"/>
        <item x="129"/>
        <item x="279"/>
        <item x="519"/>
        <item x="229"/>
        <item x="322"/>
        <item x="335"/>
        <item x="437"/>
        <item x="209"/>
        <item x="137"/>
        <item x="270"/>
        <item x="246"/>
        <item x="334"/>
        <item x="194"/>
        <item x="187"/>
        <item x="471"/>
        <item x="167"/>
        <item x="238"/>
        <item x="482"/>
        <item x="362"/>
        <item x="290"/>
        <item x="504"/>
        <item x="393"/>
        <item x="117"/>
        <item x="486"/>
        <item x="411"/>
        <item x="228"/>
        <item x="189"/>
        <item x="267"/>
        <item x="394"/>
        <item x="438"/>
        <item x="306"/>
        <item x="48"/>
        <item x="140"/>
        <item x="402"/>
        <item x="39"/>
        <item x="99"/>
        <item x="135"/>
        <item x="517"/>
        <item x="172"/>
        <item x="522"/>
        <item x="377"/>
        <item x="404"/>
        <item x="45"/>
        <item x="395"/>
        <item x="543"/>
        <item x="218"/>
        <item x="0"/>
        <item x="511"/>
        <item x="176"/>
        <item x="14"/>
        <item x="259"/>
        <item x="248"/>
        <item x="370"/>
        <item x="83"/>
        <item x="271"/>
        <item x="351"/>
        <item x="450"/>
        <item x="195"/>
        <item x="8"/>
        <item x="165"/>
        <item x="69"/>
        <item x="538"/>
        <item x="204"/>
        <item x="257"/>
        <item x="81"/>
        <item x="540"/>
        <item x="175"/>
        <item x="75"/>
        <item x="302"/>
        <item x="545"/>
        <item x="202"/>
        <item x="186"/>
        <item x="156"/>
        <item x="530"/>
        <item x="477"/>
        <item x="130"/>
        <item x="123"/>
        <item x="26"/>
        <item x="407"/>
        <item x="13"/>
        <item x="466"/>
        <item x="378"/>
        <item x="64"/>
        <item x="429"/>
        <item x="523"/>
        <item x="418"/>
        <item x="150"/>
        <item x="329"/>
        <item x="71"/>
        <item x="116"/>
        <item x="59"/>
        <item x="295"/>
        <item x="286"/>
        <item x="126"/>
        <item x="488"/>
        <item x="127"/>
        <item x="520"/>
        <item x="521"/>
        <item x="371"/>
        <item x="541"/>
        <item x="440"/>
        <item x="233"/>
        <item x="42"/>
        <item x="300"/>
        <item x="416"/>
        <item x="485"/>
        <item x="413"/>
        <item x="289"/>
        <item x="24"/>
        <item x="444"/>
        <item x="250"/>
        <item x="34"/>
        <item x="191"/>
        <item x="120"/>
        <item x="461"/>
        <item x="309"/>
        <item x="506"/>
        <item x="412"/>
        <item x="509"/>
        <item x="91"/>
        <item x="328"/>
        <item x="367"/>
        <item x="268"/>
        <item x="162"/>
        <item x="217"/>
        <item x="456"/>
        <item x="324"/>
        <item x="109"/>
        <item x="70"/>
        <item x="426"/>
        <item x="366"/>
        <item x="40"/>
        <item x="327"/>
        <item x="226"/>
        <item x="12"/>
        <item x="35"/>
        <item x="387"/>
        <item x="212"/>
        <item x="56"/>
        <item x="21"/>
        <item x="493"/>
        <item x="10"/>
        <item x="325"/>
        <item x="501"/>
        <item x="54"/>
        <item x="447"/>
        <item x="531"/>
        <item x="11"/>
        <item x="151"/>
        <item x="50"/>
        <item x="299"/>
        <item x="310"/>
        <item x="513"/>
        <item x="372"/>
        <item x="344"/>
        <item x="138"/>
        <item x="497"/>
        <item x="2"/>
        <item x="350"/>
        <item x="448"/>
        <item x="112"/>
        <item x="353"/>
        <item x="104"/>
        <item x="318"/>
        <item x="221"/>
        <item x="224"/>
        <item x="243"/>
        <item x="47"/>
        <item x="421"/>
        <item x="219"/>
        <item x="4"/>
        <item x="145"/>
        <item x="305"/>
        <item x="342"/>
        <item x="61"/>
        <item x="409"/>
        <item x="108"/>
        <item x="425"/>
        <item x="518"/>
        <item x="415"/>
        <item x="142"/>
        <item x="526"/>
        <item x="354"/>
        <item x="203"/>
        <item x="220"/>
        <item x="500"/>
        <item x="46"/>
        <item x="144"/>
        <item x="5"/>
        <item x="435"/>
        <item x="77"/>
        <item x="19"/>
        <item x="473"/>
        <item x="7"/>
        <item x="57"/>
        <item x="230"/>
        <item x="254"/>
        <item x="211"/>
        <item x="264"/>
        <item x="453"/>
        <item x="384"/>
        <item x="208"/>
        <item x="340"/>
        <item x="331"/>
        <item x="92"/>
        <item x="265"/>
        <item x="432"/>
        <item x="36"/>
        <item t="default"/>
      </items>
    </pivotField>
    <pivotField showAll="0"/>
    <pivotField numFmtId="164" showAll="0"/>
    <pivotField numFmtId="164" showAll="0"/>
    <pivotField numFmtId="14" showAll="0"/>
    <pivotField showAll="0"/>
    <pivotField showAll="0"/>
    <pivotField axis="axisRow" dataField="1" showAll="0" sortType="de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44" showAll="0"/>
    <pivotField showAll="0"/>
    <pivotField showAll="0"/>
    <pivotField showAll="0"/>
    <pivotField showAll="0"/>
    <pivotField showAll="0"/>
    <pivotField numFmtId="44" showAll="0"/>
    <pivotField numFmtId="44" showAll="0"/>
    <pivotField numFmtId="164" showAll="0"/>
    <pivotField numFmtId="164" showAll="0"/>
    <pivotField numFmtId="164" showAll="0"/>
    <pivotField showAll="0"/>
  </pivotFields>
  <rowFields count="1">
    <field x="8"/>
  </rowFields>
  <rowItems count="4">
    <i>
      <x v="1"/>
    </i>
    <i>
      <x v="2"/>
    </i>
    <i>
      <x/>
    </i>
    <i t="grand">
      <x/>
    </i>
  </rowItems>
  <colItems count="1">
    <i/>
  </colItems>
  <dataFields count="1">
    <dataField name="Cuenta de Método de Pago" fld="8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8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8" format="14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40D500-C85C-47ED-BFA6-D744E3194740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1">
  <location ref="A3:E12" firstHeaderRow="1" firstDataRow="2" firstDataCol="1"/>
  <pivotFields count="21">
    <pivotField showAll="0"/>
    <pivotField showAll="0"/>
    <pivotField showAll="0"/>
    <pivotField numFmtId="164" showAll="0"/>
    <pivotField numFmtId="164" showAll="0"/>
    <pivotField axis="axisRow" numFmtId="14" showAll="0" sortType="descending">
      <items count="8">
        <item x="0"/>
        <item x="1"/>
        <item x="2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Col" showAll="0" sortType="descending">
      <items count="4">
        <item x="1"/>
        <item x="2"/>
        <item x="0"/>
        <item t="default"/>
      </items>
    </pivotField>
    <pivotField showAll="0"/>
    <pivotField numFmtId="44" showAll="0"/>
    <pivotField showAll="0"/>
    <pivotField showAll="0"/>
    <pivotField showAll="0"/>
    <pivotField showAll="0"/>
    <pivotField showAll="0"/>
    <pivotField numFmtId="44" showAll="0"/>
    <pivotField dataField="1" numFmtId="44" showAll="0"/>
    <pivotField numFmtId="164" showAll="0"/>
    <pivotField numFmtId="164" showAll="0"/>
    <pivotField numFmtId="164" showAll="0"/>
    <pivotField showAll="0"/>
  </pivotFields>
  <rowFields count="1">
    <field x="5"/>
  </rowFields>
  <rowItems count="8">
    <i>
      <x v="5"/>
    </i>
    <i>
      <x v="1"/>
    </i>
    <i>
      <x/>
    </i>
    <i>
      <x v="6"/>
    </i>
    <i>
      <x v="4"/>
    </i>
    <i>
      <x v="2"/>
    </i>
    <i>
      <x v="3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Suma de Monto Total de la Cuenta" fld="16" baseField="0" baseItem="0"/>
  </dataFields>
  <formats count="1">
    <format dxfId="3">
      <pivotArea collapsedLevelsAreSubtotals="1" fieldPosition="0">
        <references count="1">
          <reference field="5" count="0"/>
        </references>
      </pivotArea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2" format="3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0"/>
          </reference>
        </references>
      </pivotArea>
    </chartFormat>
    <chartFormat chart="12" format="4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1"/>
          </reference>
        </references>
      </pivotArea>
    </chartFormat>
    <chartFormat chart="12" format="5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7" count="1" selected="0">
            <x v="2"/>
          </reference>
        </references>
      </pivotArea>
    </chartFormat>
    <chartFormat chart="28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8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8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FC4E77-620E-4191-86AD-169A65B42319}" name="TablaDiná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1">
  <location ref="A3:B15" firstHeaderRow="1" firstDataRow="1" firstDataCol="1"/>
  <pivotFields count="21">
    <pivotField showAll="0"/>
    <pivotField showAll="0"/>
    <pivotField showAll="0"/>
    <pivotField numFmtId="164" showAll="0"/>
    <pivotField numFmtId="164" showAll="0"/>
    <pivotField numFmtId="14" showAll="0"/>
    <pivotField showAll="0"/>
    <pivotField showAll="0"/>
    <pivotField showAll="0"/>
    <pivotField numFmtId="44" showAll="0"/>
    <pivotField showAll="0"/>
    <pivotField showAll="0"/>
    <pivotField axis="axisRow" showAll="0" sortType="descending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4" showAll="0"/>
    <pivotField dataField="1" numFmtId="44" showAll="0"/>
    <pivotField numFmtId="164" showAll="0"/>
    <pivotField numFmtId="164" showAll="0"/>
    <pivotField numFmtId="164" showAll="0"/>
    <pivotField showAll="0"/>
  </pivotFields>
  <rowFields count="1">
    <field x="12"/>
  </rowFields>
  <rowItems count="12">
    <i>
      <x v="3"/>
    </i>
    <i>
      <x v="1"/>
    </i>
    <i>
      <x v="8"/>
    </i>
    <i>
      <x/>
    </i>
    <i>
      <x v="9"/>
    </i>
    <i>
      <x v="4"/>
    </i>
    <i>
      <x v="6"/>
    </i>
    <i>
      <x v="7"/>
    </i>
    <i>
      <x v="10"/>
    </i>
    <i>
      <x v="2"/>
    </i>
    <i>
      <x v="5"/>
    </i>
    <i t="grand">
      <x/>
    </i>
  </rowItems>
  <colItems count="1">
    <i/>
  </colItems>
  <dataFields count="1">
    <dataField name="Suma de Monto Total de la Cuenta" fld="16" baseField="0" baseItem="0" numFmtId="44"/>
  </dataFields>
  <formats count="1">
    <format dxfId="2">
      <pivotArea outline="0" collapsedLevelsAreSubtotals="1" fieldPosition="0"/>
    </format>
  </formats>
  <chartFormats count="27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7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7" format="16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7" format="17">
      <pivotArea type="data" outline="0" fieldPosition="0">
        <references count="2">
          <reference field="4294967294" count="1" selected="0">
            <x v="0"/>
          </reference>
          <reference field="12" count="1" selected="0">
            <x v="8"/>
          </reference>
        </references>
      </pivotArea>
    </chartFormat>
    <chartFormat chart="7" format="18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7" format="19">
      <pivotArea type="data" outline="0" fieldPosition="0">
        <references count="2">
          <reference field="4294967294" count="1" selected="0">
            <x v="0"/>
          </reference>
          <reference field="12" count="1" selected="0">
            <x v="9"/>
          </reference>
        </references>
      </pivotArea>
    </chartFormat>
    <chartFormat chart="7" format="20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7" format="21">
      <pivotArea type="data" outline="0" fieldPosition="0">
        <references count="2">
          <reference field="4294967294" count="1" selected="0">
            <x v="0"/>
          </reference>
          <reference field="12" count="1" selected="0">
            <x v="6"/>
          </reference>
        </references>
      </pivotArea>
    </chartFormat>
    <chartFormat chart="7" format="22">
      <pivotArea type="data" outline="0" fieldPosition="0">
        <references count="2">
          <reference field="4294967294" count="1" selected="0">
            <x v="0"/>
          </reference>
          <reference field="12" count="1" selected="0">
            <x v="7"/>
          </reference>
        </references>
      </pivotArea>
    </chartFormat>
    <chartFormat chart="7" format="23">
      <pivotArea type="data" outline="0" fieldPosition="0">
        <references count="2">
          <reference field="4294967294" count="1" selected="0">
            <x v="0"/>
          </reference>
          <reference field="12" count="1" selected="0">
            <x v="10"/>
          </reference>
        </references>
      </pivotArea>
    </chartFormat>
    <chartFormat chart="7" format="24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7" format="25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8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2" count="1" selected="0">
            <x v="9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2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2" count="1" selected="0">
            <x v="7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2" count="1" selected="0">
            <x v="1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F46A78-2AB5-465F-802F-D97BF1D9FC97}" name="TablaDinámica1" cacheId="0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A3:B6" firstHeaderRow="1" firstDataRow="1" firstDataCol="1"/>
  <pivotFields count="21">
    <pivotField showAll="0"/>
    <pivotField showAll="0"/>
    <pivotField showAll="0"/>
    <pivotField numFmtId="164" showAll="0"/>
    <pivotField numFmtId="164" showAll="0"/>
    <pivotField numFmtId="14" showAll="0"/>
    <pivotField showAll="0"/>
    <pivotField showAll="0"/>
    <pivotField showAll="0"/>
    <pivotField numFmtId="44" showAll="0"/>
    <pivotField showAll="0"/>
    <pivotField showAll="0"/>
    <pivotField showAll="0"/>
    <pivotField showAll="0"/>
    <pivotField showAll="0"/>
    <pivotField numFmtId="44" showAll="0"/>
    <pivotField dataField="1" numFmtId="44" showAll="0"/>
    <pivotField numFmtId="164" showAll="0"/>
    <pivotField numFmtId="164" showAll="0"/>
    <pivotField numFmtId="164" showAll="0"/>
    <pivotField axis="axisRow" showAll="0">
      <items count="3">
        <item x="1"/>
        <item x="0"/>
        <item t="default"/>
      </items>
    </pivotField>
  </pivotFields>
  <rowFields count="1">
    <field x="20"/>
  </rowFields>
  <rowItems count="3">
    <i>
      <x/>
    </i>
    <i>
      <x v="1"/>
    </i>
    <i t="grand">
      <x/>
    </i>
  </rowItems>
  <colItems count="1">
    <i/>
  </colItems>
  <dataFields count="1">
    <dataField name="Suma Total de la Cuenta" fld="16" baseField="0" baseItem="0" numFmtId="44"/>
  </dataFields>
  <formats count="1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8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11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9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11" format="20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A08386-46E7-4DD2-A24D-268F6BAC876D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1">
  <location ref="A3:E10" firstHeaderRow="1" firstDataRow="2" firstDataCol="1"/>
  <pivotFields count="21">
    <pivotField showAll="0"/>
    <pivotField showAll="0"/>
    <pivotField showAll="0"/>
    <pivotField numFmtId="164" showAll="0"/>
    <pivotField numFmtId="164" showAll="0"/>
    <pivotField numFmtId="14" showAll="0"/>
    <pivotField axis="axisRow" showAll="0" sortType="descending">
      <items count="6">
        <item x="1"/>
        <item x="2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4">
        <item x="1"/>
        <item x="2"/>
        <item x="0"/>
        <item t="default"/>
      </items>
    </pivotField>
    <pivotField showAll="0"/>
    <pivotField dataField="1" numFmtId="44" showAll="0"/>
    <pivotField showAll="0"/>
    <pivotField showAll="0"/>
    <pivotField showAll="0"/>
    <pivotField showAll="0"/>
    <pivotField showAll="0"/>
    <pivotField numFmtId="44" showAll="0"/>
    <pivotField numFmtId="44" showAll="0"/>
    <pivotField numFmtId="164" showAll="0"/>
    <pivotField numFmtId="164" showAll="0"/>
    <pivotField numFmtId="164" showAll="0"/>
    <pivotField showAll="0"/>
  </pivotFields>
  <rowFields count="1">
    <field x="6"/>
  </rowFields>
  <rowItems count="6">
    <i>
      <x v="1"/>
    </i>
    <i>
      <x v="2"/>
    </i>
    <i>
      <x v="3"/>
    </i>
    <i>
      <x/>
    </i>
    <i>
      <x v="4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Suma de Propina" fld="9" baseField="0" baseItem="0" numFmtId="44"/>
  </dataFields>
  <formats count="1">
    <format dxfId="0">
      <pivotArea outline="0" collapsedLevelsAreSubtotals="1" fieldPosition="0"/>
    </format>
  </formats>
  <chartFormats count="9"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8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8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8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5EE9D3-2573-4067-955D-0DE7694C0117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A3:E10" firstHeaderRow="1" firstDataRow="2" firstDataCol="1"/>
  <pivotFields count="21">
    <pivotField showAll="0"/>
    <pivotField showAll="0"/>
    <pivotField showAll="0"/>
    <pivotField numFmtId="164" showAll="0"/>
    <pivotField numFmtId="164" showAll="0"/>
    <pivotField numFmtId="14" showAll="0"/>
    <pivotField axis="axisRow" showAll="0">
      <items count="6">
        <item x="1"/>
        <item x="2"/>
        <item x="0"/>
        <item x="4"/>
        <item x="3"/>
        <item t="default"/>
      </items>
    </pivotField>
    <pivotField axis="axisCol" showAll="0">
      <items count="4">
        <item x="0"/>
        <item x="2"/>
        <item x="1"/>
        <item t="default"/>
      </items>
    </pivotField>
    <pivotField showAll="0"/>
    <pivotField numFmtId="44" showAll="0"/>
    <pivotField showAll="0"/>
    <pivotField dataField="1" showAll="0"/>
    <pivotField showAll="0"/>
    <pivotField showAll="0"/>
    <pivotField showAll="0"/>
    <pivotField numFmtId="44" showAll="0"/>
    <pivotField numFmtId="44" showAll="0"/>
    <pivotField numFmtId="164" showAll="0"/>
    <pivotField numFmtId="164" showAll="0"/>
    <pivotField numFmtId="164"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uenta de Nº de Orden" fld="11" subtotal="count" baseField="6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0A0F-8786-47A3-AA13-C2137A77D5DC}">
  <dimension ref="A1:C5"/>
  <sheetViews>
    <sheetView tabSelected="1" zoomScale="50" zoomScaleNormal="50" workbookViewId="0">
      <selection activeCell="M26" sqref="M26"/>
    </sheetView>
  </sheetViews>
  <sheetFormatPr baseColWidth="10" defaultRowHeight="14.5" x14ac:dyDescent="0.35"/>
  <cols>
    <col min="1" max="1" width="10.90625" style="10"/>
    <col min="2" max="2" width="11.26953125" style="10" bestFit="1" customWidth="1"/>
    <col min="3" max="16384" width="10.90625" style="10"/>
  </cols>
  <sheetData>
    <row r="1" spans="1:3" x14ac:dyDescent="0.35">
      <c r="A1" s="11"/>
      <c r="B1" s="11"/>
      <c r="C1" s="11"/>
    </row>
    <row r="2" spans="1:3" x14ac:dyDescent="0.35">
      <c r="A2" s="11"/>
      <c r="B2" s="11"/>
      <c r="C2" s="11"/>
    </row>
    <row r="3" spans="1:3" x14ac:dyDescent="0.35">
      <c r="A3" s="11"/>
      <c r="B3" s="11"/>
      <c r="C3" s="11"/>
    </row>
    <row r="4" spans="1:3" x14ac:dyDescent="0.35">
      <c r="A4" s="11"/>
      <c r="B4" s="11"/>
      <c r="C4" s="11"/>
    </row>
    <row r="5" spans="1:3" x14ac:dyDescent="0.35">
      <c r="A5" s="11"/>
      <c r="B5" s="11"/>
      <c r="C5" s="11"/>
    </row>
  </sheetData>
  <mergeCells count="1">
    <mergeCell ref="A1:C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069A-D727-42E1-A781-C66429ECE383}">
  <dimension ref="A1:Y768"/>
  <sheetViews>
    <sheetView workbookViewId="0"/>
  </sheetViews>
  <sheetFormatPr baseColWidth="10" defaultRowHeight="14.5" x14ac:dyDescent="0.35"/>
  <cols>
    <col min="4" max="4" width="13.7265625" style="1" bestFit="1" customWidth="1"/>
    <col min="5" max="5" width="12.36328125" style="1" bestFit="1" customWidth="1"/>
    <col min="6" max="6" width="14.81640625" style="2" bestFit="1" customWidth="1"/>
    <col min="10" max="10" width="10.90625" style="3"/>
    <col min="14" max="14" width="33.1796875" bestFit="1" customWidth="1"/>
    <col min="15" max="18" width="33.1796875" hidden="1" customWidth="1"/>
    <col min="19" max="19" width="17.7265625" bestFit="1" customWidth="1"/>
    <col min="20" max="20" width="15.7265625" bestFit="1" customWidth="1"/>
    <col min="21" max="21" width="20.81640625" customWidth="1"/>
    <col min="22" max="22" width="20.26953125" bestFit="1" customWidth="1"/>
    <col min="23" max="23" width="25.90625" bestFit="1" customWidth="1"/>
    <col min="24" max="24" width="26.36328125" bestFit="1" customWidth="1"/>
  </cols>
  <sheetData>
    <row r="1" spans="1:25" x14ac:dyDescent="0.35">
      <c r="A1" t="s">
        <v>1342</v>
      </c>
      <c r="B1" t="s">
        <v>0</v>
      </c>
      <c r="C1" t="s">
        <v>1343</v>
      </c>
      <c r="D1" s="1" t="s">
        <v>1</v>
      </c>
      <c r="E1" s="1" t="s">
        <v>2</v>
      </c>
      <c r="F1" s="2" t="s">
        <v>1900</v>
      </c>
      <c r="G1" t="s">
        <v>3</v>
      </c>
      <c r="H1" t="s">
        <v>4</v>
      </c>
      <c r="I1" t="s">
        <v>1346</v>
      </c>
      <c r="J1" s="3" t="s">
        <v>5</v>
      </c>
      <c r="K1" t="s">
        <v>6</v>
      </c>
      <c r="L1" t="s">
        <v>1344</v>
      </c>
      <c r="M1" t="s">
        <v>1349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1898</v>
      </c>
      <c r="T1" t="s">
        <v>1918</v>
      </c>
      <c r="U1" t="s">
        <v>1899</v>
      </c>
      <c r="V1" t="s">
        <v>1901</v>
      </c>
      <c r="W1" t="s">
        <v>1902</v>
      </c>
      <c r="X1" t="s">
        <v>1903</v>
      </c>
      <c r="Y1" t="s">
        <v>1904</v>
      </c>
    </row>
    <row r="2" spans="1:25" x14ac:dyDescent="0.35">
      <c r="A2">
        <v>10</v>
      </c>
      <c r="B2" t="s">
        <v>9</v>
      </c>
      <c r="C2">
        <v>6</v>
      </c>
      <c r="D2" s="1">
        <v>4.6527777777777779E-2</v>
      </c>
      <c r="E2" s="1">
        <v>0.15972222222222221</v>
      </c>
      <c r="F2" s="2">
        <v>45017</v>
      </c>
      <c r="G2" t="s">
        <v>11</v>
      </c>
      <c r="H2" t="s">
        <v>12</v>
      </c>
      <c r="I2" t="s">
        <v>1347</v>
      </c>
      <c r="J2" s="3">
        <v>48.55</v>
      </c>
      <c r="K2" t="s">
        <v>13</v>
      </c>
      <c r="L2">
        <v>1</v>
      </c>
      <c r="M2" t="s">
        <v>1345</v>
      </c>
      <c r="N2" t="s">
        <v>1351</v>
      </c>
      <c r="O2" t="str" cm="1">
        <f t="array" ref="O2:P2">_xlfn.TEXTSPLIT(N2,",")</f>
        <v>Plato 7</v>
      </c>
      <c r="P2" t="str">
        <v xml:space="preserve"> Plato 2</v>
      </c>
      <c r="S2">
        <f>COUNTIF(O2:R2,"*")</f>
        <v>2</v>
      </c>
      <c r="T2" s="3">
        <f>VLOOKUP(L2,Hoja2!A:C,2,0)</f>
        <v>138</v>
      </c>
      <c r="U2" s="6">
        <f>T2+J2</f>
        <v>186.55</v>
      </c>
      <c r="V2" s="1">
        <f>E2-D2</f>
        <v>0.11319444444444443</v>
      </c>
      <c r="W2" s="1">
        <f>VLOOKUP(L2,Hoja2!A:C,3,0)</f>
        <v>3.9583333333333331E-2</v>
      </c>
      <c r="X2" s="1">
        <f>IF(V2-W2&gt;0,V2-W2,0)</f>
        <v>7.3611111111111099E-2</v>
      </c>
      <c r="Y2" s="1" t="str">
        <f>IF(X2&gt;0,"Si","No")</f>
        <v>Si</v>
      </c>
    </row>
    <row r="3" spans="1:25" x14ac:dyDescent="0.35">
      <c r="A3">
        <v>6</v>
      </c>
      <c r="B3" t="s">
        <v>15</v>
      </c>
      <c r="C3">
        <v>6</v>
      </c>
      <c r="D3" s="1">
        <v>6.1111111111111109E-2</v>
      </c>
      <c r="E3" s="1">
        <v>0.15902777777777777</v>
      </c>
      <c r="F3" s="2">
        <v>45017</v>
      </c>
      <c r="G3" t="s">
        <v>16</v>
      </c>
      <c r="H3" t="s">
        <v>17</v>
      </c>
      <c r="I3" t="s">
        <v>18</v>
      </c>
      <c r="J3" s="3">
        <v>43.3</v>
      </c>
      <c r="K3" t="s">
        <v>13</v>
      </c>
      <c r="L3">
        <v>2</v>
      </c>
      <c r="M3" t="s">
        <v>20</v>
      </c>
      <c r="N3" t="s">
        <v>1352</v>
      </c>
      <c r="O3" t="str" cm="1">
        <f t="array" ref="O3:P3">_xlfn.TEXTSPLIT(N3,",")</f>
        <v>Plato 17</v>
      </c>
      <c r="P3" t="str">
        <v xml:space="preserve"> Plato 6</v>
      </c>
      <c r="S3">
        <f t="shared" ref="S3:S66" si="0">COUNTIF(O3:R3,"*")</f>
        <v>2</v>
      </c>
      <c r="T3" s="3">
        <f>VLOOKUP(L3,Hoja2!A:C,2,0)</f>
        <v>58</v>
      </c>
      <c r="U3" s="6">
        <f>T3+J3</f>
        <v>101.3</v>
      </c>
      <c r="V3" s="1">
        <f t="shared" ref="V3:V66" si="1">E3-D3</f>
        <v>9.7916666666666652E-2</v>
      </c>
      <c r="W3" s="1">
        <f>VLOOKUP(L3,Hoja2!A:C,3,0)</f>
        <v>5.9027777777777776E-2</v>
      </c>
      <c r="X3" s="1">
        <f t="shared" ref="X3:X66" si="2">IF(V3-W3&gt;0,V3-W3,0)</f>
        <v>3.8888888888888876E-2</v>
      </c>
      <c r="Y3" s="1" t="str">
        <f t="shared" ref="Y3:Y66" si="3">IF(X3&gt;0,"Si","No")</f>
        <v>Si</v>
      </c>
    </row>
    <row r="4" spans="1:25" x14ac:dyDescent="0.35">
      <c r="A4">
        <v>20</v>
      </c>
      <c r="B4" t="s">
        <v>22</v>
      </c>
      <c r="C4">
        <v>1</v>
      </c>
      <c r="D4" s="1">
        <v>2.013888888888889E-2</v>
      </c>
      <c r="E4" s="1">
        <v>0.16388888888888889</v>
      </c>
      <c r="F4" s="2">
        <v>45017</v>
      </c>
      <c r="G4" t="s">
        <v>23</v>
      </c>
      <c r="H4" t="s">
        <v>17</v>
      </c>
      <c r="I4" t="s">
        <v>1348</v>
      </c>
      <c r="J4" s="3">
        <v>30.87</v>
      </c>
      <c r="K4" t="s">
        <v>24</v>
      </c>
      <c r="L4">
        <v>3</v>
      </c>
      <c r="M4" t="s">
        <v>26</v>
      </c>
      <c r="N4" t="s">
        <v>1353</v>
      </c>
      <c r="O4" t="str" cm="1">
        <f t="array" ref="O4:R4">_xlfn.TEXTSPLIT(N4,",")</f>
        <v>Plato 20</v>
      </c>
      <c r="P4" t="str">
        <v xml:space="preserve"> Plato 17</v>
      </c>
      <c r="Q4" t="str">
        <v xml:space="preserve"> Plato 19</v>
      </c>
      <c r="R4" t="str">
        <v xml:space="preserve"> Plato 9</v>
      </c>
      <c r="S4">
        <f t="shared" si="0"/>
        <v>4</v>
      </c>
      <c r="T4" s="3">
        <f>VLOOKUP(L4,Hoja2!A:C,2,0)</f>
        <v>165</v>
      </c>
      <c r="U4" s="6">
        <f t="shared" ref="U4:U67" si="4">T4+J4</f>
        <v>195.87</v>
      </c>
      <c r="V4" s="1">
        <f t="shared" si="1"/>
        <v>0.14374999999999999</v>
      </c>
      <c r="W4" s="1">
        <f>VLOOKUP(L4,Hoja2!A:C,3,0)</f>
        <v>8.7499999999999994E-2</v>
      </c>
      <c r="X4" s="1">
        <f t="shared" si="2"/>
        <v>5.6249999999999994E-2</v>
      </c>
      <c r="Y4" s="1" t="str">
        <f t="shared" si="3"/>
        <v>Si</v>
      </c>
    </row>
    <row r="5" spans="1:25" x14ac:dyDescent="0.35">
      <c r="A5">
        <v>3</v>
      </c>
      <c r="B5" t="s">
        <v>27</v>
      </c>
      <c r="C5">
        <v>1</v>
      </c>
      <c r="D5" s="1">
        <v>0.12708333333333333</v>
      </c>
      <c r="E5" s="1">
        <v>0.18819444444444444</v>
      </c>
      <c r="F5" s="2">
        <v>45017</v>
      </c>
      <c r="G5" t="s">
        <v>28</v>
      </c>
      <c r="H5" t="s">
        <v>12</v>
      </c>
      <c r="I5" t="s">
        <v>1348</v>
      </c>
      <c r="J5" s="3">
        <v>34.68</v>
      </c>
      <c r="K5" t="s">
        <v>24</v>
      </c>
      <c r="L5">
        <v>4</v>
      </c>
      <c r="M5" t="s">
        <v>30</v>
      </c>
      <c r="N5" t="s">
        <v>1354</v>
      </c>
      <c r="O5" t="str" cm="1">
        <f t="array" ref="O5:P5">_xlfn.TEXTSPLIT(N5,",")</f>
        <v>Plato 11</v>
      </c>
      <c r="P5" t="str">
        <v xml:space="preserve"> Plato 16</v>
      </c>
      <c r="S5">
        <f t="shared" si="0"/>
        <v>2</v>
      </c>
      <c r="T5" s="3">
        <f>VLOOKUP(L5,Hoja2!A:C,2,0)</f>
        <v>183</v>
      </c>
      <c r="U5" s="6">
        <f t="shared" si="4"/>
        <v>217.68</v>
      </c>
      <c r="V5" s="1">
        <f t="shared" si="1"/>
        <v>6.1111111111111116E-2</v>
      </c>
      <c r="W5" s="1">
        <f>VLOOKUP(L5,Hoja2!A:C,3,0)</f>
        <v>2.7777777777777776E-2</v>
      </c>
      <c r="X5" s="1">
        <f t="shared" si="2"/>
        <v>3.333333333333334E-2</v>
      </c>
      <c r="Y5" s="1" t="str">
        <f t="shared" si="3"/>
        <v>Si</v>
      </c>
    </row>
    <row r="6" spans="1:25" x14ac:dyDescent="0.35">
      <c r="A6">
        <v>8</v>
      </c>
      <c r="B6" t="s">
        <v>32</v>
      </c>
      <c r="C6">
        <v>2</v>
      </c>
      <c r="D6" s="1">
        <v>6.9444444444444447E-4</v>
      </c>
      <c r="E6" s="1">
        <v>8.7499999999999994E-2</v>
      </c>
      <c r="F6" s="2">
        <v>45017</v>
      </c>
      <c r="G6" t="s">
        <v>33</v>
      </c>
      <c r="H6" t="s">
        <v>12</v>
      </c>
      <c r="I6" t="s">
        <v>1348</v>
      </c>
      <c r="J6" s="3">
        <v>24.33</v>
      </c>
      <c r="K6" t="s">
        <v>24</v>
      </c>
      <c r="L6">
        <v>5</v>
      </c>
      <c r="M6" t="s">
        <v>1350</v>
      </c>
      <c r="N6" t="s">
        <v>1355</v>
      </c>
      <c r="O6" t="str" cm="1">
        <f t="array" ref="O6:P6">_xlfn.TEXTSPLIT(N6,",")</f>
        <v>Plato 12</v>
      </c>
      <c r="P6" t="str">
        <v xml:space="preserve"> Plato 7</v>
      </c>
      <c r="S6">
        <f t="shared" si="0"/>
        <v>2</v>
      </c>
      <c r="T6" s="3">
        <f>VLOOKUP(L6,Hoja2!A:C,2,0)</f>
        <v>67</v>
      </c>
      <c r="U6" s="6">
        <f t="shared" si="4"/>
        <v>91.33</v>
      </c>
      <c r="V6" s="1">
        <f t="shared" si="1"/>
        <v>8.6805555555555552E-2</v>
      </c>
      <c r="W6" s="1">
        <f>VLOOKUP(L6,Hoja2!A:C,3,0)</f>
        <v>1.1805555555555555E-2</v>
      </c>
      <c r="X6" s="1">
        <f t="shared" si="2"/>
        <v>7.4999999999999997E-2</v>
      </c>
      <c r="Y6" s="1" t="str">
        <f t="shared" si="3"/>
        <v>Si</v>
      </c>
    </row>
    <row r="7" spans="1:25" x14ac:dyDescent="0.35">
      <c r="A7">
        <v>7</v>
      </c>
      <c r="B7" t="s">
        <v>36</v>
      </c>
      <c r="C7">
        <v>5</v>
      </c>
      <c r="D7" s="1">
        <v>5.8333333333333334E-2</v>
      </c>
      <c r="E7" s="1">
        <v>0.14722222222222223</v>
      </c>
      <c r="F7" s="2">
        <v>45017</v>
      </c>
      <c r="G7" t="s">
        <v>33</v>
      </c>
      <c r="H7" t="s">
        <v>37</v>
      </c>
      <c r="I7" t="s">
        <v>1348</v>
      </c>
      <c r="J7" s="3">
        <v>26.57</v>
      </c>
      <c r="K7" t="s">
        <v>24</v>
      </c>
      <c r="L7">
        <v>6</v>
      </c>
      <c r="M7" t="s">
        <v>1350</v>
      </c>
      <c r="N7" t="s">
        <v>1356</v>
      </c>
      <c r="O7" t="str" cm="1">
        <f t="array" ref="O7">_xlfn.TEXTSPLIT(N7,",")</f>
        <v>Plato 8</v>
      </c>
      <c r="S7">
        <f t="shared" si="0"/>
        <v>1</v>
      </c>
      <c r="T7" s="3">
        <f>VLOOKUP(L7,Hoja2!A:C,2,0)</f>
        <v>70</v>
      </c>
      <c r="U7" s="6">
        <f t="shared" si="4"/>
        <v>96.57</v>
      </c>
      <c r="V7" s="1">
        <f t="shared" si="1"/>
        <v>8.8888888888888892E-2</v>
      </c>
      <c r="W7" s="1">
        <f>VLOOKUP(L7,Hoja2!A:C,3,0)</f>
        <v>7.6388888888888886E-3</v>
      </c>
      <c r="X7" s="1">
        <f t="shared" si="2"/>
        <v>8.1250000000000003E-2</v>
      </c>
      <c r="Y7" s="1" t="str">
        <f t="shared" si="3"/>
        <v>Si</v>
      </c>
    </row>
    <row r="8" spans="1:25" x14ac:dyDescent="0.35">
      <c r="A8">
        <v>17</v>
      </c>
      <c r="B8" t="s">
        <v>39</v>
      </c>
      <c r="C8">
        <v>6</v>
      </c>
      <c r="D8" s="1">
        <v>8.1250000000000003E-2</v>
      </c>
      <c r="E8" s="1">
        <v>0.18194444444444444</v>
      </c>
      <c r="F8" s="2">
        <v>45017</v>
      </c>
      <c r="G8" t="s">
        <v>23</v>
      </c>
      <c r="H8" t="s">
        <v>37</v>
      </c>
      <c r="I8" t="s">
        <v>1348</v>
      </c>
      <c r="J8" s="3">
        <v>10.54</v>
      </c>
      <c r="K8" t="s">
        <v>40</v>
      </c>
      <c r="L8">
        <v>7</v>
      </c>
      <c r="M8" t="s">
        <v>41</v>
      </c>
      <c r="N8" t="s">
        <v>1357</v>
      </c>
      <c r="O8" t="str" cm="1">
        <f t="array" ref="O8:P8">_xlfn.TEXTSPLIT(N8,",")</f>
        <v>Plato 15</v>
      </c>
      <c r="P8" t="str">
        <v xml:space="preserve"> Plato 19</v>
      </c>
      <c r="S8">
        <f t="shared" si="0"/>
        <v>2</v>
      </c>
      <c r="T8" s="3">
        <f>VLOOKUP(L8,Hoja2!A:C,2,0)</f>
        <v>172</v>
      </c>
      <c r="U8" s="6">
        <f t="shared" si="4"/>
        <v>182.54</v>
      </c>
      <c r="V8" s="1">
        <f t="shared" si="1"/>
        <v>0.10069444444444443</v>
      </c>
      <c r="W8" s="1">
        <f>VLOOKUP(L8,Hoja2!A:C,3,0)</f>
        <v>2.8472222222222218E-2</v>
      </c>
      <c r="X8" s="1">
        <f t="shared" si="2"/>
        <v>7.2222222222222215E-2</v>
      </c>
      <c r="Y8" s="1" t="str">
        <f t="shared" si="3"/>
        <v>Si</v>
      </c>
    </row>
    <row r="9" spans="1:25" x14ac:dyDescent="0.35">
      <c r="A9">
        <v>11</v>
      </c>
      <c r="B9" t="s">
        <v>43</v>
      </c>
      <c r="C9">
        <v>1</v>
      </c>
      <c r="D9" s="1">
        <v>9.0972222222222218E-2</v>
      </c>
      <c r="E9" s="1">
        <v>0.20069444444444445</v>
      </c>
      <c r="F9" s="2">
        <v>45017</v>
      </c>
      <c r="G9" t="s">
        <v>23</v>
      </c>
      <c r="H9" t="s">
        <v>17</v>
      </c>
      <c r="I9" t="s">
        <v>1348</v>
      </c>
      <c r="J9" s="3">
        <v>49.18</v>
      </c>
      <c r="K9" t="s">
        <v>13</v>
      </c>
      <c r="L9">
        <v>8</v>
      </c>
      <c r="M9" t="s">
        <v>30</v>
      </c>
      <c r="N9" t="s">
        <v>1358</v>
      </c>
      <c r="O9" t="str" cm="1">
        <f t="array" ref="O9:Q9">_xlfn.TEXTSPLIT(N9,",")</f>
        <v>Plato 5</v>
      </c>
      <c r="P9" t="str">
        <v xml:space="preserve"> Plato 16</v>
      </c>
      <c r="Q9" t="str">
        <v xml:space="preserve"> Plato 20</v>
      </c>
      <c r="S9">
        <f t="shared" si="0"/>
        <v>3</v>
      </c>
      <c r="T9" s="3">
        <f>VLOOKUP(L9,Hoja2!A:C,2,0)</f>
        <v>242</v>
      </c>
      <c r="U9" s="6">
        <f t="shared" si="4"/>
        <v>291.18</v>
      </c>
      <c r="V9" s="1">
        <f t="shared" si="1"/>
        <v>0.10972222222222223</v>
      </c>
      <c r="W9" s="1">
        <f>VLOOKUP(L9,Hoja2!A:C,3,0)</f>
        <v>3.8194444444444448E-2</v>
      </c>
      <c r="X9" s="1">
        <f t="shared" si="2"/>
        <v>7.1527777777777787E-2</v>
      </c>
      <c r="Y9" s="1" t="str">
        <f t="shared" si="3"/>
        <v>Si</v>
      </c>
    </row>
    <row r="10" spans="1:25" x14ac:dyDescent="0.35">
      <c r="A10">
        <v>15</v>
      </c>
      <c r="B10" t="s">
        <v>45</v>
      </c>
      <c r="C10">
        <v>5</v>
      </c>
      <c r="D10" s="1">
        <v>8.5416666666666669E-2</v>
      </c>
      <c r="E10" s="1">
        <v>0.18402777777777779</v>
      </c>
      <c r="F10" s="2">
        <v>45017</v>
      </c>
      <c r="G10" t="s">
        <v>23</v>
      </c>
      <c r="H10" t="s">
        <v>12</v>
      </c>
      <c r="I10" t="s">
        <v>1347</v>
      </c>
      <c r="J10" s="3">
        <v>46.85</v>
      </c>
      <c r="K10" t="s">
        <v>24</v>
      </c>
      <c r="L10">
        <v>9</v>
      </c>
      <c r="M10" t="s">
        <v>47</v>
      </c>
      <c r="N10" t="s">
        <v>1359</v>
      </c>
      <c r="O10" t="str" cm="1">
        <f t="array" ref="O10:R10">_xlfn.TEXTSPLIT(N10,",")</f>
        <v>Plato 2</v>
      </c>
      <c r="P10" t="str">
        <v xml:space="preserve"> Plato 7</v>
      </c>
      <c r="Q10" t="str">
        <v xml:space="preserve"> Plato 12</v>
      </c>
      <c r="R10" t="str">
        <v xml:space="preserve"> Plato 15</v>
      </c>
      <c r="S10">
        <f t="shared" si="0"/>
        <v>4</v>
      </c>
      <c r="T10" s="3">
        <f>VLOOKUP(L10,Hoja2!A:C,2,0)</f>
        <v>169</v>
      </c>
      <c r="U10" s="6">
        <f t="shared" si="4"/>
        <v>215.85</v>
      </c>
      <c r="V10" s="1">
        <f t="shared" si="1"/>
        <v>9.8611111111111122E-2</v>
      </c>
      <c r="W10" s="1">
        <f>VLOOKUP(L10,Hoja2!A:C,3,0)</f>
        <v>0.10138888888888889</v>
      </c>
      <c r="X10" s="1">
        <f t="shared" si="2"/>
        <v>0</v>
      </c>
      <c r="Y10" s="1" t="str">
        <f t="shared" si="3"/>
        <v>No</v>
      </c>
    </row>
    <row r="11" spans="1:25" x14ac:dyDescent="0.35">
      <c r="A11">
        <v>17</v>
      </c>
      <c r="B11" t="s">
        <v>48</v>
      </c>
      <c r="C11">
        <v>1</v>
      </c>
      <c r="D11" s="1">
        <v>1.3888888888888889E-3</v>
      </c>
      <c r="E11" s="1">
        <v>7.8472222222222221E-2</v>
      </c>
      <c r="F11" s="2">
        <v>45017</v>
      </c>
      <c r="G11" t="s">
        <v>33</v>
      </c>
      <c r="H11" t="s">
        <v>12</v>
      </c>
      <c r="I11" t="s">
        <v>1348</v>
      </c>
      <c r="J11" s="3">
        <v>16.600000000000001</v>
      </c>
      <c r="K11" t="s">
        <v>40</v>
      </c>
      <c r="L11">
        <v>10</v>
      </c>
      <c r="M11" t="s">
        <v>49</v>
      </c>
      <c r="N11" t="s">
        <v>1360</v>
      </c>
      <c r="O11" t="str" cm="1">
        <f t="array" ref="O11:P11">_xlfn.TEXTSPLIT(N11,",")</f>
        <v>Plato 18</v>
      </c>
      <c r="P11" t="str">
        <v xml:space="preserve"> Plato 20</v>
      </c>
      <c r="S11">
        <f t="shared" si="0"/>
        <v>2</v>
      </c>
      <c r="T11" s="3">
        <f>VLOOKUP(L11,Hoja2!A:C,2,0)</f>
        <v>148</v>
      </c>
      <c r="U11" s="6">
        <f t="shared" si="4"/>
        <v>164.6</v>
      </c>
      <c r="V11" s="1">
        <f t="shared" si="1"/>
        <v>7.7083333333333337E-2</v>
      </c>
      <c r="W11" s="1">
        <f>VLOOKUP(L11,Hoja2!A:C,3,0)</f>
        <v>2.0138888888888887E-2</v>
      </c>
      <c r="X11" s="1">
        <f t="shared" si="2"/>
        <v>5.694444444444445E-2</v>
      </c>
      <c r="Y11" s="1" t="str">
        <f t="shared" si="3"/>
        <v>Si</v>
      </c>
    </row>
    <row r="12" spans="1:25" x14ac:dyDescent="0.35">
      <c r="A12">
        <v>14</v>
      </c>
      <c r="B12" t="s">
        <v>51</v>
      </c>
      <c r="C12">
        <v>1</v>
      </c>
      <c r="D12" s="1">
        <v>0.15694444444444444</v>
      </c>
      <c r="E12" s="1">
        <v>0.27291666666666664</v>
      </c>
      <c r="F12" s="2">
        <v>45017</v>
      </c>
      <c r="G12" t="s">
        <v>16</v>
      </c>
      <c r="H12" t="s">
        <v>12</v>
      </c>
      <c r="I12" t="s">
        <v>1348</v>
      </c>
      <c r="J12" s="3">
        <v>32.89</v>
      </c>
      <c r="K12" t="s">
        <v>24</v>
      </c>
      <c r="L12">
        <v>11</v>
      </c>
      <c r="M12" t="s">
        <v>1350</v>
      </c>
      <c r="N12" t="s">
        <v>1361</v>
      </c>
      <c r="O12" t="str" cm="1">
        <f t="array" ref="O12:P12">_xlfn.TEXTSPLIT(N12,",")</f>
        <v>Plato 16</v>
      </c>
      <c r="P12" t="str">
        <v xml:space="preserve"> Plato 2</v>
      </c>
      <c r="S12">
        <f t="shared" si="0"/>
        <v>2</v>
      </c>
      <c r="T12" s="3">
        <f>VLOOKUP(L12,Hoja2!A:C,2,0)</f>
        <v>88</v>
      </c>
      <c r="U12" s="6">
        <f t="shared" si="4"/>
        <v>120.89</v>
      </c>
      <c r="V12" s="1">
        <f t="shared" si="1"/>
        <v>0.1159722222222222</v>
      </c>
      <c r="W12" s="1">
        <f>VLOOKUP(L12,Hoja2!A:C,3,0)</f>
        <v>3.888888888888889E-2</v>
      </c>
      <c r="X12" s="1">
        <f t="shared" si="2"/>
        <v>7.7083333333333309E-2</v>
      </c>
      <c r="Y12" s="1" t="str">
        <f t="shared" si="3"/>
        <v>Si</v>
      </c>
    </row>
    <row r="13" spans="1:25" x14ac:dyDescent="0.35">
      <c r="A13">
        <v>14</v>
      </c>
      <c r="B13" t="s">
        <v>52</v>
      </c>
      <c r="C13">
        <v>6</v>
      </c>
      <c r="D13" s="1">
        <v>2.7777777777777779E-3</v>
      </c>
      <c r="E13" s="1">
        <v>0.14097222222222222</v>
      </c>
      <c r="F13" s="2">
        <v>45017</v>
      </c>
      <c r="G13" t="s">
        <v>33</v>
      </c>
      <c r="H13" t="s">
        <v>37</v>
      </c>
      <c r="I13" t="s">
        <v>1348</v>
      </c>
      <c r="J13" s="3">
        <v>45.27</v>
      </c>
      <c r="K13" t="s">
        <v>40</v>
      </c>
      <c r="L13">
        <v>12</v>
      </c>
      <c r="M13" t="s">
        <v>20</v>
      </c>
      <c r="N13" t="s">
        <v>1362</v>
      </c>
      <c r="O13" t="str" cm="1">
        <f t="array" ref="O13:R13">_xlfn.TEXTSPLIT(N13,",")</f>
        <v>Plato 16</v>
      </c>
      <c r="P13" t="str">
        <v xml:space="preserve"> Plato 19</v>
      </c>
      <c r="Q13" t="str">
        <v xml:space="preserve"> Plato 8</v>
      </c>
      <c r="R13" t="str">
        <v xml:space="preserve"> Plato 20</v>
      </c>
      <c r="S13">
        <f t="shared" si="0"/>
        <v>4</v>
      </c>
      <c r="T13" s="3">
        <f>VLOOKUP(L13,Hoja2!A:C,2,0)</f>
        <v>326</v>
      </c>
      <c r="U13" s="6">
        <f t="shared" si="4"/>
        <v>371.27</v>
      </c>
      <c r="V13" s="1">
        <f t="shared" si="1"/>
        <v>0.13819444444444445</v>
      </c>
      <c r="W13" s="1">
        <f>VLOOKUP(L13,Hoja2!A:C,3,0)</f>
        <v>6.597222222222221E-2</v>
      </c>
      <c r="X13" s="1">
        <f t="shared" si="2"/>
        <v>7.2222222222222243E-2</v>
      </c>
      <c r="Y13" s="1" t="str">
        <f t="shared" si="3"/>
        <v>Si</v>
      </c>
    </row>
    <row r="14" spans="1:25" x14ac:dyDescent="0.35">
      <c r="A14">
        <v>2</v>
      </c>
      <c r="B14" t="s">
        <v>54</v>
      </c>
      <c r="C14">
        <v>1</v>
      </c>
      <c r="D14" s="1">
        <v>0.13125000000000001</v>
      </c>
      <c r="E14" s="1">
        <v>0.23055555555555557</v>
      </c>
      <c r="F14" s="2">
        <v>45017</v>
      </c>
      <c r="G14" t="s">
        <v>28</v>
      </c>
      <c r="H14" t="s">
        <v>12</v>
      </c>
      <c r="I14" t="s">
        <v>18</v>
      </c>
      <c r="J14" s="3">
        <v>22.06</v>
      </c>
      <c r="K14" t="s">
        <v>40</v>
      </c>
      <c r="L14">
        <v>13</v>
      </c>
      <c r="M14" t="s">
        <v>26</v>
      </c>
      <c r="N14" t="s">
        <v>1363</v>
      </c>
      <c r="O14" t="str" cm="1">
        <f t="array" ref="O14">_xlfn.TEXTSPLIT(N14,",")</f>
        <v>Plato 9</v>
      </c>
      <c r="S14">
        <f t="shared" si="0"/>
        <v>1</v>
      </c>
      <c r="T14" s="3">
        <f>VLOOKUP(L14,Hoja2!A:C,2,0)</f>
        <v>87</v>
      </c>
      <c r="U14" s="6">
        <f t="shared" si="4"/>
        <v>109.06</v>
      </c>
      <c r="V14" s="1">
        <f t="shared" si="1"/>
        <v>9.9305555555555564E-2</v>
      </c>
      <c r="W14" s="1">
        <f>VLOOKUP(L14,Hoja2!A:C,3,0)</f>
        <v>4.0972222222222222E-2</v>
      </c>
      <c r="X14" s="1">
        <f t="shared" si="2"/>
        <v>5.8333333333333341E-2</v>
      </c>
      <c r="Y14" s="1" t="str">
        <f t="shared" si="3"/>
        <v>Si</v>
      </c>
    </row>
    <row r="15" spans="1:25" x14ac:dyDescent="0.35">
      <c r="A15">
        <v>16</v>
      </c>
      <c r="B15" t="s">
        <v>57</v>
      </c>
      <c r="C15">
        <v>6</v>
      </c>
      <c r="D15" s="1">
        <v>1.2500000000000001E-2</v>
      </c>
      <c r="E15" s="1">
        <v>8.1944444444444445E-2</v>
      </c>
      <c r="F15" s="2">
        <v>45017</v>
      </c>
      <c r="G15" t="s">
        <v>23</v>
      </c>
      <c r="H15" t="s">
        <v>12</v>
      </c>
      <c r="I15" t="s">
        <v>18</v>
      </c>
      <c r="J15" s="3">
        <v>48.76</v>
      </c>
      <c r="K15" t="s">
        <v>24</v>
      </c>
      <c r="L15">
        <v>14</v>
      </c>
      <c r="M15" t="s">
        <v>1350</v>
      </c>
      <c r="N15" t="s">
        <v>1364</v>
      </c>
      <c r="O15" t="str" cm="1">
        <f t="array" ref="O15:R15">_xlfn.TEXTSPLIT(N15,",")</f>
        <v>Plato 3</v>
      </c>
      <c r="P15" t="str">
        <v xml:space="preserve"> Plato 11</v>
      </c>
      <c r="Q15" t="str">
        <v xml:space="preserve"> Plato 14</v>
      </c>
      <c r="R15" t="str">
        <v xml:space="preserve"> Plato 2</v>
      </c>
      <c r="S15">
        <f t="shared" si="0"/>
        <v>4</v>
      </c>
      <c r="T15" s="3">
        <f>VLOOKUP(L15,Hoja2!A:C,2,0)</f>
        <v>129</v>
      </c>
      <c r="U15" s="6">
        <f t="shared" si="4"/>
        <v>177.76</v>
      </c>
      <c r="V15" s="1">
        <f t="shared" si="1"/>
        <v>6.9444444444444448E-2</v>
      </c>
      <c r="W15" s="1">
        <f>VLOOKUP(L15,Hoja2!A:C,3,0)</f>
        <v>0.10694444444444445</v>
      </c>
      <c r="X15" s="1">
        <f t="shared" si="2"/>
        <v>0</v>
      </c>
      <c r="Y15" s="1" t="str">
        <f t="shared" si="3"/>
        <v>No</v>
      </c>
    </row>
    <row r="16" spans="1:25" x14ac:dyDescent="0.35">
      <c r="A16">
        <v>6</v>
      </c>
      <c r="B16" t="s">
        <v>58</v>
      </c>
      <c r="C16">
        <v>4</v>
      </c>
      <c r="D16" s="1">
        <v>0.14166666666666666</v>
      </c>
      <c r="E16" s="1">
        <v>0.2076388888888889</v>
      </c>
      <c r="F16" s="2">
        <v>45017</v>
      </c>
      <c r="G16" t="s">
        <v>16</v>
      </c>
      <c r="H16" t="s">
        <v>17</v>
      </c>
      <c r="I16" t="s">
        <v>1348</v>
      </c>
      <c r="J16" s="3">
        <v>28.77</v>
      </c>
      <c r="K16" t="s">
        <v>40</v>
      </c>
      <c r="L16">
        <v>15</v>
      </c>
      <c r="M16" t="s">
        <v>49</v>
      </c>
      <c r="N16" t="s">
        <v>1365</v>
      </c>
      <c r="O16" t="str" cm="1">
        <f t="array" ref="O16:Q16">_xlfn.TEXTSPLIT(N16,",")</f>
        <v>Plato 16</v>
      </c>
      <c r="P16" t="str">
        <v xml:space="preserve"> Plato 13</v>
      </c>
      <c r="Q16" t="str">
        <v xml:space="preserve"> Plato 8</v>
      </c>
      <c r="S16">
        <f t="shared" si="0"/>
        <v>3</v>
      </c>
      <c r="T16" s="3">
        <f>VLOOKUP(L16,Hoja2!A:C,2,0)</f>
        <v>224</v>
      </c>
      <c r="U16" s="6">
        <f t="shared" si="4"/>
        <v>252.77</v>
      </c>
      <c r="V16" s="1">
        <f t="shared" si="1"/>
        <v>6.5972222222222238E-2</v>
      </c>
      <c r="W16" s="1">
        <f>VLOOKUP(L16,Hoja2!A:C,3,0)</f>
        <v>7.1527777777777773E-2</v>
      </c>
      <c r="X16" s="1">
        <f t="shared" si="2"/>
        <v>0</v>
      </c>
      <c r="Y16" s="1" t="str">
        <f t="shared" si="3"/>
        <v>No</v>
      </c>
    </row>
    <row r="17" spans="1:25" x14ac:dyDescent="0.35">
      <c r="A17">
        <v>20</v>
      </c>
      <c r="B17" t="s">
        <v>59</v>
      </c>
      <c r="C17">
        <v>5</v>
      </c>
      <c r="D17" s="1">
        <v>0.10486111111111111</v>
      </c>
      <c r="E17" s="1">
        <v>0.18333333333333332</v>
      </c>
      <c r="F17" s="2">
        <v>45017</v>
      </c>
      <c r="G17" t="s">
        <v>33</v>
      </c>
      <c r="H17" t="s">
        <v>12</v>
      </c>
      <c r="I17" t="s">
        <v>18</v>
      </c>
      <c r="J17" s="3">
        <v>37.9</v>
      </c>
      <c r="K17" t="s">
        <v>13</v>
      </c>
      <c r="L17">
        <v>16</v>
      </c>
      <c r="M17" t="s">
        <v>47</v>
      </c>
      <c r="N17" t="s">
        <v>1366</v>
      </c>
      <c r="O17" t="str" cm="1">
        <f t="array" ref="O17">_xlfn.TEXTSPLIT(N17,",")</f>
        <v>Plato 16</v>
      </c>
      <c r="S17">
        <f t="shared" si="0"/>
        <v>1</v>
      </c>
      <c r="T17" s="3">
        <f>VLOOKUP(L17,Hoja2!A:C,2,0)</f>
        <v>28</v>
      </c>
      <c r="U17" s="6">
        <f t="shared" si="4"/>
        <v>65.900000000000006</v>
      </c>
      <c r="V17" s="1">
        <f t="shared" si="1"/>
        <v>7.8472222222222207E-2</v>
      </c>
      <c r="W17" s="1">
        <f>VLOOKUP(L17,Hoja2!A:C,3,0)</f>
        <v>2.6388888888888889E-2</v>
      </c>
      <c r="X17" s="1">
        <f t="shared" si="2"/>
        <v>5.2083333333333315E-2</v>
      </c>
      <c r="Y17" s="1" t="str">
        <f t="shared" si="3"/>
        <v>Si</v>
      </c>
    </row>
    <row r="18" spans="1:25" x14ac:dyDescent="0.35">
      <c r="A18">
        <v>14</v>
      </c>
      <c r="B18" t="s">
        <v>60</v>
      </c>
      <c r="C18">
        <v>6</v>
      </c>
      <c r="D18" s="1">
        <v>6.2500000000000003E-3</v>
      </c>
      <c r="E18" s="1">
        <v>0.14374999999999999</v>
      </c>
      <c r="F18" s="2">
        <v>45017</v>
      </c>
      <c r="G18" t="s">
        <v>23</v>
      </c>
      <c r="H18" t="s">
        <v>17</v>
      </c>
      <c r="I18" t="s">
        <v>1348</v>
      </c>
      <c r="J18" s="3">
        <v>12.17</v>
      </c>
      <c r="K18" t="s">
        <v>24</v>
      </c>
      <c r="L18">
        <v>17</v>
      </c>
      <c r="M18" t="s">
        <v>61</v>
      </c>
      <c r="N18" t="s">
        <v>1367</v>
      </c>
      <c r="O18" t="str" cm="1">
        <f t="array" ref="O18:Q18">_xlfn.TEXTSPLIT(N18,",")</f>
        <v>Plato 8</v>
      </c>
      <c r="P18" t="str">
        <v xml:space="preserve"> Plato 4</v>
      </c>
      <c r="Q18" t="str">
        <v xml:space="preserve"> Plato 5</v>
      </c>
      <c r="S18">
        <f t="shared" si="0"/>
        <v>3</v>
      </c>
      <c r="T18" s="3">
        <f>VLOOKUP(L18,Hoja2!A:C,2,0)</f>
        <v>137</v>
      </c>
      <c r="U18" s="6">
        <f t="shared" si="4"/>
        <v>149.16999999999999</v>
      </c>
      <c r="V18" s="1">
        <f t="shared" si="1"/>
        <v>0.13749999999999998</v>
      </c>
      <c r="W18" s="1">
        <f>VLOOKUP(L18,Hoja2!A:C,3,0)</f>
        <v>0.10972222222222222</v>
      </c>
      <c r="X18" s="1">
        <f t="shared" si="2"/>
        <v>2.7777777777777762E-2</v>
      </c>
      <c r="Y18" s="1" t="str">
        <f t="shared" si="3"/>
        <v>Si</v>
      </c>
    </row>
    <row r="19" spans="1:25" x14ac:dyDescent="0.35">
      <c r="A19">
        <v>9</v>
      </c>
      <c r="B19" t="s">
        <v>62</v>
      </c>
      <c r="C19">
        <v>2</v>
      </c>
      <c r="D19" s="1">
        <v>8.7499999999999994E-2</v>
      </c>
      <c r="E19" s="1">
        <v>0.18472222222222223</v>
      </c>
      <c r="F19" s="2">
        <v>45017</v>
      </c>
      <c r="G19" t="s">
        <v>23</v>
      </c>
      <c r="H19" t="s">
        <v>17</v>
      </c>
      <c r="I19" t="s">
        <v>1348</v>
      </c>
      <c r="J19" s="3">
        <v>33.090000000000003</v>
      </c>
      <c r="K19" t="s">
        <v>24</v>
      </c>
      <c r="L19">
        <v>18</v>
      </c>
      <c r="M19" t="s">
        <v>20</v>
      </c>
      <c r="N19" t="s">
        <v>1368</v>
      </c>
      <c r="O19" t="str" cm="1">
        <f t="array" ref="O19:R19">_xlfn.TEXTSPLIT(N19,",")</f>
        <v>Plato 9</v>
      </c>
      <c r="P19" t="str">
        <v xml:space="preserve"> Plato 20</v>
      </c>
      <c r="Q19" t="str">
        <v xml:space="preserve"> Plato 10</v>
      </c>
      <c r="R19" t="str">
        <v xml:space="preserve"> Plato 15</v>
      </c>
      <c r="S19">
        <f t="shared" si="0"/>
        <v>4</v>
      </c>
      <c r="T19" s="3">
        <f>VLOOKUP(L19,Hoja2!A:C,2,0)</f>
        <v>251</v>
      </c>
      <c r="U19" s="6">
        <f t="shared" si="4"/>
        <v>284.09000000000003</v>
      </c>
      <c r="V19" s="1">
        <f t="shared" si="1"/>
        <v>9.7222222222222238E-2</v>
      </c>
      <c r="W19" s="1">
        <f>VLOOKUP(L19,Hoja2!A:C,3,0)</f>
        <v>9.3055555555555558E-2</v>
      </c>
      <c r="X19" s="1">
        <f t="shared" si="2"/>
        <v>4.1666666666666796E-3</v>
      </c>
      <c r="Y19" s="1" t="str">
        <f t="shared" si="3"/>
        <v>Si</v>
      </c>
    </row>
    <row r="20" spans="1:25" x14ac:dyDescent="0.35">
      <c r="A20">
        <v>18</v>
      </c>
      <c r="B20" t="s">
        <v>64</v>
      </c>
      <c r="C20">
        <v>3</v>
      </c>
      <c r="D20" s="1">
        <v>2.4305555555555556E-2</v>
      </c>
      <c r="E20" s="1">
        <v>0.1451388888888889</v>
      </c>
      <c r="F20" s="2">
        <v>45017</v>
      </c>
      <c r="G20" t="s">
        <v>23</v>
      </c>
      <c r="H20" t="s">
        <v>12</v>
      </c>
      <c r="I20" t="s">
        <v>1348</v>
      </c>
      <c r="J20" s="3">
        <v>17.45</v>
      </c>
      <c r="K20" t="s">
        <v>24</v>
      </c>
      <c r="L20">
        <v>19</v>
      </c>
      <c r="M20" t="s">
        <v>66</v>
      </c>
      <c r="N20" t="s">
        <v>1369</v>
      </c>
      <c r="O20" t="str" cm="1">
        <f t="array" ref="O20">_xlfn.TEXTSPLIT(N20,",")</f>
        <v>Plato 20</v>
      </c>
      <c r="S20">
        <f t="shared" si="0"/>
        <v>1</v>
      </c>
      <c r="T20" s="3">
        <f>VLOOKUP(L20,Hoja2!A:C,2,0)</f>
        <v>80</v>
      </c>
      <c r="U20" s="6">
        <f t="shared" si="4"/>
        <v>97.45</v>
      </c>
      <c r="V20" s="1">
        <f t="shared" si="1"/>
        <v>0.12083333333333335</v>
      </c>
      <c r="W20" s="1">
        <f>VLOOKUP(L20,Hoja2!A:C,3,0)</f>
        <v>3.0555555555555555E-2</v>
      </c>
      <c r="X20" s="1">
        <f t="shared" si="2"/>
        <v>9.027777777777779E-2</v>
      </c>
      <c r="Y20" s="1" t="str">
        <f t="shared" si="3"/>
        <v>Si</v>
      </c>
    </row>
    <row r="21" spans="1:25" x14ac:dyDescent="0.35">
      <c r="A21">
        <v>8</v>
      </c>
      <c r="B21" t="s">
        <v>67</v>
      </c>
      <c r="C21">
        <v>2</v>
      </c>
      <c r="D21" s="1">
        <v>5.9027777777777776E-2</v>
      </c>
      <c r="E21" s="1">
        <v>0.21666666666666667</v>
      </c>
      <c r="F21" s="2">
        <v>45017</v>
      </c>
      <c r="G21" t="s">
        <v>11</v>
      </c>
      <c r="H21" t="s">
        <v>12</v>
      </c>
      <c r="I21" t="s">
        <v>1348</v>
      </c>
      <c r="J21" s="3">
        <v>31.7</v>
      </c>
      <c r="K21" t="s">
        <v>13</v>
      </c>
      <c r="L21">
        <v>20</v>
      </c>
      <c r="M21" t="s">
        <v>66</v>
      </c>
      <c r="N21" t="s">
        <v>1370</v>
      </c>
      <c r="O21" t="str" cm="1">
        <f t="array" ref="O21:Q21">_xlfn.TEXTSPLIT(N21,",")</f>
        <v>Plato 8</v>
      </c>
      <c r="P21" t="str">
        <v xml:space="preserve"> Plato 1</v>
      </c>
      <c r="Q21" t="str">
        <v xml:space="preserve"> Plato 14</v>
      </c>
      <c r="S21">
        <f t="shared" si="0"/>
        <v>3</v>
      </c>
      <c r="T21" s="3">
        <f>VLOOKUP(L21,Hoja2!A:C,2,0)</f>
        <v>178</v>
      </c>
      <c r="U21" s="6">
        <f t="shared" si="4"/>
        <v>209.7</v>
      </c>
      <c r="V21" s="1">
        <f t="shared" si="1"/>
        <v>0.15763888888888888</v>
      </c>
      <c r="W21" s="1">
        <f>VLOOKUP(L21,Hoja2!A:C,3,0)</f>
        <v>4.8611111111111112E-2</v>
      </c>
      <c r="X21" s="1">
        <f t="shared" si="2"/>
        <v>0.10902777777777778</v>
      </c>
      <c r="Y21" s="1" t="str">
        <f t="shared" si="3"/>
        <v>Si</v>
      </c>
    </row>
    <row r="22" spans="1:25" x14ac:dyDescent="0.35">
      <c r="A22">
        <v>12</v>
      </c>
      <c r="B22" t="s">
        <v>68</v>
      </c>
      <c r="C22">
        <v>2</v>
      </c>
      <c r="D22" s="1">
        <v>0.15208333333333332</v>
      </c>
      <c r="E22" s="1">
        <v>0.24444444444444444</v>
      </c>
      <c r="F22" s="2">
        <v>45017</v>
      </c>
      <c r="G22" t="s">
        <v>11</v>
      </c>
      <c r="H22" t="s">
        <v>12</v>
      </c>
      <c r="I22" t="s">
        <v>1348</v>
      </c>
      <c r="J22" s="3">
        <v>20.53</v>
      </c>
      <c r="K22" t="s">
        <v>13</v>
      </c>
      <c r="L22">
        <v>21</v>
      </c>
      <c r="M22" t="s">
        <v>49</v>
      </c>
      <c r="N22" t="s">
        <v>1371</v>
      </c>
      <c r="O22" t="str" cm="1">
        <f t="array" ref="O22:R22">_xlfn.TEXTSPLIT(N22,",")</f>
        <v>Plato 20</v>
      </c>
      <c r="P22" t="str">
        <v xml:space="preserve"> Plato 3</v>
      </c>
      <c r="Q22" t="str">
        <v xml:space="preserve"> Plato 15</v>
      </c>
      <c r="R22" t="str">
        <v xml:space="preserve"> Plato 1</v>
      </c>
      <c r="S22">
        <f t="shared" si="0"/>
        <v>4</v>
      </c>
      <c r="T22" s="3">
        <f>VLOOKUP(L22,Hoja2!A:C,2,0)</f>
        <v>274</v>
      </c>
      <c r="U22" s="6">
        <f t="shared" si="4"/>
        <v>294.52999999999997</v>
      </c>
      <c r="V22" s="1">
        <f t="shared" si="1"/>
        <v>9.2361111111111116E-2</v>
      </c>
      <c r="W22" s="1">
        <f>VLOOKUP(L22,Hoja2!A:C,3,0)</f>
        <v>0.10555555555555556</v>
      </c>
      <c r="X22" s="1">
        <f t="shared" si="2"/>
        <v>0</v>
      </c>
      <c r="Y22" s="1" t="str">
        <f t="shared" si="3"/>
        <v>No</v>
      </c>
    </row>
    <row r="23" spans="1:25" x14ac:dyDescent="0.35">
      <c r="A23">
        <v>15</v>
      </c>
      <c r="B23" t="s">
        <v>70</v>
      </c>
      <c r="C23">
        <v>1</v>
      </c>
      <c r="D23" s="1">
        <v>9.4444444444444442E-2</v>
      </c>
      <c r="E23" s="1">
        <v>0.19930555555555557</v>
      </c>
      <c r="F23" s="2">
        <v>45017</v>
      </c>
      <c r="G23" t="s">
        <v>33</v>
      </c>
      <c r="H23" t="s">
        <v>12</v>
      </c>
      <c r="I23" t="s">
        <v>1348</v>
      </c>
      <c r="J23" s="3">
        <v>45.41</v>
      </c>
      <c r="K23" t="s">
        <v>24</v>
      </c>
      <c r="L23">
        <v>22</v>
      </c>
      <c r="M23" t="s">
        <v>61</v>
      </c>
      <c r="N23" t="s">
        <v>1372</v>
      </c>
      <c r="O23" t="str" cm="1">
        <f t="array" ref="O23:R23">_xlfn.TEXTSPLIT(N23,",")</f>
        <v>Plato 4</v>
      </c>
      <c r="P23" t="str">
        <v xml:space="preserve"> Plato 18</v>
      </c>
      <c r="Q23" t="str">
        <v xml:space="preserve"> Plato 9</v>
      </c>
      <c r="R23" t="str">
        <v xml:space="preserve"> Plato 8</v>
      </c>
      <c r="S23">
        <f t="shared" si="0"/>
        <v>4</v>
      </c>
      <c r="T23" s="3">
        <f>VLOOKUP(L23,Hoja2!A:C,2,0)</f>
        <v>213</v>
      </c>
      <c r="U23" s="6">
        <f t="shared" si="4"/>
        <v>258.40999999999997</v>
      </c>
      <c r="V23" s="1">
        <f t="shared" si="1"/>
        <v>0.10486111111111113</v>
      </c>
      <c r="W23" s="1">
        <f>VLOOKUP(L23,Hoja2!A:C,3,0)</f>
        <v>8.5416666666666669E-2</v>
      </c>
      <c r="X23" s="1">
        <f t="shared" si="2"/>
        <v>1.9444444444444459E-2</v>
      </c>
      <c r="Y23" s="1" t="str">
        <f t="shared" si="3"/>
        <v>Si</v>
      </c>
    </row>
    <row r="24" spans="1:25" x14ac:dyDescent="0.35">
      <c r="A24">
        <v>1</v>
      </c>
      <c r="B24" t="s">
        <v>72</v>
      </c>
      <c r="C24">
        <v>5</v>
      </c>
      <c r="D24" s="1">
        <v>0.11388888888888889</v>
      </c>
      <c r="E24" s="1">
        <v>0.17291666666666666</v>
      </c>
      <c r="F24" s="2">
        <v>45017</v>
      </c>
      <c r="G24" t="s">
        <v>28</v>
      </c>
      <c r="H24" t="s">
        <v>37</v>
      </c>
      <c r="I24" t="s">
        <v>1348</v>
      </c>
      <c r="J24" s="3">
        <v>38.46</v>
      </c>
      <c r="K24" t="s">
        <v>24</v>
      </c>
      <c r="L24">
        <v>23</v>
      </c>
      <c r="M24" t="s">
        <v>66</v>
      </c>
      <c r="N24" t="s">
        <v>1373</v>
      </c>
      <c r="O24" t="str" cm="1">
        <f t="array" ref="O24:P24">_xlfn.TEXTSPLIT(N24,",")</f>
        <v>Plato 12</v>
      </c>
      <c r="P24" t="str">
        <v xml:space="preserve"> Plato 6</v>
      </c>
      <c r="S24">
        <f t="shared" si="0"/>
        <v>2</v>
      </c>
      <c r="T24" s="3">
        <f>VLOOKUP(L24,Hoja2!A:C,2,0)</f>
        <v>138</v>
      </c>
      <c r="U24" s="6">
        <f t="shared" si="4"/>
        <v>176.46</v>
      </c>
      <c r="V24" s="1">
        <f t="shared" si="1"/>
        <v>5.9027777777777776E-2</v>
      </c>
      <c r="W24" s="1">
        <f>VLOOKUP(L24,Hoja2!A:C,3,0)</f>
        <v>4.3749999999999997E-2</v>
      </c>
      <c r="X24" s="1">
        <f t="shared" si="2"/>
        <v>1.5277777777777779E-2</v>
      </c>
      <c r="Y24" s="1" t="str">
        <f t="shared" si="3"/>
        <v>Si</v>
      </c>
    </row>
    <row r="25" spans="1:25" x14ac:dyDescent="0.35">
      <c r="A25">
        <v>5</v>
      </c>
      <c r="B25" t="s">
        <v>74</v>
      </c>
      <c r="C25">
        <v>5</v>
      </c>
      <c r="D25" s="1">
        <v>0.12569444444444444</v>
      </c>
      <c r="E25" s="1">
        <v>0.2638888888888889</v>
      </c>
      <c r="F25" s="2">
        <v>45017</v>
      </c>
      <c r="G25" t="s">
        <v>11</v>
      </c>
      <c r="H25" t="s">
        <v>12</v>
      </c>
      <c r="I25" t="s">
        <v>1348</v>
      </c>
      <c r="J25" s="3">
        <v>38.18</v>
      </c>
      <c r="K25" t="s">
        <v>40</v>
      </c>
      <c r="L25">
        <v>24</v>
      </c>
      <c r="M25" t="s">
        <v>41</v>
      </c>
      <c r="N25" t="s">
        <v>1374</v>
      </c>
      <c r="O25" t="str" cm="1">
        <f t="array" ref="O25:R25">_xlfn.TEXTSPLIT(N25,",")</f>
        <v>Plato 10</v>
      </c>
      <c r="P25" t="str">
        <v xml:space="preserve"> Plato 9</v>
      </c>
      <c r="Q25" t="str">
        <v xml:space="preserve"> Plato 14</v>
      </c>
      <c r="R25" t="str">
        <v xml:space="preserve"> Plato 20</v>
      </c>
      <c r="S25">
        <f t="shared" si="0"/>
        <v>4</v>
      </c>
      <c r="T25" s="3">
        <f>VLOOKUP(L25,Hoja2!A:C,2,0)</f>
        <v>233</v>
      </c>
      <c r="U25" s="6">
        <f t="shared" si="4"/>
        <v>271.18</v>
      </c>
      <c r="V25" s="1">
        <f t="shared" si="1"/>
        <v>0.13819444444444445</v>
      </c>
      <c r="W25" s="1">
        <f>VLOOKUP(L25,Hoja2!A:C,3,0)</f>
        <v>0.125</v>
      </c>
      <c r="X25" s="1">
        <f t="shared" si="2"/>
        <v>1.3194444444444453E-2</v>
      </c>
      <c r="Y25" s="1" t="str">
        <f t="shared" si="3"/>
        <v>Si</v>
      </c>
    </row>
    <row r="26" spans="1:25" x14ac:dyDescent="0.35">
      <c r="A26">
        <v>12</v>
      </c>
      <c r="B26" t="s">
        <v>76</v>
      </c>
      <c r="C26">
        <v>5</v>
      </c>
      <c r="D26" s="1">
        <v>0.12569444444444444</v>
      </c>
      <c r="E26" s="1">
        <v>0.2076388888888889</v>
      </c>
      <c r="F26" s="2">
        <v>45017</v>
      </c>
      <c r="G26" t="s">
        <v>28</v>
      </c>
      <c r="H26" t="s">
        <v>37</v>
      </c>
      <c r="I26" t="s">
        <v>1347</v>
      </c>
      <c r="J26" s="3">
        <v>46.15</v>
      </c>
      <c r="K26" t="s">
        <v>40</v>
      </c>
      <c r="L26">
        <v>25</v>
      </c>
      <c r="M26" t="s">
        <v>20</v>
      </c>
      <c r="N26" t="s">
        <v>1375</v>
      </c>
      <c r="O26" t="str" cm="1">
        <f t="array" ref="O26">_xlfn.TEXTSPLIT(N26,",")</f>
        <v>Plato 18</v>
      </c>
      <c r="S26">
        <f t="shared" si="0"/>
        <v>1</v>
      </c>
      <c r="T26" s="3">
        <f>VLOOKUP(L26,Hoja2!A:C,2,0)</f>
        <v>34</v>
      </c>
      <c r="U26" s="6">
        <f t="shared" si="4"/>
        <v>80.150000000000006</v>
      </c>
      <c r="V26" s="1">
        <f t="shared" si="1"/>
        <v>8.1944444444444459E-2</v>
      </c>
      <c r="W26" s="1">
        <f>VLOOKUP(L26,Hoja2!A:C,3,0)</f>
        <v>2.4305555555555556E-2</v>
      </c>
      <c r="X26" s="1">
        <f t="shared" si="2"/>
        <v>5.7638888888888906E-2</v>
      </c>
      <c r="Y26" s="1" t="str">
        <f t="shared" si="3"/>
        <v>Si</v>
      </c>
    </row>
    <row r="27" spans="1:25" x14ac:dyDescent="0.35">
      <c r="A27">
        <v>18</v>
      </c>
      <c r="B27" t="s">
        <v>78</v>
      </c>
      <c r="C27">
        <v>2</v>
      </c>
      <c r="D27" s="1">
        <v>8.611111111111111E-2</v>
      </c>
      <c r="E27" s="1">
        <v>0.24097222222222223</v>
      </c>
      <c r="F27" s="2">
        <v>45017</v>
      </c>
      <c r="G27" t="s">
        <v>28</v>
      </c>
      <c r="H27" t="s">
        <v>17</v>
      </c>
      <c r="I27" t="s">
        <v>1348</v>
      </c>
      <c r="J27" s="3">
        <v>10.37</v>
      </c>
      <c r="K27" t="s">
        <v>40</v>
      </c>
      <c r="L27">
        <v>26</v>
      </c>
      <c r="M27" t="s">
        <v>49</v>
      </c>
      <c r="N27" t="s">
        <v>1376</v>
      </c>
      <c r="O27" t="str" cm="1">
        <f t="array" ref="O27:Q27">_xlfn.TEXTSPLIT(N27,",")</f>
        <v>Plato 4</v>
      </c>
      <c r="P27" t="str">
        <v xml:space="preserve"> Plato 13</v>
      </c>
      <c r="Q27" t="str">
        <v xml:space="preserve"> Plato 7</v>
      </c>
      <c r="S27">
        <f t="shared" si="0"/>
        <v>3</v>
      </c>
      <c r="T27" s="3">
        <f>VLOOKUP(L27,Hoja2!A:C,2,0)</f>
        <v>126</v>
      </c>
      <c r="U27" s="6">
        <f t="shared" si="4"/>
        <v>136.37</v>
      </c>
      <c r="V27" s="1">
        <f t="shared" si="1"/>
        <v>0.15486111111111112</v>
      </c>
      <c r="W27" s="1">
        <f>VLOOKUP(L27,Hoja2!A:C,3,0)</f>
        <v>7.5694444444444453E-2</v>
      </c>
      <c r="X27" s="1">
        <f t="shared" si="2"/>
        <v>7.9166666666666663E-2</v>
      </c>
      <c r="Y27" s="1" t="str">
        <f t="shared" si="3"/>
        <v>Si</v>
      </c>
    </row>
    <row r="28" spans="1:25" x14ac:dyDescent="0.35">
      <c r="A28">
        <v>4</v>
      </c>
      <c r="B28" t="s">
        <v>80</v>
      </c>
      <c r="C28">
        <v>2</v>
      </c>
      <c r="D28" s="1">
        <v>5.486111111111111E-2</v>
      </c>
      <c r="E28" s="1">
        <v>0.10208333333333333</v>
      </c>
      <c r="F28" s="2">
        <v>45017</v>
      </c>
      <c r="G28" t="s">
        <v>28</v>
      </c>
      <c r="H28" t="s">
        <v>12</v>
      </c>
      <c r="I28" t="s">
        <v>1348</v>
      </c>
      <c r="J28" s="3">
        <v>19.27</v>
      </c>
      <c r="K28" t="s">
        <v>40</v>
      </c>
      <c r="L28">
        <v>27</v>
      </c>
      <c r="M28" t="s">
        <v>26</v>
      </c>
      <c r="N28" t="s">
        <v>1377</v>
      </c>
      <c r="O28" t="str" cm="1">
        <f t="array" ref="O28:P28">_xlfn.TEXTSPLIT(N28,",")</f>
        <v>Plato 8</v>
      </c>
      <c r="P28" t="str">
        <v xml:space="preserve"> Plato 10</v>
      </c>
      <c r="S28">
        <f t="shared" si="0"/>
        <v>2</v>
      </c>
      <c r="T28" s="3">
        <f>VLOOKUP(L28,Hoja2!A:C,2,0)</f>
        <v>61</v>
      </c>
      <c r="U28" s="6">
        <f t="shared" si="4"/>
        <v>80.27</v>
      </c>
      <c r="V28" s="1">
        <f t="shared" si="1"/>
        <v>4.7222222222222221E-2</v>
      </c>
      <c r="W28" s="1">
        <f>VLOOKUP(L28,Hoja2!A:C,3,0)</f>
        <v>3.8194444444444448E-2</v>
      </c>
      <c r="X28" s="1">
        <f t="shared" si="2"/>
        <v>9.0277777777777735E-3</v>
      </c>
      <c r="Y28" s="1" t="str">
        <f t="shared" si="3"/>
        <v>Si</v>
      </c>
    </row>
    <row r="29" spans="1:25" x14ac:dyDescent="0.35">
      <c r="A29">
        <v>2</v>
      </c>
      <c r="B29" t="s">
        <v>82</v>
      </c>
      <c r="C29">
        <v>2</v>
      </c>
      <c r="D29" s="1">
        <v>3.4027777777777775E-2</v>
      </c>
      <c r="E29" s="1">
        <v>0.1361111111111111</v>
      </c>
      <c r="F29" s="2">
        <v>45017</v>
      </c>
      <c r="G29" t="s">
        <v>33</v>
      </c>
      <c r="H29" t="s">
        <v>37</v>
      </c>
      <c r="I29" t="s">
        <v>1348</v>
      </c>
      <c r="J29" s="3">
        <v>41.22</v>
      </c>
      <c r="K29" t="s">
        <v>13</v>
      </c>
      <c r="L29">
        <v>28</v>
      </c>
      <c r="M29" t="s">
        <v>84</v>
      </c>
      <c r="N29" t="s">
        <v>1378</v>
      </c>
      <c r="O29" t="str" cm="1">
        <f t="array" ref="O29:P29">_xlfn.TEXTSPLIT(N29,",")</f>
        <v>Plato 4</v>
      </c>
      <c r="P29" t="str">
        <v xml:space="preserve"> Plato 9</v>
      </c>
      <c r="S29">
        <f t="shared" si="0"/>
        <v>2</v>
      </c>
      <c r="T29" s="3">
        <f>VLOOKUP(L29,Hoja2!A:C,2,0)</f>
        <v>94</v>
      </c>
      <c r="U29" s="6">
        <f t="shared" si="4"/>
        <v>135.22</v>
      </c>
      <c r="V29" s="1">
        <f t="shared" si="1"/>
        <v>0.10208333333333333</v>
      </c>
      <c r="W29" s="1">
        <f>VLOOKUP(L29,Hoja2!A:C,3,0)</f>
        <v>3.888888888888889E-2</v>
      </c>
      <c r="X29" s="1">
        <f t="shared" si="2"/>
        <v>6.3194444444444442E-2</v>
      </c>
      <c r="Y29" s="1" t="str">
        <f t="shared" si="3"/>
        <v>Si</v>
      </c>
    </row>
    <row r="30" spans="1:25" x14ac:dyDescent="0.35">
      <c r="A30">
        <v>20</v>
      </c>
      <c r="B30" t="s">
        <v>85</v>
      </c>
      <c r="C30">
        <v>5</v>
      </c>
      <c r="D30" s="1">
        <v>0.12638888888888888</v>
      </c>
      <c r="E30" s="1">
        <v>0.25694444444444442</v>
      </c>
      <c r="F30" s="2">
        <v>45017</v>
      </c>
      <c r="G30" t="s">
        <v>23</v>
      </c>
      <c r="H30" t="s">
        <v>12</v>
      </c>
      <c r="I30" t="s">
        <v>1348</v>
      </c>
      <c r="J30" s="3">
        <v>14.83</v>
      </c>
      <c r="K30" t="s">
        <v>40</v>
      </c>
      <c r="L30">
        <v>29</v>
      </c>
      <c r="M30" t="s">
        <v>61</v>
      </c>
      <c r="N30" t="s">
        <v>1379</v>
      </c>
      <c r="O30" t="str" cm="1">
        <f t="array" ref="O30:Q30">_xlfn.TEXTSPLIT(N30,",")</f>
        <v>Plato 1</v>
      </c>
      <c r="P30" t="str">
        <v xml:space="preserve"> Plato 4</v>
      </c>
      <c r="Q30" t="str">
        <v xml:space="preserve"> Plato 17</v>
      </c>
      <c r="S30">
        <f t="shared" si="0"/>
        <v>3</v>
      </c>
      <c r="T30" s="3">
        <f>VLOOKUP(L30,Hoja2!A:C,2,0)</f>
        <v>173</v>
      </c>
      <c r="U30" s="6">
        <f t="shared" si="4"/>
        <v>187.83</v>
      </c>
      <c r="V30" s="1">
        <f t="shared" si="1"/>
        <v>0.13055555555555554</v>
      </c>
      <c r="W30" s="1">
        <f>VLOOKUP(L30,Hoja2!A:C,3,0)</f>
        <v>4.9305555555555554E-2</v>
      </c>
      <c r="X30" s="1">
        <f t="shared" si="2"/>
        <v>8.1249999999999989E-2</v>
      </c>
      <c r="Y30" s="1" t="str">
        <f t="shared" si="3"/>
        <v>Si</v>
      </c>
    </row>
    <row r="31" spans="1:25" x14ac:dyDescent="0.35">
      <c r="A31">
        <v>14</v>
      </c>
      <c r="B31" t="s">
        <v>87</v>
      </c>
      <c r="C31">
        <v>4</v>
      </c>
      <c r="D31" s="1">
        <v>0.12152777777777778</v>
      </c>
      <c r="E31" s="1">
        <v>0.2590277777777778</v>
      </c>
      <c r="F31" s="2">
        <v>45017</v>
      </c>
      <c r="G31" t="s">
        <v>33</v>
      </c>
      <c r="H31" t="s">
        <v>12</v>
      </c>
      <c r="I31" t="s">
        <v>18</v>
      </c>
      <c r="J31" s="3">
        <v>26.29</v>
      </c>
      <c r="K31" t="s">
        <v>24</v>
      </c>
      <c r="L31">
        <v>30</v>
      </c>
      <c r="M31" t="s">
        <v>41</v>
      </c>
      <c r="N31" t="s">
        <v>1380</v>
      </c>
      <c r="O31" t="str" cm="1">
        <f t="array" ref="O31:P31">_xlfn.TEXTSPLIT(N31,",")</f>
        <v>Plato 10</v>
      </c>
      <c r="P31" t="str">
        <v xml:space="preserve"> Plato 3</v>
      </c>
      <c r="S31">
        <f t="shared" si="0"/>
        <v>2</v>
      </c>
      <c r="T31" s="3">
        <f>VLOOKUP(L31,Hoja2!A:C,2,0)</f>
        <v>112</v>
      </c>
      <c r="U31" s="6">
        <f t="shared" si="4"/>
        <v>138.29</v>
      </c>
      <c r="V31" s="1">
        <f t="shared" si="1"/>
        <v>0.13750000000000001</v>
      </c>
      <c r="W31" s="1">
        <f>VLOOKUP(L31,Hoja2!A:C,3,0)</f>
        <v>4.791666666666667E-2</v>
      </c>
      <c r="X31" s="1">
        <f t="shared" si="2"/>
        <v>8.9583333333333348E-2</v>
      </c>
      <c r="Y31" s="1" t="str">
        <f t="shared" si="3"/>
        <v>Si</v>
      </c>
    </row>
    <row r="32" spans="1:25" x14ac:dyDescent="0.35">
      <c r="A32">
        <v>13</v>
      </c>
      <c r="B32" t="s">
        <v>89</v>
      </c>
      <c r="C32">
        <v>3</v>
      </c>
      <c r="D32" s="1">
        <v>0.11874999999999999</v>
      </c>
      <c r="E32" s="1">
        <v>0.25138888888888888</v>
      </c>
      <c r="F32" s="2">
        <v>45017</v>
      </c>
      <c r="G32" t="s">
        <v>23</v>
      </c>
      <c r="H32" t="s">
        <v>17</v>
      </c>
      <c r="I32" t="s">
        <v>1348</v>
      </c>
      <c r="J32" s="3">
        <v>19.809999999999999</v>
      </c>
      <c r="K32" t="s">
        <v>40</v>
      </c>
      <c r="L32">
        <v>31</v>
      </c>
      <c r="M32" t="s">
        <v>84</v>
      </c>
      <c r="N32" t="s">
        <v>1381</v>
      </c>
      <c r="O32" t="str" cm="1">
        <f t="array" ref="O32:P32">_xlfn.TEXTSPLIT(N32,",")</f>
        <v>Plato 9</v>
      </c>
      <c r="P32" t="str">
        <v xml:space="preserve"> Plato 12</v>
      </c>
      <c r="S32">
        <f t="shared" si="0"/>
        <v>2</v>
      </c>
      <c r="T32" s="3">
        <f>VLOOKUP(L32,Hoja2!A:C,2,0)</f>
        <v>67</v>
      </c>
      <c r="U32" s="6">
        <f t="shared" si="4"/>
        <v>86.81</v>
      </c>
      <c r="V32" s="1">
        <f t="shared" si="1"/>
        <v>0.13263888888888889</v>
      </c>
      <c r="W32" s="1">
        <f>VLOOKUP(L32,Hoja2!A:C,3,0)</f>
        <v>7.2916666666666657E-2</v>
      </c>
      <c r="X32" s="1">
        <f t="shared" si="2"/>
        <v>5.9722222222222232E-2</v>
      </c>
      <c r="Y32" s="1" t="str">
        <f t="shared" si="3"/>
        <v>Si</v>
      </c>
    </row>
    <row r="33" spans="1:25" x14ac:dyDescent="0.35">
      <c r="A33">
        <v>5</v>
      </c>
      <c r="B33" t="s">
        <v>91</v>
      </c>
      <c r="C33">
        <v>1</v>
      </c>
      <c r="D33" s="1">
        <v>0.13055555555555556</v>
      </c>
      <c r="E33" s="1">
        <v>0.28402777777777777</v>
      </c>
      <c r="F33" s="2">
        <v>45017</v>
      </c>
      <c r="G33" t="s">
        <v>16</v>
      </c>
      <c r="H33" t="s">
        <v>12</v>
      </c>
      <c r="I33" t="s">
        <v>1348</v>
      </c>
      <c r="J33" s="3">
        <v>28.25</v>
      </c>
      <c r="K33" t="s">
        <v>40</v>
      </c>
      <c r="L33">
        <v>32</v>
      </c>
      <c r="M33" t="s">
        <v>49</v>
      </c>
      <c r="N33" t="s">
        <v>1382</v>
      </c>
      <c r="O33" t="str" cm="1">
        <f t="array" ref="O33:R33">_xlfn.TEXTSPLIT(N33,",")</f>
        <v>Plato 15</v>
      </c>
      <c r="P33" t="str">
        <v xml:space="preserve"> Plato 11</v>
      </c>
      <c r="Q33" t="str">
        <v xml:space="preserve"> Plato 10</v>
      </c>
      <c r="R33" t="str">
        <v xml:space="preserve"> Plato 4</v>
      </c>
      <c r="S33">
        <f t="shared" si="0"/>
        <v>4</v>
      </c>
      <c r="T33" s="3">
        <f>VLOOKUP(L33,Hoja2!A:C,2,0)</f>
        <v>211</v>
      </c>
      <c r="U33" s="6">
        <f t="shared" si="4"/>
        <v>239.25</v>
      </c>
      <c r="V33" s="1">
        <f t="shared" si="1"/>
        <v>0.1534722222222222</v>
      </c>
      <c r="W33" s="1">
        <f>VLOOKUP(L33,Hoja2!A:C,3,0)</f>
        <v>8.8888888888888892E-2</v>
      </c>
      <c r="X33" s="1">
        <f t="shared" si="2"/>
        <v>6.4583333333333312E-2</v>
      </c>
      <c r="Y33" s="1" t="str">
        <f t="shared" si="3"/>
        <v>Si</v>
      </c>
    </row>
    <row r="34" spans="1:25" x14ac:dyDescent="0.35">
      <c r="A34">
        <v>4</v>
      </c>
      <c r="B34" t="s">
        <v>93</v>
      </c>
      <c r="C34">
        <v>5</v>
      </c>
      <c r="D34" s="1">
        <v>0.14791666666666667</v>
      </c>
      <c r="E34" s="1">
        <v>0.26458333333333334</v>
      </c>
      <c r="F34" s="2">
        <v>45017</v>
      </c>
      <c r="G34" t="s">
        <v>33</v>
      </c>
      <c r="H34" t="s">
        <v>37</v>
      </c>
      <c r="I34" t="s">
        <v>1347</v>
      </c>
      <c r="J34" s="3">
        <v>20.38</v>
      </c>
      <c r="K34" t="s">
        <v>40</v>
      </c>
      <c r="L34">
        <v>33</v>
      </c>
      <c r="M34" t="s">
        <v>1350</v>
      </c>
      <c r="N34" t="s">
        <v>1383</v>
      </c>
      <c r="O34" t="str" cm="1">
        <f t="array" ref="O34:R34">_xlfn.TEXTSPLIT(N34,",")</f>
        <v>Plato 8</v>
      </c>
      <c r="P34" t="str">
        <v xml:space="preserve"> Plato 6</v>
      </c>
      <c r="Q34" t="str">
        <v xml:space="preserve"> Plato 15</v>
      </c>
      <c r="R34" t="str">
        <v xml:space="preserve"> Plato 10</v>
      </c>
      <c r="S34">
        <f t="shared" si="0"/>
        <v>4</v>
      </c>
      <c r="T34" s="3">
        <f>VLOOKUP(L34,Hoja2!A:C,2,0)</f>
        <v>306</v>
      </c>
      <c r="U34" s="6">
        <f t="shared" si="4"/>
        <v>326.38</v>
      </c>
      <c r="V34" s="1">
        <f t="shared" si="1"/>
        <v>0.11666666666666667</v>
      </c>
      <c r="W34" s="1">
        <f>VLOOKUP(L34,Hoja2!A:C,3,0)</f>
        <v>9.027777777777779E-2</v>
      </c>
      <c r="X34" s="1">
        <f t="shared" si="2"/>
        <v>2.6388888888888878E-2</v>
      </c>
      <c r="Y34" s="1" t="str">
        <f t="shared" si="3"/>
        <v>Si</v>
      </c>
    </row>
    <row r="35" spans="1:25" x14ac:dyDescent="0.35">
      <c r="A35">
        <v>15</v>
      </c>
      <c r="B35" t="s">
        <v>95</v>
      </c>
      <c r="C35">
        <v>1</v>
      </c>
      <c r="D35" s="1">
        <v>9.4444444444444442E-2</v>
      </c>
      <c r="E35" s="1">
        <v>0.25486111111111109</v>
      </c>
      <c r="F35" s="2">
        <v>45017</v>
      </c>
      <c r="G35" t="s">
        <v>33</v>
      </c>
      <c r="H35" t="s">
        <v>17</v>
      </c>
      <c r="I35" t="s">
        <v>1348</v>
      </c>
      <c r="J35" s="3">
        <v>13.08</v>
      </c>
      <c r="K35" t="s">
        <v>24</v>
      </c>
      <c r="L35">
        <v>34</v>
      </c>
      <c r="M35" t="s">
        <v>1350</v>
      </c>
      <c r="N35" t="s">
        <v>1384</v>
      </c>
      <c r="O35" t="str" cm="1">
        <f t="array" ref="O35:P35">_xlfn.TEXTSPLIT(N35,",")</f>
        <v>Plato 18</v>
      </c>
      <c r="P35" t="str">
        <v xml:space="preserve"> Plato 10</v>
      </c>
      <c r="S35">
        <f t="shared" si="0"/>
        <v>2</v>
      </c>
      <c r="T35" s="3">
        <f>VLOOKUP(L35,Hoja2!A:C,2,0)</f>
        <v>112</v>
      </c>
      <c r="U35" s="6">
        <f t="shared" si="4"/>
        <v>125.08</v>
      </c>
      <c r="V35" s="1">
        <f t="shared" si="1"/>
        <v>0.16041666666666665</v>
      </c>
      <c r="W35" s="1">
        <f>VLOOKUP(L35,Hoja2!A:C,3,0)</f>
        <v>4.5138888888888888E-2</v>
      </c>
      <c r="X35" s="1">
        <f t="shared" si="2"/>
        <v>0.11527777777777776</v>
      </c>
      <c r="Y35" s="1" t="str">
        <f t="shared" si="3"/>
        <v>Si</v>
      </c>
    </row>
    <row r="36" spans="1:25" x14ac:dyDescent="0.35">
      <c r="A36">
        <v>13</v>
      </c>
      <c r="B36" t="s">
        <v>97</v>
      </c>
      <c r="C36">
        <v>2</v>
      </c>
      <c r="D36" s="1">
        <v>0.13750000000000001</v>
      </c>
      <c r="E36" s="1">
        <v>0.24652777777777779</v>
      </c>
      <c r="F36" s="2">
        <v>45017</v>
      </c>
      <c r="G36" t="s">
        <v>11</v>
      </c>
      <c r="H36" t="s">
        <v>12</v>
      </c>
      <c r="I36" t="s">
        <v>1348</v>
      </c>
      <c r="J36" s="3">
        <v>15.75</v>
      </c>
      <c r="K36" t="s">
        <v>40</v>
      </c>
      <c r="L36">
        <v>35</v>
      </c>
      <c r="M36" t="s">
        <v>1350</v>
      </c>
      <c r="N36" t="s">
        <v>1385</v>
      </c>
      <c r="O36" t="str" cm="1">
        <f t="array" ref="O36:R36">_xlfn.TEXTSPLIT(N36,",")</f>
        <v>Plato 2</v>
      </c>
      <c r="P36" t="str">
        <v xml:space="preserve"> Plato 9</v>
      </c>
      <c r="Q36" t="str">
        <v xml:space="preserve"> Plato 11</v>
      </c>
      <c r="R36" t="str">
        <v xml:space="preserve"> Plato 17</v>
      </c>
      <c r="S36">
        <f t="shared" si="0"/>
        <v>4</v>
      </c>
      <c r="T36" s="3">
        <f>VLOOKUP(L36,Hoja2!A:C,2,0)</f>
        <v>214</v>
      </c>
      <c r="U36" s="6">
        <f t="shared" si="4"/>
        <v>229.75</v>
      </c>
      <c r="V36" s="1">
        <f t="shared" si="1"/>
        <v>0.10902777777777778</v>
      </c>
      <c r="W36" s="1">
        <f>VLOOKUP(L36,Hoja2!A:C,3,0)</f>
        <v>4.5138888888888888E-2</v>
      </c>
      <c r="X36" s="1">
        <f t="shared" si="2"/>
        <v>6.3888888888888884E-2</v>
      </c>
      <c r="Y36" s="1" t="str">
        <f t="shared" si="3"/>
        <v>Si</v>
      </c>
    </row>
    <row r="37" spans="1:25" x14ac:dyDescent="0.35">
      <c r="A37">
        <v>5</v>
      </c>
      <c r="B37" t="s">
        <v>99</v>
      </c>
      <c r="C37">
        <v>5</v>
      </c>
      <c r="D37" s="1">
        <v>0.14374999999999999</v>
      </c>
      <c r="E37" s="1">
        <v>0.26805555555555555</v>
      </c>
      <c r="F37" s="2">
        <v>45017</v>
      </c>
      <c r="G37" t="s">
        <v>23</v>
      </c>
      <c r="H37" t="s">
        <v>12</v>
      </c>
      <c r="I37" t="s">
        <v>1348</v>
      </c>
      <c r="J37" s="3">
        <v>45.28</v>
      </c>
      <c r="K37" t="s">
        <v>40</v>
      </c>
      <c r="L37">
        <v>36</v>
      </c>
      <c r="M37" t="s">
        <v>47</v>
      </c>
      <c r="N37" t="s">
        <v>1386</v>
      </c>
      <c r="O37" t="str" cm="1">
        <f t="array" ref="O37">_xlfn.TEXTSPLIT(N37,",")</f>
        <v>Plato 2</v>
      </c>
      <c r="S37">
        <f t="shared" si="0"/>
        <v>1</v>
      </c>
      <c r="T37" s="3">
        <f>VLOOKUP(L37,Hoja2!A:C,2,0)</f>
        <v>30</v>
      </c>
      <c r="U37" s="6">
        <f t="shared" si="4"/>
        <v>75.28</v>
      </c>
      <c r="V37" s="1">
        <f t="shared" si="1"/>
        <v>0.12430555555555556</v>
      </c>
      <c r="W37" s="1">
        <f>VLOOKUP(L37,Hoja2!A:C,3,0)</f>
        <v>2.6388888888888889E-2</v>
      </c>
      <c r="X37" s="1">
        <f t="shared" si="2"/>
        <v>9.7916666666666666E-2</v>
      </c>
      <c r="Y37" s="1" t="str">
        <f t="shared" si="3"/>
        <v>Si</v>
      </c>
    </row>
    <row r="38" spans="1:25" x14ac:dyDescent="0.35">
      <c r="A38">
        <v>20</v>
      </c>
      <c r="B38" t="s">
        <v>101</v>
      </c>
      <c r="C38">
        <v>1</v>
      </c>
      <c r="D38" s="1">
        <v>0.14166666666666666</v>
      </c>
      <c r="E38" s="1">
        <v>0.25138888888888888</v>
      </c>
      <c r="F38" s="2">
        <v>45017</v>
      </c>
      <c r="G38" t="s">
        <v>28</v>
      </c>
      <c r="H38" t="s">
        <v>37</v>
      </c>
      <c r="I38" t="s">
        <v>1348</v>
      </c>
      <c r="J38" s="3">
        <v>10.39</v>
      </c>
      <c r="K38" t="s">
        <v>40</v>
      </c>
      <c r="L38">
        <v>37</v>
      </c>
      <c r="M38" t="s">
        <v>26</v>
      </c>
      <c r="N38" t="s">
        <v>1387</v>
      </c>
      <c r="O38" t="str" cm="1">
        <f t="array" ref="O38">_xlfn.TEXTSPLIT(N38,",")</f>
        <v>Plato 13</v>
      </c>
      <c r="S38">
        <f t="shared" si="0"/>
        <v>1</v>
      </c>
      <c r="T38" s="3">
        <f>VLOOKUP(L38,Hoja2!A:C,2,0)</f>
        <v>21</v>
      </c>
      <c r="U38" s="6">
        <f t="shared" si="4"/>
        <v>31.39</v>
      </c>
      <c r="V38" s="1">
        <f t="shared" si="1"/>
        <v>0.10972222222222222</v>
      </c>
      <c r="W38" s="1">
        <f>VLOOKUP(L38,Hoja2!A:C,3,0)</f>
        <v>3.2638888888888891E-2</v>
      </c>
      <c r="X38" s="1">
        <f t="shared" si="2"/>
        <v>7.7083333333333337E-2</v>
      </c>
      <c r="Y38" s="1" t="str">
        <f t="shared" si="3"/>
        <v>Si</v>
      </c>
    </row>
    <row r="39" spans="1:25" x14ac:dyDescent="0.35">
      <c r="A39">
        <v>10</v>
      </c>
      <c r="B39" t="s">
        <v>103</v>
      </c>
      <c r="C39">
        <v>6</v>
      </c>
      <c r="D39" s="1">
        <v>0.10972222222222222</v>
      </c>
      <c r="E39" s="1">
        <v>0.16180555555555556</v>
      </c>
      <c r="F39" s="2">
        <v>45017</v>
      </c>
      <c r="G39" t="s">
        <v>33</v>
      </c>
      <c r="H39" t="s">
        <v>12</v>
      </c>
      <c r="I39" t="s">
        <v>1347</v>
      </c>
      <c r="J39" s="3">
        <v>16.309999999999999</v>
      </c>
      <c r="K39" t="s">
        <v>13</v>
      </c>
      <c r="L39">
        <v>38</v>
      </c>
      <c r="M39" t="s">
        <v>66</v>
      </c>
      <c r="N39" t="s">
        <v>1388</v>
      </c>
      <c r="O39" t="str" cm="1">
        <f t="array" ref="O39:Q39">_xlfn.TEXTSPLIT(N39,",")</f>
        <v>Plato 17</v>
      </c>
      <c r="P39" t="str">
        <v xml:space="preserve"> Plato 8</v>
      </c>
      <c r="Q39" t="str">
        <v xml:space="preserve"> Plato 19</v>
      </c>
      <c r="S39">
        <f t="shared" si="0"/>
        <v>3</v>
      </c>
      <c r="T39" s="3">
        <f>VLOOKUP(L39,Hoja2!A:C,2,0)</f>
        <v>235</v>
      </c>
      <c r="U39" s="6">
        <f t="shared" si="4"/>
        <v>251.31</v>
      </c>
      <c r="V39" s="1">
        <f t="shared" si="1"/>
        <v>5.2083333333333343E-2</v>
      </c>
      <c r="W39" s="1">
        <f>VLOOKUP(L39,Hoja2!A:C,3,0)</f>
        <v>6.8055555555555564E-2</v>
      </c>
      <c r="X39" s="1">
        <f t="shared" si="2"/>
        <v>0</v>
      </c>
      <c r="Y39" s="1" t="str">
        <f t="shared" si="3"/>
        <v>No</v>
      </c>
    </row>
    <row r="40" spans="1:25" x14ac:dyDescent="0.35">
      <c r="A40">
        <v>15</v>
      </c>
      <c r="B40" t="s">
        <v>105</v>
      </c>
      <c r="C40">
        <v>3</v>
      </c>
      <c r="D40" s="1">
        <v>0.15347222222222223</v>
      </c>
      <c r="E40" s="1">
        <v>0.31874999999999998</v>
      </c>
      <c r="F40" s="2">
        <v>45017</v>
      </c>
      <c r="G40" t="s">
        <v>23</v>
      </c>
      <c r="H40" t="s">
        <v>37</v>
      </c>
      <c r="I40" t="s">
        <v>18</v>
      </c>
      <c r="J40" s="3">
        <v>48.36</v>
      </c>
      <c r="K40" t="s">
        <v>40</v>
      </c>
      <c r="L40">
        <v>39</v>
      </c>
      <c r="M40" t="s">
        <v>47</v>
      </c>
      <c r="N40" t="s">
        <v>1389</v>
      </c>
      <c r="O40" t="str" cm="1">
        <f t="array" ref="O40">_xlfn.TEXTSPLIT(N40,",")</f>
        <v>Plato 19</v>
      </c>
      <c r="S40">
        <f t="shared" si="0"/>
        <v>1</v>
      </c>
      <c r="T40" s="3">
        <f>VLOOKUP(L40,Hoja2!A:C,2,0)</f>
        <v>108</v>
      </c>
      <c r="U40" s="6">
        <f t="shared" si="4"/>
        <v>156.36000000000001</v>
      </c>
      <c r="V40" s="1">
        <f t="shared" si="1"/>
        <v>0.16527777777777775</v>
      </c>
      <c r="W40" s="1">
        <f>VLOOKUP(L40,Hoja2!A:C,3,0)</f>
        <v>3.9583333333333331E-2</v>
      </c>
      <c r="X40" s="1">
        <f t="shared" si="2"/>
        <v>0.12569444444444441</v>
      </c>
      <c r="Y40" s="1" t="str">
        <f t="shared" si="3"/>
        <v>Si</v>
      </c>
    </row>
    <row r="41" spans="1:25" x14ac:dyDescent="0.35">
      <c r="A41">
        <v>1</v>
      </c>
      <c r="B41" t="s">
        <v>107</v>
      </c>
      <c r="C41">
        <v>1</v>
      </c>
      <c r="D41" s="1">
        <v>8.3333333333333329E-2</v>
      </c>
      <c r="E41" s="1">
        <v>0.1701388888888889</v>
      </c>
      <c r="F41" s="2">
        <v>45017</v>
      </c>
      <c r="G41" t="s">
        <v>11</v>
      </c>
      <c r="H41" t="s">
        <v>12</v>
      </c>
      <c r="I41" t="s">
        <v>18</v>
      </c>
      <c r="J41" s="3">
        <v>13.68</v>
      </c>
      <c r="K41" t="s">
        <v>24</v>
      </c>
      <c r="L41">
        <v>40</v>
      </c>
      <c r="M41" t="s">
        <v>84</v>
      </c>
      <c r="N41" t="s">
        <v>1390</v>
      </c>
      <c r="O41" t="str" cm="1">
        <f t="array" ref="O41:Q41">_xlfn.TEXTSPLIT(N41,",")</f>
        <v>Plato 9</v>
      </c>
      <c r="P41" t="str">
        <v xml:space="preserve"> Plato 11</v>
      </c>
      <c r="Q41" t="str">
        <v xml:space="preserve"> Plato 16</v>
      </c>
      <c r="S41">
        <f t="shared" si="0"/>
        <v>3</v>
      </c>
      <c r="T41" s="3">
        <f>VLOOKUP(L41,Hoja2!A:C,2,0)</f>
        <v>148</v>
      </c>
      <c r="U41" s="6">
        <f t="shared" si="4"/>
        <v>161.68</v>
      </c>
      <c r="V41" s="1">
        <f t="shared" si="1"/>
        <v>8.6805555555555566E-2</v>
      </c>
      <c r="W41" s="1">
        <f>VLOOKUP(L41,Hoja2!A:C,3,0)</f>
        <v>5.4166666666666669E-2</v>
      </c>
      <c r="X41" s="1">
        <f t="shared" si="2"/>
        <v>3.2638888888888898E-2</v>
      </c>
      <c r="Y41" s="1" t="str">
        <f t="shared" si="3"/>
        <v>Si</v>
      </c>
    </row>
    <row r="42" spans="1:25" x14ac:dyDescent="0.35">
      <c r="A42">
        <v>7</v>
      </c>
      <c r="B42" t="s">
        <v>109</v>
      </c>
      <c r="C42">
        <v>4</v>
      </c>
      <c r="D42" s="1">
        <v>9.3055555555555558E-2</v>
      </c>
      <c r="E42" s="1">
        <v>0.18055555555555555</v>
      </c>
      <c r="F42" s="2">
        <v>45017</v>
      </c>
      <c r="G42" t="s">
        <v>23</v>
      </c>
      <c r="H42" t="s">
        <v>12</v>
      </c>
      <c r="I42" t="s">
        <v>1348</v>
      </c>
      <c r="J42" s="3">
        <v>15.24</v>
      </c>
      <c r="K42" t="s">
        <v>40</v>
      </c>
      <c r="L42">
        <v>41</v>
      </c>
      <c r="M42" t="s">
        <v>1350</v>
      </c>
      <c r="N42" t="s">
        <v>1391</v>
      </c>
      <c r="O42" t="str" cm="1">
        <f t="array" ref="O42:Q42">_xlfn.TEXTSPLIT(N42,",")</f>
        <v>Plato 15</v>
      </c>
      <c r="P42" t="str">
        <v xml:space="preserve"> Plato 10</v>
      </c>
      <c r="Q42" t="str">
        <v xml:space="preserve"> Plato 2</v>
      </c>
      <c r="S42">
        <f t="shared" si="0"/>
        <v>3</v>
      </c>
      <c r="T42" s="3">
        <f>VLOOKUP(L42,Hoja2!A:C,2,0)</f>
        <v>204</v>
      </c>
      <c r="U42" s="6">
        <f t="shared" si="4"/>
        <v>219.24</v>
      </c>
      <c r="V42" s="1">
        <f t="shared" si="1"/>
        <v>8.7499999999999994E-2</v>
      </c>
      <c r="W42" s="1">
        <f>VLOOKUP(L42,Hoja2!A:C,3,0)</f>
        <v>6.1805555555555558E-2</v>
      </c>
      <c r="X42" s="1">
        <f t="shared" si="2"/>
        <v>2.5694444444444436E-2</v>
      </c>
      <c r="Y42" s="1" t="str">
        <f t="shared" si="3"/>
        <v>Si</v>
      </c>
    </row>
    <row r="43" spans="1:25" x14ac:dyDescent="0.35">
      <c r="A43">
        <v>14</v>
      </c>
      <c r="B43" t="s">
        <v>111</v>
      </c>
      <c r="C43">
        <v>1</v>
      </c>
      <c r="D43" s="1">
        <v>1.7361111111111112E-2</v>
      </c>
      <c r="E43" s="1">
        <v>7.3611111111111113E-2</v>
      </c>
      <c r="F43" s="2">
        <v>45017</v>
      </c>
      <c r="G43" t="s">
        <v>23</v>
      </c>
      <c r="H43" t="s">
        <v>12</v>
      </c>
      <c r="I43" t="s">
        <v>1348</v>
      </c>
      <c r="J43" s="3">
        <v>49.58</v>
      </c>
      <c r="K43" t="s">
        <v>13</v>
      </c>
      <c r="L43">
        <v>42</v>
      </c>
      <c r="M43" t="s">
        <v>47</v>
      </c>
      <c r="N43" t="s">
        <v>1392</v>
      </c>
      <c r="O43" t="str" cm="1">
        <f t="array" ref="O43:P43">_xlfn.TEXTSPLIT(N43,",")</f>
        <v>Plato 5</v>
      </c>
      <c r="P43" t="str">
        <v xml:space="preserve"> Plato 20</v>
      </c>
      <c r="S43">
        <f t="shared" si="0"/>
        <v>2</v>
      </c>
      <c r="T43" s="3">
        <f>VLOOKUP(L43,Hoja2!A:C,2,0)</f>
        <v>102</v>
      </c>
      <c r="U43" s="6">
        <f t="shared" si="4"/>
        <v>151.57999999999998</v>
      </c>
      <c r="V43" s="1">
        <f t="shared" si="1"/>
        <v>5.6250000000000001E-2</v>
      </c>
      <c r="W43" s="1">
        <f>VLOOKUP(L43,Hoja2!A:C,3,0)</f>
        <v>4.7916666666666663E-2</v>
      </c>
      <c r="X43" s="1">
        <f t="shared" si="2"/>
        <v>8.3333333333333384E-3</v>
      </c>
      <c r="Y43" s="1" t="str">
        <f t="shared" si="3"/>
        <v>Si</v>
      </c>
    </row>
    <row r="44" spans="1:25" x14ac:dyDescent="0.35">
      <c r="A44">
        <v>8</v>
      </c>
      <c r="B44" t="s">
        <v>113</v>
      </c>
      <c r="C44">
        <v>6</v>
      </c>
      <c r="D44" s="1">
        <v>4.3055555555555555E-2</v>
      </c>
      <c r="E44" s="1">
        <v>0.13472222222222222</v>
      </c>
      <c r="F44" s="2">
        <v>45017</v>
      </c>
      <c r="G44" t="s">
        <v>33</v>
      </c>
      <c r="H44" t="s">
        <v>12</v>
      </c>
      <c r="I44" t="s">
        <v>1348</v>
      </c>
      <c r="J44" s="3">
        <v>32.19</v>
      </c>
      <c r="K44" t="s">
        <v>40</v>
      </c>
      <c r="L44">
        <v>43</v>
      </c>
      <c r="M44" t="s">
        <v>1350</v>
      </c>
      <c r="N44" t="s">
        <v>1393</v>
      </c>
      <c r="O44" t="str" cm="1">
        <f t="array" ref="O44:R44">_xlfn.TEXTSPLIT(N44,",")</f>
        <v>Plato 15</v>
      </c>
      <c r="P44" t="str">
        <v xml:space="preserve"> Plato 18</v>
      </c>
      <c r="Q44" t="str">
        <v xml:space="preserve"> Plato 7</v>
      </c>
      <c r="R44" t="str">
        <v xml:space="preserve"> Plato 17</v>
      </c>
      <c r="S44">
        <f t="shared" si="0"/>
        <v>4</v>
      </c>
      <c r="T44" s="3">
        <f>VLOOKUP(L44,Hoja2!A:C,2,0)</f>
        <v>203</v>
      </c>
      <c r="U44" s="6">
        <f t="shared" si="4"/>
        <v>235.19</v>
      </c>
      <c r="V44" s="1">
        <f t="shared" si="1"/>
        <v>9.166666666666666E-2</v>
      </c>
      <c r="W44" s="1">
        <f>VLOOKUP(L44,Hoja2!A:C,3,0)</f>
        <v>0.10138888888888889</v>
      </c>
      <c r="X44" s="1">
        <f t="shared" si="2"/>
        <v>0</v>
      </c>
      <c r="Y44" s="1" t="str">
        <f t="shared" si="3"/>
        <v>No</v>
      </c>
    </row>
    <row r="45" spans="1:25" x14ac:dyDescent="0.35">
      <c r="A45">
        <v>18</v>
      </c>
      <c r="B45" t="s">
        <v>107</v>
      </c>
      <c r="C45">
        <v>1</v>
      </c>
      <c r="D45" s="1">
        <v>0.12916666666666668</v>
      </c>
      <c r="E45" s="1">
        <v>0.26250000000000001</v>
      </c>
      <c r="F45" s="2">
        <v>45017</v>
      </c>
      <c r="G45" t="s">
        <v>33</v>
      </c>
      <c r="H45" t="s">
        <v>12</v>
      </c>
      <c r="I45" t="s">
        <v>1348</v>
      </c>
      <c r="J45" s="3">
        <v>42.6</v>
      </c>
      <c r="K45" t="s">
        <v>24</v>
      </c>
      <c r="L45">
        <v>44</v>
      </c>
      <c r="M45" t="s">
        <v>1345</v>
      </c>
      <c r="N45" t="s">
        <v>1394</v>
      </c>
      <c r="O45" t="str" cm="1">
        <f t="array" ref="O45:Q45">_xlfn.TEXTSPLIT(N45,",")</f>
        <v>Plato 10</v>
      </c>
      <c r="P45" t="str">
        <v xml:space="preserve"> Plato 1</v>
      </c>
      <c r="Q45" t="str">
        <v xml:space="preserve"> Plato 13</v>
      </c>
      <c r="S45">
        <f t="shared" si="0"/>
        <v>3</v>
      </c>
      <c r="T45" s="3">
        <f>VLOOKUP(L45,Hoja2!A:C,2,0)</f>
        <v>122</v>
      </c>
      <c r="U45" s="6">
        <f t="shared" si="4"/>
        <v>164.6</v>
      </c>
      <c r="V45" s="1">
        <f t="shared" si="1"/>
        <v>0.13333333333333333</v>
      </c>
      <c r="W45" s="1">
        <f>VLOOKUP(L45,Hoja2!A:C,3,0)</f>
        <v>5.9027777777777776E-2</v>
      </c>
      <c r="X45" s="1">
        <f t="shared" si="2"/>
        <v>7.4305555555555555E-2</v>
      </c>
      <c r="Y45" s="1" t="str">
        <f t="shared" si="3"/>
        <v>Si</v>
      </c>
    </row>
    <row r="46" spans="1:25" x14ac:dyDescent="0.35">
      <c r="A46">
        <v>17</v>
      </c>
      <c r="B46" t="s">
        <v>116</v>
      </c>
      <c r="C46">
        <v>2</v>
      </c>
      <c r="D46" s="1">
        <v>9.375E-2</v>
      </c>
      <c r="E46" s="1">
        <v>0.1673611111111111</v>
      </c>
      <c r="F46" s="2">
        <v>45017</v>
      </c>
      <c r="G46" t="s">
        <v>23</v>
      </c>
      <c r="H46" t="s">
        <v>12</v>
      </c>
      <c r="I46" t="s">
        <v>1348</v>
      </c>
      <c r="J46" s="3">
        <v>25.41</v>
      </c>
      <c r="K46" t="s">
        <v>13</v>
      </c>
      <c r="L46">
        <v>45</v>
      </c>
      <c r="M46" t="s">
        <v>1350</v>
      </c>
      <c r="N46" t="s">
        <v>1395</v>
      </c>
      <c r="O46" t="str" cm="1">
        <f t="array" ref="O46">_xlfn.TEXTSPLIT(N46,",")</f>
        <v>Plato 4</v>
      </c>
      <c r="S46">
        <f t="shared" si="0"/>
        <v>1</v>
      </c>
      <c r="T46" s="3">
        <f>VLOOKUP(L46,Hoja2!A:C,2,0)</f>
        <v>54</v>
      </c>
      <c r="U46" s="6">
        <f t="shared" si="4"/>
        <v>79.41</v>
      </c>
      <c r="V46" s="1">
        <f t="shared" si="1"/>
        <v>7.3611111111111099E-2</v>
      </c>
      <c r="W46" s="1">
        <f>VLOOKUP(L46,Hoja2!A:C,3,0)</f>
        <v>3.2638888888888891E-2</v>
      </c>
      <c r="X46" s="1">
        <f t="shared" si="2"/>
        <v>4.0972222222222208E-2</v>
      </c>
      <c r="Y46" s="1" t="str">
        <f t="shared" si="3"/>
        <v>Si</v>
      </c>
    </row>
    <row r="47" spans="1:25" x14ac:dyDescent="0.35">
      <c r="A47">
        <v>10</v>
      </c>
      <c r="B47" t="s">
        <v>118</v>
      </c>
      <c r="C47">
        <v>1</v>
      </c>
      <c r="D47" s="1">
        <v>7.4305555555555555E-2</v>
      </c>
      <c r="E47" s="1">
        <v>0.15208333333333332</v>
      </c>
      <c r="F47" s="2">
        <v>45017</v>
      </c>
      <c r="G47" t="s">
        <v>28</v>
      </c>
      <c r="H47" t="s">
        <v>12</v>
      </c>
      <c r="I47" t="s">
        <v>1348</v>
      </c>
      <c r="J47" s="3">
        <v>27.97</v>
      </c>
      <c r="K47" t="s">
        <v>24</v>
      </c>
      <c r="L47">
        <v>46</v>
      </c>
      <c r="M47" t="s">
        <v>66</v>
      </c>
      <c r="N47" t="s">
        <v>1396</v>
      </c>
      <c r="O47" t="str" cm="1">
        <f t="array" ref="O47:Q47">_xlfn.TEXTSPLIT(N47,",")</f>
        <v>Plato 2</v>
      </c>
      <c r="P47" t="str">
        <v xml:space="preserve"> Plato 18</v>
      </c>
      <c r="Q47" t="str">
        <v xml:space="preserve"> Plato 14</v>
      </c>
      <c r="S47">
        <f t="shared" si="0"/>
        <v>3</v>
      </c>
      <c r="T47" s="3">
        <f>VLOOKUP(L47,Hoja2!A:C,2,0)</f>
        <v>140</v>
      </c>
      <c r="U47" s="6">
        <f t="shared" si="4"/>
        <v>167.97</v>
      </c>
      <c r="V47" s="1">
        <f t="shared" si="1"/>
        <v>7.7777777777777765E-2</v>
      </c>
      <c r="W47" s="1">
        <f>VLOOKUP(L47,Hoja2!A:C,3,0)</f>
        <v>5.9722222222222218E-2</v>
      </c>
      <c r="X47" s="1">
        <f t="shared" si="2"/>
        <v>1.8055555555555547E-2</v>
      </c>
      <c r="Y47" s="1" t="str">
        <f t="shared" si="3"/>
        <v>Si</v>
      </c>
    </row>
    <row r="48" spans="1:25" x14ac:dyDescent="0.35">
      <c r="A48">
        <v>18</v>
      </c>
      <c r="B48" t="s">
        <v>120</v>
      </c>
      <c r="C48">
        <v>3</v>
      </c>
      <c r="D48" s="1">
        <v>0.14583333333333334</v>
      </c>
      <c r="E48" s="1">
        <v>0.31180555555555556</v>
      </c>
      <c r="F48" s="2">
        <v>45017</v>
      </c>
      <c r="G48" t="s">
        <v>23</v>
      </c>
      <c r="H48" t="s">
        <v>12</v>
      </c>
      <c r="I48" t="s">
        <v>1348</v>
      </c>
      <c r="J48" s="3">
        <v>10.98</v>
      </c>
      <c r="K48" t="s">
        <v>40</v>
      </c>
      <c r="L48">
        <v>47</v>
      </c>
      <c r="M48" t="s">
        <v>26</v>
      </c>
      <c r="N48" t="s">
        <v>1397</v>
      </c>
      <c r="O48" t="str" cm="1">
        <f t="array" ref="O48:Q48">_xlfn.TEXTSPLIT(N48,",")</f>
        <v>Plato 11</v>
      </c>
      <c r="P48" t="str">
        <v xml:space="preserve"> Plato 14</v>
      </c>
      <c r="Q48" t="str">
        <v xml:space="preserve"> Plato 3</v>
      </c>
      <c r="S48">
        <f t="shared" si="0"/>
        <v>3</v>
      </c>
      <c r="T48" s="3">
        <f>VLOOKUP(L48,Hoja2!A:C,2,0)</f>
        <v>109</v>
      </c>
      <c r="U48" s="6">
        <f t="shared" si="4"/>
        <v>119.98</v>
      </c>
      <c r="V48" s="1">
        <f t="shared" si="1"/>
        <v>0.16597222222222222</v>
      </c>
      <c r="W48" s="1">
        <f>VLOOKUP(L48,Hoja2!A:C,3,0)</f>
        <v>6.0416666666666667E-2</v>
      </c>
      <c r="X48" s="1">
        <f t="shared" si="2"/>
        <v>0.10555555555555554</v>
      </c>
      <c r="Y48" s="1" t="str">
        <f t="shared" si="3"/>
        <v>Si</v>
      </c>
    </row>
    <row r="49" spans="1:25" x14ac:dyDescent="0.35">
      <c r="A49">
        <v>17</v>
      </c>
      <c r="B49" t="s">
        <v>122</v>
      </c>
      <c r="C49">
        <v>2</v>
      </c>
      <c r="D49" s="1">
        <v>1.9444444444444445E-2</v>
      </c>
      <c r="E49" s="1">
        <v>0.16805555555555557</v>
      </c>
      <c r="F49" s="2">
        <v>45017</v>
      </c>
      <c r="G49" t="s">
        <v>11</v>
      </c>
      <c r="H49" t="s">
        <v>17</v>
      </c>
      <c r="I49" t="s">
        <v>1348</v>
      </c>
      <c r="J49" s="3">
        <v>25.31</v>
      </c>
      <c r="K49" t="s">
        <v>24</v>
      </c>
      <c r="L49">
        <v>48</v>
      </c>
      <c r="M49" t="s">
        <v>47</v>
      </c>
      <c r="N49" t="s">
        <v>1398</v>
      </c>
      <c r="O49" t="str" cm="1">
        <f t="array" ref="O49:Q49">_xlfn.TEXTSPLIT(N49,",")</f>
        <v>Plato 6</v>
      </c>
      <c r="P49" t="str">
        <v xml:space="preserve"> Plato 5</v>
      </c>
      <c r="Q49" t="str">
        <v xml:space="preserve"> Plato 11</v>
      </c>
      <c r="S49">
        <f t="shared" si="0"/>
        <v>3</v>
      </c>
      <c r="T49" s="3">
        <f>VLOOKUP(L49,Hoja2!A:C,2,0)</f>
        <v>158</v>
      </c>
      <c r="U49" s="6">
        <f t="shared" si="4"/>
        <v>183.31</v>
      </c>
      <c r="V49" s="1">
        <f t="shared" si="1"/>
        <v>0.14861111111111114</v>
      </c>
      <c r="W49" s="1">
        <f>VLOOKUP(L49,Hoja2!A:C,3,0)</f>
        <v>8.611111111111111E-2</v>
      </c>
      <c r="X49" s="1">
        <f t="shared" si="2"/>
        <v>6.2500000000000028E-2</v>
      </c>
      <c r="Y49" s="1" t="str">
        <f t="shared" si="3"/>
        <v>Si</v>
      </c>
    </row>
    <row r="50" spans="1:25" x14ac:dyDescent="0.35">
      <c r="A50">
        <v>8</v>
      </c>
      <c r="B50" t="s">
        <v>124</v>
      </c>
      <c r="C50">
        <v>3</v>
      </c>
      <c r="D50" s="1">
        <v>7.2222222222222215E-2</v>
      </c>
      <c r="E50" s="1">
        <v>0.22847222222222222</v>
      </c>
      <c r="F50" s="2">
        <v>45017</v>
      </c>
      <c r="G50" t="s">
        <v>23</v>
      </c>
      <c r="H50" t="s">
        <v>12</v>
      </c>
      <c r="I50" t="s">
        <v>1348</v>
      </c>
      <c r="J50" s="3">
        <v>20.92</v>
      </c>
      <c r="K50" t="s">
        <v>24</v>
      </c>
      <c r="L50">
        <v>49</v>
      </c>
      <c r="M50" t="s">
        <v>49</v>
      </c>
      <c r="N50" t="s">
        <v>1399</v>
      </c>
      <c r="O50" t="str" cm="1">
        <f t="array" ref="O50:Q50">_xlfn.TEXTSPLIT(N50,",")</f>
        <v>Plato 7</v>
      </c>
      <c r="P50" t="str">
        <v xml:space="preserve"> Plato 15</v>
      </c>
      <c r="Q50" t="str">
        <v xml:space="preserve"> Plato 4</v>
      </c>
      <c r="S50">
        <f t="shared" si="0"/>
        <v>3</v>
      </c>
      <c r="T50" s="3">
        <f>VLOOKUP(L50,Hoja2!A:C,2,0)</f>
        <v>186</v>
      </c>
      <c r="U50" s="6">
        <f t="shared" si="4"/>
        <v>206.92000000000002</v>
      </c>
      <c r="V50" s="1">
        <f t="shared" si="1"/>
        <v>0.15625</v>
      </c>
      <c r="W50" s="1">
        <f>VLOOKUP(L50,Hoja2!A:C,3,0)</f>
        <v>5.6250000000000001E-2</v>
      </c>
      <c r="X50" s="1">
        <f t="shared" si="2"/>
        <v>0.1</v>
      </c>
      <c r="Y50" s="1" t="str">
        <f t="shared" si="3"/>
        <v>Si</v>
      </c>
    </row>
    <row r="51" spans="1:25" x14ac:dyDescent="0.35">
      <c r="A51">
        <v>19</v>
      </c>
      <c r="B51" t="s">
        <v>126</v>
      </c>
      <c r="C51">
        <v>5</v>
      </c>
      <c r="D51" s="1">
        <v>0.16250000000000001</v>
      </c>
      <c r="E51" s="1">
        <v>0.28958333333333336</v>
      </c>
      <c r="F51" s="2">
        <v>45017</v>
      </c>
      <c r="G51" t="s">
        <v>33</v>
      </c>
      <c r="H51" t="s">
        <v>12</v>
      </c>
      <c r="I51" t="s">
        <v>1347</v>
      </c>
      <c r="J51" s="3">
        <v>16.739999999999998</v>
      </c>
      <c r="K51" t="s">
        <v>40</v>
      </c>
      <c r="L51">
        <v>50</v>
      </c>
      <c r="M51" t="s">
        <v>84</v>
      </c>
      <c r="N51" t="s">
        <v>1400</v>
      </c>
      <c r="O51" t="str" cm="1">
        <f t="array" ref="O51:P51">_xlfn.TEXTSPLIT(N51,",")</f>
        <v>Plato 15</v>
      </c>
      <c r="P51" t="str">
        <v xml:space="preserve"> Plato 5</v>
      </c>
      <c r="S51">
        <f t="shared" si="0"/>
        <v>2</v>
      </c>
      <c r="T51" s="3">
        <f>VLOOKUP(L51,Hoja2!A:C,2,0)</f>
        <v>76</v>
      </c>
      <c r="U51" s="6">
        <f t="shared" si="4"/>
        <v>92.74</v>
      </c>
      <c r="V51" s="1">
        <f t="shared" si="1"/>
        <v>0.12708333333333335</v>
      </c>
      <c r="W51" s="1">
        <f>VLOOKUP(L51,Hoja2!A:C,3,0)</f>
        <v>1.4583333333333334E-2</v>
      </c>
      <c r="X51" s="1">
        <f t="shared" si="2"/>
        <v>0.11250000000000002</v>
      </c>
      <c r="Y51" s="1" t="str">
        <f t="shared" si="3"/>
        <v>Si</v>
      </c>
    </row>
    <row r="52" spans="1:25" x14ac:dyDescent="0.35">
      <c r="A52">
        <v>12</v>
      </c>
      <c r="B52" t="s">
        <v>128</v>
      </c>
      <c r="C52">
        <v>1</v>
      </c>
      <c r="D52" s="1">
        <v>7.0833333333333331E-2</v>
      </c>
      <c r="E52" s="1">
        <v>0.12638888888888888</v>
      </c>
      <c r="F52" s="2">
        <v>45017</v>
      </c>
      <c r="G52" t="s">
        <v>28</v>
      </c>
      <c r="H52" t="s">
        <v>37</v>
      </c>
      <c r="I52" t="s">
        <v>1348</v>
      </c>
      <c r="J52" s="3">
        <v>37.08</v>
      </c>
      <c r="K52" t="s">
        <v>13</v>
      </c>
      <c r="L52">
        <v>51</v>
      </c>
      <c r="M52" t="s">
        <v>1345</v>
      </c>
      <c r="N52" t="s">
        <v>1401</v>
      </c>
      <c r="O52" t="str" cm="1">
        <f t="array" ref="O52:R52">_xlfn.TEXTSPLIT(N52,",")</f>
        <v>Plato 14</v>
      </c>
      <c r="P52" t="str">
        <v xml:space="preserve"> Plato 11</v>
      </c>
      <c r="Q52" t="str">
        <v xml:space="preserve"> Plato 5</v>
      </c>
      <c r="R52" t="str">
        <v xml:space="preserve"> Plato 4</v>
      </c>
      <c r="S52">
        <f t="shared" si="0"/>
        <v>4</v>
      </c>
      <c r="T52" s="3">
        <f>VLOOKUP(L52,Hoja2!A:C,2,0)</f>
        <v>225</v>
      </c>
      <c r="U52" s="6">
        <f t="shared" si="4"/>
        <v>262.08</v>
      </c>
      <c r="V52" s="1">
        <f t="shared" si="1"/>
        <v>5.5555555555555552E-2</v>
      </c>
      <c r="W52" s="1">
        <f>VLOOKUP(L52,Hoja2!A:C,3,0)</f>
        <v>0.1138888888888889</v>
      </c>
      <c r="X52" s="1">
        <f t="shared" si="2"/>
        <v>0</v>
      </c>
      <c r="Y52" s="1" t="str">
        <f t="shared" si="3"/>
        <v>No</v>
      </c>
    </row>
    <row r="53" spans="1:25" x14ac:dyDescent="0.35">
      <c r="A53">
        <v>7</v>
      </c>
      <c r="B53" t="s">
        <v>130</v>
      </c>
      <c r="C53">
        <v>4</v>
      </c>
      <c r="D53" s="1">
        <v>6.9444444444444447E-4</v>
      </c>
      <c r="E53" s="1">
        <v>4.9305555555555554E-2</v>
      </c>
      <c r="F53" s="2">
        <v>45017</v>
      </c>
      <c r="G53" t="s">
        <v>11</v>
      </c>
      <c r="H53" t="s">
        <v>12</v>
      </c>
      <c r="I53" t="s">
        <v>1348</v>
      </c>
      <c r="J53" s="3">
        <v>46.88</v>
      </c>
      <c r="K53" t="s">
        <v>24</v>
      </c>
      <c r="L53">
        <v>52</v>
      </c>
      <c r="M53" t="s">
        <v>30</v>
      </c>
      <c r="N53" t="s">
        <v>1402</v>
      </c>
      <c r="O53" t="str" cm="1">
        <f t="array" ref="O53:Q53">_xlfn.TEXTSPLIT(N53,",")</f>
        <v>Plato 11</v>
      </c>
      <c r="P53" t="str">
        <v xml:space="preserve"> Plato 17</v>
      </c>
      <c r="Q53" t="str">
        <v xml:space="preserve"> Plato 18</v>
      </c>
      <c r="S53">
        <f t="shared" si="0"/>
        <v>3</v>
      </c>
      <c r="T53" s="3">
        <f>VLOOKUP(L53,Hoja2!A:C,2,0)</f>
        <v>263</v>
      </c>
      <c r="U53" s="6">
        <f t="shared" si="4"/>
        <v>309.88</v>
      </c>
      <c r="V53" s="1">
        <f t="shared" si="1"/>
        <v>4.8611111111111112E-2</v>
      </c>
      <c r="W53" s="1">
        <f>VLOOKUP(L53,Hoja2!A:C,3,0)</f>
        <v>4.3055555555555555E-2</v>
      </c>
      <c r="X53" s="1">
        <f t="shared" si="2"/>
        <v>5.5555555555555566E-3</v>
      </c>
      <c r="Y53" s="1" t="str">
        <f t="shared" si="3"/>
        <v>Si</v>
      </c>
    </row>
    <row r="54" spans="1:25" x14ac:dyDescent="0.35">
      <c r="A54">
        <v>16</v>
      </c>
      <c r="B54" t="s">
        <v>132</v>
      </c>
      <c r="C54">
        <v>5</v>
      </c>
      <c r="D54" s="1">
        <v>0.12569444444444444</v>
      </c>
      <c r="E54" s="1">
        <v>0.19722222222222222</v>
      </c>
      <c r="F54" s="2">
        <v>45017</v>
      </c>
      <c r="G54" t="s">
        <v>28</v>
      </c>
      <c r="H54" t="s">
        <v>12</v>
      </c>
      <c r="I54" t="s">
        <v>1347</v>
      </c>
      <c r="J54" s="3">
        <v>36.880000000000003</v>
      </c>
      <c r="K54" t="s">
        <v>24</v>
      </c>
      <c r="L54">
        <v>53</v>
      </c>
      <c r="M54" t="s">
        <v>30</v>
      </c>
      <c r="N54" t="s">
        <v>1403</v>
      </c>
      <c r="O54" t="str" cm="1">
        <f t="array" ref="O54:Q54">_xlfn.TEXTSPLIT(N54,",")</f>
        <v>Plato 14</v>
      </c>
      <c r="P54" t="str">
        <v xml:space="preserve"> Plato 2</v>
      </c>
      <c r="Q54" t="str">
        <v xml:space="preserve"> Plato 19</v>
      </c>
      <c r="S54">
        <f t="shared" si="0"/>
        <v>3</v>
      </c>
      <c r="T54" s="3">
        <f>VLOOKUP(L54,Hoja2!A:C,2,0)</f>
        <v>267</v>
      </c>
      <c r="U54" s="6">
        <f t="shared" si="4"/>
        <v>303.88</v>
      </c>
      <c r="V54" s="1">
        <f t="shared" si="1"/>
        <v>7.1527777777777773E-2</v>
      </c>
      <c r="W54" s="1">
        <f>VLOOKUP(L54,Hoja2!A:C,3,0)</f>
        <v>7.7777777777777779E-2</v>
      </c>
      <c r="X54" s="1">
        <f t="shared" si="2"/>
        <v>0</v>
      </c>
      <c r="Y54" s="1" t="str">
        <f t="shared" si="3"/>
        <v>No</v>
      </c>
    </row>
    <row r="55" spans="1:25" x14ac:dyDescent="0.35">
      <c r="A55">
        <v>6</v>
      </c>
      <c r="B55" t="s">
        <v>134</v>
      </c>
      <c r="C55">
        <v>6</v>
      </c>
      <c r="D55" s="1">
        <v>2.7777777777777776E-2</v>
      </c>
      <c r="E55" s="1">
        <v>0.1763888888888889</v>
      </c>
      <c r="F55" s="2">
        <v>45017</v>
      </c>
      <c r="G55" t="s">
        <v>33</v>
      </c>
      <c r="H55" t="s">
        <v>37</v>
      </c>
      <c r="I55" t="s">
        <v>1348</v>
      </c>
      <c r="J55" s="3">
        <v>23.36</v>
      </c>
      <c r="K55" t="s">
        <v>13</v>
      </c>
      <c r="L55">
        <v>54</v>
      </c>
      <c r="M55" t="s">
        <v>47</v>
      </c>
      <c r="N55" t="s">
        <v>1404</v>
      </c>
      <c r="O55" t="str" cm="1">
        <f t="array" ref="O55:R55">_xlfn.TEXTSPLIT(N55,",")</f>
        <v>Plato 8</v>
      </c>
      <c r="P55" t="str">
        <v xml:space="preserve"> Plato 17</v>
      </c>
      <c r="Q55" t="str">
        <v xml:space="preserve"> Plato 4</v>
      </c>
      <c r="R55" t="str">
        <v xml:space="preserve"> Plato 11</v>
      </c>
      <c r="S55">
        <f t="shared" si="0"/>
        <v>4</v>
      </c>
      <c r="T55" s="3">
        <f>VLOOKUP(L55,Hoja2!A:C,2,0)</f>
        <v>187</v>
      </c>
      <c r="U55" s="6">
        <f t="shared" si="4"/>
        <v>210.36</v>
      </c>
      <c r="V55" s="1">
        <f t="shared" si="1"/>
        <v>0.14861111111111114</v>
      </c>
      <c r="W55" s="1">
        <f>VLOOKUP(L55,Hoja2!A:C,3,0)</f>
        <v>0.14097222222222222</v>
      </c>
      <c r="X55" s="1">
        <f t="shared" si="2"/>
        <v>7.6388888888889173E-3</v>
      </c>
      <c r="Y55" s="1" t="str">
        <f t="shared" si="3"/>
        <v>Si</v>
      </c>
    </row>
    <row r="56" spans="1:25" x14ac:dyDescent="0.35">
      <c r="A56">
        <v>20</v>
      </c>
      <c r="B56" t="s">
        <v>136</v>
      </c>
      <c r="C56">
        <v>5</v>
      </c>
      <c r="D56" s="1">
        <v>6.25E-2</v>
      </c>
      <c r="E56" s="1">
        <v>0.20833333333333334</v>
      </c>
      <c r="F56" s="2">
        <v>45017</v>
      </c>
      <c r="G56" t="s">
        <v>33</v>
      </c>
      <c r="H56" t="s">
        <v>37</v>
      </c>
      <c r="I56" t="s">
        <v>1348</v>
      </c>
      <c r="J56" s="3">
        <v>45.49</v>
      </c>
      <c r="K56" t="s">
        <v>40</v>
      </c>
      <c r="L56">
        <v>55</v>
      </c>
      <c r="M56" t="s">
        <v>1350</v>
      </c>
      <c r="N56" t="s">
        <v>1405</v>
      </c>
      <c r="O56" t="str" cm="1">
        <f t="array" ref="O56:R56">_xlfn.TEXTSPLIT(N56,",")</f>
        <v>Plato 11</v>
      </c>
      <c r="P56" t="str">
        <v xml:space="preserve"> Plato 7</v>
      </c>
      <c r="Q56" t="str">
        <v xml:space="preserve"> Plato 19</v>
      </c>
      <c r="R56" t="str">
        <v xml:space="preserve"> Plato 15</v>
      </c>
      <c r="S56">
        <f t="shared" si="0"/>
        <v>4</v>
      </c>
      <c r="T56" s="3">
        <f>VLOOKUP(L56,Hoja2!A:C,2,0)</f>
        <v>255</v>
      </c>
      <c r="U56" s="6">
        <f t="shared" si="4"/>
        <v>300.49</v>
      </c>
      <c r="V56" s="1">
        <f t="shared" si="1"/>
        <v>0.14583333333333334</v>
      </c>
      <c r="W56" s="1">
        <f>VLOOKUP(L56,Hoja2!A:C,3,0)</f>
        <v>6.6666666666666666E-2</v>
      </c>
      <c r="X56" s="1">
        <f t="shared" si="2"/>
        <v>7.9166666666666677E-2</v>
      </c>
      <c r="Y56" s="1" t="str">
        <f t="shared" si="3"/>
        <v>Si</v>
      </c>
    </row>
    <row r="57" spans="1:25" x14ac:dyDescent="0.35">
      <c r="A57">
        <v>1</v>
      </c>
      <c r="B57" t="s">
        <v>58</v>
      </c>
      <c r="C57">
        <v>3</v>
      </c>
      <c r="D57" s="1">
        <v>5.5555555555555552E-2</v>
      </c>
      <c r="E57" s="1">
        <v>0.20624999999999999</v>
      </c>
      <c r="F57" s="2">
        <v>45017</v>
      </c>
      <c r="G57" t="s">
        <v>28</v>
      </c>
      <c r="H57" t="s">
        <v>12</v>
      </c>
      <c r="I57" t="s">
        <v>1347</v>
      </c>
      <c r="J57" s="3">
        <v>43.2</v>
      </c>
      <c r="K57" t="s">
        <v>24</v>
      </c>
      <c r="L57">
        <v>56</v>
      </c>
      <c r="M57" t="s">
        <v>61</v>
      </c>
      <c r="N57" t="s">
        <v>1381</v>
      </c>
      <c r="O57" t="str" cm="1">
        <f t="array" ref="O57:P57">_xlfn.TEXTSPLIT(N57,",")</f>
        <v>Plato 9</v>
      </c>
      <c r="P57" t="str">
        <v xml:space="preserve"> Plato 12</v>
      </c>
      <c r="S57">
        <f t="shared" si="0"/>
        <v>2</v>
      </c>
      <c r="T57" s="3">
        <f>VLOOKUP(L57,Hoja2!A:C,2,0)</f>
        <v>48</v>
      </c>
      <c r="U57" s="6">
        <f t="shared" si="4"/>
        <v>91.2</v>
      </c>
      <c r="V57" s="1">
        <f t="shared" si="1"/>
        <v>0.15069444444444444</v>
      </c>
      <c r="W57" s="1">
        <f>VLOOKUP(L57,Hoja2!A:C,3,0)</f>
        <v>5.4166666666666669E-2</v>
      </c>
      <c r="X57" s="1">
        <f t="shared" si="2"/>
        <v>9.6527777777777768E-2</v>
      </c>
      <c r="Y57" s="1" t="str">
        <f t="shared" si="3"/>
        <v>Si</v>
      </c>
    </row>
    <row r="58" spans="1:25" x14ac:dyDescent="0.35">
      <c r="A58">
        <v>18</v>
      </c>
      <c r="B58" t="s">
        <v>139</v>
      </c>
      <c r="C58">
        <v>2</v>
      </c>
      <c r="D58" s="1">
        <v>0.12777777777777777</v>
      </c>
      <c r="E58" s="1">
        <v>0.20277777777777778</v>
      </c>
      <c r="F58" s="2">
        <v>45017</v>
      </c>
      <c r="G58" t="s">
        <v>23</v>
      </c>
      <c r="H58" t="s">
        <v>12</v>
      </c>
      <c r="I58" t="s">
        <v>1348</v>
      </c>
      <c r="J58" s="3">
        <v>45.45</v>
      </c>
      <c r="K58" t="s">
        <v>24</v>
      </c>
      <c r="L58">
        <v>57</v>
      </c>
      <c r="M58" t="s">
        <v>20</v>
      </c>
      <c r="N58" t="s">
        <v>1406</v>
      </c>
      <c r="O58" t="str" cm="1">
        <f t="array" ref="O58:R58">_xlfn.TEXTSPLIT(N58,",")</f>
        <v>Plato 8</v>
      </c>
      <c r="P58" t="str">
        <v xml:space="preserve"> Plato 20</v>
      </c>
      <c r="Q58" t="str">
        <v xml:space="preserve"> Plato 5</v>
      </c>
      <c r="R58" t="str">
        <v xml:space="preserve"> Plato 19</v>
      </c>
      <c r="S58">
        <f t="shared" si="0"/>
        <v>4</v>
      </c>
      <c r="T58" s="3">
        <f>VLOOKUP(L58,Hoja2!A:C,2,0)</f>
        <v>169</v>
      </c>
      <c r="U58" s="6">
        <f t="shared" si="4"/>
        <v>214.45</v>
      </c>
      <c r="V58" s="1">
        <f t="shared" si="1"/>
        <v>7.5000000000000011E-2</v>
      </c>
      <c r="W58" s="1">
        <f>VLOOKUP(L58,Hoja2!A:C,3,0)</f>
        <v>4.7222222222222221E-2</v>
      </c>
      <c r="X58" s="1">
        <f t="shared" si="2"/>
        <v>2.777777777777779E-2</v>
      </c>
      <c r="Y58" s="1" t="str">
        <f t="shared" si="3"/>
        <v>Si</v>
      </c>
    </row>
    <row r="59" spans="1:25" x14ac:dyDescent="0.35">
      <c r="A59">
        <v>8</v>
      </c>
      <c r="B59" t="s">
        <v>141</v>
      </c>
      <c r="C59">
        <v>3</v>
      </c>
      <c r="D59" s="1">
        <v>6.3194444444444442E-2</v>
      </c>
      <c r="E59" s="1">
        <v>0.18124999999999999</v>
      </c>
      <c r="F59" s="2">
        <v>45017</v>
      </c>
      <c r="G59" t="s">
        <v>16</v>
      </c>
      <c r="H59" t="s">
        <v>37</v>
      </c>
      <c r="I59" t="s">
        <v>1348</v>
      </c>
      <c r="J59" s="3">
        <v>30.7</v>
      </c>
      <c r="K59" t="s">
        <v>13</v>
      </c>
      <c r="L59">
        <v>58</v>
      </c>
      <c r="M59" t="s">
        <v>26</v>
      </c>
      <c r="N59" t="s">
        <v>1407</v>
      </c>
      <c r="O59" t="str" cm="1">
        <f t="array" ref="O59:P59">_xlfn.TEXTSPLIT(N59,",")</f>
        <v>Plato 5</v>
      </c>
      <c r="P59" t="str">
        <v xml:space="preserve"> Plato 3</v>
      </c>
      <c r="S59">
        <f t="shared" si="0"/>
        <v>2</v>
      </c>
      <c r="T59" s="3">
        <f>VLOOKUP(L59,Hoja2!A:C,2,0)</f>
        <v>82</v>
      </c>
      <c r="U59" s="6">
        <f t="shared" si="4"/>
        <v>112.7</v>
      </c>
      <c r="V59" s="1">
        <f t="shared" si="1"/>
        <v>0.11805555555555555</v>
      </c>
      <c r="W59" s="1">
        <f>VLOOKUP(L59,Hoja2!A:C,3,0)</f>
        <v>5.0694444444444445E-2</v>
      </c>
      <c r="X59" s="1">
        <f t="shared" si="2"/>
        <v>6.7361111111111108E-2</v>
      </c>
      <c r="Y59" s="1" t="str">
        <f t="shared" si="3"/>
        <v>Si</v>
      </c>
    </row>
    <row r="60" spans="1:25" x14ac:dyDescent="0.35">
      <c r="A60">
        <v>8</v>
      </c>
      <c r="B60" t="s">
        <v>143</v>
      </c>
      <c r="C60">
        <v>4</v>
      </c>
      <c r="D60" s="1">
        <v>5.6250000000000001E-2</v>
      </c>
      <c r="E60" s="1">
        <v>0.21111111111111111</v>
      </c>
      <c r="F60" s="2">
        <v>45017</v>
      </c>
      <c r="G60" t="s">
        <v>16</v>
      </c>
      <c r="H60" t="s">
        <v>12</v>
      </c>
      <c r="I60" t="s">
        <v>18</v>
      </c>
      <c r="J60" s="3">
        <v>33.89</v>
      </c>
      <c r="K60" t="s">
        <v>24</v>
      </c>
      <c r="L60">
        <v>59</v>
      </c>
      <c r="M60" t="s">
        <v>20</v>
      </c>
      <c r="N60" t="s">
        <v>1408</v>
      </c>
      <c r="O60" t="str" cm="1">
        <f t="array" ref="O60:R60">_xlfn.TEXTSPLIT(N60,",")</f>
        <v>Plato 12</v>
      </c>
      <c r="P60" t="str">
        <v xml:space="preserve"> Plato 14</v>
      </c>
      <c r="Q60" t="str">
        <v xml:space="preserve"> Plato 4</v>
      </c>
      <c r="R60" t="str">
        <v xml:space="preserve"> Plato 20</v>
      </c>
      <c r="S60">
        <f t="shared" si="0"/>
        <v>4</v>
      </c>
      <c r="T60" s="3">
        <f>VLOOKUP(L60,Hoja2!A:C,2,0)</f>
        <v>160</v>
      </c>
      <c r="U60" s="6">
        <f t="shared" si="4"/>
        <v>193.89</v>
      </c>
      <c r="V60" s="1">
        <f t="shared" si="1"/>
        <v>0.15486111111111112</v>
      </c>
      <c r="W60" s="1">
        <f>VLOOKUP(L60,Hoja2!A:C,3,0)</f>
        <v>3.3333333333333326E-2</v>
      </c>
      <c r="X60" s="1">
        <f t="shared" si="2"/>
        <v>0.12152777777777779</v>
      </c>
      <c r="Y60" s="1" t="str">
        <f t="shared" si="3"/>
        <v>Si</v>
      </c>
    </row>
    <row r="61" spans="1:25" x14ac:dyDescent="0.35">
      <c r="A61">
        <v>6</v>
      </c>
      <c r="B61" t="s">
        <v>145</v>
      </c>
      <c r="C61">
        <v>1</v>
      </c>
      <c r="D61" s="1">
        <v>8.9583333333333334E-2</v>
      </c>
      <c r="E61" s="1">
        <v>0.24027777777777778</v>
      </c>
      <c r="F61" s="2">
        <v>45017</v>
      </c>
      <c r="G61" t="s">
        <v>16</v>
      </c>
      <c r="H61" t="s">
        <v>12</v>
      </c>
      <c r="I61" t="s">
        <v>1348</v>
      </c>
      <c r="J61" s="3">
        <v>19.54</v>
      </c>
      <c r="K61" t="s">
        <v>13</v>
      </c>
      <c r="L61">
        <v>60</v>
      </c>
      <c r="M61" t="s">
        <v>47</v>
      </c>
      <c r="N61" t="s">
        <v>1409</v>
      </c>
      <c r="O61" t="str" cm="1">
        <f t="array" ref="O61:P61">_xlfn.TEXTSPLIT(N61,",")</f>
        <v>Plato 4</v>
      </c>
      <c r="P61" t="str">
        <v xml:space="preserve"> Plato 11</v>
      </c>
      <c r="S61">
        <f t="shared" si="0"/>
        <v>2</v>
      </c>
      <c r="T61" s="3">
        <f>VLOOKUP(L61,Hoja2!A:C,2,0)</f>
        <v>102</v>
      </c>
      <c r="U61" s="6">
        <f t="shared" si="4"/>
        <v>121.53999999999999</v>
      </c>
      <c r="V61" s="1">
        <f t="shared" si="1"/>
        <v>0.15069444444444446</v>
      </c>
      <c r="W61" s="1">
        <f>VLOOKUP(L61,Hoja2!A:C,3,0)</f>
        <v>2.9861111111111109E-2</v>
      </c>
      <c r="X61" s="1">
        <f t="shared" si="2"/>
        <v>0.12083333333333335</v>
      </c>
      <c r="Y61" s="1" t="str">
        <f t="shared" si="3"/>
        <v>Si</v>
      </c>
    </row>
    <row r="62" spans="1:25" x14ac:dyDescent="0.35">
      <c r="A62">
        <v>10</v>
      </c>
      <c r="B62" t="s">
        <v>147</v>
      </c>
      <c r="C62">
        <v>5</v>
      </c>
      <c r="D62" s="1">
        <v>0.15902777777777777</v>
      </c>
      <c r="E62" s="1">
        <v>0.26527777777777778</v>
      </c>
      <c r="F62" s="2">
        <v>45017</v>
      </c>
      <c r="G62" t="s">
        <v>23</v>
      </c>
      <c r="H62" t="s">
        <v>12</v>
      </c>
      <c r="I62" t="s">
        <v>1348</v>
      </c>
      <c r="J62" s="3">
        <v>42.87</v>
      </c>
      <c r="K62" t="s">
        <v>40</v>
      </c>
      <c r="L62">
        <v>61</v>
      </c>
      <c r="M62" t="s">
        <v>66</v>
      </c>
      <c r="N62" t="s">
        <v>1410</v>
      </c>
      <c r="O62" t="str" cm="1">
        <f t="array" ref="O62:R62">_xlfn.TEXTSPLIT(N62,",")</f>
        <v>Plato 20</v>
      </c>
      <c r="P62" t="str">
        <v xml:space="preserve"> Plato 4</v>
      </c>
      <c r="Q62" t="str">
        <v xml:space="preserve"> Plato 2</v>
      </c>
      <c r="R62" t="str">
        <v xml:space="preserve"> Plato 16</v>
      </c>
      <c r="S62">
        <f t="shared" si="0"/>
        <v>4</v>
      </c>
      <c r="T62" s="3">
        <f>VLOOKUP(L62,Hoja2!A:C,2,0)</f>
        <v>242</v>
      </c>
      <c r="U62" s="6">
        <f t="shared" si="4"/>
        <v>284.87</v>
      </c>
      <c r="V62" s="1">
        <f t="shared" si="1"/>
        <v>0.10625000000000001</v>
      </c>
      <c r="W62" s="1">
        <f>VLOOKUP(L62,Hoja2!A:C,3,0)</f>
        <v>0.11041666666666666</v>
      </c>
      <c r="X62" s="1">
        <f t="shared" si="2"/>
        <v>0</v>
      </c>
      <c r="Y62" s="1" t="str">
        <f t="shared" si="3"/>
        <v>No</v>
      </c>
    </row>
    <row r="63" spans="1:25" x14ac:dyDescent="0.35">
      <c r="A63">
        <v>2</v>
      </c>
      <c r="B63" t="s">
        <v>149</v>
      </c>
      <c r="C63">
        <v>1</v>
      </c>
      <c r="D63" s="1">
        <v>0.11597222222222223</v>
      </c>
      <c r="E63" s="1">
        <v>0.26666666666666666</v>
      </c>
      <c r="F63" s="2">
        <v>45017</v>
      </c>
      <c r="G63" t="s">
        <v>16</v>
      </c>
      <c r="H63" t="s">
        <v>37</v>
      </c>
      <c r="I63" t="s">
        <v>1348</v>
      </c>
      <c r="J63" s="3">
        <v>37.93</v>
      </c>
      <c r="K63" t="s">
        <v>40</v>
      </c>
      <c r="L63">
        <v>62</v>
      </c>
      <c r="M63" t="s">
        <v>84</v>
      </c>
      <c r="N63" t="s">
        <v>1411</v>
      </c>
      <c r="O63" t="str" cm="1">
        <f t="array" ref="O63:Q63">_xlfn.TEXTSPLIT(N63,",")</f>
        <v>Plato 2</v>
      </c>
      <c r="P63" t="str">
        <v xml:space="preserve"> Plato 12</v>
      </c>
      <c r="Q63" t="str">
        <v xml:space="preserve"> Plato 17</v>
      </c>
      <c r="S63">
        <f t="shared" si="0"/>
        <v>3</v>
      </c>
      <c r="T63" s="3">
        <f>VLOOKUP(L63,Hoja2!A:C,2,0)</f>
        <v>148</v>
      </c>
      <c r="U63" s="6">
        <f t="shared" si="4"/>
        <v>185.93</v>
      </c>
      <c r="V63" s="1">
        <f t="shared" si="1"/>
        <v>0.15069444444444444</v>
      </c>
      <c r="W63" s="1">
        <f>VLOOKUP(L63,Hoja2!A:C,3,0)</f>
        <v>0.10763888888888888</v>
      </c>
      <c r="X63" s="1">
        <f t="shared" si="2"/>
        <v>4.3055555555555555E-2</v>
      </c>
      <c r="Y63" s="1" t="str">
        <f t="shared" si="3"/>
        <v>Si</v>
      </c>
    </row>
    <row r="64" spans="1:25" x14ac:dyDescent="0.35">
      <c r="A64">
        <v>17</v>
      </c>
      <c r="B64" t="s">
        <v>51</v>
      </c>
      <c r="C64">
        <v>4</v>
      </c>
      <c r="D64" s="1">
        <v>2.8472222222222222E-2</v>
      </c>
      <c r="E64" s="1">
        <v>0.17083333333333334</v>
      </c>
      <c r="F64" s="2">
        <v>45017</v>
      </c>
      <c r="G64" t="s">
        <v>33</v>
      </c>
      <c r="H64" t="s">
        <v>12</v>
      </c>
      <c r="I64" t="s">
        <v>1348</v>
      </c>
      <c r="J64" s="3">
        <v>33.340000000000003</v>
      </c>
      <c r="K64" t="s">
        <v>13</v>
      </c>
      <c r="L64">
        <v>63</v>
      </c>
      <c r="M64" t="s">
        <v>20</v>
      </c>
      <c r="N64" t="s">
        <v>1412</v>
      </c>
      <c r="O64" t="str" cm="1">
        <f t="array" ref="O64:P64">_xlfn.TEXTSPLIT(N64,",")</f>
        <v>Plato 3</v>
      </c>
      <c r="P64" t="str">
        <v xml:space="preserve"> Plato 8</v>
      </c>
      <c r="S64">
        <f t="shared" si="0"/>
        <v>2</v>
      </c>
      <c r="T64" s="3">
        <f>VLOOKUP(L64,Hoja2!A:C,2,0)</f>
        <v>55</v>
      </c>
      <c r="U64" s="6">
        <f t="shared" si="4"/>
        <v>88.34</v>
      </c>
      <c r="V64" s="1">
        <f t="shared" si="1"/>
        <v>0.1423611111111111</v>
      </c>
      <c r="W64" s="1">
        <f>VLOOKUP(L64,Hoja2!A:C,3,0)</f>
        <v>2.0833333333333332E-2</v>
      </c>
      <c r="X64" s="1">
        <f t="shared" si="2"/>
        <v>0.12152777777777778</v>
      </c>
      <c r="Y64" s="1" t="str">
        <f t="shared" si="3"/>
        <v>Si</v>
      </c>
    </row>
    <row r="65" spans="1:25" x14ac:dyDescent="0.35">
      <c r="A65">
        <v>3</v>
      </c>
      <c r="B65" t="s">
        <v>152</v>
      </c>
      <c r="C65">
        <v>3</v>
      </c>
      <c r="D65" s="1">
        <v>6.9444444444444448E-2</v>
      </c>
      <c r="E65" s="1">
        <v>0.16805555555555557</v>
      </c>
      <c r="F65" s="2">
        <v>45017</v>
      </c>
      <c r="G65" t="s">
        <v>28</v>
      </c>
      <c r="H65" t="s">
        <v>17</v>
      </c>
      <c r="I65" t="s">
        <v>18</v>
      </c>
      <c r="J65" s="3">
        <v>34.770000000000003</v>
      </c>
      <c r="K65" t="s">
        <v>13</v>
      </c>
      <c r="L65">
        <v>64</v>
      </c>
      <c r="M65" t="s">
        <v>1350</v>
      </c>
      <c r="N65" t="s">
        <v>1413</v>
      </c>
      <c r="O65" t="str" cm="1">
        <f t="array" ref="O65:Q65">_xlfn.TEXTSPLIT(N65,",")</f>
        <v>Plato 3</v>
      </c>
      <c r="P65" t="str">
        <v xml:space="preserve"> Plato 20</v>
      </c>
      <c r="Q65" t="str">
        <v xml:space="preserve"> Plato 19</v>
      </c>
      <c r="S65">
        <f t="shared" si="0"/>
        <v>3</v>
      </c>
      <c r="T65" s="3">
        <f>VLOOKUP(L65,Hoja2!A:C,2,0)</f>
        <v>288</v>
      </c>
      <c r="U65" s="6">
        <f t="shared" si="4"/>
        <v>322.77</v>
      </c>
      <c r="V65" s="1">
        <f t="shared" si="1"/>
        <v>9.8611111111111122E-2</v>
      </c>
      <c r="W65" s="1">
        <f>VLOOKUP(L65,Hoja2!A:C,3,0)</f>
        <v>5.694444444444445E-2</v>
      </c>
      <c r="X65" s="1">
        <f t="shared" si="2"/>
        <v>4.1666666666666671E-2</v>
      </c>
      <c r="Y65" s="1" t="str">
        <f t="shared" si="3"/>
        <v>Si</v>
      </c>
    </row>
    <row r="66" spans="1:25" x14ac:dyDescent="0.35">
      <c r="A66">
        <v>5</v>
      </c>
      <c r="B66" t="s">
        <v>154</v>
      </c>
      <c r="C66">
        <v>1</v>
      </c>
      <c r="D66" s="1">
        <v>7.9166666666666663E-2</v>
      </c>
      <c r="E66" s="1">
        <v>0.12708333333333333</v>
      </c>
      <c r="F66" s="2">
        <v>45017</v>
      </c>
      <c r="G66" t="s">
        <v>11</v>
      </c>
      <c r="H66" t="s">
        <v>12</v>
      </c>
      <c r="I66" t="s">
        <v>1347</v>
      </c>
      <c r="J66" s="3">
        <v>14</v>
      </c>
      <c r="K66" t="s">
        <v>40</v>
      </c>
      <c r="L66">
        <v>65</v>
      </c>
      <c r="M66" t="s">
        <v>47</v>
      </c>
      <c r="N66" t="s">
        <v>1414</v>
      </c>
      <c r="O66" t="str" cm="1">
        <f t="array" ref="O66:R66">_xlfn.TEXTSPLIT(N66,",")</f>
        <v>Plato 16</v>
      </c>
      <c r="P66" t="str">
        <v xml:space="preserve"> Plato 17</v>
      </c>
      <c r="Q66" t="str">
        <v xml:space="preserve"> Plato 12</v>
      </c>
      <c r="R66" t="str">
        <v xml:space="preserve"> Plato 20</v>
      </c>
      <c r="S66">
        <f t="shared" si="0"/>
        <v>4</v>
      </c>
      <c r="T66" s="3">
        <f>VLOOKUP(L66,Hoja2!A:C,2,0)</f>
        <v>196</v>
      </c>
      <c r="U66" s="6">
        <f t="shared" si="4"/>
        <v>210</v>
      </c>
      <c r="V66" s="1">
        <f t="shared" si="1"/>
        <v>4.7916666666666663E-2</v>
      </c>
      <c r="W66" s="1">
        <f>VLOOKUP(L66,Hoja2!A:C,3,0)</f>
        <v>0.1076388888888889</v>
      </c>
      <c r="X66" s="1">
        <f t="shared" si="2"/>
        <v>0</v>
      </c>
      <c r="Y66" s="1" t="str">
        <f t="shared" si="3"/>
        <v>No</v>
      </c>
    </row>
    <row r="67" spans="1:25" x14ac:dyDescent="0.35">
      <c r="A67">
        <v>18</v>
      </c>
      <c r="B67" t="s">
        <v>156</v>
      </c>
      <c r="C67">
        <v>2</v>
      </c>
      <c r="D67" s="1">
        <v>0.10277777777777777</v>
      </c>
      <c r="E67" s="1">
        <v>0.26250000000000001</v>
      </c>
      <c r="F67" s="2">
        <v>45017</v>
      </c>
      <c r="G67" t="s">
        <v>28</v>
      </c>
      <c r="H67" t="s">
        <v>12</v>
      </c>
      <c r="I67" t="s">
        <v>1348</v>
      </c>
      <c r="J67" s="3">
        <v>10.88</v>
      </c>
      <c r="K67" t="s">
        <v>13</v>
      </c>
      <c r="L67">
        <v>66</v>
      </c>
      <c r="M67" t="s">
        <v>1345</v>
      </c>
      <c r="N67" t="s">
        <v>1415</v>
      </c>
      <c r="O67" t="str" cm="1">
        <f t="array" ref="O67:Q67">_xlfn.TEXTSPLIT(N67,",")</f>
        <v>Plato 19</v>
      </c>
      <c r="P67" t="str">
        <v xml:space="preserve"> Plato 20</v>
      </c>
      <c r="Q67" t="str">
        <v xml:space="preserve"> Plato 4</v>
      </c>
      <c r="S67">
        <f t="shared" ref="S67:S130" si="5">COUNTIF(O67:R67,"*")</f>
        <v>3</v>
      </c>
      <c r="T67" s="3">
        <f>VLOOKUP(L67,Hoja2!A:C,2,0)</f>
        <v>210</v>
      </c>
      <c r="U67" s="6">
        <f t="shared" si="4"/>
        <v>220.88</v>
      </c>
      <c r="V67" s="1">
        <f t="shared" ref="V67:V130" si="6">E67-D67</f>
        <v>0.15972222222222224</v>
      </c>
      <c r="W67" s="1">
        <f>VLOOKUP(L67,Hoja2!A:C,3,0)</f>
        <v>7.9166666666666663E-2</v>
      </c>
      <c r="X67" s="1">
        <f t="shared" ref="X67:X130" si="7">IF(V67-W67&gt;0,V67-W67,0)</f>
        <v>8.0555555555555575E-2</v>
      </c>
      <c r="Y67" s="1" t="str">
        <f t="shared" ref="Y67:Y130" si="8">IF(X67&gt;0,"Si","No")</f>
        <v>Si</v>
      </c>
    </row>
    <row r="68" spans="1:25" x14ac:dyDescent="0.35">
      <c r="A68">
        <v>2</v>
      </c>
      <c r="B68" t="s">
        <v>158</v>
      </c>
      <c r="C68">
        <v>6</v>
      </c>
      <c r="D68" s="1">
        <v>0.15625</v>
      </c>
      <c r="E68" s="1">
        <v>0.21527777777777779</v>
      </c>
      <c r="F68" s="2">
        <v>45017</v>
      </c>
      <c r="G68" t="s">
        <v>23</v>
      </c>
      <c r="H68" t="s">
        <v>12</v>
      </c>
      <c r="I68" t="s">
        <v>1347</v>
      </c>
      <c r="J68" s="3">
        <v>21.25</v>
      </c>
      <c r="K68" t="s">
        <v>13</v>
      </c>
      <c r="L68">
        <v>67</v>
      </c>
      <c r="M68" t="s">
        <v>1350</v>
      </c>
      <c r="N68" t="s">
        <v>1416</v>
      </c>
      <c r="O68" t="str" cm="1">
        <f t="array" ref="O68:R68">_xlfn.TEXTSPLIT(N68,",")</f>
        <v>Plato 20</v>
      </c>
      <c r="P68" t="str">
        <v xml:space="preserve"> Plato 19</v>
      </c>
      <c r="Q68" t="str">
        <v xml:space="preserve"> Plato 10</v>
      </c>
      <c r="R68" t="str">
        <v xml:space="preserve"> Plato 2</v>
      </c>
      <c r="S68">
        <f t="shared" si="5"/>
        <v>4</v>
      </c>
      <c r="T68" s="3">
        <f>VLOOKUP(L68,Hoja2!A:C,2,0)</f>
        <v>256</v>
      </c>
      <c r="U68" s="6">
        <f t="shared" ref="U68:U131" si="9">T68+J68</f>
        <v>277.25</v>
      </c>
      <c r="V68" s="1">
        <f t="shared" si="6"/>
        <v>5.902777777777779E-2</v>
      </c>
      <c r="W68" s="1">
        <f>VLOOKUP(L68,Hoja2!A:C,3,0)</f>
        <v>9.0972222222222218E-2</v>
      </c>
      <c r="X68" s="1">
        <f t="shared" si="7"/>
        <v>0</v>
      </c>
      <c r="Y68" s="1" t="str">
        <f t="shared" si="8"/>
        <v>No</v>
      </c>
    </row>
    <row r="69" spans="1:25" x14ac:dyDescent="0.35">
      <c r="A69">
        <v>8</v>
      </c>
      <c r="B69" t="s">
        <v>160</v>
      </c>
      <c r="C69">
        <v>4</v>
      </c>
      <c r="D69" s="1">
        <v>1.3888888888888889E-3</v>
      </c>
      <c r="E69" s="1">
        <v>0.13541666666666666</v>
      </c>
      <c r="F69" s="2">
        <v>45017</v>
      </c>
      <c r="G69" t="s">
        <v>28</v>
      </c>
      <c r="H69" t="s">
        <v>37</v>
      </c>
      <c r="I69" t="s">
        <v>1348</v>
      </c>
      <c r="J69" s="3">
        <v>45.65</v>
      </c>
      <c r="K69" t="s">
        <v>40</v>
      </c>
      <c r="L69">
        <v>68</v>
      </c>
      <c r="M69" t="s">
        <v>26</v>
      </c>
      <c r="N69" t="s">
        <v>1417</v>
      </c>
      <c r="O69" t="str" cm="1">
        <f t="array" ref="O69:R69">_xlfn.TEXTSPLIT(N69,",")</f>
        <v>Plato 14</v>
      </c>
      <c r="P69" t="str">
        <v xml:space="preserve"> Plato 16</v>
      </c>
      <c r="Q69" t="str">
        <v xml:space="preserve"> Plato 15</v>
      </c>
      <c r="R69" t="str">
        <v xml:space="preserve"> Plato 1</v>
      </c>
      <c r="S69">
        <f t="shared" si="5"/>
        <v>4</v>
      </c>
      <c r="T69" s="3">
        <f>VLOOKUP(L69,Hoja2!A:C,2,0)</f>
        <v>218</v>
      </c>
      <c r="U69" s="6">
        <f t="shared" si="9"/>
        <v>263.64999999999998</v>
      </c>
      <c r="V69" s="1">
        <f t="shared" si="6"/>
        <v>0.13402777777777777</v>
      </c>
      <c r="W69" s="1">
        <f>VLOOKUP(L69,Hoja2!A:C,3,0)</f>
        <v>0.10069444444444445</v>
      </c>
      <c r="X69" s="1">
        <f t="shared" si="7"/>
        <v>3.3333333333333326E-2</v>
      </c>
      <c r="Y69" s="1" t="str">
        <f t="shared" si="8"/>
        <v>Si</v>
      </c>
    </row>
    <row r="70" spans="1:25" x14ac:dyDescent="0.35">
      <c r="A70">
        <v>5</v>
      </c>
      <c r="B70" t="s">
        <v>162</v>
      </c>
      <c r="C70">
        <v>4</v>
      </c>
      <c r="D70" s="1">
        <v>8.4722222222222227E-2</v>
      </c>
      <c r="E70" s="1">
        <v>0.16458333333333333</v>
      </c>
      <c r="F70" s="2">
        <v>45017</v>
      </c>
      <c r="G70" t="s">
        <v>23</v>
      </c>
      <c r="H70" t="s">
        <v>12</v>
      </c>
      <c r="I70" t="s">
        <v>1348</v>
      </c>
      <c r="J70" s="3">
        <v>31.49</v>
      </c>
      <c r="K70" t="s">
        <v>24</v>
      </c>
      <c r="L70">
        <v>69</v>
      </c>
      <c r="M70" t="s">
        <v>1350</v>
      </c>
      <c r="N70" t="s">
        <v>1418</v>
      </c>
      <c r="O70" t="str" cm="1">
        <f t="array" ref="O70:Q70">_xlfn.TEXTSPLIT(N70,",")</f>
        <v>Plato 13</v>
      </c>
      <c r="P70" t="str">
        <v xml:space="preserve"> Plato 7</v>
      </c>
      <c r="Q70" t="str">
        <v xml:space="preserve"> Plato 11</v>
      </c>
      <c r="S70">
        <f t="shared" si="5"/>
        <v>3</v>
      </c>
      <c r="T70" s="3">
        <f>VLOOKUP(L70,Hoja2!A:C,2,0)</f>
        <v>234</v>
      </c>
      <c r="U70" s="6">
        <f t="shared" si="9"/>
        <v>265.49</v>
      </c>
      <c r="V70" s="1">
        <f t="shared" si="6"/>
        <v>7.9861111111111105E-2</v>
      </c>
      <c r="W70" s="1">
        <f>VLOOKUP(L70,Hoja2!A:C,3,0)</f>
        <v>6.3888888888888884E-2</v>
      </c>
      <c r="X70" s="1">
        <f t="shared" si="7"/>
        <v>1.5972222222222221E-2</v>
      </c>
      <c r="Y70" s="1" t="str">
        <f t="shared" si="8"/>
        <v>Si</v>
      </c>
    </row>
    <row r="71" spans="1:25" x14ac:dyDescent="0.35">
      <c r="A71">
        <v>17</v>
      </c>
      <c r="B71" t="s">
        <v>164</v>
      </c>
      <c r="C71">
        <v>4</v>
      </c>
      <c r="D71" s="1">
        <v>7.6388888888888886E-3</v>
      </c>
      <c r="E71" s="1">
        <v>5.6944444444444443E-2</v>
      </c>
      <c r="F71" s="2">
        <v>45017</v>
      </c>
      <c r="G71" t="s">
        <v>33</v>
      </c>
      <c r="H71" t="s">
        <v>12</v>
      </c>
      <c r="I71" t="s">
        <v>1347</v>
      </c>
      <c r="J71" s="3">
        <v>28.26</v>
      </c>
      <c r="K71" t="s">
        <v>24</v>
      </c>
      <c r="L71">
        <v>70</v>
      </c>
      <c r="M71" t="s">
        <v>30</v>
      </c>
      <c r="N71" t="s">
        <v>1419</v>
      </c>
      <c r="O71" t="str" cm="1">
        <f t="array" ref="O71:P71">_xlfn.TEXTSPLIT(N71,",")</f>
        <v>Plato 1</v>
      </c>
      <c r="P71" t="str">
        <v xml:space="preserve"> Plato 18</v>
      </c>
      <c r="S71">
        <f t="shared" si="5"/>
        <v>2</v>
      </c>
      <c r="T71" s="3">
        <f>VLOOKUP(L71,Hoja2!A:C,2,0)</f>
        <v>118</v>
      </c>
      <c r="U71" s="6">
        <f t="shared" si="9"/>
        <v>146.26</v>
      </c>
      <c r="V71" s="1">
        <f t="shared" si="6"/>
        <v>4.9305555555555554E-2</v>
      </c>
      <c r="W71" s="1">
        <f>VLOOKUP(L71,Hoja2!A:C,3,0)</f>
        <v>2.7777777777777776E-2</v>
      </c>
      <c r="X71" s="1">
        <f t="shared" si="7"/>
        <v>2.1527777777777778E-2</v>
      </c>
      <c r="Y71" s="1" t="str">
        <f t="shared" si="8"/>
        <v>Si</v>
      </c>
    </row>
    <row r="72" spans="1:25" x14ac:dyDescent="0.35">
      <c r="A72">
        <v>18</v>
      </c>
      <c r="B72" t="s">
        <v>166</v>
      </c>
      <c r="C72">
        <v>4</v>
      </c>
      <c r="D72" s="1">
        <v>8.1250000000000003E-2</v>
      </c>
      <c r="E72" s="1">
        <v>0.24722222222222223</v>
      </c>
      <c r="F72" s="2">
        <v>45017</v>
      </c>
      <c r="G72" t="s">
        <v>11</v>
      </c>
      <c r="H72" t="s">
        <v>12</v>
      </c>
      <c r="I72" t="s">
        <v>1348</v>
      </c>
      <c r="J72" s="3">
        <v>24.01</v>
      </c>
      <c r="K72" t="s">
        <v>40</v>
      </c>
      <c r="L72">
        <v>71</v>
      </c>
      <c r="M72" t="s">
        <v>30</v>
      </c>
      <c r="N72" t="s">
        <v>1420</v>
      </c>
      <c r="O72" t="str" cm="1">
        <f t="array" ref="O72:P72">_xlfn.TEXTSPLIT(N72,",")</f>
        <v>Plato 2</v>
      </c>
      <c r="P72" t="str">
        <v xml:space="preserve"> Plato 14</v>
      </c>
      <c r="S72">
        <f t="shared" si="5"/>
        <v>2</v>
      </c>
      <c r="T72" s="3">
        <f>VLOOKUP(L72,Hoja2!A:C,2,0)</f>
        <v>136</v>
      </c>
      <c r="U72" s="6">
        <f t="shared" si="9"/>
        <v>160.01</v>
      </c>
      <c r="V72" s="1">
        <f t="shared" si="6"/>
        <v>0.16597222222222224</v>
      </c>
      <c r="W72" s="1">
        <f>VLOOKUP(L72,Hoja2!A:C,3,0)</f>
        <v>3.4027777777777782E-2</v>
      </c>
      <c r="X72" s="1">
        <f t="shared" si="7"/>
        <v>0.13194444444444448</v>
      </c>
      <c r="Y72" s="1" t="str">
        <f t="shared" si="8"/>
        <v>Si</v>
      </c>
    </row>
    <row r="73" spans="1:25" x14ac:dyDescent="0.35">
      <c r="A73">
        <v>17</v>
      </c>
      <c r="B73" t="s">
        <v>168</v>
      </c>
      <c r="C73">
        <v>1</v>
      </c>
      <c r="D73" s="1">
        <v>0.1125</v>
      </c>
      <c r="E73" s="1">
        <v>0.24374999999999999</v>
      </c>
      <c r="F73" s="2">
        <v>45017</v>
      </c>
      <c r="G73" t="s">
        <v>23</v>
      </c>
      <c r="H73" t="s">
        <v>12</v>
      </c>
      <c r="I73" t="s">
        <v>1348</v>
      </c>
      <c r="J73" s="3">
        <v>15.28</v>
      </c>
      <c r="K73" t="s">
        <v>13</v>
      </c>
      <c r="L73">
        <v>72</v>
      </c>
      <c r="M73" t="s">
        <v>1350</v>
      </c>
      <c r="N73" t="s">
        <v>1421</v>
      </c>
      <c r="O73" t="str" cm="1">
        <f t="array" ref="O73:P73">_xlfn.TEXTSPLIT(N73,",")</f>
        <v>Plato 13</v>
      </c>
      <c r="P73" t="str">
        <v xml:space="preserve"> Plato 4</v>
      </c>
      <c r="S73">
        <f t="shared" si="5"/>
        <v>2</v>
      </c>
      <c r="T73" s="3">
        <f>VLOOKUP(L73,Hoja2!A:C,2,0)</f>
        <v>75</v>
      </c>
      <c r="U73" s="6">
        <f t="shared" si="9"/>
        <v>90.28</v>
      </c>
      <c r="V73" s="1">
        <f t="shared" si="6"/>
        <v>0.13124999999999998</v>
      </c>
      <c r="W73" s="1">
        <f>VLOOKUP(L73,Hoja2!A:C,3,0)</f>
        <v>3.7499999999999999E-2</v>
      </c>
      <c r="X73" s="1">
        <f t="shared" si="7"/>
        <v>9.3749999999999972E-2</v>
      </c>
      <c r="Y73" s="1" t="str">
        <f t="shared" si="8"/>
        <v>Si</v>
      </c>
    </row>
    <row r="74" spans="1:25" x14ac:dyDescent="0.35">
      <c r="A74">
        <v>1</v>
      </c>
      <c r="B74" t="s">
        <v>170</v>
      </c>
      <c r="C74">
        <v>4</v>
      </c>
      <c r="D74" s="1">
        <v>0.11041666666666666</v>
      </c>
      <c r="E74" s="1">
        <v>0.25624999999999998</v>
      </c>
      <c r="F74" s="2">
        <v>45017</v>
      </c>
      <c r="G74" t="s">
        <v>33</v>
      </c>
      <c r="H74" t="s">
        <v>17</v>
      </c>
      <c r="I74" t="s">
        <v>1348</v>
      </c>
      <c r="J74" s="3">
        <v>34.51</v>
      </c>
      <c r="K74" t="s">
        <v>24</v>
      </c>
      <c r="L74">
        <v>73</v>
      </c>
      <c r="M74" t="s">
        <v>84</v>
      </c>
      <c r="N74" t="s">
        <v>1422</v>
      </c>
      <c r="O74" t="str" cm="1">
        <f t="array" ref="O74">_xlfn.TEXTSPLIT(N74,",")</f>
        <v>Plato 6</v>
      </c>
      <c r="S74">
        <f t="shared" si="5"/>
        <v>1</v>
      </c>
      <c r="T74" s="3">
        <f>VLOOKUP(L74,Hoja2!A:C,2,0)</f>
        <v>81</v>
      </c>
      <c r="U74" s="6">
        <f t="shared" si="9"/>
        <v>115.50999999999999</v>
      </c>
      <c r="V74" s="1">
        <f t="shared" si="6"/>
        <v>0.14583333333333331</v>
      </c>
      <c r="W74" s="1">
        <f>VLOOKUP(L74,Hoja2!A:C,3,0)</f>
        <v>1.3888888888888888E-2</v>
      </c>
      <c r="X74" s="1">
        <f t="shared" si="7"/>
        <v>0.13194444444444442</v>
      </c>
      <c r="Y74" s="1" t="str">
        <f t="shared" si="8"/>
        <v>Si</v>
      </c>
    </row>
    <row r="75" spans="1:25" x14ac:dyDescent="0.35">
      <c r="A75">
        <v>19</v>
      </c>
      <c r="B75" t="s">
        <v>172</v>
      </c>
      <c r="C75">
        <v>4</v>
      </c>
      <c r="D75" s="1">
        <v>4.4444444444444446E-2</v>
      </c>
      <c r="E75" s="1">
        <v>0.17569444444444443</v>
      </c>
      <c r="F75" s="2">
        <v>45017</v>
      </c>
      <c r="G75" t="s">
        <v>33</v>
      </c>
      <c r="H75" t="s">
        <v>12</v>
      </c>
      <c r="I75" t="s">
        <v>1348</v>
      </c>
      <c r="J75" s="3">
        <v>30.83</v>
      </c>
      <c r="K75" t="s">
        <v>24</v>
      </c>
      <c r="L75">
        <v>74</v>
      </c>
      <c r="M75" t="s">
        <v>26</v>
      </c>
      <c r="N75" t="s">
        <v>1423</v>
      </c>
      <c r="O75" t="str" cm="1">
        <f t="array" ref="O75:Q75">_xlfn.TEXTSPLIT(N75,",")</f>
        <v>Plato 10</v>
      </c>
      <c r="P75" t="str">
        <v xml:space="preserve"> Plato 18</v>
      </c>
      <c r="Q75" t="str">
        <v xml:space="preserve"> Plato 15</v>
      </c>
      <c r="S75">
        <f t="shared" si="5"/>
        <v>3</v>
      </c>
      <c r="T75" s="3">
        <f>VLOOKUP(L75,Hoja2!A:C,2,0)</f>
        <v>218</v>
      </c>
      <c r="U75" s="6">
        <f t="shared" si="9"/>
        <v>248.82999999999998</v>
      </c>
      <c r="V75" s="1">
        <f t="shared" si="6"/>
        <v>0.13124999999999998</v>
      </c>
      <c r="W75" s="1">
        <f>VLOOKUP(L75,Hoja2!A:C,3,0)</f>
        <v>6.9444444444444448E-2</v>
      </c>
      <c r="X75" s="1">
        <f t="shared" si="7"/>
        <v>6.180555555555553E-2</v>
      </c>
      <c r="Y75" s="1" t="str">
        <f t="shared" si="8"/>
        <v>Si</v>
      </c>
    </row>
    <row r="76" spans="1:25" x14ac:dyDescent="0.35">
      <c r="A76">
        <v>19</v>
      </c>
      <c r="B76" t="s">
        <v>174</v>
      </c>
      <c r="C76">
        <v>5</v>
      </c>
      <c r="D76" s="1">
        <v>0.15</v>
      </c>
      <c r="E76" s="1">
        <v>0.20069444444444445</v>
      </c>
      <c r="F76" s="2">
        <v>45017</v>
      </c>
      <c r="G76" t="s">
        <v>28</v>
      </c>
      <c r="H76" t="s">
        <v>12</v>
      </c>
      <c r="I76" t="s">
        <v>1348</v>
      </c>
      <c r="J76" s="3">
        <v>45.23</v>
      </c>
      <c r="K76" t="s">
        <v>40</v>
      </c>
      <c r="L76">
        <v>75</v>
      </c>
      <c r="M76" t="s">
        <v>41</v>
      </c>
      <c r="N76" t="s">
        <v>1424</v>
      </c>
      <c r="O76" t="str" cm="1">
        <f t="array" ref="O76:P76">_xlfn.TEXTSPLIT(N76,",")</f>
        <v>Plato 20</v>
      </c>
      <c r="P76" t="str">
        <v xml:space="preserve"> Plato 14</v>
      </c>
      <c r="S76">
        <f t="shared" si="5"/>
        <v>2</v>
      </c>
      <c r="T76" s="3">
        <f>VLOOKUP(L76,Hoja2!A:C,2,0)</f>
        <v>109</v>
      </c>
      <c r="U76" s="6">
        <f t="shared" si="9"/>
        <v>154.22999999999999</v>
      </c>
      <c r="V76" s="1">
        <f t="shared" si="6"/>
        <v>5.0694444444444459E-2</v>
      </c>
      <c r="W76" s="1">
        <f>VLOOKUP(L76,Hoja2!A:C,3,0)</f>
        <v>3.5416666666666666E-2</v>
      </c>
      <c r="X76" s="1">
        <f t="shared" si="7"/>
        <v>1.5277777777777793E-2</v>
      </c>
      <c r="Y76" s="1" t="str">
        <f t="shared" si="8"/>
        <v>Si</v>
      </c>
    </row>
    <row r="77" spans="1:25" x14ac:dyDescent="0.35">
      <c r="A77">
        <v>17</v>
      </c>
      <c r="B77" t="s">
        <v>176</v>
      </c>
      <c r="C77">
        <v>3</v>
      </c>
      <c r="D77" s="1">
        <v>0.12291666666666666</v>
      </c>
      <c r="E77" s="1">
        <v>0.22500000000000001</v>
      </c>
      <c r="F77" s="2">
        <v>45017</v>
      </c>
      <c r="G77" t="s">
        <v>16</v>
      </c>
      <c r="H77" t="s">
        <v>12</v>
      </c>
      <c r="I77" t="s">
        <v>1348</v>
      </c>
      <c r="J77" s="3">
        <v>17.760000000000002</v>
      </c>
      <c r="K77" t="s">
        <v>13</v>
      </c>
      <c r="L77">
        <v>76</v>
      </c>
      <c r="M77" t="s">
        <v>84</v>
      </c>
      <c r="N77" t="s">
        <v>1425</v>
      </c>
      <c r="O77" t="str" cm="1">
        <f t="array" ref="O77:R77">_xlfn.TEXTSPLIT(N77,",")</f>
        <v>Plato 2</v>
      </c>
      <c r="P77" t="str">
        <v xml:space="preserve"> Plato 4</v>
      </c>
      <c r="Q77" t="str">
        <v xml:space="preserve"> Plato 7</v>
      </c>
      <c r="R77" t="str">
        <v xml:space="preserve"> Plato 10</v>
      </c>
      <c r="S77">
        <f t="shared" si="5"/>
        <v>4</v>
      </c>
      <c r="T77" s="3">
        <f>VLOOKUP(L77,Hoja2!A:C,2,0)</f>
        <v>158</v>
      </c>
      <c r="U77" s="6">
        <f t="shared" si="9"/>
        <v>175.76</v>
      </c>
      <c r="V77" s="1">
        <f t="shared" si="6"/>
        <v>0.10208333333333335</v>
      </c>
      <c r="W77" s="1">
        <f>VLOOKUP(L77,Hoja2!A:C,3,0)</f>
        <v>6.7361111111111108E-2</v>
      </c>
      <c r="X77" s="1">
        <f t="shared" si="7"/>
        <v>3.4722222222222238E-2</v>
      </c>
      <c r="Y77" s="1" t="str">
        <f t="shared" si="8"/>
        <v>Si</v>
      </c>
    </row>
    <row r="78" spans="1:25" x14ac:dyDescent="0.35">
      <c r="A78">
        <v>3</v>
      </c>
      <c r="B78" t="s">
        <v>178</v>
      </c>
      <c r="C78">
        <v>1</v>
      </c>
      <c r="D78" s="1">
        <v>0.11527777777777778</v>
      </c>
      <c r="E78" s="1">
        <v>0.26041666666666669</v>
      </c>
      <c r="F78" s="2">
        <v>45017</v>
      </c>
      <c r="G78" t="s">
        <v>11</v>
      </c>
      <c r="H78" t="s">
        <v>37</v>
      </c>
      <c r="I78" t="s">
        <v>1348</v>
      </c>
      <c r="J78" s="3">
        <v>19.88</v>
      </c>
      <c r="K78" t="s">
        <v>24</v>
      </c>
      <c r="L78">
        <v>77</v>
      </c>
      <c r="M78" t="s">
        <v>47</v>
      </c>
      <c r="N78" t="s">
        <v>1426</v>
      </c>
      <c r="O78" t="str" cm="1">
        <f t="array" ref="O78:Q78">_xlfn.TEXTSPLIT(N78,",")</f>
        <v>Plato 4</v>
      </c>
      <c r="P78" t="str">
        <v xml:space="preserve"> Plato 7</v>
      </c>
      <c r="Q78" t="str">
        <v xml:space="preserve"> Plato 11</v>
      </c>
      <c r="S78">
        <f t="shared" si="5"/>
        <v>3</v>
      </c>
      <c r="T78" s="3">
        <f>VLOOKUP(L78,Hoja2!A:C,2,0)</f>
        <v>99</v>
      </c>
      <c r="U78" s="6">
        <f t="shared" si="9"/>
        <v>118.88</v>
      </c>
      <c r="V78" s="1">
        <f t="shared" si="6"/>
        <v>0.1451388888888889</v>
      </c>
      <c r="W78" s="1">
        <f>VLOOKUP(L78,Hoja2!A:C,3,0)</f>
        <v>6.7361111111111108E-2</v>
      </c>
      <c r="X78" s="1">
        <f t="shared" si="7"/>
        <v>7.7777777777777793E-2</v>
      </c>
      <c r="Y78" s="1" t="str">
        <f t="shared" si="8"/>
        <v>Si</v>
      </c>
    </row>
    <row r="79" spans="1:25" x14ac:dyDescent="0.35">
      <c r="A79">
        <v>7</v>
      </c>
      <c r="B79" t="s">
        <v>180</v>
      </c>
      <c r="C79">
        <v>4</v>
      </c>
      <c r="D79" s="1">
        <v>6.5277777777777782E-2</v>
      </c>
      <c r="E79" s="1">
        <v>0.12708333333333333</v>
      </c>
      <c r="F79" s="2">
        <v>45017</v>
      </c>
      <c r="G79" t="s">
        <v>11</v>
      </c>
      <c r="H79" t="s">
        <v>12</v>
      </c>
      <c r="I79" t="s">
        <v>1348</v>
      </c>
      <c r="J79" s="3">
        <v>20.02</v>
      </c>
      <c r="K79" t="s">
        <v>24</v>
      </c>
      <c r="L79">
        <v>78</v>
      </c>
      <c r="M79" t="s">
        <v>20</v>
      </c>
      <c r="N79" t="s">
        <v>1427</v>
      </c>
      <c r="O79" t="str" cm="1">
        <f t="array" ref="O79">_xlfn.TEXTSPLIT(N79,",")</f>
        <v>Plato 12</v>
      </c>
      <c r="S79">
        <f t="shared" si="5"/>
        <v>1</v>
      </c>
      <c r="T79" s="3">
        <f>VLOOKUP(L79,Hoja2!A:C,2,0)</f>
        <v>57</v>
      </c>
      <c r="U79" s="6">
        <f t="shared" si="9"/>
        <v>77.02</v>
      </c>
      <c r="V79" s="1">
        <f t="shared" si="6"/>
        <v>6.1805555555555544E-2</v>
      </c>
      <c r="W79" s="1">
        <f>VLOOKUP(L79,Hoja2!A:C,3,0)</f>
        <v>3.7499999999999999E-2</v>
      </c>
      <c r="X79" s="1">
        <f t="shared" si="7"/>
        <v>2.4305555555555546E-2</v>
      </c>
      <c r="Y79" s="1" t="str">
        <f t="shared" si="8"/>
        <v>Si</v>
      </c>
    </row>
    <row r="80" spans="1:25" x14ac:dyDescent="0.35">
      <c r="A80">
        <v>16</v>
      </c>
      <c r="B80" t="s">
        <v>182</v>
      </c>
      <c r="C80">
        <v>2</v>
      </c>
      <c r="D80" s="1">
        <v>6.5277777777777782E-2</v>
      </c>
      <c r="E80" s="1">
        <v>0.21388888888888888</v>
      </c>
      <c r="F80" s="2">
        <v>45017</v>
      </c>
      <c r="G80" t="s">
        <v>11</v>
      </c>
      <c r="H80" t="s">
        <v>12</v>
      </c>
      <c r="I80" t="s">
        <v>1348</v>
      </c>
      <c r="J80" s="3">
        <v>34.01</v>
      </c>
      <c r="K80" t="s">
        <v>24</v>
      </c>
      <c r="L80">
        <v>79</v>
      </c>
      <c r="M80" t="s">
        <v>41</v>
      </c>
      <c r="N80" t="s">
        <v>1428</v>
      </c>
      <c r="O80" t="str" cm="1">
        <f t="array" ref="O80:R80">_xlfn.TEXTSPLIT(N80,",")</f>
        <v>Plato 9</v>
      </c>
      <c r="P80" t="str">
        <v xml:space="preserve"> Plato 11</v>
      </c>
      <c r="Q80" t="str">
        <v xml:space="preserve"> Plato 3</v>
      </c>
      <c r="R80" t="str">
        <v xml:space="preserve"> Plato 13</v>
      </c>
      <c r="S80">
        <f t="shared" si="5"/>
        <v>4</v>
      </c>
      <c r="T80" s="3">
        <f>VLOOKUP(L80,Hoja2!A:C,2,0)</f>
        <v>309</v>
      </c>
      <c r="U80" s="6">
        <f t="shared" si="9"/>
        <v>343.01</v>
      </c>
      <c r="V80" s="1">
        <f t="shared" si="6"/>
        <v>0.14861111111111108</v>
      </c>
      <c r="W80" s="1">
        <f>VLOOKUP(L80,Hoja2!A:C,3,0)</f>
        <v>6.6666666666666666E-2</v>
      </c>
      <c r="X80" s="1">
        <f t="shared" si="7"/>
        <v>8.1944444444444417E-2</v>
      </c>
      <c r="Y80" s="1" t="str">
        <f t="shared" si="8"/>
        <v>Si</v>
      </c>
    </row>
    <row r="81" spans="1:25" x14ac:dyDescent="0.35">
      <c r="A81">
        <v>18</v>
      </c>
      <c r="B81" t="s">
        <v>184</v>
      </c>
      <c r="C81">
        <v>6</v>
      </c>
      <c r="D81" s="1">
        <v>9.3055555555555558E-2</v>
      </c>
      <c r="E81" s="1">
        <v>0.15694444444444444</v>
      </c>
      <c r="F81" s="2">
        <v>45017</v>
      </c>
      <c r="G81" t="s">
        <v>33</v>
      </c>
      <c r="H81" t="s">
        <v>12</v>
      </c>
      <c r="I81" t="s">
        <v>1348</v>
      </c>
      <c r="J81" s="3">
        <v>39.049999999999997</v>
      </c>
      <c r="K81" t="s">
        <v>24</v>
      </c>
      <c r="L81">
        <v>80</v>
      </c>
      <c r="M81" t="s">
        <v>41</v>
      </c>
      <c r="N81" t="s">
        <v>1429</v>
      </c>
      <c r="O81" t="str" cm="1">
        <f t="array" ref="O81:Q81">_xlfn.TEXTSPLIT(N81,",")</f>
        <v>Plato 5</v>
      </c>
      <c r="P81" t="str">
        <v xml:space="preserve"> Plato 9</v>
      </c>
      <c r="Q81" t="str">
        <v xml:space="preserve"> Plato 7</v>
      </c>
      <c r="S81">
        <f t="shared" si="5"/>
        <v>3</v>
      </c>
      <c r="T81" s="3">
        <f>VLOOKUP(L81,Hoja2!A:C,2,0)</f>
        <v>121</v>
      </c>
      <c r="U81" s="6">
        <f t="shared" si="9"/>
        <v>160.05000000000001</v>
      </c>
      <c r="V81" s="1">
        <f t="shared" si="6"/>
        <v>6.3888888888888884E-2</v>
      </c>
      <c r="W81" s="1">
        <f>VLOOKUP(L81,Hoja2!A:C,3,0)</f>
        <v>4.6527777777777779E-2</v>
      </c>
      <c r="X81" s="1">
        <f t="shared" si="7"/>
        <v>1.7361111111111105E-2</v>
      </c>
      <c r="Y81" s="1" t="str">
        <f t="shared" si="8"/>
        <v>Si</v>
      </c>
    </row>
    <row r="82" spans="1:25" x14ac:dyDescent="0.35">
      <c r="A82">
        <v>17</v>
      </c>
      <c r="B82" t="s">
        <v>186</v>
      </c>
      <c r="C82">
        <v>4</v>
      </c>
      <c r="D82" s="1">
        <v>0.15277777777777779</v>
      </c>
      <c r="E82" s="1">
        <v>0.27152777777777776</v>
      </c>
      <c r="F82" s="2">
        <v>45017</v>
      </c>
      <c r="G82" t="s">
        <v>28</v>
      </c>
      <c r="H82" t="s">
        <v>37</v>
      </c>
      <c r="I82" t="s">
        <v>1348</v>
      </c>
      <c r="J82" s="3">
        <v>23.69</v>
      </c>
      <c r="K82" t="s">
        <v>40</v>
      </c>
      <c r="L82">
        <v>81</v>
      </c>
      <c r="M82" t="s">
        <v>49</v>
      </c>
      <c r="N82" t="s">
        <v>1430</v>
      </c>
      <c r="O82" t="str" cm="1">
        <f t="array" ref="O82">_xlfn.TEXTSPLIT(N82,",")</f>
        <v>Plato 17</v>
      </c>
      <c r="S82">
        <f t="shared" si="5"/>
        <v>1</v>
      </c>
      <c r="T82" s="3">
        <f>VLOOKUP(L82,Hoja2!A:C,2,0)</f>
        <v>62</v>
      </c>
      <c r="U82" s="6">
        <f t="shared" si="9"/>
        <v>85.69</v>
      </c>
      <c r="V82" s="1">
        <f t="shared" si="6"/>
        <v>0.11874999999999997</v>
      </c>
      <c r="W82" s="1">
        <f>VLOOKUP(L82,Hoja2!A:C,3,0)</f>
        <v>4.0972222222222222E-2</v>
      </c>
      <c r="X82" s="1">
        <f t="shared" si="7"/>
        <v>7.7777777777777751E-2</v>
      </c>
      <c r="Y82" s="1" t="str">
        <f t="shared" si="8"/>
        <v>Si</v>
      </c>
    </row>
    <row r="83" spans="1:25" x14ac:dyDescent="0.35">
      <c r="A83">
        <v>16</v>
      </c>
      <c r="B83" t="s">
        <v>188</v>
      </c>
      <c r="C83">
        <v>3</v>
      </c>
      <c r="D83" s="1">
        <v>0.1423611111111111</v>
      </c>
      <c r="E83" s="1">
        <v>0.2986111111111111</v>
      </c>
      <c r="F83" s="2">
        <v>45017</v>
      </c>
      <c r="G83" t="s">
        <v>28</v>
      </c>
      <c r="H83" t="s">
        <v>17</v>
      </c>
      <c r="I83" t="s">
        <v>1348</v>
      </c>
      <c r="J83" s="3">
        <v>38.6</v>
      </c>
      <c r="K83" t="s">
        <v>24</v>
      </c>
      <c r="L83">
        <v>82</v>
      </c>
      <c r="M83" t="s">
        <v>30</v>
      </c>
      <c r="N83" t="s">
        <v>1431</v>
      </c>
      <c r="O83" t="str" cm="1">
        <f t="array" ref="O83:P83">_xlfn.TEXTSPLIT(N83,",")</f>
        <v>Plato 1</v>
      </c>
      <c r="P83" t="str">
        <v xml:space="preserve"> Plato 2</v>
      </c>
      <c r="S83">
        <f t="shared" si="5"/>
        <v>2</v>
      </c>
      <c r="T83" s="3">
        <f>VLOOKUP(L83,Hoja2!A:C,2,0)</f>
        <v>80</v>
      </c>
      <c r="U83" s="6">
        <f t="shared" si="9"/>
        <v>118.6</v>
      </c>
      <c r="V83" s="1">
        <f t="shared" si="6"/>
        <v>0.15625</v>
      </c>
      <c r="W83" s="1">
        <f>VLOOKUP(L83,Hoja2!A:C,3,0)</f>
        <v>1.3194444444444444E-2</v>
      </c>
      <c r="X83" s="1">
        <f t="shared" si="7"/>
        <v>0.14305555555555555</v>
      </c>
      <c r="Y83" s="1" t="str">
        <f t="shared" si="8"/>
        <v>Si</v>
      </c>
    </row>
    <row r="84" spans="1:25" x14ac:dyDescent="0.35">
      <c r="A84">
        <v>15</v>
      </c>
      <c r="B84" t="s">
        <v>190</v>
      </c>
      <c r="C84">
        <v>1</v>
      </c>
      <c r="D84" s="1">
        <v>0.15416666666666667</v>
      </c>
      <c r="E84" s="1">
        <v>0.27708333333333335</v>
      </c>
      <c r="F84" s="2">
        <v>45017</v>
      </c>
      <c r="G84" t="s">
        <v>16</v>
      </c>
      <c r="H84" t="s">
        <v>37</v>
      </c>
      <c r="I84" t="s">
        <v>1348</v>
      </c>
      <c r="J84" s="3">
        <v>24.94</v>
      </c>
      <c r="K84" t="s">
        <v>40</v>
      </c>
      <c r="L84">
        <v>83</v>
      </c>
      <c r="M84" t="s">
        <v>84</v>
      </c>
      <c r="N84" t="s">
        <v>1432</v>
      </c>
      <c r="O84" t="str" cm="1">
        <f t="array" ref="O84:Q84">_xlfn.TEXTSPLIT(N84,",")</f>
        <v>Plato 6</v>
      </c>
      <c r="P84" t="str">
        <v xml:space="preserve"> Plato 3</v>
      </c>
      <c r="Q84" t="str">
        <v xml:space="preserve"> Plato 15</v>
      </c>
      <c r="S84">
        <f t="shared" si="5"/>
        <v>3</v>
      </c>
      <c r="T84" s="3">
        <f>VLOOKUP(L84,Hoja2!A:C,2,0)</f>
        <v>170</v>
      </c>
      <c r="U84" s="6">
        <f t="shared" si="9"/>
        <v>194.94</v>
      </c>
      <c r="V84" s="1">
        <f t="shared" si="6"/>
        <v>0.12291666666666667</v>
      </c>
      <c r="W84" s="1">
        <f>VLOOKUP(L84,Hoja2!A:C,3,0)</f>
        <v>6.5277777777777782E-2</v>
      </c>
      <c r="X84" s="1">
        <f t="shared" si="7"/>
        <v>5.7638888888888892E-2</v>
      </c>
      <c r="Y84" s="1" t="str">
        <f t="shared" si="8"/>
        <v>Si</v>
      </c>
    </row>
    <row r="85" spans="1:25" x14ac:dyDescent="0.35">
      <c r="A85">
        <v>19</v>
      </c>
      <c r="B85" t="s">
        <v>192</v>
      </c>
      <c r="C85">
        <v>5</v>
      </c>
      <c r="D85" s="1">
        <v>7.0833333333333331E-2</v>
      </c>
      <c r="E85" s="1">
        <v>0.13750000000000001</v>
      </c>
      <c r="F85" s="2">
        <v>45017</v>
      </c>
      <c r="G85" t="s">
        <v>33</v>
      </c>
      <c r="H85" t="s">
        <v>12</v>
      </c>
      <c r="I85" t="s">
        <v>1348</v>
      </c>
      <c r="J85" s="3">
        <v>15.11</v>
      </c>
      <c r="K85" t="s">
        <v>40</v>
      </c>
      <c r="L85">
        <v>84</v>
      </c>
      <c r="M85" t="s">
        <v>1350</v>
      </c>
      <c r="N85" t="s">
        <v>1386</v>
      </c>
      <c r="O85" t="str" cm="1">
        <f t="array" ref="O85">_xlfn.TEXTSPLIT(N85,",")</f>
        <v>Plato 2</v>
      </c>
      <c r="S85">
        <f t="shared" si="5"/>
        <v>1</v>
      </c>
      <c r="T85" s="3">
        <f>VLOOKUP(L85,Hoja2!A:C,2,0)</f>
        <v>60</v>
      </c>
      <c r="U85" s="6">
        <f t="shared" si="9"/>
        <v>75.11</v>
      </c>
      <c r="V85" s="1">
        <f t="shared" si="6"/>
        <v>6.666666666666668E-2</v>
      </c>
      <c r="W85" s="1">
        <f>VLOOKUP(L85,Hoja2!A:C,3,0)</f>
        <v>6.9444444444444441E-3</v>
      </c>
      <c r="X85" s="1">
        <f t="shared" si="7"/>
        <v>5.9722222222222232E-2</v>
      </c>
      <c r="Y85" s="1" t="str">
        <f t="shared" si="8"/>
        <v>Si</v>
      </c>
    </row>
    <row r="86" spans="1:25" x14ac:dyDescent="0.35">
      <c r="A86">
        <v>8</v>
      </c>
      <c r="B86" t="s">
        <v>194</v>
      </c>
      <c r="C86">
        <v>3</v>
      </c>
      <c r="D86" s="1">
        <v>0.1076388888888889</v>
      </c>
      <c r="E86" s="1">
        <v>0.18819444444444444</v>
      </c>
      <c r="F86" s="2">
        <v>45017</v>
      </c>
      <c r="G86" t="s">
        <v>23</v>
      </c>
      <c r="H86" t="s">
        <v>37</v>
      </c>
      <c r="I86" t="s">
        <v>1348</v>
      </c>
      <c r="J86" s="3">
        <v>45.96</v>
      </c>
      <c r="K86" t="s">
        <v>24</v>
      </c>
      <c r="L86">
        <v>85</v>
      </c>
      <c r="M86" t="s">
        <v>61</v>
      </c>
      <c r="N86" t="s">
        <v>1433</v>
      </c>
      <c r="O86" t="str" cm="1">
        <f t="array" ref="O86:R86">_xlfn.TEXTSPLIT(N86,",")</f>
        <v>Plato 16</v>
      </c>
      <c r="P86" t="str">
        <v xml:space="preserve"> Plato 19</v>
      </c>
      <c r="Q86" t="str">
        <v xml:space="preserve"> Plato 3</v>
      </c>
      <c r="R86" t="str">
        <v xml:space="preserve"> Plato 15</v>
      </c>
      <c r="S86">
        <f t="shared" si="5"/>
        <v>4</v>
      </c>
      <c r="T86" s="3">
        <f>VLOOKUP(L86,Hoja2!A:C,2,0)</f>
        <v>208</v>
      </c>
      <c r="U86" s="6">
        <f t="shared" si="9"/>
        <v>253.96</v>
      </c>
      <c r="V86" s="1">
        <f t="shared" si="6"/>
        <v>8.0555555555555547E-2</v>
      </c>
      <c r="W86" s="1">
        <f>VLOOKUP(L86,Hoja2!A:C,3,0)</f>
        <v>9.8611111111111108E-2</v>
      </c>
      <c r="X86" s="1">
        <f t="shared" si="7"/>
        <v>0</v>
      </c>
      <c r="Y86" s="1" t="str">
        <f t="shared" si="8"/>
        <v>No</v>
      </c>
    </row>
    <row r="87" spans="1:25" x14ac:dyDescent="0.35">
      <c r="A87">
        <v>20</v>
      </c>
      <c r="B87" t="s">
        <v>196</v>
      </c>
      <c r="C87">
        <v>3</v>
      </c>
      <c r="D87" s="1">
        <v>1.3888888888888889E-3</v>
      </c>
      <c r="E87" s="1">
        <v>8.8888888888888892E-2</v>
      </c>
      <c r="F87" s="2">
        <v>45017</v>
      </c>
      <c r="G87" t="s">
        <v>28</v>
      </c>
      <c r="H87" t="s">
        <v>12</v>
      </c>
      <c r="I87" t="s">
        <v>1347</v>
      </c>
      <c r="J87" s="3">
        <v>11.84</v>
      </c>
      <c r="K87" t="s">
        <v>24</v>
      </c>
      <c r="L87">
        <v>86</v>
      </c>
      <c r="M87" t="s">
        <v>1345</v>
      </c>
      <c r="N87" t="s">
        <v>1434</v>
      </c>
      <c r="O87" t="str" cm="1">
        <f t="array" ref="O87">_xlfn.TEXTSPLIT(N87,",")</f>
        <v>Plato 1</v>
      </c>
      <c r="S87">
        <f t="shared" si="5"/>
        <v>1</v>
      </c>
      <c r="T87" s="3">
        <f>VLOOKUP(L87,Hoja2!A:C,2,0)</f>
        <v>50</v>
      </c>
      <c r="U87" s="6">
        <f t="shared" si="9"/>
        <v>61.84</v>
      </c>
      <c r="V87" s="1">
        <f t="shared" si="6"/>
        <v>8.7500000000000008E-2</v>
      </c>
      <c r="W87" s="1">
        <f>VLOOKUP(L87,Hoja2!A:C,3,0)</f>
        <v>5.5555555555555558E-3</v>
      </c>
      <c r="X87" s="1">
        <f t="shared" si="7"/>
        <v>8.1944444444444459E-2</v>
      </c>
      <c r="Y87" s="1" t="str">
        <f t="shared" si="8"/>
        <v>Si</v>
      </c>
    </row>
    <row r="88" spans="1:25" x14ac:dyDescent="0.35">
      <c r="A88">
        <v>3</v>
      </c>
      <c r="B88" t="s">
        <v>198</v>
      </c>
      <c r="C88">
        <v>2</v>
      </c>
      <c r="D88" s="1">
        <v>7.3611111111111113E-2</v>
      </c>
      <c r="E88" s="1">
        <v>0.13750000000000001</v>
      </c>
      <c r="F88" s="2">
        <v>45017</v>
      </c>
      <c r="G88" t="s">
        <v>33</v>
      </c>
      <c r="H88" t="s">
        <v>12</v>
      </c>
      <c r="I88" t="s">
        <v>1348</v>
      </c>
      <c r="J88" s="3">
        <v>29.46</v>
      </c>
      <c r="K88" t="s">
        <v>40</v>
      </c>
      <c r="L88">
        <v>87</v>
      </c>
      <c r="M88" t="s">
        <v>41</v>
      </c>
      <c r="N88" t="s">
        <v>1435</v>
      </c>
      <c r="O88" t="str" cm="1">
        <f t="array" ref="O88:Q88">_xlfn.TEXTSPLIT(N88,",")</f>
        <v>Plato 4</v>
      </c>
      <c r="P88" t="str">
        <v xml:space="preserve"> Plato 15</v>
      </c>
      <c r="Q88" t="str">
        <v xml:space="preserve"> Plato 17</v>
      </c>
      <c r="S88">
        <f t="shared" si="5"/>
        <v>3</v>
      </c>
      <c r="T88" s="3">
        <f>VLOOKUP(L88,Hoja2!A:C,2,0)</f>
        <v>99</v>
      </c>
      <c r="U88" s="6">
        <f t="shared" si="9"/>
        <v>128.46</v>
      </c>
      <c r="V88" s="1">
        <f t="shared" si="6"/>
        <v>6.3888888888888898E-2</v>
      </c>
      <c r="W88" s="1">
        <f>VLOOKUP(L88,Hoja2!A:C,3,0)</f>
        <v>4.9305555555555561E-2</v>
      </c>
      <c r="X88" s="1">
        <f t="shared" si="7"/>
        <v>1.4583333333333337E-2</v>
      </c>
      <c r="Y88" s="1" t="str">
        <f t="shared" si="8"/>
        <v>Si</v>
      </c>
    </row>
    <row r="89" spans="1:25" x14ac:dyDescent="0.35">
      <c r="A89">
        <v>18</v>
      </c>
      <c r="B89" t="s">
        <v>200</v>
      </c>
      <c r="C89">
        <v>1</v>
      </c>
      <c r="D89" s="1">
        <v>0.14583333333333334</v>
      </c>
      <c r="E89" s="1">
        <v>0.27777777777777779</v>
      </c>
      <c r="F89" s="2">
        <v>45017</v>
      </c>
      <c r="G89" t="s">
        <v>33</v>
      </c>
      <c r="H89" t="s">
        <v>12</v>
      </c>
      <c r="I89" t="s">
        <v>1347</v>
      </c>
      <c r="J89" s="3">
        <v>23.93</v>
      </c>
      <c r="K89" t="s">
        <v>13</v>
      </c>
      <c r="L89">
        <v>88</v>
      </c>
      <c r="M89" t="s">
        <v>61</v>
      </c>
      <c r="N89" t="s">
        <v>1436</v>
      </c>
      <c r="O89" t="str" cm="1">
        <f t="array" ref="O89:Q89">_xlfn.TEXTSPLIT(N89,",")</f>
        <v>Plato 20</v>
      </c>
      <c r="P89" t="str">
        <v xml:space="preserve"> Plato 12</v>
      </c>
      <c r="Q89" t="str">
        <v xml:space="preserve"> Plato 10</v>
      </c>
      <c r="S89">
        <f t="shared" si="5"/>
        <v>3</v>
      </c>
      <c r="T89" s="3">
        <f>VLOOKUP(L89,Hoja2!A:C,2,0)</f>
        <v>123</v>
      </c>
      <c r="U89" s="6">
        <f t="shared" si="9"/>
        <v>146.93</v>
      </c>
      <c r="V89" s="1">
        <f t="shared" si="6"/>
        <v>0.13194444444444445</v>
      </c>
      <c r="W89" s="1">
        <f>VLOOKUP(L89,Hoja2!A:C,3,0)</f>
        <v>8.1249999999999989E-2</v>
      </c>
      <c r="X89" s="1">
        <f t="shared" si="7"/>
        <v>5.0694444444444459E-2</v>
      </c>
      <c r="Y89" s="1" t="str">
        <f t="shared" si="8"/>
        <v>Si</v>
      </c>
    </row>
    <row r="90" spans="1:25" x14ac:dyDescent="0.35">
      <c r="A90">
        <v>11</v>
      </c>
      <c r="B90" t="s">
        <v>147</v>
      </c>
      <c r="C90">
        <v>4</v>
      </c>
      <c r="D90" s="1">
        <v>2.9166666666666667E-2</v>
      </c>
      <c r="E90" s="1">
        <v>9.6527777777777782E-2</v>
      </c>
      <c r="F90" s="2">
        <v>45017</v>
      </c>
      <c r="G90" t="s">
        <v>28</v>
      </c>
      <c r="H90" t="s">
        <v>17</v>
      </c>
      <c r="I90" t="s">
        <v>1347</v>
      </c>
      <c r="J90" s="3">
        <v>12.28</v>
      </c>
      <c r="K90" t="s">
        <v>24</v>
      </c>
      <c r="L90">
        <v>89</v>
      </c>
      <c r="M90" t="s">
        <v>49</v>
      </c>
      <c r="N90" t="s">
        <v>1437</v>
      </c>
      <c r="O90" t="str" cm="1">
        <f t="array" ref="O90:Q90">_xlfn.TEXTSPLIT(N90,",")</f>
        <v>Plato 14</v>
      </c>
      <c r="P90" t="str">
        <v xml:space="preserve"> Plato 18</v>
      </c>
      <c r="Q90" t="str">
        <v xml:space="preserve"> Plato 5</v>
      </c>
      <c r="S90">
        <f t="shared" si="5"/>
        <v>3</v>
      </c>
      <c r="T90" s="3">
        <f>VLOOKUP(L90,Hoja2!A:C,2,0)</f>
        <v>159</v>
      </c>
      <c r="U90" s="6">
        <f t="shared" si="9"/>
        <v>171.28</v>
      </c>
      <c r="V90" s="1">
        <f t="shared" si="6"/>
        <v>6.7361111111111122E-2</v>
      </c>
      <c r="W90" s="1">
        <f>VLOOKUP(L90,Hoja2!A:C,3,0)</f>
        <v>9.8611111111111108E-2</v>
      </c>
      <c r="X90" s="1">
        <f t="shared" si="7"/>
        <v>0</v>
      </c>
      <c r="Y90" s="1" t="str">
        <f t="shared" si="8"/>
        <v>No</v>
      </c>
    </row>
    <row r="91" spans="1:25" x14ac:dyDescent="0.35">
      <c r="A91">
        <v>6</v>
      </c>
      <c r="B91" t="s">
        <v>203</v>
      </c>
      <c r="C91">
        <v>3</v>
      </c>
      <c r="D91" s="1">
        <v>5.347222222222222E-2</v>
      </c>
      <c r="E91" s="1">
        <v>0.13402777777777777</v>
      </c>
      <c r="F91" s="2">
        <v>45017</v>
      </c>
      <c r="G91" t="s">
        <v>28</v>
      </c>
      <c r="H91" t="s">
        <v>12</v>
      </c>
      <c r="I91" t="s">
        <v>1347</v>
      </c>
      <c r="J91" s="3">
        <v>30.69</v>
      </c>
      <c r="K91" t="s">
        <v>13</v>
      </c>
      <c r="L91">
        <v>90</v>
      </c>
      <c r="M91" t="s">
        <v>61</v>
      </c>
      <c r="N91" t="s">
        <v>1375</v>
      </c>
      <c r="O91" t="str" cm="1">
        <f t="array" ref="O91">_xlfn.TEXTSPLIT(N91,",")</f>
        <v>Plato 18</v>
      </c>
      <c r="S91">
        <f t="shared" si="5"/>
        <v>1</v>
      </c>
      <c r="T91" s="3">
        <f>VLOOKUP(L91,Hoja2!A:C,2,0)</f>
        <v>34</v>
      </c>
      <c r="U91" s="6">
        <f t="shared" si="9"/>
        <v>64.69</v>
      </c>
      <c r="V91" s="1">
        <f t="shared" si="6"/>
        <v>8.0555555555555547E-2</v>
      </c>
      <c r="W91" s="1">
        <f>VLOOKUP(L91,Hoja2!A:C,3,0)</f>
        <v>3.3333333333333333E-2</v>
      </c>
      <c r="X91" s="1">
        <f t="shared" si="7"/>
        <v>4.7222222222222214E-2</v>
      </c>
      <c r="Y91" s="1" t="str">
        <f t="shared" si="8"/>
        <v>Si</v>
      </c>
    </row>
    <row r="92" spans="1:25" x14ac:dyDescent="0.35">
      <c r="A92">
        <v>1</v>
      </c>
      <c r="B92" t="s">
        <v>205</v>
      </c>
      <c r="C92">
        <v>5</v>
      </c>
      <c r="D92" s="1">
        <v>0.15138888888888888</v>
      </c>
      <c r="E92" s="1">
        <v>0.22500000000000001</v>
      </c>
      <c r="F92" s="2">
        <v>45017</v>
      </c>
      <c r="G92" t="s">
        <v>28</v>
      </c>
      <c r="H92" t="s">
        <v>12</v>
      </c>
      <c r="I92" t="s">
        <v>1348</v>
      </c>
      <c r="J92" s="3">
        <v>39.1</v>
      </c>
      <c r="K92" t="s">
        <v>13</v>
      </c>
      <c r="L92">
        <v>91</v>
      </c>
      <c r="M92" t="s">
        <v>1345</v>
      </c>
      <c r="N92" t="s">
        <v>1438</v>
      </c>
      <c r="O92" t="str" cm="1">
        <f t="array" ref="O92:R92">_xlfn.TEXTSPLIT(N92,",")</f>
        <v>Plato 8</v>
      </c>
      <c r="P92" t="str">
        <v xml:space="preserve"> Plato 13</v>
      </c>
      <c r="Q92" t="str">
        <v xml:space="preserve"> Plato 5</v>
      </c>
      <c r="R92" t="str">
        <v xml:space="preserve"> Plato 6</v>
      </c>
      <c r="S92">
        <f t="shared" si="5"/>
        <v>4</v>
      </c>
      <c r="T92" s="3">
        <f>VLOOKUP(L92,Hoja2!A:C,2,0)</f>
        <v>293</v>
      </c>
      <c r="U92" s="6">
        <f t="shared" si="9"/>
        <v>332.1</v>
      </c>
      <c r="V92" s="1">
        <f t="shared" si="6"/>
        <v>7.3611111111111127E-2</v>
      </c>
      <c r="W92" s="1">
        <f>VLOOKUP(L92,Hoja2!A:C,3,0)</f>
        <v>9.1666666666666674E-2</v>
      </c>
      <c r="X92" s="1">
        <f t="shared" si="7"/>
        <v>0</v>
      </c>
      <c r="Y92" s="1" t="str">
        <f t="shared" si="8"/>
        <v>No</v>
      </c>
    </row>
    <row r="93" spans="1:25" x14ac:dyDescent="0.35">
      <c r="A93">
        <v>6</v>
      </c>
      <c r="B93" t="s">
        <v>207</v>
      </c>
      <c r="C93">
        <v>2</v>
      </c>
      <c r="D93" s="1">
        <v>0.14930555555555555</v>
      </c>
      <c r="E93" s="1">
        <v>0.25624999999999998</v>
      </c>
      <c r="F93" s="2">
        <v>45017</v>
      </c>
      <c r="G93" t="s">
        <v>23</v>
      </c>
      <c r="H93" t="s">
        <v>17</v>
      </c>
      <c r="I93" t="s">
        <v>1348</v>
      </c>
      <c r="J93" s="3">
        <v>12.75</v>
      </c>
      <c r="K93" t="s">
        <v>24</v>
      </c>
      <c r="L93">
        <v>92</v>
      </c>
      <c r="M93" t="s">
        <v>41</v>
      </c>
      <c r="N93" t="s">
        <v>1439</v>
      </c>
      <c r="O93" t="str" cm="1">
        <f t="array" ref="O93:P93">_xlfn.TEXTSPLIT(N93,",")</f>
        <v>Plato 9</v>
      </c>
      <c r="P93" t="str">
        <v xml:space="preserve"> Plato 7</v>
      </c>
      <c r="S93">
        <f t="shared" si="5"/>
        <v>2</v>
      </c>
      <c r="T93" s="3">
        <f>VLOOKUP(L93,Hoja2!A:C,2,0)</f>
        <v>82</v>
      </c>
      <c r="U93" s="6">
        <f t="shared" si="9"/>
        <v>94.75</v>
      </c>
      <c r="V93" s="1">
        <f t="shared" si="6"/>
        <v>0.10694444444444443</v>
      </c>
      <c r="W93" s="1">
        <f>VLOOKUP(L93,Hoja2!A:C,3,0)</f>
        <v>2.9166666666666667E-2</v>
      </c>
      <c r="X93" s="1">
        <f t="shared" si="7"/>
        <v>7.7777777777777751E-2</v>
      </c>
      <c r="Y93" s="1" t="str">
        <f t="shared" si="8"/>
        <v>Si</v>
      </c>
    </row>
    <row r="94" spans="1:25" x14ac:dyDescent="0.35">
      <c r="A94">
        <v>2</v>
      </c>
      <c r="B94" t="s">
        <v>209</v>
      </c>
      <c r="C94">
        <v>2</v>
      </c>
      <c r="D94" s="1">
        <v>6.8750000000000006E-2</v>
      </c>
      <c r="E94" s="1">
        <v>0.15833333333333333</v>
      </c>
      <c r="F94" s="2">
        <v>45017</v>
      </c>
      <c r="G94" t="s">
        <v>23</v>
      </c>
      <c r="H94" t="s">
        <v>12</v>
      </c>
      <c r="I94" t="s">
        <v>1348</v>
      </c>
      <c r="J94" s="3">
        <v>45.66</v>
      </c>
      <c r="K94" t="s">
        <v>24</v>
      </c>
      <c r="L94">
        <v>93</v>
      </c>
      <c r="M94" t="s">
        <v>1350</v>
      </c>
      <c r="N94" t="s">
        <v>1363</v>
      </c>
      <c r="O94" t="str" cm="1">
        <f t="array" ref="O94">_xlfn.TEXTSPLIT(N94,",")</f>
        <v>Plato 9</v>
      </c>
      <c r="S94">
        <f t="shared" si="5"/>
        <v>1</v>
      </c>
      <c r="T94" s="3">
        <f>VLOOKUP(L94,Hoja2!A:C,2,0)</f>
        <v>29</v>
      </c>
      <c r="U94" s="6">
        <f t="shared" si="9"/>
        <v>74.66</v>
      </c>
      <c r="V94" s="1">
        <f t="shared" si="6"/>
        <v>8.958333333333332E-2</v>
      </c>
      <c r="W94" s="1">
        <f>VLOOKUP(L94,Hoja2!A:C,3,0)</f>
        <v>1.2500000000000001E-2</v>
      </c>
      <c r="X94" s="1">
        <f t="shared" si="7"/>
        <v>7.7083333333333323E-2</v>
      </c>
      <c r="Y94" s="1" t="str">
        <f t="shared" si="8"/>
        <v>Si</v>
      </c>
    </row>
    <row r="95" spans="1:25" x14ac:dyDescent="0.35">
      <c r="A95">
        <v>12</v>
      </c>
      <c r="B95" t="s">
        <v>211</v>
      </c>
      <c r="C95">
        <v>1</v>
      </c>
      <c r="D95" s="1">
        <v>7.7777777777777779E-2</v>
      </c>
      <c r="E95" s="1">
        <v>0.20347222222222222</v>
      </c>
      <c r="F95" s="2">
        <v>45017</v>
      </c>
      <c r="G95" t="s">
        <v>33</v>
      </c>
      <c r="H95" t="s">
        <v>12</v>
      </c>
      <c r="I95" t="s">
        <v>1348</v>
      </c>
      <c r="J95" s="3">
        <v>28.36</v>
      </c>
      <c r="K95" t="s">
        <v>40</v>
      </c>
      <c r="L95">
        <v>94</v>
      </c>
      <c r="M95" t="s">
        <v>66</v>
      </c>
      <c r="N95" t="s">
        <v>1440</v>
      </c>
      <c r="O95" t="str" cm="1">
        <f t="array" ref="O95:Q95">_xlfn.TEXTSPLIT(N95,",")</f>
        <v>Plato 2</v>
      </c>
      <c r="P95" t="str">
        <v xml:space="preserve"> Plato 15</v>
      </c>
      <c r="Q95" t="str">
        <v xml:space="preserve"> Plato 11</v>
      </c>
      <c r="S95">
        <f t="shared" si="5"/>
        <v>3</v>
      </c>
      <c r="T95" s="3">
        <f>VLOOKUP(L95,Hoja2!A:C,2,0)</f>
        <v>253</v>
      </c>
      <c r="U95" s="6">
        <f t="shared" si="9"/>
        <v>281.36</v>
      </c>
      <c r="V95" s="1">
        <f t="shared" si="6"/>
        <v>0.12569444444444444</v>
      </c>
      <c r="W95" s="1">
        <f>VLOOKUP(L95,Hoja2!A:C,3,0)</f>
        <v>8.9583333333333334E-2</v>
      </c>
      <c r="X95" s="1">
        <f t="shared" si="7"/>
        <v>3.6111111111111108E-2</v>
      </c>
      <c r="Y95" s="1" t="str">
        <f t="shared" si="8"/>
        <v>Si</v>
      </c>
    </row>
    <row r="96" spans="1:25" x14ac:dyDescent="0.35">
      <c r="A96">
        <v>12</v>
      </c>
      <c r="B96" t="s">
        <v>213</v>
      </c>
      <c r="C96">
        <v>5</v>
      </c>
      <c r="D96" s="1">
        <v>0.13819444444444445</v>
      </c>
      <c r="E96" s="1">
        <v>0.25486111111111109</v>
      </c>
      <c r="F96" s="2">
        <v>45017</v>
      </c>
      <c r="G96" t="s">
        <v>23</v>
      </c>
      <c r="H96" t="s">
        <v>37</v>
      </c>
      <c r="I96" t="s">
        <v>1348</v>
      </c>
      <c r="J96" s="3">
        <v>24.68</v>
      </c>
      <c r="K96" t="s">
        <v>40</v>
      </c>
      <c r="L96">
        <v>95</v>
      </c>
      <c r="M96" t="s">
        <v>1345</v>
      </c>
      <c r="N96" t="s">
        <v>1441</v>
      </c>
      <c r="O96" t="str" cm="1">
        <f t="array" ref="O96:P96">_xlfn.TEXTSPLIT(N96,",")</f>
        <v>Plato 12</v>
      </c>
      <c r="P96" t="str">
        <v xml:space="preserve"> Plato 15</v>
      </c>
      <c r="S96">
        <f t="shared" si="5"/>
        <v>2</v>
      </c>
      <c r="T96" s="3">
        <f>VLOOKUP(L96,Hoja2!A:C,2,0)</f>
        <v>153</v>
      </c>
      <c r="U96" s="6">
        <f t="shared" si="9"/>
        <v>177.68</v>
      </c>
      <c r="V96" s="1">
        <f t="shared" si="6"/>
        <v>0.11666666666666664</v>
      </c>
      <c r="W96" s="1">
        <f>VLOOKUP(L96,Hoja2!A:C,3,0)</f>
        <v>2.8472222222222222E-2</v>
      </c>
      <c r="X96" s="1">
        <f t="shared" si="7"/>
        <v>8.8194444444444423E-2</v>
      </c>
      <c r="Y96" s="1" t="str">
        <f t="shared" si="8"/>
        <v>Si</v>
      </c>
    </row>
    <row r="97" spans="1:25" x14ac:dyDescent="0.35">
      <c r="A97">
        <v>16</v>
      </c>
      <c r="B97" t="s">
        <v>215</v>
      </c>
      <c r="C97">
        <v>5</v>
      </c>
      <c r="D97" s="1">
        <v>8.2638888888888887E-2</v>
      </c>
      <c r="E97" s="1">
        <v>0.22638888888888889</v>
      </c>
      <c r="F97" s="2">
        <v>45017</v>
      </c>
      <c r="G97" t="s">
        <v>33</v>
      </c>
      <c r="H97" t="s">
        <v>17</v>
      </c>
      <c r="I97" t="s">
        <v>1348</v>
      </c>
      <c r="J97" s="3">
        <v>33.630000000000003</v>
      </c>
      <c r="K97" t="s">
        <v>24</v>
      </c>
      <c r="L97">
        <v>96</v>
      </c>
      <c r="M97" t="s">
        <v>47</v>
      </c>
      <c r="N97" t="s">
        <v>1442</v>
      </c>
      <c r="O97" t="str" cm="1">
        <f t="array" ref="O97:Q97">_xlfn.TEXTSPLIT(N97,",")</f>
        <v>Plato 11</v>
      </c>
      <c r="P97" t="str">
        <v xml:space="preserve"> Plato 12</v>
      </c>
      <c r="Q97" t="str">
        <v xml:space="preserve"> Plato 7</v>
      </c>
      <c r="S97">
        <f t="shared" si="5"/>
        <v>3</v>
      </c>
      <c r="T97" s="3">
        <f>VLOOKUP(L97,Hoja2!A:C,2,0)</f>
        <v>176</v>
      </c>
      <c r="U97" s="6">
        <f t="shared" si="9"/>
        <v>209.63</v>
      </c>
      <c r="V97" s="1">
        <f t="shared" si="6"/>
        <v>0.14374999999999999</v>
      </c>
      <c r="W97" s="1">
        <f>VLOOKUP(L97,Hoja2!A:C,3,0)</f>
        <v>5.2777777777777778E-2</v>
      </c>
      <c r="X97" s="1">
        <f t="shared" si="7"/>
        <v>9.0972222222222204E-2</v>
      </c>
      <c r="Y97" s="1" t="str">
        <f t="shared" si="8"/>
        <v>Si</v>
      </c>
    </row>
    <row r="98" spans="1:25" x14ac:dyDescent="0.35">
      <c r="A98">
        <v>14</v>
      </c>
      <c r="B98" t="s">
        <v>217</v>
      </c>
      <c r="C98">
        <v>2</v>
      </c>
      <c r="D98" s="1">
        <v>7.3611111111111113E-2</v>
      </c>
      <c r="E98" s="1">
        <v>0.12708333333333333</v>
      </c>
      <c r="F98" s="2">
        <v>45017</v>
      </c>
      <c r="G98" t="s">
        <v>23</v>
      </c>
      <c r="H98" t="s">
        <v>37</v>
      </c>
      <c r="I98" t="s">
        <v>1348</v>
      </c>
      <c r="J98" s="3">
        <v>19.22</v>
      </c>
      <c r="K98" t="s">
        <v>40</v>
      </c>
      <c r="L98">
        <v>97</v>
      </c>
      <c r="M98" t="s">
        <v>61</v>
      </c>
      <c r="N98" t="s">
        <v>1443</v>
      </c>
      <c r="O98" t="str" cm="1">
        <f t="array" ref="O98:Q98">_xlfn.TEXTSPLIT(N98,",")</f>
        <v>Plato 10</v>
      </c>
      <c r="P98" t="str">
        <v xml:space="preserve"> Plato 3</v>
      </c>
      <c r="Q98" t="str">
        <v xml:space="preserve"> Plato 18</v>
      </c>
      <c r="S98">
        <f t="shared" si="5"/>
        <v>3</v>
      </c>
      <c r="T98" s="3">
        <f>VLOOKUP(L98,Hoja2!A:C,2,0)</f>
        <v>188</v>
      </c>
      <c r="U98" s="6">
        <f t="shared" si="9"/>
        <v>207.22</v>
      </c>
      <c r="V98" s="1">
        <f t="shared" si="6"/>
        <v>5.3472222222222213E-2</v>
      </c>
      <c r="W98" s="1">
        <f>VLOOKUP(L98,Hoja2!A:C,3,0)</f>
        <v>5.486111111111111E-2</v>
      </c>
      <c r="X98" s="1">
        <f t="shared" si="7"/>
        <v>0</v>
      </c>
      <c r="Y98" s="1" t="str">
        <f t="shared" si="8"/>
        <v>No</v>
      </c>
    </row>
    <row r="99" spans="1:25" x14ac:dyDescent="0.35">
      <c r="A99">
        <v>7</v>
      </c>
      <c r="B99" t="s">
        <v>219</v>
      </c>
      <c r="C99">
        <v>3</v>
      </c>
      <c r="D99" s="1">
        <v>4.2361111111111113E-2</v>
      </c>
      <c r="E99" s="1">
        <v>0.14027777777777778</v>
      </c>
      <c r="F99" s="2">
        <v>45017</v>
      </c>
      <c r="G99" t="s">
        <v>28</v>
      </c>
      <c r="H99" t="s">
        <v>12</v>
      </c>
      <c r="I99" t="s">
        <v>1348</v>
      </c>
      <c r="J99" s="3">
        <v>17.149999999999999</v>
      </c>
      <c r="K99" t="s">
        <v>40</v>
      </c>
      <c r="L99">
        <v>98</v>
      </c>
      <c r="M99" t="s">
        <v>47</v>
      </c>
      <c r="N99" t="s">
        <v>1444</v>
      </c>
      <c r="O99" t="str" cm="1">
        <f t="array" ref="O99:Q99">_xlfn.TEXTSPLIT(N99,",")</f>
        <v>Plato 3</v>
      </c>
      <c r="P99" t="str">
        <v xml:space="preserve"> Plato 9</v>
      </c>
      <c r="Q99" t="str">
        <v xml:space="preserve"> Plato 12</v>
      </c>
      <c r="S99">
        <f t="shared" si="5"/>
        <v>3</v>
      </c>
      <c r="T99" s="3">
        <f>VLOOKUP(L99,Hoja2!A:C,2,0)</f>
        <v>166</v>
      </c>
      <c r="U99" s="6">
        <f t="shared" si="9"/>
        <v>183.15</v>
      </c>
      <c r="V99" s="1">
        <f t="shared" si="6"/>
        <v>9.7916666666666666E-2</v>
      </c>
      <c r="W99" s="1">
        <f>VLOOKUP(L99,Hoja2!A:C,3,0)</f>
        <v>9.7222222222222224E-2</v>
      </c>
      <c r="X99" s="1">
        <f t="shared" si="7"/>
        <v>6.9444444444444198E-4</v>
      </c>
      <c r="Y99" s="1" t="str">
        <f t="shared" si="8"/>
        <v>Si</v>
      </c>
    </row>
    <row r="100" spans="1:25" x14ac:dyDescent="0.35">
      <c r="A100">
        <v>2</v>
      </c>
      <c r="B100" t="s">
        <v>54</v>
      </c>
      <c r="C100">
        <v>6</v>
      </c>
      <c r="D100" s="1">
        <v>9.8611111111111108E-2</v>
      </c>
      <c r="E100" s="1">
        <v>0.26250000000000001</v>
      </c>
      <c r="F100" s="2">
        <v>45017</v>
      </c>
      <c r="G100" t="s">
        <v>23</v>
      </c>
      <c r="H100" t="s">
        <v>12</v>
      </c>
      <c r="I100" t="s">
        <v>1348</v>
      </c>
      <c r="J100" s="3">
        <v>33.549999999999997</v>
      </c>
      <c r="K100" t="s">
        <v>40</v>
      </c>
      <c r="L100">
        <v>99</v>
      </c>
      <c r="M100" t="s">
        <v>66</v>
      </c>
      <c r="N100" t="s">
        <v>1445</v>
      </c>
      <c r="O100" t="str" cm="1">
        <f t="array" ref="O100:R100">_xlfn.TEXTSPLIT(N100,",")</f>
        <v>Plato 2</v>
      </c>
      <c r="P100" t="str">
        <v xml:space="preserve"> Plato 17</v>
      </c>
      <c r="Q100" t="str">
        <v xml:space="preserve"> Plato 12</v>
      </c>
      <c r="R100" t="str">
        <v xml:space="preserve"> Plato 9</v>
      </c>
      <c r="S100">
        <f t="shared" si="5"/>
        <v>4</v>
      </c>
      <c r="T100" s="3">
        <f>VLOOKUP(L100,Hoja2!A:C,2,0)</f>
        <v>139</v>
      </c>
      <c r="U100" s="6">
        <f t="shared" si="9"/>
        <v>172.55</v>
      </c>
      <c r="V100" s="1">
        <f t="shared" si="6"/>
        <v>0.16388888888888892</v>
      </c>
      <c r="W100" s="1">
        <f>VLOOKUP(L100,Hoja2!A:C,3,0)</f>
        <v>5.9722222222222218E-2</v>
      </c>
      <c r="X100" s="1">
        <f t="shared" si="7"/>
        <v>0.1041666666666667</v>
      </c>
      <c r="Y100" s="1" t="str">
        <f t="shared" si="8"/>
        <v>Si</v>
      </c>
    </row>
    <row r="101" spans="1:25" x14ac:dyDescent="0.35">
      <c r="A101">
        <v>18</v>
      </c>
      <c r="B101" t="s">
        <v>36</v>
      </c>
      <c r="C101">
        <v>1</v>
      </c>
      <c r="D101" s="1">
        <v>0.14722222222222223</v>
      </c>
      <c r="E101" s="1">
        <v>0.28125</v>
      </c>
      <c r="F101" s="2">
        <v>45017</v>
      </c>
      <c r="G101" t="s">
        <v>16</v>
      </c>
      <c r="H101" t="s">
        <v>12</v>
      </c>
      <c r="I101" t="s">
        <v>1348</v>
      </c>
      <c r="J101" s="3">
        <v>15.15</v>
      </c>
      <c r="K101" t="s">
        <v>13</v>
      </c>
      <c r="L101">
        <v>100</v>
      </c>
      <c r="M101" t="s">
        <v>30</v>
      </c>
      <c r="N101" t="s">
        <v>1446</v>
      </c>
      <c r="O101" t="str" cm="1">
        <f t="array" ref="O101:Q101">_xlfn.TEXTSPLIT(N101,",")</f>
        <v>Plato 7</v>
      </c>
      <c r="P101" t="str">
        <v xml:space="preserve"> Plato 5</v>
      </c>
      <c r="Q101" t="str">
        <v xml:space="preserve"> Plato 1</v>
      </c>
      <c r="S101">
        <f t="shared" si="5"/>
        <v>3</v>
      </c>
      <c r="T101" s="3">
        <f>VLOOKUP(L101,Hoja2!A:C,2,0)</f>
        <v>166</v>
      </c>
      <c r="U101" s="6">
        <f t="shared" si="9"/>
        <v>181.15</v>
      </c>
      <c r="V101" s="1">
        <f t="shared" si="6"/>
        <v>0.13402777777777777</v>
      </c>
      <c r="W101" s="1">
        <f>VLOOKUP(L101,Hoja2!A:C,3,0)</f>
        <v>7.1527777777777773E-2</v>
      </c>
      <c r="X101" s="1">
        <f t="shared" si="7"/>
        <v>6.25E-2</v>
      </c>
      <c r="Y101" s="1" t="str">
        <f t="shared" si="8"/>
        <v>Si</v>
      </c>
    </row>
    <row r="102" spans="1:25" x14ac:dyDescent="0.35">
      <c r="A102">
        <v>1</v>
      </c>
      <c r="B102" t="s">
        <v>223</v>
      </c>
      <c r="C102">
        <v>5</v>
      </c>
      <c r="D102" s="1">
        <v>9.7222222222222224E-3</v>
      </c>
      <c r="E102" s="1">
        <v>9.375E-2</v>
      </c>
      <c r="F102" s="2">
        <v>45017</v>
      </c>
      <c r="G102" t="s">
        <v>33</v>
      </c>
      <c r="H102" t="s">
        <v>12</v>
      </c>
      <c r="I102" t="s">
        <v>1348</v>
      </c>
      <c r="J102" s="3">
        <v>15.09</v>
      </c>
      <c r="K102" t="s">
        <v>24</v>
      </c>
      <c r="L102">
        <v>101</v>
      </c>
      <c r="M102" t="s">
        <v>41</v>
      </c>
      <c r="N102" t="s">
        <v>1447</v>
      </c>
      <c r="O102" t="str" cm="1">
        <f t="array" ref="O102:R102">_xlfn.TEXTSPLIT(N102,",")</f>
        <v>Plato 17</v>
      </c>
      <c r="P102" t="str">
        <v xml:space="preserve"> Plato 1</v>
      </c>
      <c r="Q102" t="str">
        <v xml:space="preserve"> Plato 5</v>
      </c>
      <c r="R102" t="str">
        <v xml:space="preserve"> Plato 8</v>
      </c>
      <c r="S102">
        <f t="shared" si="5"/>
        <v>4</v>
      </c>
      <c r="T102" s="3">
        <f>VLOOKUP(L102,Hoja2!A:C,2,0)</f>
        <v>138</v>
      </c>
      <c r="U102" s="6">
        <f t="shared" si="9"/>
        <v>153.09</v>
      </c>
      <c r="V102" s="1">
        <f t="shared" si="6"/>
        <v>8.4027777777777785E-2</v>
      </c>
      <c r="W102" s="1">
        <f>VLOOKUP(L102,Hoja2!A:C,3,0)</f>
        <v>9.3055555555555558E-2</v>
      </c>
      <c r="X102" s="1">
        <f t="shared" si="7"/>
        <v>0</v>
      </c>
      <c r="Y102" s="1" t="str">
        <f t="shared" si="8"/>
        <v>No</v>
      </c>
    </row>
    <row r="103" spans="1:25" x14ac:dyDescent="0.35">
      <c r="A103">
        <v>19</v>
      </c>
      <c r="B103" t="s">
        <v>225</v>
      </c>
      <c r="C103">
        <v>2</v>
      </c>
      <c r="D103" s="1">
        <v>6.458333333333334E-2</v>
      </c>
      <c r="E103" s="1">
        <v>0.1763888888888889</v>
      </c>
      <c r="F103" s="2">
        <v>45017</v>
      </c>
      <c r="G103" t="s">
        <v>11</v>
      </c>
      <c r="H103" t="s">
        <v>12</v>
      </c>
      <c r="I103" t="s">
        <v>1348</v>
      </c>
      <c r="J103" s="3">
        <v>12.65</v>
      </c>
      <c r="K103" t="s">
        <v>13</v>
      </c>
      <c r="L103">
        <v>102</v>
      </c>
      <c r="M103" t="s">
        <v>41</v>
      </c>
      <c r="N103" t="s">
        <v>1448</v>
      </c>
      <c r="O103" t="str" cm="1">
        <f t="array" ref="O103:P103">_xlfn.TEXTSPLIT(N103,",")</f>
        <v>Plato 16</v>
      </c>
      <c r="P103" t="str">
        <v xml:space="preserve"> Plato 9</v>
      </c>
      <c r="S103">
        <f t="shared" si="5"/>
        <v>2</v>
      </c>
      <c r="T103" s="3">
        <f>VLOOKUP(L103,Hoja2!A:C,2,0)</f>
        <v>171</v>
      </c>
      <c r="U103" s="6">
        <f t="shared" si="9"/>
        <v>183.65</v>
      </c>
      <c r="V103" s="1">
        <f t="shared" si="6"/>
        <v>0.11180555555555556</v>
      </c>
      <c r="W103" s="1">
        <f>VLOOKUP(L103,Hoja2!A:C,3,0)</f>
        <v>3.1944444444444442E-2</v>
      </c>
      <c r="X103" s="1">
        <f t="shared" si="7"/>
        <v>7.9861111111111119E-2</v>
      </c>
      <c r="Y103" s="1" t="str">
        <f t="shared" si="8"/>
        <v>Si</v>
      </c>
    </row>
    <row r="104" spans="1:25" x14ac:dyDescent="0.35">
      <c r="A104">
        <v>13</v>
      </c>
      <c r="B104" t="s">
        <v>227</v>
      </c>
      <c r="C104">
        <v>3</v>
      </c>
      <c r="D104" s="1">
        <v>7.0833333333333331E-2</v>
      </c>
      <c r="E104" s="1">
        <v>0.21527777777777779</v>
      </c>
      <c r="F104" s="2">
        <v>45017</v>
      </c>
      <c r="G104" t="s">
        <v>33</v>
      </c>
      <c r="H104" t="s">
        <v>12</v>
      </c>
      <c r="I104" t="s">
        <v>1347</v>
      </c>
      <c r="J104" s="3">
        <v>26.75</v>
      </c>
      <c r="K104" t="s">
        <v>13</v>
      </c>
      <c r="L104">
        <v>103</v>
      </c>
      <c r="M104" t="s">
        <v>26</v>
      </c>
      <c r="N104" t="s">
        <v>1449</v>
      </c>
      <c r="O104" t="str" cm="1">
        <f t="array" ref="O104:Q104">_xlfn.TEXTSPLIT(N104,",")</f>
        <v>Plato 13</v>
      </c>
      <c r="P104" t="str">
        <v xml:space="preserve"> Plato 18</v>
      </c>
      <c r="Q104" t="str">
        <v xml:space="preserve"> Plato 4</v>
      </c>
      <c r="S104">
        <f t="shared" si="5"/>
        <v>3</v>
      </c>
      <c r="T104" s="3">
        <f>VLOOKUP(L104,Hoja2!A:C,2,0)</f>
        <v>73</v>
      </c>
      <c r="U104" s="6">
        <f t="shared" si="9"/>
        <v>99.75</v>
      </c>
      <c r="V104" s="1">
        <f t="shared" si="6"/>
        <v>0.14444444444444446</v>
      </c>
      <c r="W104" s="1">
        <f>VLOOKUP(L104,Hoja2!A:C,3,0)</f>
        <v>6.8749999999999992E-2</v>
      </c>
      <c r="X104" s="1">
        <f t="shared" si="7"/>
        <v>7.5694444444444467E-2</v>
      </c>
      <c r="Y104" s="1" t="str">
        <f t="shared" si="8"/>
        <v>Si</v>
      </c>
    </row>
    <row r="105" spans="1:25" x14ac:dyDescent="0.35">
      <c r="A105">
        <v>14</v>
      </c>
      <c r="B105" t="s">
        <v>229</v>
      </c>
      <c r="C105">
        <v>4</v>
      </c>
      <c r="D105" s="1">
        <v>6.1111111111111109E-2</v>
      </c>
      <c r="E105" s="1">
        <v>0.11388888888888889</v>
      </c>
      <c r="F105" s="2">
        <v>45017</v>
      </c>
      <c r="G105" t="s">
        <v>11</v>
      </c>
      <c r="H105" t="s">
        <v>17</v>
      </c>
      <c r="I105" t="s">
        <v>1347</v>
      </c>
      <c r="J105" s="3">
        <v>11.12</v>
      </c>
      <c r="K105" t="s">
        <v>13</v>
      </c>
      <c r="L105">
        <v>104</v>
      </c>
      <c r="M105" t="s">
        <v>49</v>
      </c>
      <c r="N105" t="s">
        <v>1450</v>
      </c>
      <c r="O105" t="str" cm="1">
        <f t="array" ref="O105:P105">_xlfn.TEXTSPLIT(N105,",")</f>
        <v>Plato 14</v>
      </c>
      <c r="P105" t="str">
        <v xml:space="preserve"> Plato 17</v>
      </c>
      <c r="S105">
        <f t="shared" si="5"/>
        <v>2</v>
      </c>
      <c r="T105" s="3">
        <f>VLOOKUP(L105,Hoja2!A:C,2,0)</f>
        <v>77</v>
      </c>
      <c r="U105" s="6">
        <f t="shared" si="9"/>
        <v>88.12</v>
      </c>
      <c r="V105" s="1">
        <f t="shared" si="6"/>
        <v>5.2777777777777778E-2</v>
      </c>
      <c r="W105" s="1">
        <f>VLOOKUP(L105,Hoja2!A:C,3,0)</f>
        <v>3.8194444444444448E-2</v>
      </c>
      <c r="X105" s="1">
        <f t="shared" si="7"/>
        <v>1.458333333333333E-2</v>
      </c>
      <c r="Y105" s="1" t="str">
        <f t="shared" si="8"/>
        <v>Si</v>
      </c>
    </row>
    <row r="106" spans="1:25" x14ac:dyDescent="0.35">
      <c r="A106">
        <v>14</v>
      </c>
      <c r="B106" t="s">
        <v>231</v>
      </c>
      <c r="C106">
        <v>6</v>
      </c>
      <c r="D106" s="1">
        <v>5.4166666666666669E-2</v>
      </c>
      <c r="E106" s="1">
        <v>0.16666666666666666</v>
      </c>
      <c r="F106" s="2">
        <v>45017</v>
      </c>
      <c r="G106" t="s">
        <v>11</v>
      </c>
      <c r="H106" t="s">
        <v>12</v>
      </c>
      <c r="I106" t="s">
        <v>1348</v>
      </c>
      <c r="J106" s="3">
        <v>15.64</v>
      </c>
      <c r="K106" t="s">
        <v>24</v>
      </c>
      <c r="L106">
        <v>105</v>
      </c>
      <c r="M106" t="s">
        <v>26</v>
      </c>
      <c r="N106" t="s">
        <v>1451</v>
      </c>
      <c r="O106" t="str" cm="1">
        <f t="array" ref="O106:P106">_xlfn.TEXTSPLIT(N106,",")</f>
        <v>Plato 3</v>
      </c>
      <c r="P106" t="str">
        <v xml:space="preserve"> Plato 6</v>
      </c>
      <c r="S106">
        <f t="shared" si="5"/>
        <v>2</v>
      </c>
      <c r="T106" s="3">
        <f>VLOOKUP(L106,Hoja2!A:C,2,0)</f>
        <v>141</v>
      </c>
      <c r="U106" s="6">
        <f t="shared" si="9"/>
        <v>156.63999999999999</v>
      </c>
      <c r="V106" s="1">
        <f t="shared" si="6"/>
        <v>0.11249999999999999</v>
      </c>
      <c r="W106" s="1">
        <f>VLOOKUP(L106,Hoja2!A:C,3,0)</f>
        <v>2.9861111111111109E-2</v>
      </c>
      <c r="X106" s="1">
        <f t="shared" si="7"/>
        <v>8.2638888888888873E-2</v>
      </c>
      <c r="Y106" s="1" t="str">
        <f t="shared" si="8"/>
        <v>Si</v>
      </c>
    </row>
    <row r="107" spans="1:25" x14ac:dyDescent="0.35">
      <c r="A107">
        <v>15</v>
      </c>
      <c r="B107" t="s">
        <v>233</v>
      </c>
      <c r="C107">
        <v>3</v>
      </c>
      <c r="D107" s="1">
        <v>8.3333333333333329E-2</v>
      </c>
      <c r="E107" s="1">
        <v>0.21388888888888888</v>
      </c>
      <c r="F107" s="2">
        <v>45017</v>
      </c>
      <c r="G107" t="s">
        <v>33</v>
      </c>
      <c r="H107" t="s">
        <v>17</v>
      </c>
      <c r="I107" t="s">
        <v>18</v>
      </c>
      <c r="J107" s="3">
        <v>22.72</v>
      </c>
      <c r="K107" t="s">
        <v>24</v>
      </c>
      <c r="L107">
        <v>106</v>
      </c>
      <c r="M107" t="s">
        <v>49</v>
      </c>
      <c r="N107" t="s">
        <v>1375</v>
      </c>
      <c r="O107" t="str" cm="1">
        <f t="array" ref="O107">_xlfn.TEXTSPLIT(N107,",")</f>
        <v>Plato 18</v>
      </c>
      <c r="S107">
        <f t="shared" si="5"/>
        <v>1</v>
      </c>
      <c r="T107" s="3">
        <f>VLOOKUP(L107,Hoja2!A:C,2,0)</f>
        <v>68</v>
      </c>
      <c r="U107" s="6">
        <f t="shared" si="9"/>
        <v>90.72</v>
      </c>
      <c r="V107" s="1">
        <f t="shared" si="6"/>
        <v>0.13055555555555554</v>
      </c>
      <c r="W107" s="1">
        <f>VLOOKUP(L107,Hoja2!A:C,3,0)</f>
        <v>2.013888888888889E-2</v>
      </c>
      <c r="X107" s="1">
        <f t="shared" si="7"/>
        <v>0.11041666666666665</v>
      </c>
      <c r="Y107" s="1" t="str">
        <f t="shared" si="8"/>
        <v>Si</v>
      </c>
    </row>
    <row r="108" spans="1:25" x14ac:dyDescent="0.35">
      <c r="A108">
        <v>11</v>
      </c>
      <c r="B108" t="s">
        <v>235</v>
      </c>
      <c r="C108">
        <v>5</v>
      </c>
      <c r="D108" s="1">
        <v>6.1805555555555558E-2</v>
      </c>
      <c r="E108" s="1">
        <v>0.12361111111111112</v>
      </c>
      <c r="F108" s="2">
        <v>45017</v>
      </c>
      <c r="G108" t="s">
        <v>23</v>
      </c>
      <c r="H108" t="s">
        <v>12</v>
      </c>
      <c r="I108" t="s">
        <v>1347</v>
      </c>
      <c r="J108" s="3">
        <v>48.77</v>
      </c>
      <c r="K108" t="s">
        <v>13</v>
      </c>
      <c r="L108">
        <v>107</v>
      </c>
      <c r="M108" t="s">
        <v>47</v>
      </c>
      <c r="N108" t="s">
        <v>1452</v>
      </c>
      <c r="O108" t="str" cm="1">
        <f t="array" ref="O108:Q108">_xlfn.TEXTSPLIT(N108,",")</f>
        <v>Plato 15</v>
      </c>
      <c r="P108" t="str">
        <v xml:space="preserve"> Plato 9</v>
      </c>
      <c r="Q108" t="str">
        <v xml:space="preserve"> Plato 18</v>
      </c>
      <c r="S108">
        <f t="shared" si="5"/>
        <v>3</v>
      </c>
      <c r="T108" s="3">
        <f>VLOOKUP(L108,Hoja2!A:C,2,0)</f>
        <v>253</v>
      </c>
      <c r="U108" s="6">
        <f t="shared" si="9"/>
        <v>301.77</v>
      </c>
      <c r="V108" s="1">
        <f t="shared" si="6"/>
        <v>6.1805555555555558E-2</v>
      </c>
      <c r="W108" s="1">
        <f>VLOOKUP(L108,Hoja2!A:C,3,0)</f>
        <v>9.791666666666668E-2</v>
      </c>
      <c r="X108" s="1">
        <f t="shared" si="7"/>
        <v>0</v>
      </c>
      <c r="Y108" s="1" t="str">
        <f t="shared" si="8"/>
        <v>No</v>
      </c>
    </row>
    <row r="109" spans="1:25" x14ac:dyDescent="0.35">
      <c r="A109">
        <v>3</v>
      </c>
      <c r="B109" t="s">
        <v>237</v>
      </c>
      <c r="C109">
        <v>3</v>
      </c>
      <c r="D109" s="1">
        <v>6.3888888888888884E-2</v>
      </c>
      <c r="E109" s="1">
        <v>0.15069444444444444</v>
      </c>
      <c r="F109" s="2">
        <v>45017</v>
      </c>
      <c r="G109" t="s">
        <v>33</v>
      </c>
      <c r="H109" t="s">
        <v>17</v>
      </c>
      <c r="I109" t="s">
        <v>1347</v>
      </c>
      <c r="J109" s="3">
        <v>23.26</v>
      </c>
      <c r="K109" t="s">
        <v>13</v>
      </c>
      <c r="L109">
        <v>108</v>
      </c>
      <c r="M109" t="s">
        <v>30</v>
      </c>
      <c r="N109" t="s">
        <v>1453</v>
      </c>
      <c r="O109" t="str" cm="1">
        <f t="array" ref="O109:R109">_xlfn.TEXTSPLIT(N109,",")</f>
        <v>Plato 9</v>
      </c>
      <c r="P109" t="str">
        <v xml:space="preserve"> Plato 4</v>
      </c>
      <c r="Q109" t="str">
        <v xml:space="preserve"> Plato 3</v>
      </c>
      <c r="R109" t="str">
        <v xml:space="preserve"> Plato 16</v>
      </c>
      <c r="S109">
        <f t="shared" si="5"/>
        <v>4</v>
      </c>
      <c r="T109" s="3">
        <f>VLOOKUP(L109,Hoja2!A:C,2,0)</f>
        <v>124</v>
      </c>
      <c r="U109" s="6">
        <f t="shared" si="9"/>
        <v>147.26</v>
      </c>
      <c r="V109" s="1">
        <f t="shared" si="6"/>
        <v>8.6805555555555552E-2</v>
      </c>
      <c r="W109" s="1">
        <f>VLOOKUP(L109,Hoja2!A:C,3,0)</f>
        <v>7.9861111111111105E-2</v>
      </c>
      <c r="X109" s="1">
        <f t="shared" si="7"/>
        <v>6.9444444444444475E-3</v>
      </c>
      <c r="Y109" s="1" t="str">
        <f t="shared" si="8"/>
        <v>Si</v>
      </c>
    </row>
    <row r="110" spans="1:25" x14ac:dyDescent="0.35">
      <c r="A110">
        <v>10</v>
      </c>
      <c r="B110" t="s">
        <v>239</v>
      </c>
      <c r="C110">
        <v>2</v>
      </c>
      <c r="D110" s="1">
        <v>5.9027777777777776E-2</v>
      </c>
      <c r="E110" s="1">
        <v>0.10138888888888889</v>
      </c>
      <c r="F110" s="2">
        <v>45017</v>
      </c>
      <c r="G110" t="s">
        <v>33</v>
      </c>
      <c r="H110" t="s">
        <v>17</v>
      </c>
      <c r="I110" t="s">
        <v>1348</v>
      </c>
      <c r="J110" s="3">
        <v>42.95</v>
      </c>
      <c r="K110" t="s">
        <v>24</v>
      </c>
      <c r="L110">
        <v>109</v>
      </c>
      <c r="M110" t="s">
        <v>61</v>
      </c>
      <c r="N110" t="s">
        <v>1454</v>
      </c>
      <c r="O110" t="str" cm="1">
        <f t="array" ref="O110:Q110">_xlfn.TEXTSPLIT(N110,",")</f>
        <v>Plato 18</v>
      </c>
      <c r="P110" t="str">
        <v xml:space="preserve"> Plato 14</v>
      </c>
      <c r="Q110" t="str">
        <v xml:space="preserve"> Plato 5</v>
      </c>
      <c r="S110">
        <f t="shared" si="5"/>
        <v>3</v>
      </c>
      <c r="T110" s="3">
        <f>VLOOKUP(L110,Hoja2!A:C,2,0)</f>
        <v>169</v>
      </c>
      <c r="U110" s="6">
        <f t="shared" si="9"/>
        <v>211.95</v>
      </c>
      <c r="V110" s="1">
        <f t="shared" si="6"/>
        <v>4.2361111111111113E-2</v>
      </c>
      <c r="W110" s="1">
        <f>VLOOKUP(L110,Hoja2!A:C,3,0)</f>
        <v>8.1944444444444445E-2</v>
      </c>
      <c r="X110" s="1">
        <f t="shared" si="7"/>
        <v>0</v>
      </c>
      <c r="Y110" s="1" t="str">
        <f t="shared" si="8"/>
        <v>No</v>
      </c>
    </row>
    <row r="111" spans="1:25" x14ac:dyDescent="0.35">
      <c r="A111">
        <v>5</v>
      </c>
      <c r="B111" t="s">
        <v>241</v>
      </c>
      <c r="C111">
        <v>1</v>
      </c>
      <c r="D111" s="1">
        <v>0.14722222222222223</v>
      </c>
      <c r="E111" s="1">
        <v>0.27569444444444446</v>
      </c>
      <c r="F111" s="2">
        <v>45017</v>
      </c>
      <c r="G111" t="s">
        <v>16</v>
      </c>
      <c r="H111" t="s">
        <v>12</v>
      </c>
      <c r="I111" t="s">
        <v>1348</v>
      </c>
      <c r="J111" s="3">
        <v>47.91</v>
      </c>
      <c r="K111" t="s">
        <v>13</v>
      </c>
      <c r="L111">
        <v>110</v>
      </c>
      <c r="M111" t="s">
        <v>30</v>
      </c>
      <c r="N111" t="s">
        <v>1455</v>
      </c>
      <c r="O111" t="str" cm="1">
        <f t="array" ref="O111:Q111">_xlfn.TEXTSPLIT(N111,",")</f>
        <v>Plato 9</v>
      </c>
      <c r="P111" t="str">
        <v xml:space="preserve"> Plato 10</v>
      </c>
      <c r="Q111" t="str">
        <v xml:space="preserve"> Plato 6</v>
      </c>
      <c r="S111">
        <f t="shared" si="5"/>
        <v>3</v>
      </c>
      <c r="T111" s="3">
        <f>VLOOKUP(L111,Hoja2!A:C,2,0)</f>
        <v>163</v>
      </c>
      <c r="U111" s="6">
        <f t="shared" si="9"/>
        <v>210.91</v>
      </c>
      <c r="V111" s="1">
        <f t="shared" si="6"/>
        <v>0.12847222222222224</v>
      </c>
      <c r="W111" s="1">
        <f>VLOOKUP(L111,Hoja2!A:C,3,0)</f>
        <v>8.4027777777777785E-2</v>
      </c>
      <c r="X111" s="1">
        <f t="shared" si="7"/>
        <v>4.4444444444444453E-2</v>
      </c>
      <c r="Y111" s="1" t="str">
        <f t="shared" si="8"/>
        <v>Si</v>
      </c>
    </row>
    <row r="112" spans="1:25" x14ac:dyDescent="0.35">
      <c r="A112">
        <v>3</v>
      </c>
      <c r="B112" t="s">
        <v>243</v>
      </c>
      <c r="C112">
        <v>2</v>
      </c>
      <c r="D112" s="1">
        <v>7.4999999999999997E-2</v>
      </c>
      <c r="E112" s="1">
        <v>0.21319444444444444</v>
      </c>
      <c r="F112" s="2">
        <v>45017</v>
      </c>
      <c r="G112" t="s">
        <v>11</v>
      </c>
      <c r="H112" t="s">
        <v>17</v>
      </c>
      <c r="I112" t="s">
        <v>1348</v>
      </c>
      <c r="J112" s="3">
        <v>18.82</v>
      </c>
      <c r="K112" t="s">
        <v>13</v>
      </c>
      <c r="L112">
        <v>111</v>
      </c>
      <c r="M112" t="s">
        <v>61</v>
      </c>
      <c r="N112" t="s">
        <v>1456</v>
      </c>
      <c r="O112" t="str" cm="1">
        <f t="array" ref="O112:R112">_xlfn.TEXTSPLIT(N112,",")</f>
        <v>Plato 15</v>
      </c>
      <c r="P112" t="str">
        <v xml:space="preserve"> Plato 5</v>
      </c>
      <c r="Q112" t="str">
        <v xml:space="preserve"> Plato 7</v>
      </c>
      <c r="R112" t="str">
        <v xml:space="preserve"> Plato 9</v>
      </c>
      <c r="S112">
        <f t="shared" si="5"/>
        <v>4</v>
      </c>
      <c r="T112" s="3">
        <f>VLOOKUP(L112,Hoja2!A:C,2,0)</f>
        <v>204</v>
      </c>
      <c r="U112" s="6">
        <f t="shared" si="9"/>
        <v>222.82</v>
      </c>
      <c r="V112" s="1">
        <f t="shared" si="6"/>
        <v>0.13819444444444445</v>
      </c>
      <c r="W112" s="1">
        <f>VLOOKUP(L112,Hoja2!A:C,3,0)</f>
        <v>9.5138888888888884E-2</v>
      </c>
      <c r="X112" s="1">
        <f t="shared" si="7"/>
        <v>4.3055555555555569E-2</v>
      </c>
      <c r="Y112" s="1" t="str">
        <f t="shared" si="8"/>
        <v>Si</v>
      </c>
    </row>
    <row r="113" spans="1:25" x14ac:dyDescent="0.35">
      <c r="A113">
        <v>6</v>
      </c>
      <c r="B113" t="s">
        <v>245</v>
      </c>
      <c r="C113">
        <v>2</v>
      </c>
      <c r="D113" s="1">
        <v>7.5694444444444439E-2</v>
      </c>
      <c r="E113" s="1">
        <v>0.1673611111111111</v>
      </c>
      <c r="F113" s="2">
        <v>45017</v>
      </c>
      <c r="G113" t="s">
        <v>23</v>
      </c>
      <c r="H113" t="s">
        <v>37</v>
      </c>
      <c r="I113" t="s">
        <v>18</v>
      </c>
      <c r="J113" s="3">
        <v>35.36</v>
      </c>
      <c r="K113" t="s">
        <v>40</v>
      </c>
      <c r="L113">
        <v>112</v>
      </c>
      <c r="M113" t="s">
        <v>1350</v>
      </c>
      <c r="N113" t="s">
        <v>1457</v>
      </c>
      <c r="O113" t="str" cm="1">
        <f t="array" ref="O113">_xlfn.TEXTSPLIT(N113,",")</f>
        <v>Plato 3</v>
      </c>
      <c r="S113">
        <f t="shared" si="5"/>
        <v>1</v>
      </c>
      <c r="T113" s="3">
        <f>VLOOKUP(L113,Hoja2!A:C,2,0)</f>
        <v>20</v>
      </c>
      <c r="U113" s="6">
        <f t="shared" si="9"/>
        <v>55.36</v>
      </c>
      <c r="V113" s="1">
        <f t="shared" si="6"/>
        <v>9.166666666666666E-2</v>
      </c>
      <c r="W113" s="1">
        <f>VLOOKUP(L113,Hoja2!A:C,3,0)</f>
        <v>1.1111111111111112E-2</v>
      </c>
      <c r="X113" s="1">
        <f t="shared" si="7"/>
        <v>8.0555555555555547E-2</v>
      </c>
      <c r="Y113" s="1" t="str">
        <f t="shared" si="8"/>
        <v>Si</v>
      </c>
    </row>
    <row r="114" spans="1:25" x14ac:dyDescent="0.35">
      <c r="A114">
        <v>4</v>
      </c>
      <c r="B114" t="s">
        <v>247</v>
      </c>
      <c r="C114">
        <v>2</v>
      </c>
      <c r="D114" s="1">
        <v>0.05</v>
      </c>
      <c r="E114" s="1">
        <v>0.18124999999999999</v>
      </c>
      <c r="F114" s="2">
        <v>45017</v>
      </c>
      <c r="G114" t="s">
        <v>11</v>
      </c>
      <c r="H114" t="s">
        <v>12</v>
      </c>
      <c r="I114" t="s">
        <v>1348</v>
      </c>
      <c r="J114" s="3">
        <v>29.74</v>
      </c>
      <c r="K114" t="s">
        <v>40</v>
      </c>
      <c r="L114">
        <v>113</v>
      </c>
      <c r="M114" t="s">
        <v>26</v>
      </c>
      <c r="N114" t="s">
        <v>1375</v>
      </c>
      <c r="O114" t="str" cm="1">
        <f t="array" ref="O114">_xlfn.TEXTSPLIT(N114,",")</f>
        <v>Plato 18</v>
      </c>
      <c r="S114">
        <f t="shared" si="5"/>
        <v>1</v>
      </c>
      <c r="T114" s="3">
        <f>VLOOKUP(L114,Hoja2!A:C,2,0)</f>
        <v>68</v>
      </c>
      <c r="U114" s="6">
        <f t="shared" si="9"/>
        <v>97.74</v>
      </c>
      <c r="V114" s="1">
        <f t="shared" si="6"/>
        <v>0.13124999999999998</v>
      </c>
      <c r="W114" s="1">
        <f>VLOOKUP(L114,Hoja2!A:C,3,0)</f>
        <v>3.5416666666666666E-2</v>
      </c>
      <c r="X114" s="1">
        <f t="shared" si="7"/>
        <v>9.5833333333333312E-2</v>
      </c>
      <c r="Y114" s="1" t="str">
        <f t="shared" si="8"/>
        <v>Si</v>
      </c>
    </row>
    <row r="115" spans="1:25" x14ac:dyDescent="0.35">
      <c r="A115">
        <v>7</v>
      </c>
      <c r="B115" t="s">
        <v>249</v>
      </c>
      <c r="C115">
        <v>6</v>
      </c>
      <c r="D115" s="1">
        <v>3.4027777777777775E-2</v>
      </c>
      <c r="E115" s="1">
        <v>0.14583333333333334</v>
      </c>
      <c r="F115" s="2">
        <v>45017</v>
      </c>
      <c r="G115" t="s">
        <v>16</v>
      </c>
      <c r="H115" t="s">
        <v>12</v>
      </c>
      <c r="I115" t="s">
        <v>1348</v>
      </c>
      <c r="J115" s="3">
        <v>38.81</v>
      </c>
      <c r="K115" t="s">
        <v>40</v>
      </c>
      <c r="L115">
        <v>114</v>
      </c>
      <c r="M115" t="s">
        <v>66</v>
      </c>
      <c r="N115" t="s">
        <v>1458</v>
      </c>
      <c r="O115" t="str" cm="1">
        <f t="array" ref="O115:R115">_xlfn.TEXTSPLIT(N115,",")</f>
        <v>Plato 2</v>
      </c>
      <c r="P115" t="str">
        <v xml:space="preserve"> Plato 9</v>
      </c>
      <c r="Q115" t="str">
        <v xml:space="preserve"> Plato 4</v>
      </c>
      <c r="R115" t="str">
        <v xml:space="preserve"> Plato 5</v>
      </c>
      <c r="S115">
        <f t="shared" si="5"/>
        <v>4</v>
      </c>
      <c r="T115" s="3">
        <f>VLOOKUP(L115,Hoja2!A:C,2,0)</f>
        <v>253</v>
      </c>
      <c r="U115" s="6">
        <f t="shared" si="9"/>
        <v>291.81</v>
      </c>
      <c r="V115" s="1">
        <f t="shared" si="6"/>
        <v>0.11180555555555557</v>
      </c>
      <c r="W115" s="1">
        <f>VLOOKUP(L115,Hoja2!A:C,3,0)</f>
        <v>9.0972222222222232E-2</v>
      </c>
      <c r="X115" s="1">
        <f t="shared" si="7"/>
        <v>2.0833333333333343E-2</v>
      </c>
      <c r="Y115" s="1" t="str">
        <f t="shared" si="8"/>
        <v>Si</v>
      </c>
    </row>
    <row r="116" spans="1:25" x14ac:dyDescent="0.35">
      <c r="A116">
        <v>12</v>
      </c>
      <c r="B116" t="s">
        <v>223</v>
      </c>
      <c r="C116">
        <v>6</v>
      </c>
      <c r="D116" s="1">
        <v>0.15486111111111112</v>
      </c>
      <c r="E116" s="1">
        <v>0.26805555555555555</v>
      </c>
      <c r="F116" s="2">
        <v>45017</v>
      </c>
      <c r="G116" t="s">
        <v>16</v>
      </c>
      <c r="H116" t="s">
        <v>37</v>
      </c>
      <c r="I116" t="s">
        <v>1347</v>
      </c>
      <c r="J116" s="3">
        <v>46.46</v>
      </c>
      <c r="K116" t="s">
        <v>40</v>
      </c>
      <c r="L116">
        <v>115</v>
      </c>
      <c r="M116" t="s">
        <v>49</v>
      </c>
      <c r="N116" t="s">
        <v>1459</v>
      </c>
      <c r="O116" t="str" cm="1">
        <f t="array" ref="O116:Q116">_xlfn.TEXTSPLIT(N116,",")</f>
        <v>Plato 6</v>
      </c>
      <c r="P116" t="str">
        <v xml:space="preserve"> Plato 2</v>
      </c>
      <c r="Q116" t="str">
        <v xml:space="preserve"> Plato 15</v>
      </c>
      <c r="S116">
        <f t="shared" si="5"/>
        <v>3</v>
      </c>
      <c r="T116" s="3">
        <f>VLOOKUP(L116,Hoja2!A:C,2,0)</f>
        <v>237</v>
      </c>
      <c r="U116" s="6">
        <f t="shared" si="9"/>
        <v>283.45999999999998</v>
      </c>
      <c r="V116" s="1">
        <f t="shared" si="6"/>
        <v>0.11319444444444443</v>
      </c>
      <c r="W116" s="1">
        <f>VLOOKUP(L116,Hoja2!A:C,3,0)</f>
        <v>6.8055555555555564E-2</v>
      </c>
      <c r="X116" s="1">
        <f t="shared" si="7"/>
        <v>4.5138888888888867E-2</v>
      </c>
      <c r="Y116" s="1" t="str">
        <f t="shared" si="8"/>
        <v>Si</v>
      </c>
    </row>
    <row r="117" spans="1:25" x14ac:dyDescent="0.35">
      <c r="A117">
        <v>8</v>
      </c>
      <c r="B117" t="s">
        <v>252</v>
      </c>
      <c r="C117">
        <v>5</v>
      </c>
      <c r="D117" s="1">
        <v>0.13541666666666666</v>
      </c>
      <c r="E117" s="1">
        <v>0.27291666666666664</v>
      </c>
      <c r="F117" s="2">
        <v>45017</v>
      </c>
      <c r="G117" t="s">
        <v>16</v>
      </c>
      <c r="H117" t="s">
        <v>12</v>
      </c>
      <c r="I117" t="s">
        <v>1348</v>
      </c>
      <c r="J117" s="3">
        <v>47.69</v>
      </c>
      <c r="K117" t="s">
        <v>40</v>
      </c>
      <c r="L117">
        <v>116</v>
      </c>
      <c r="M117" t="s">
        <v>66</v>
      </c>
      <c r="N117" t="s">
        <v>1460</v>
      </c>
      <c r="O117" t="str" cm="1">
        <f t="array" ref="O117:R117">_xlfn.TEXTSPLIT(N117,",")</f>
        <v>Plato 15</v>
      </c>
      <c r="P117" t="str">
        <v xml:space="preserve"> Plato 8</v>
      </c>
      <c r="Q117" t="str">
        <v xml:space="preserve"> Plato 19</v>
      </c>
      <c r="R117" t="str">
        <v xml:space="preserve"> Plato 18</v>
      </c>
      <c r="S117">
        <f t="shared" si="5"/>
        <v>4</v>
      </c>
      <c r="T117" s="3">
        <f>VLOOKUP(L117,Hoja2!A:C,2,0)</f>
        <v>269</v>
      </c>
      <c r="U117" s="6">
        <f t="shared" si="9"/>
        <v>316.69</v>
      </c>
      <c r="V117" s="1">
        <f t="shared" si="6"/>
        <v>0.13749999999999998</v>
      </c>
      <c r="W117" s="1">
        <f>VLOOKUP(L117,Hoja2!A:C,3,0)</f>
        <v>8.9583333333333334E-2</v>
      </c>
      <c r="X117" s="1">
        <f t="shared" si="7"/>
        <v>4.7916666666666649E-2</v>
      </c>
      <c r="Y117" s="1" t="str">
        <f t="shared" si="8"/>
        <v>Si</v>
      </c>
    </row>
    <row r="118" spans="1:25" x14ac:dyDescent="0.35">
      <c r="A118">
        <v>8</v>
      </c>
      <c r="B118" t="s">
        <v>254</v>
      </c>
      <c r="C118">
        <v>4</v>
      </c>
      <c r="D118" s="1">
        <v>0.12152777777777778</v>
      </c>
      <c r="E118" s="1">
        <v>0.23958333333333334</v>
      </c>
      <c r="F118" s="2">
        <v>45017</v>
      </c>
      <c r="G118" t="s">
        <v>11</v>
      </c>
      <c r="H118" t="s">
        <v>17</v>
      </c>
      <c r="I118" t="s">
        <v>1348</v>
      </c>
      <c r="J118" s="3">
        <v>11.65</v>
      </c>
      <c r="K118" t="s">
        <v>40</v>
      </c>
      <c r="L118">
        <v>117</v>
      </c>
      <c r="M118" t="s">
        <v>66</v>
      </c>
      <c r="N118" t="s">
        <v>1356</v>
      </c>
      <c r="O118" t="str" cm="1">
        <f t="array" ref="O118">_xlfn.TEXTSPLIT(N118,",")</f>
        <v>Plato 8</v>
      </c>
      <c r="S118">
        <f t="shared" si="5"/>
        <v>1</v>
      </c>
      <c r="T118" s="3">
        <f>VLOOKUP(L118,Hoja2!A:C,2,0)</f>
        <v>70</v>
      </c>
      <c r="U118" s="6">
        <f t="shared" si="9"/>
        <v>81.650000000000006</v>
      </c>
      <c r="V118" s="1">
        <f t="shared" si="6"/>
        <v>0.11805555555555557</v>
      </c>
      <c r="W118" s="1">
        <f>VLOOKUP(L118,Hoja2!A:C,3,0)</f>
        <v>5.5555555555555558E-3</v>
      </c>
      <c r="X118" s="1">
        <f t="shared" si="7"/>
        <v>0.11250000000000002</v>
      </c>
      <c r="Y118" s="1" t="str">
        <f t="shared" si="8"/>
        <v>Si</v>
      </c>
    </row>
    <row r="119" spans="1:25" x14ac:dyDescent="0.35">
      <c r="A119">
        <v>13</v>
      </c>
      <c r="B119" t="s">
        <v>256</v>
      </c>
      <c r="C119">
        <v>1</v>
      </c>
      <c r="D119" s="1">
        <v>2.361111111111111E-2</v>
      </c>
      <c r="E119" s="1">
        <v>7.2916666666666671E-2</v>
      </c>
      <c r="F119" s="2">
        <v>45017</v>
      </c>
      <c r="G119" t="s">
        <v>28</v>
      </c>
      <c r="H119" t="s">
        <v>37</v>
      </c>
      <c r="I119" t="s">
        <v>1347</v>
      </c>
      <c r="J119" s="3">
        <v>49.32</v>
      </c>
      <c r="K119" t="s">
        <v>24</v>
      </c>
      <c r="L119">
        <v>118</v>
      </c>
      <c r="M119" t="s">
        <v>47</v>
      </c>
      <c r="N119" t="s">
        <v>1461</v>
      </c>
      <c r="O119" t="str" cm="1">
        <f t="array" ref="O119:R119">_xlfn.TEXTSPLIT(N119,",")</f>
        <v>Plato 4</v>
      </c>
      <c r="P119" t="str">
        <v xml:space="preserve"> Plato 14</v>
      </c>
      <c r="Q119" t="str">
        <v xml:space="preserve"> Plato 6</v>
      </c>
      <c r="R119" t="str">
        <v xml:space="preserve"> Plato 15</v>
      </c>
      <c r="S119">
        <f t="shared" si="5"/>
        <v>4</v>
      </c>
      <c r="T119" s="3">
        <f>VLOOKUP(L119,Hoja2!A:C,2,0)</f>
        <v>209</v>
      </c>
      <c r="U119" s="6">
        <f t="shared" si="9"/>
        <v>258.32</v>
      </c>
      <c r="V119" s="1">
        <f t="shared" si="6"/>
        <v>4.9305555555555561E-2</v>
      </c>
      <c r="W119" s="1">
        <f>VLOOKUP(L119,Hoja2!A:C,3,0)</f>
        <v>9.4444444444444442E-2</v>
      </c>
      <c r="X119" s="1">
        <f t="shared" si="7"/>
        <v>0</v>
      </c>
      <c r="Y119" s="1" t="str">
        <f t="shared" si="8"/>
        <v>No</v>
      </c>
    </row>
    <row r="120" spans="1:25" x14ac:dyDescent="0.35">
      <c r="A120">
        <v>17</v>
      </c>
      <c r="B120" t="s">
        <v>258</v>
      </c>
      <c r="C120">
        <v>3</v>
      </c>
      <c r="D120" s="1">
        <v>0.14166666666666666</v>
      </c>
      <c r="E120" s="1">
        <v>0.21041666666666667</v>
      </c>
      <c r="F120" s="2">
        <v>45018</v>
      </c>
      <c r="G120" t="s">
        <v>23</v>
      </c>
      <c r="H120" t="s">
        <v>17</v>
      </c>
      <c r="I120" t="s">
        <v>1348</v>
      </c>
      <c r="J120" s="3">
        <v>11.5</v>
      </c>
      <c r="K120" t="s">
        <v>13</v>
      </c>
      <c r="L120">
        <v>119</v>
      </c>
      <c r="M120" t="s">
        <v>1350</v>
      </c>
      <c r="N120" t="s">
        <v>1462</v>
      </c>
      <c r="O120" t="str" cm="1">
        <f t="array" ref="O120:Q120">_xlfn.TEXTSPLIT(N120,",")</f>
        <v>Plato 10</v>
      </c>
      <c r="P120" t="str">
        <v xml:space="preserve"> Plato 19</v>
      </c>
      <c r="Q120" t="str">
        <v xml:space="preserve"> Plato 4</v>
      </c>
      <c r="S120">
        <f t="shared" si="5"/>
        <v>3</v>
      </c>
      <c r="T120" s="3">
        <f>VLOOKUP(L120,Hoja2!A:C,2,0)</f>
        <v>134</v>
      </c>
      <c r="U120" s="6">
        <f t="shared" si="9"/>
        <v>145.5</v>
      </c>
      <c r="V120" s="1">
        <f t="shared" si="6"/>
        <v>6.8750000000000006E-2</v>
      </c>
      <c r="W120" s="1">
        <f>VLOOKUP(L120,Hoja2!A:C,3,0)</f>
        <v>3.7499999999999999E-2</v>
      </c>
      <c r="X120" s="1">
        <f t="shared" si="7"/>
        <v>3.1250000000000007E-2</v>
      </c>
      <c r="Y120" s="1" t="str">
        <f t="shared" si="8"/>
        <v>Si</v>
      </c>
    </row>
    <row r="121" spans="1:25" x14ac:dyDescent="0.35">
      <c r="A121">
        <v>4</v>
      </c>
      <c r="B121" t="s">
        <v>260</v>
      </c>
      <c r="C121">
        <v>2</v>
      </c>
      <c r="D121" s="1">
        <v>2.6388888888888889E-2</v>
      </c>
      <c r="E121" s="1">
        <v>7.0833333333333331E-2</v>
      </c>
      <c r="F121" s="2">
        <v>45018</v>
      </c>
      <c r="G121" t="s">
        <v>16</v>
      </c>
      <c r="H121" t="s">
        <v>12</v>
      </c>
      <c r="I121" t="s">
        <v>18</v>
      </c>
      <c r="J121" s="3">
        <v>12.51</v>
      </c>
      <c r="K121" t="s">
        <v>13</v>
      </c>
      <c r="L121">
        <v>120</v>
      </c>
      <c r="M121" t="s">
        <v>49</v>
      </c>
      <c r="N121" t="s">
        <v>1463</v>
      </c>
      <c r="O121" t="str" cm="1">
        <f t="array" ref="O121:P121">_xlfn.TEXTSPLIT(N121,",")</f>
        <v>Plato 17</v>
      </c>
      <c r="P121" t="str">
        <v xml:space="preserve"> Plato 10</v>
      </c>
      <c r="S121">
        <f t="shared" si="5"/>
        <v>2</v>
      </c>
      <c r="T121" s="3">
        <f>VLOOKUP(L121,Hoja2!A:C,2,0)</f>
        <v>145</v>
      </c>
      <c r="U121" s="6">
        <f t="shared" si="9"/>
        <v>157.51</v>
      </c>
      <c r="V121" s="1">
        <f t="shared" si="6"/>
        <v>4.4444444444444439E-2</v>
      </c>
      <c r="W121" s="1">
        <f>VLOOKUP(L121,Hoja2!A:C,3,0)</f>
        <v>6.7361111111111108E-2</v>
      </c>
      <c r="X121" s="1">
        <f t="shared" si="7"/>
        <v>0</v>
      </c>
      <c r="Y121" s="1" t="str">
        <f t="shared" si="8"/>
        <v>No</v>
      </c>
    </row>
    <row r="122" spans="1:25" x14ac:dyDescent="0.35">
      <c r="A122">
        <v>5</v>
      </c>
      <c r="B122" t="s">
        <v>262</v>
      </c>
      <c r="C122">
        <v>4</v>
      </c>
      <c r="D122" s="1">
        <v>0.15625</v>
      </c>
      <c r="E122" s="1">
        <v>0.2590277777777778</v>
      </c>
      <c r="F122" s="2">
        <v>45018</v>
      </c>
      <c r="G122" t="s">
        <v>33</v>
      </c>
      <c r="H122" t="s">
        <v>12</v>
      </c>
      <c r="I122" t="s">
        <v>1348</v>
      </c>
      <c r="J122" s="3">
        <v>12.3</v>
      </c>
      <c r="K122" t="s">
        <v>13</v>
      </c>
      <c r="L122">
        <v>121</v>
      </c>
      <c r="M122" t="s">
        <v>30</v>
      </c>
      <c r="N122" t="s">
        <v>1464</v>
      </c>
      <c r="O122" t="str" cm="1">
        <f t="array" ref="O122">_xlfn.TEXTSPLIT(N122,",")</f>
        <v>Plato 10</v>
      </c>
      <c r="S122">
        <f t="shared" si="5"/>
        <v>1</v>
      </c>
      <c r="T122" s="3">
        <f>VLOOKUP(L122,Hoja2!A:C,2,0)</f>
        <v>52</v>
      </c>
      <c r="U122" s="6">
        <f t="shared" si="9"/>
        <v>64.3</v>
      </c>
      <c r="V122" s="1">
        <f t="shared" si="6"/>
        <v>0.1027777777777778</v>
      </c>
      <c r="W122" s="1">
        <f>VLOOKUP(L122,Hoja2!A:C,3,0)</f>
        <v>2.6388888888888889E-2</v>
      </c>
      <c r="X122" s="1">
        <f t="shared" si="7"/>
        <v>7.6388888888888909E-2</v>
      </c>
      <c r="Y122" s="1" t="str">
        <f t="shared" si="8"/>
        <v>Si</v>
      </c>
    </row>
    <row r="123" spans="1:25" x14ac:dyDescent="0.35">
      <c r="A123">
        <v>6</v>
      </c>
      <c r="B123" t="s">
        <v>264</v>
      </c>
      <c r="C123">
        <v>6</v>
      </c>
      <c r="D123" s="1">
        <v>5.7638888888888892E-2</v>
      </c>
      <c r="E123" s="1">
        <v>0.11666666666666667</v>
      </c>
      <c r="F123" s="2">
        <v>45018</v>
      </c>
      <c r="G123" t="s">
        <v>16</v>
      </c>
      <c r="H123" t="s">
        <v>12</v>
      </c>
      <c r="I123" t="s">
        <v>1347</v>
      </c>
      <c r="J123" s="3">
        <v>20.38</v>
      </c>
      <c r="K123" t="s">
        <v>40</v>
      </c>
      <c r="L123">
        <v>122</v>
      </c>
      <c r="M123" t="s">
        <v>20</v>
      </c>
      <c r="N123" t="s">
        <v>1356</v>
      </c>
      <c r="O123" t="str" cm="1">
        <f t="array" ref="O123">_xlfn.TEXTSPLIT(N123,",")</f>
        <v>Plato 8</v>
      </c>
      <c r="S123">
        <f t="shared" si="5"/>
        <v>1</v>
      </c>
      <c r="T123" s="3">
        <f>VLOOKUP(L123,Hoja2!A:C,2,0)</f>
        <v>105</v>
      </c>
      <c r="U123" s="6">
        <f t="shared" si="9"/>
        <v>125.38</v>
      </c>
      <c r="V123" s="1">
        <f t="shared" si="6"/>
        <v>5.9027777777777776E-2</v>
      </c>
      <c r="W123" s="1">
        <f>VLOOKUP(L123,Hoja2!A:C,3,0)</f>
        <v>2.2222222222222223E-2</v>
      </c>
      <c r="X123" s="1">
        <f t="shared" si="7"/>
        <v>3.680555555555555E-2</v>
      </c>
      <c r="Y123" s="1" t="str">
        <f t="shared" si="8"/>
        <v>Si</v>
      </c>
    </row>
    <row r="124" spans="1:25" x14ac:dyDescent="0.35">
      <c r="A124">
        <v>16</v>
      </c>
      <c r="B124" t="s">
        <v>266</v>
      </c>
      <c r="C124">
        <v>6</v>
      </c>
      <c r="D124" s="1">
        <v>0.13125000000000001</v>
      </c>
      <c r="E124" s="1">
        <v>0.1736111111111111</v>
      </c>
      <c r="F124" s="2">
        <v>45018</v>
      </c>
      <c r="G124" t="s">
        <v>33</v>
      </c>
      <c r="H124" t="s">
        <v>12</v>
      </c>
      <c r="I124" t="s">
        <v>1347</v>
      </c>
      <c r="J124" s="3">
        <v>46.88</v>
      </c>
      <c r="K124" t="s">
        <v>13</v>
      </c>
      <c r="L124">
        <v>123</v>
      </c>
      <c r="M124" t="s">
        <v>84</v>
      </c>
      <c r="N124" t="s">
        <v>1465</v>
      </c>
      <c r="O124" t="str" cm="1">
        <f t="array" ref="O124">_xlfn.TEXTSPLIT(N124,",")</f>
        <v>Plato 7</v>
      </c>
      <c r="S124">
        <f t="shared" si="5"/>
        <v>1</v>
      </c>
      <c r="T124" s="3">
        <f>VLOOKUP(L124,Hoja2!A:C,2,0)</f>
        <v>24</v>
      </c>
      <c r="U124" s="6">
        <f t="shared" si="9"/>
        <v>70.88</v>
      </c>
      <c r="V124" s="1">
        <f t="shared" si="6"/>
        <v>4.2361111111111099E-2</v>
      </c>
      <c r="W124" s="1">
        <f>VLOOKUP(L124,Hoja2!A:C,3,0)</f>
        <v>2.2916666666666665E-2</v>
      </c>
      <c r="X124" s="1">
        <f t="shared" si="7"/>
        <v>1.9444444444444434E-2</v>
      </c>
      <c r="Y124" s="1" t="str">
        <f t="shared" si="8"/>
        <v>Si</v>
      </c>
    </row>
    <row r="125" spans="1:25" x14ac:dyDescent="0.35">
      <c r="A125">
        <v>16</v>
      </c>
      <c r="B125" t="s">
        <v>268</v>
      </c>
      <c r="C125">
        <v>5</v>
      </c>
      <c r="D125" s="1">
        <v>0.15208333333333332</v>
      </c>
      <c r="E125" s="1">
        <v>0.22361111111111112</v>
      </c>
      <c r="F125" s="2">
        <v>45018</v>
      </c>
      <c r="G125" t="s">
        <v>11</v>
      </c>
      <c r="H125" t="s">
        <v>12</v>
      </c>
      <c r="I125" t="s">
        <v>1347</v>
      </c>
      <c r="J125" s="3">
        <v>10.85</v>
      </c>
      <c r="K125" t="s">
        <v>24</v>
      </c>
      <c r="L125">
        <v>124</v>
      </c>
      <c r="M125" t="s">
        <v>1345</v>
      </c>
      <c r="N125" t="s">
        <v>1466</v>
      </c>
      <c r="O125" t="str" cm="1">
        <f t="array" ref="O125:R125">_xlfn.TEXTSPLIT(N125,",")</f>
        <v>Plato 3</v>
      </c>
      <c r="P125" t="str">
        <v xml:space="preserve"> Plato 1</v>
      </c>
      <c r="Q125" t="str">
        <v xml:space="preserve"> Plato 11</v>
      </c>
      <c r="R125" t="str">
        <v xml:space="preserve"> Plato 9</v>
      </c>
      <c r="S125">
        <f t="shared" si="5"/>
        <v>4</v>
      </c>
      <c r="T125" s="3">
        <f>VLOOKUP(L125,Hoja2!A:C,2,0)</f>
        <v>222</v>
      </c>
      <c r="U125" s="6">
        <f t="shared" si="9"/>
        <v>232.85</v>
      </c>
      <c r="V125" s="1">
        <f t="shared" si="6"/>
        <v>7.1527777777777801E-2</v>
      </c>
      <c r="W125" s="1">
        <f>VLOOKUP(L125,Hoja2!A:C,3,0)</f>
        <v>9.5833333333333326E-2</v>
      </c>
      <c r="X125" s="1">
        <f t="shared" si="7"/>
        <v>0</v>
      </c>
      <c r="Y125" s="1" t="str">
        <f t="shared" si="8"/>
        <v>No</v>
      </c>
    </row>
    <row r="126" spans="1:25" x14ac:dyDescent="0.35">
      <c r="A126">
        <v>14</v>
      </c>
      <c r="B126" t="s">
        <v>270</v>
      </c>
      <c r="C126">
        <v>2</v>
      </c>
      <c r="D126" s="1">
        <v>0.12222222222222222</v>
      </c>
      <c r="E126" s="1">
        <v>0.2590277777777778</v>
      </c>
      <c r="F126" s="2">
        <v>45018</v>
      </c>
      <c r="G126" t="s">
        <v>11</v>
      </c>
      <c r="H126" t="s">
        <v>12</v>
      </c>
      <c r="I126" t="s">
        <v>1348</v>
      </c>
      <c r="J126" s="3">
        <v>24.66</v>
      </c>
      <c r="K126" t="s">
        <v>24</v>
      </c>
      <c r="L126">
        <v>125</v>
      </c>
      <c r="M126" t="s">
        <v>47</v>
      </c>
      <c r="N126" t="s">
        <v>1467</v>
      </c>
      <c r="O126" t="str" cm="1">
        <f t="array" ref="O126:Q126">_xlfn.TEXTSPLIT(N126,",")</f>
        <v>Plato 16</v>
      </c>
      <c r="P126" t="str">
        <v xml:space="preserve"> Plato 18</v>
      </c>
      <c r="Q126" t="str">
        <v xml:space="preserve"> Plato 3</v>
      </c>
      <c r="S126">
        <f t="shared" si="5"/>
        <v>3</v>
      </c>
      <c r="T126" s="3">
        <f>VLOOKUP(L126,Hoja2!A:C,2,0)</f>
        <v>184</v>
      </c>
      <c r="U126" s="6">
        <f t="shared" si="9"/>
        <v>208.66</v>
      </c>
      <c r="V126" s="1">
        <f t="shared" si="6"/>
        <v>0.13680555555555557</v>
      </c>
      <c r="W126" s="1">
        <f>VLOOKUP(L126,Hoja2!A:C,3,0)</f>
        <v>5.8333333333333334E-2</v>
      </c>
      <c r="X126" s="1">
        <f t="shared" si="7"/>
        <v>7.8472222222222235E-2</v>
      </c>
      <c r="Y126" s="1" t="str">
        <f t="shared" si="8"/>
        <v>Si</v>
      </c>
    </row>
    <row r="127" spans="1:25" x14ac:dyDescent="0.35">
      <c r="A127">
        <v>18</v>
      </c>
      <c r="B127" t="s">
        <v>272</v>
      </c>
      <c r="C127">
        <v>3</v>
      </c>
      <c r="D127" s="1">
        <v>0.11458333333333333</v>
      </c>
      <c r="E127" s="1">
        <v>0.21666666666666667</v>
      </c>
      <c r="F127" s="2">
        <v>45018</v>
      </c>
      <c r="G127" t="s">
        <v>16</v>
      </c>
      <c r="H127" t="s">
        <v>12</v>
      </c>
      <c r="I127" t="s">
        <v>1348</v>
      </c>
      <c r="J127" s="3">
        <v>41.82</v>
      </c>
      <c r="K127" t="s">
        <v>24</v>
      </c>
      <c r="L127">
        <v>126</v>
      </c>
      <c r="M127" t="s">
        <v>1350</v>
      </c>
      <c r="N127" t="s">
        <v>1468</v>
      </c>
      <c r="O127" t="str" cm="1">
        <f t="array" ref="O127:R127">_xlfn.TEXTSPLIT(N127,",")</f>
        <v>Plato 16</v>
      </c>
      <c r="P127" t="str">
        <v xml:space="preserve"> Plato 8</v>
      </c>
      <c r="Q127" t="str">
        <v xml:space="preserve"> Plato 7</v>
      </c>
      <c r="R127" t="str">
        <v xml:space="preserve"> Plato 2</v>
      </c>
      <c r="S127">
        <f t="shared" si="5"/>
        <v>4</v>
      </c>
      <c r="T127" s="3">
        <f>VLOOKUP(L127,Hoja2!A:C,2,0)</f>
        <v>165</v>
      </c>
      <c r="U127" s="6">
        <f t="shared" si="9"/>
        <v>206.82</v>
      </c>
      <c r="V127" s="1">
        <f t="shared" si="6"/>
        <v>0.10208333333333335</v>
      </c>
      <c r="W127" s="1">
        <f>VLOOKUP(L127,Hoja2!A:C,3,0)</f>
        <v>9.6527777777777768E-2</v>
      </c>
      <c r="X127" s="1">
        <f t="shared" si="7"/>
        <v>5.5555555555555775E-3</v>
      </c>
      <c r="Y127" s="1" t="str">
        <f t="shared" si="8"/>
        <v>Si</v>
      </c>
    </row>
    <row r="128" spans="1:25" x14ac:dyDescent="0.35">
      <c r="A128">
        <v>6</v>
      </c>
      <c r="B128" t="s">
        <v>274</v>
      </c>
      <c r="C128">
        <v>4</v>
      </c>
      <c r="D128" s="1">
        <v>2.9166666666666667E-2</v>
      </c>
      <c r="E128" s="1">
        <v>0.10277777777777777</v>
      </c>
      <c r="F128" s="2">
        <v>45018</v>
      </c>
      <c r="G128" t="s">
        <v>33</v>
      </c>
      <c r="H128" t="s">
        <v>12</v>
      </c>
      <c r="I128" t="s">
        <v>1348</v>
      </c>
      <c r="J128" s="3">
        <v>32.82</v>
      </c>
      <c r="K128" t="s">
        <v>24</v>
      </c>
      <c r="L128">
        <v>127</v>
      </c>
      <c r="M128" t="s">
        <v>84</v>
      </c>
      <c r="N128" t="s">
        <v>1389</v>
      </c>
      <c r="O128" t="str" cm="1">
        <f t="array" ref="O128">_xlfn.TEXTSPLIT(N128,",")</f>
        <v>Plato 19</v>
      </c>
      <c r="S128">
        <f t="shared" si="5"/>
        <v>1</v>
      </c>
      <c r="T128" s="3">
        <f>VLOOKUP(L128,Hoja2!A:C,2,0)</f>
        <v>72</v>
      </c>
      <c r="U128" s="6">
        <f t="shared" si="9"/>
        <v>104.82</v>
      </c>
      <c r="V128" s="1">
        <f t="shared" si="6"/>
        <v>7.3611111111111099E-2</v>
      </c>
      <c r="W128" s="1">
        <f>VLOOKUP(L128,Hoja2!A:C,3,0)</f>
        <v>2.0833333333333332E-2</v>
      </c>
      <c r="X128" s="1">
        <f t="shared" si="7"/>
        <v>5.2777777777777771E-2</v>
      </c>
      <c r="Y128" s="1" t="str">
        <f t="shared" si="8"/>
        <v>Si</v>
      </c>
    </row>
    <row r="129" spans="1:25" x14ac:dyDescent="0.35">
      <c r="A129">
        <v>2</v>
      </c>
      <c r="B129" t="s">
        <v>276</v>
      </c>
      <c r="C129">
        <v>5</v>
      </c>
      <c r="D129" s="1">
        <v>6.3194444444444442E-2</v>
      </c>
      <c r="E129" s="1">
        <v>0.14444444444444443</v>
      </c>
      <c r="F129" s="2">
        <v>45018</v>
      </c>
      <c r="G129" t="s">
        <v>23</v>
      </c>
      <c r="H129" t="s">
        <v>12</v>
      </c>
      <c r="I129" t="s">
        <v>18</v>
      </c>
      <c r="J129" s="3">
        <v>49.36</v>
      </c>
      <c r="K129" t="s">
        <v>40</v>
      </c>
      <c r="L129">
        <v>128</v>
      </c>
      <c r="M129" t="s">
        <v>49</v>
      </c>
      <c r="N129" t="s">
        <v>1469</v>
      </c>
      <c r="O129" t="str" cm="1">
        <f t="array" ref="O129:R129">_xlfn.TEXTSPLIT(N129,",")</f>
        <v>Plato 1</v>
      </c>
      <c r="P129" t="str">
        <v xml:space="preserve"> Plato 4</v>
      </c>
      <c r="Q129" t="str">
        <v xml:space="preserve"> Plato 7</v>
      </c>
      <c r="R129" t="str">
        <v xml:space="preserve"> Plato 17</v>
      </c>
      <c r="S129">
        <f t="shared" si="5"/>
        <v>4</v>
      </c>
      <c r="T129" s="3">
        <f>VLOOKUP(L129,Hoja2!A:C,2,0)</f>
        <v>239</v>
      </c>
      <c r="U129" s="6">
        <f t="shared" si="9"/>
        <v>288.36</v>
      </c>
      <c r="V129" s="1">
        <f t="shared" si="6"/>
        <v>8.1249999999999989E-2</v>
      </c>
      <c r="W129" s="1">
        <f>VLOOKUP(L129,Hoja2!A:C,3,0)</f>
        <v>0.11944444444444444</v>
      </c>
      <c r="X129" s="1">
        <f t="shared" si="7"/>
        <v>0</v>
      </c>
      <c r="Y129" s="1" t="str">
        <f t="shared" si="8"/>
        <v>No</v>
      </c>
    </row>
    <row r="130" spans="1:25" x14ac:dyDescent="0.35">
      <c r="A130">
        <v>16</v>
      </c>
      <c r="B130" t="s">
        <v>278</v>
      </c>
      <c r="C130">
        <v>5</v>
      </c>
      <c r="D130" s="1">
        <v>2.8472222222222222E-2</v>
      </c>
      <c r="E130" s="1">
        <v>0.11180555555555556</v>
      </c>
      <c r="F130" s="2">
        <v>45018</v>
      </c>
      <c r="G130" t="s">
        <v>23</v>
      </c>
      <c r="H130" t="s">
        <v>12</v>
      </c>
      <c r="I130" t="s">
        <v>1348</v>
      </c>
      <c r="J130" s="3">
        <v>49.3</v>
      </c>
      <c r="K130" t="s">
        <v>13</v>
      </c>
      <c r="L130">
        <v>129</v>
      </c>
      <c r="M130" t="s">
        <v>1350</v>
      </c>
      <c r="N130" t="s">
        <v>1470</v>
      </c>
      <c r="O130" t="str" cm="1">
        <f t="array" ref="O130:Q130">_xlfn.TEXTSPLIT(N130,",")</f>
        <v>Plato 12</v>
      </c>
      <c r="P130" t="str">
        <v xml:space="preserve"> Plato 3</v>
      </c>
      <c r="Q130" t="str">
        <v xml:space="preserve"> Plato 9</v>
      </c>
      <c r="S130">
        <f t="shared" si="5"/>
        <v>3</v>
      </c>
      <c r="T130" s="3">
        <f>VLOOKUP(L130,Hoja2!A:C,2,0)</f>
        <v>106</v>
      </c>
      <c r="U130" s="6">
        <f t="shared" si="9"/>
        <v>155.30000000000001</v>
      </c>
      <c r="V130" s="1">
        <f t="shared" si="6"/>
        <v>8.3333333333333343E-2</v>
      </c>
      <c r="W130" s="1">
        <f>VLOOKUP(L130,Hoja2!A:C,3,0)</f>
        <v>5.5555555555555552E-2</v>
      </c>
      <c r="X130" s="1">
        <f t="shared" si="7"/>
        <v>2.777777777777779E-2</v>
      </c>
      <c r="Y130" s="1" t="str">
        <f t="shared" si="8"/>
        <v>Si</v>
      </c>
    </row>
    <row r="131" spans="1:25" x14ac:dyDescent="0.35">
      <c r="A131">
        <v>10</v>
      </c>
      <c r="B131" t="s">
        <v>280</v>
      </c>
      <c r="C131">
        <v>4</v>
      </c>
      <c r="D131" s="1">
        <v>1.8055555555555554E-2</v>
      </c>
      <c r="E131" s="1">
        <v>6.3888888888888884E-2</v>
      </c>
      <c r="F131" s="2">
        <v>45018</v>
      </c>
      <c r="G131" t="s">
        <v>23</v>
      </c>
      <c r="H131" t="s">
        <v>12</v>
      </c>
      <c r="I131" t="s">
        <v>1348</v>
      </c>
      <c r="J131" s="3">
        <v>38.130000000000003</v>
      </c>
      <c r="K131" t="s">
        <v>24</v>
      </c>
      <c r="L131">
        <v>130</v>
      </c>
      <c r="M131" t="s">
        <v>20</v>
      </c>
      <c r="N131" t="s">
        <v>1356</v>
      </c>
      <c r="O131" t="str" cm="1">
        <f t="array" ref="O131">_xlfn.TEXTSPLIT(N131,",")</f>
        <v>Plato 8</v>
      </c>
      <c r="S131">
        <f t="shared" ref="S131:S194" si="10">COUNTIF(O131:R131,"*")</f>
        <v>1</v>
      </c>
      <c r="T131" s="3">
        <f>VLOOKUP(L131,Hoja2!A:C,2,0)</f>
        <v>35</v>
      </c>
      <c r="U131" s="6">
        <f t="shared" si="9"/>
        <v>73.13</v>
      </c>
      <c r="V131" s="1">
        <f t="shared" ref="V131:V194" si="11">E131-D131</f>
        <v>4.583333333333333E-2</v>
      </c>
      <c r="W131" s="1">
        <f>VLOOKUP(L131,Hoja2!A:C,3,0)</f>
        <v>1.7361111111111112E-2</v>
      </c>
      <c r="X131" s="1">
        <f t="shared" ref="X131:X194" si="12">IF(V131-W131&gt;0,V131-W131,0)</f>
        <v>2.8472222222222218E-2</v>
      </c>
      <c r="Y131" s="1" t="str">
        <f t="shared" ref="Y131:Y194" si="13">IF(X131&gt;0,"Si","No")</f>
        <v>Si</v>
      </c>
    </row>
    <row r="132" spans="1:25" x14ac:dyDescent="0.35">
      <c r="A132">
        <v>7</v>
      </c>
      <c r="B132" t="s">
        <v>58</v>
      </c>
      <c r="C132">
        <v>5</v>
      </c>
      <c r="D132" s="1">
        <v>2.9861111111111113E-2</v>
      </c>
      <c r="E132" s="1">
        <v>0.17916666666666667</v>
      </c>
      <c r="F132" s="2">
        <v>45018</v>
      </c>
      <c r="G132" t="s">
        <v>33</v>
      </c>
      <c r="H132" t="s">
        <v>12</v>
      </c>
      <c r="I132" t="s">
        <v>1348</v>
      </c>
      <c r="J132" s="3">
        <v>42.41</v>
      </c>
      <c r="K132" t="s">
        <v>40</v>
      </c>
      <c r="L132">
        <v>131</v>
      </c>
      <c r="M132" t="s">
        <v>61</v>
      </c>
      <c r="N132" t="s">
        <v>1471</v>
      </c>
      <c r="O132" t="str" cm="1">
        <f t="array" ref="O132:Q132">_xlfn.TEXTSPLIT(N132,",")</f>
        <v>Plato 20</v>
      </c>
      <c r="P132" t="str">
        <v xml:space="preserve"> Plato 4</v>
      </c>
      <c r="Q132" t="str">
        <v xml:space="preserve"> Plato 13</v>
      </c>
      <c r="S132">
        <f t="shared" si="10"/>
        <v>3</v>
      </c>
      <c r="T132" s="3">
        <f>VLOOKUP(L132,Hoja2!A:C,2,0)</f>
        <v>157</v>
      </c>
      <c r="U132" s="6">
        <f t="shared" ref="U132:U195" si="14">T132+J132</f>
        <v>199.41</v>
      </c>
      <c r="V132" s="1">
        <f t="shared" si="11"/>
        <v>0.14930555555555555</v>
      </c>
      <c r="W132" s="1">
        <f>VLOOKUP(L132,Hoja2!A:C,3,0)</f>
        <v>8.3333333333333329E-2</v>
      </c>
      <c r="X132" s="1">
        <f t="shared" si="12"/>
        <v>6.5972222222222224E-2</v>
      </c>
      <c r="Y132" s="1" t="str">
        <f t="shared" si="13"/>
        <v>Si</v>
      </c>
    </row>
    <row r="133" spans="1:25" x14ac:dyDescent="0.35">
      <c r="A133">
        <v>9</v>
      </c>
      <c r="B133" t="s">
        <v>283</v>
      </c>
      <c r="C133">
        <v>2</v>
      </c>
      <c r="D133" s="1">
        <v>5.9722222222222225E-2</v>
      </c>
      <c r="E133" s="1">
        <v>0.11319444444444444</v>
      </c>
      <c r="F133" s="2">
        <v>45018</v>
      </c>
      <c r="G133" t="s">
        <v>11</v>
      </c>
      <c r="H133" t="s">
        <v>37</v>
      </c>
      <c r="I133" t="s">
        <v>1347</v>
      </c>
      <c r="J133" s="3">
        <v>30.96</v>
      </c>
      <c r="K133" t="s">
        <v>13</v>
      </c>
      <c r="L133">
        <v>132</v>
      </c>
      <c r="M133" t="s">
        <v>47</v>
      </c>
      <c r="N133" t="s">
        <v>1472</v>
      </c>
      <c r="O133" t="str" cm="1">
        <f t="array" ref="O133:R133">_xlfn.TEXTSPLIT(N133,",")</f>
        <v>Plato 14</v>
      </c>
      <c r="P133" t="str">
        <v xml:space="preserve"> Plato 19</v>
      </c>
      <c r="Q133" t="str">
        <v xml:space="preserve"> Plato 13</v>
      </c>
      <c r="R133" t="str">
        <v xml:space="preserve"> Plato 8</v>
      </c>
      <c r="S133">
        <f t="shared" si="10"/>
        <v>4</v>
      </c>
      <c r="T133" s="3">
        <f>VLOOKUP(L133,Hoja2!A:C,2,0)</f>
        <v>206</v>
      </c>
      <c r="U133" s="6">
        <f t="shared" si="14"/>
        <v>236.96</v>
      </c>
      <c r="V133" s="1">
        <f t="shared" si="11"/>
        <v>5.347222222222222E-2</v>
      </c>
      <c r="W133" s="1">
        <f>VLOOKUP(L133,Hoja2!A:C,3,0)</f>
        <v>7.0833333333333331E-2</v>
      </c>
      <c r="X133" s="1">
        <f t="shared" si="12"/>
        <v>0</v>
      </c>
      <c r="Y133" s="1" t="str">
        <f t="shared" si="13"/>
        <v>No</v>
      </c>
    </row>
    <row r="134" spans="1:25" x14ac:dyDescent="0.35">
      <c r="A134">
        <v>20</v>
      </c>
      <c r="B134" t="s">
        <v>285</v>
      </c>
      <c r="C134">
        <v>6</v>
      </c>
      <c r="D134" s="1">
        <v>3.7499999999999999E-2</v>
      </c>
      <c r="E134" s="1">
        <v>0.16111111111111112</v>
      </c>
      <c r="F134" s="2">
        <v>45018</v>
      </c>
      <c r="G134" t="s">
        <v>23</v>
      </c>
      <c r="H134" t="s">
        <v>12</v>
      </c>
      <c r="I134" t="s">
        <v>1348</v>
      </c>
      <c r="J134" s="3">
        <v>39.74</v>
      </c>
      <c r="K134" t="s">
        <v>40</v>
      </c>
      <c r="L134">
        <v>133</v>
      </c>
      <c r="M134" t="s">
        <v>66</v>
      </c>
      <c r="N134" t="s">
        <v>1473</v>
      </c>
      <c r="O134" t="str" cm="1">
        <f t="array" ref="O134:R134">_xlfn.TEXTSPLIT(N134,",")</f>
        <v>Plato 15</v>
      </c>
      <c r="P134" t="str">
        <v xml:space="preserve"> Plato 18</v>
      </c>
      <c r="Q134" t="str">
        <v xml:space="preserve"> Plato 17</v>
      </c>
      <c r="R134" t="str">
        <v xml:space="preserve"> Plato 4</v>
      </c>
      <c r="S134">
        <f t="shared" si="10"/>
        <v>4</v>
      </c>
      <c r="T134" s="3">
        <f>VLOOKUP(L134,Hoja2!A:C,2,0)</f>
        <v>182</v>
      </c>
      <c r="U134" s="6">
        <f t="shared" si="14"/>
        <v>221.74</v>
      </c>
      <c r="V134" s="1">
        <f t="shared" si="11"/>
        <v>0.12361111111111112</v>
      </c>
      <c r="W134" s="1">
        <f>VLOOKUP(L134,Hoja2!A:C,3,0)</f>
        <v>7.4305555555555555E-2</v>
      </c>
      <c r="X134" s="1">
        <f t="shared" si="12"/>
        <v>4.9305555555555561E-2</v>
      </c>
      <c r="Y134" s="1" t="str">
        <f t="shared" si="13"/>
        <v>Si</v>
      </c>
    </row>
    <row r="135" spans="1:25" x14ac:dyDescent="0.35">
      <c r="A135">
        <v>3</v>
      </c>
      <c r="B135" t="s">
        <v>287</v>
      </c>
      <c r="C135">
        <v>6</v>
      </c>
      <c r="D135" s="1">
        <v>4.8611111111111112E-3</v>
      </c>
      <c r="E135" s="1">
        <v>0.16111111111111112</v>
      </c>
      <c r="F135" s="2">
        <v>45018</v>
      </c>
      <c r="G135" t="s">
        <v>16</v>
      </c>
      <c r="H135" t="s">
        <v>37</v>
      </c>
      <c r="I135" t="s">
        <v>1348</v>
      </c>
      <c r="J135" s="3">
        <v>30.1</v>
      </c>
      <c r="K135" t="s">
        <v>24</v>
      </c>
      <c r="L135">
        <v>134</v>
      </c>
      <c r="M135" t="s">
        <v>49</v>
      </c>
      <c r="N135" t="s">
        <v>1474</v>
      </c>
      <c r="O135" t="str" cm="1">
        <f t="array" ref="O135:P135">_xlfn.TEXTSPLIT(N135,",")</f>
        <v>Plato 7</v>
      </c>
      <c r="P135" t="str">
        <v xml:space="preserve"> Plato 15</v>
      </c>
      <c r="S135">
        <f t="shared" si="10"/>
        <v>2</v>
      </c>
      <c r="T135" s="3">
        <f>VLOOKUP(L135,Hoja2!A:C,2,0)</f>
        <v>120</v>
      </c>
      <c r="U135" s="6">
        <f t="shared" si="14"/>
        <v>150.1</v>
      </c>
      <c r="V135" s="1">
        <f t="shared" si="11"/>
        <v>0.15625</v>
      </c>
      <c r="W135" s="1">
        <f>VLOOKUP(L135,Hoja2!A:C,3,0)</f>
        <v>3.3333333333333333E-2</v>
      </c>
      <c r="X135" s="1">
        <f t="shared" si="12"/>
        <v>0.12291666666666667</v>
      </c>
      <c r="Y135" s="1" t="str">
        <f t="shared" si="13"/>
        <v>Si</v>
      </c>
    </row>
    <row r="136" spans="1:25" x14ac:dyDescent="0.35">
      <c r="A136">
        <v>11</v>
      </c>
      <c r="B136" t="s">
        <v>289</v>
      </c>
      <c r="C136">
        <v>1</v>
      </c>
      <c r="D136" s="1">
        <v>4.1666666666666664E-2</v>
      </c>
      <c r="E136" s="1">
        <v>0.12569444444444444</v>
      </c>
      <c r="F136" s="2">
        <v>45018</v>
      </c>
      <c r="G136" t="s">
        <v>28</v>
      </c>
      <c r="H136" t="s">
        <v>37</v>
      </c>
      <c r="I136" t="s">
        <v>1348</v>
      </c>
      <c r="J136" s="3">
        <v>34.700000000000003</v>
      </c>
      <c r="K136" t="s">
        <v>40</v>
      </c>
      <c r="L136">
        <v>135</v>
      </c>
      <c r="M136" t="s">
        <v>26</v>
      </c>
      <c r="N136" t="s">
        <v>1475</v>
      </c>
      <c r="O136" t="str" cm="1">
        <f t="array" ref="O136:Q136">_xlfn.TEXTSPLIT(N136,",")</f>
        <v>Plato 17</v>
      </c>
      <c r="P136" t="str">
        <v xml:space="preserve"> Plato 20</v>
      </c>
      <c r="Q136" t="str">
        <v xml:space="preserve"> Plato 9</v>
      </c>
      <c r="S136">
        <f t="shared" si="10"/>
        <v>3</v>
      </c>
      <c r="T136" s="3">
        <f>VLOOKUP(L136,Hoja2!A:C,2,0)</f>
        <v>260</v>
      </c>
      <c r="U136" s="6">
        <f t="shared" si="14"/>
        <v>294.7</v>
      </c>
      <c r="V136" s="1">
        <f t="shared" si="11"/>
        <v>8.4027777777777785E-2</v>
      </c>
      <c r="W136" s="1">
        <f>VLOOKUP(L136,Hoja2!A:C,3,0)</f>
        <v>6.1111111111111116E-2</v>
      </c>
      <c r="X136" s="1">
        <f t="shared" si="12"/>
        <v>2.2916666666666669E-2</v>
      </c>
      <c r="Y136" s="1" t="str">
        <f t="shared" si="13"/>
        <v>Si</v>
      </c>
    </row>
    <row r="137" spans="1:25" x14ac:dyDescent="0.35">
      <c r="A137">
        <v>6</v>
      </c>
      <c r="B137" t="s">
        <v>291</v>
      </c>
      <c r="C137">
        <v>1</v>
      </c>
      <c r="D137" s="1">
        <v>7.6388888888888895E-2</v>
      </c>
      <c r="E137" s="1">
        <v>0.20902777777777778</v>
      </c>
      <c r="F137" s="2">
        <v>45018</v>
      </c>
      <c r="G137" t="s">
        <v>16</v>
      </c>
      <c r="H137" t="s">
        <v>12</v>
      </c>
      <c r="I137" t="s">
        <v>1348</v>
      </c>
      <c r="J137" s="3">
        <v>30.25</v>
      </c>
      <c r="K137" t="s">
        <v>40</v>
      </c>
      <c r="L137">
        <v>136</v>
      </c>
      <c r="M137" t="s">
        <v>47</v>
      </c>
      <c r="N137" t="s">
        <v>1369</v>
      </c>
      <c r="O137" t="str" cm="1">
        <f t="array" ref="O137">_xlfn.TEXTSPLIT(N137,",")</f>
        <v>Plato 20</v>
      </c>
      <c r="S137">
        <f t="shared" si="10"/>
        <v>1</v>
      </c>
      <c r="T137" s="3">
        <f>VLOOKUP(L137,Hoja2!A:C,2,0)</f>
        <v>80</v>
      </c>
      <c r="U137" s="6">
        <f t="shared" si="14"/>
        <v>110.25</v>
      </c>
      <c r="V137" s="1">
        <f t="shared" si="11"/>
        <v>0.13263888888888889</v>
      </c>
      <c r="W137" s="1">
        <f>VLOOKUP(L137,Hoja2!A:C,3,0)</f>
        <v>9.0277777777777769E-3</v>
      </c>
      <c r="X137" s="1">
        <f t="shared" si="12"/>
        <v>0.12361111111111112</v>
      </c>
      <c r="Y137" s="1" t="str">
        <f t="shared" si="13"/>
        <v>Si</v>
      </c>
    </row>
    <row r="138" spans="1:25" x14ac:dyDescent="0.35">
      <c r="A138">
        <v>13</v>
      </c>
      <c r="B138" t="s">
        <v>293</v>
      </c>
      <c r="C138">
        <v>3</v>
      </c>
      <c r="D138" s="1">
        <v>5.6250000000000001E-2</v>
      </c>
      <c r="E138" s="1">
        <v>0.17430555555555555</v>
      </c>
      <c r="F138" s="2">
        <v>45018</v>
      </c>
      <c r="G138" t="s">
        <v>33</v>
      </c>
      <c r="H138" t="s">
        <v>17</v>
      </c>
      <c r="I138" t="s">
        <v>1348</v>
      </c>
      <c r="J138" s="3">
        <v>12.4</v>
      </c>
      <c r="K138" t="s">
        <v>40</v>
      </c>
      <c r="L138">
        <v>137</v>
      </c>
      <c r="M138" t="s">
        <v>20</v>
      </c>
      <c r="N138" t="s">
        <v>1387</v>
      </c>
      <c r="O138" t="str" cm="1">
        <f t="array" ref="O138">_xlfn.TEXTSPLIT(N138,",")</f>
        <v>Plato 13</v>
      </c>
      <c r="S138">
        <f t="shared" si="10"/>
        <v>1</v>
      </c>
      <c r="T138" s="3">
        <f>VLOOKUP(L138,Hoja2!A:C,2,0)</f>
        <v>63</v>
      </c>
      <c r="U138" s="6">
        <f t="shared" si="14"/>
        <v>75.400000000000006</v>
      </c>
      <c r="V138" s="1">
        <f t="shared" si="11"/>
        <v>0.11805555555555555</v>
      </c>
      <c r="W138" s="1">
        <f>VLOOKUP(L138,Hoja2!A:C,3,0)</f>
        <v>2.8472222222222222E-2</v>
      </c>
      <c r="X138" s="1">
        <f t="shared" si="12"/>
        <v>8.9583333333333334E-2</v>
      </c>
      <c r="Y138" s="1" t="str">
        <f t="shared" si="13"/>
        <v>Si</v>
      </c>
    </row>
    <row r="139" spans="1:25" x14ac:dyDescent="0.35">
      <c r="A139">
        <v>6</v>
      </c>
      <c r="B139" t="s">
        <v>295</v>
      </c>
      <c r="C139">
        <v>2</v>
      </c>
      <c r="D139" s="1">
        <v>0.15833333333333333</v>
      </c>
      <c r="E139" s="1">
        <v>0.21458333333333332</v>
      </c>
      <c r="F139" s="2">
        <v>45018</v>
      </c>
      <c r="G139" t="s">
        <v>23</v>
      </c>
      <c r="H139" t="s">
        <v>17</v>
      </c>
      <c r="I139" t="s">
        <v>1347</v>
      </c>
      <c r="J139" s="3">
        <v>32.79</v>
      </c>
      <c r="K139" t="s">
        <v>40</v>
      </c>
      <c r="L139">
        <v>138</v>
      </c>
      <c r="M139" t="s">
        <v>41</v>
      </c>
      <c r="N139" t="s">
        <v>1476</v>
      </c>
      <c r="O139" t="str" cm="1">
        <f t="array" ref="O139:R139">_xlfn.TEXTSPLIT(N139,",")</f>
        <v>Plato 17</v>
      </c>
      <c r="P139" t="str">
        <v xml:space="preserve"> Plato 12</v>
      </c>
      <c r="Q139" t="str">
        <v xml:space="preserve"> Plato 10</v>
      </c>
      <c r="R139" t="str">
        <v xml:space="preserve"> Plato 2</v>
      </c>
      <c r="S139">
        <f t="shared" si="10"/>
        <v>4</v>
      </c>
      <c r="T139" s="3">
        <f>VLOOKUP(L139,Hoja2!A:C,2,0)</f>
        <v>238</v>
      </c>
      <c r="U139" s="6">
        <f t="shared" si="14"/>
        <v>270.79000000000002</v>
      </c>
      <c r="V139" s="1">
        <f t="shared" si="11"/>
        <v>5.6249999999999994E-2</v>
      </c>
      <c r="W139" s="1">
        <f>VLOOKUP(L139,Hoja2!A:C,3,0)</f>
        <v>6.7361111111111108E-2</v>
      </c>
      <c r="X139" s="1">
        <f t="shared" si="12"/>
        <v>0</v>
      </c>
      <c r="Y139" s="1" t="str">
        <f t="shared" si="13"/>
        <v>No</v>
      </c>
    </row>
    <row r="140" spans="1:25" x14ac:dyDescent="0.35">
      <c r="A140">
        <v>16</v>
      </c>
      <c r="B140" t="s">
        <v>297</v>
      </c>
      <c r="C140">
        <v>3</v>
      </c>
      <c r="D140" s="1">
        <v>2.7777777777777776E-2</v>
      </c>
      <c r="E140" s="1">
        <v>0.19375000000000001</v>
      </c>
      <c r="F140" s="2">
        <v>45018</v>
      </c>
      <c r="G140" t="s">
        <v>23</v>
      </c>
      <c r="H140" t="s">
        <v>12</v>
      </c>
      <c r="I140" t="s">
        <v>1348</v>
      </c>
      <c r="J140" s="3">
        <v>47.2</v>
      </c>
      <c r="K140" t="s">
        <v>24</v>
      </c>
      <c r="L140">
        <v>139</v>
      </c>
      <c r="M140" t="s">
        <v>66</v>
      </c>
      <c r="N140" t="s">
        <v>1356</v>
      </c>
      <c r="O140" t="str" cm="1">
        <f t="array" ref="O140">_xlfn.TEXTSPLIT(N140,",")</f>
        <v>Plato 8</v>
      </c>
      <c r="S140">
        <f t="shared" si="10"/>
        <v>1</v>
      </c>
      <c r="T140" s="3">
        <f>VLOOKUP(L140,Hoja2!A:C,2,0)</f>
        <v>35</v>
      </c>
      <c r="U140" s="6">
        <f t="shared" si="14"/>
        <v>82.2</v>
      </c>
      <c r="V140" s="1">
        <f t="shared" si="11"/>
        <v>0.16597222222222224</v>
      </c>
      <c r="W140" s="1">
        <f>VLOOKUP(L140,Hoja2!A:C,3,0)</f>
        <v>1.8055555555555554E-2</v>
      </c>
      <c r="X140" s="1">
        <f t="shared" si="12"/>
        <v>0.1479166666666667</v>
      </c>
      <c r="Y140" s="1" t="str">
        <f t="shared" si="13"/>
        <v>Si</v>
      </c>
    </row>
    <row r="141" spans="1:25" x14ac:dyDescent="0.35">
      <c r="A141">
        <v>11</v>
      </c>
      <c r="B141" t="s">
        <v>299</v>
      </c>
      <c r="C141">
        <v>4</v>
      </c>
      <c r="D141" s="1">
        <v>0.15902777777777777</v>
      </c>
      <c r="E141" s="1">
        <v>0.27013888888888887</v>
      </c>
      <c r="F141" s="2">
        <v>45018</v>
      </c>
      <c r="G141" t="s">
        <v>23</v>
      </c>
      <c r="H141" t="s">
        <v>12</v>
      </c>
      <c r="I141" t="s">
        <v>18</v>
      </c>
      <c r="J141" s="3">
        <v>32.130000000000003</v>
      </c>
      <c r="K141" t="s">
        <v>24</v>
      </c>
      <c r="L141">
        <v>140</v>
      </c>
      <c r="M141" t="s">
        <v>30</v>
      </c>
      <c r="N141" t="s">
        <v>1477</v>
      </c>
      <c r="O141" t="str" cm="1">
        <f t="array" ref="O141:Q141">_xlfn.TEXTSPLIT(N141,",")</f>
        <v>Plato 1</v>
      </c>
      <c r="P141" t="str">
        <v xml:space="preserve"> Plato 8</v>
      </c>
      <c r="Q141" t="str">
        <v xml:space="preserve"> Plato 4</v>
      </c>
      <c r="S141">
        <f t="shared" si="10"/>
        <v>3</v>
      </c>
      <c r="T141" s="3">
        <f>VLOOKUP(L141,Hoja2!A:C,2,0)</f>
        <v>191</v>
      </c>
      <c r="U141" s="6">
        <f t="shared" si="14"/>
        <v>223.13</v>
      </c>
      <c r="V141" s="1">
        <f t="shared" si="11"/>
        <v>0.1111111111111111</v>
      </c>
      <c r="W141" s="1">
        <f>VLOOKUP(L141,Hoja2!A:C,3,0)</f>
        <v>8.1944444444444445E-2</v>
      </c>
      <c r="X141" s="1">
        <f t="shared" si="12"/>
        <v>2.916666666666666E-2</v>
      </c>
      <c r="Y141" s="1" t="str">
        <f t="shared" si="13"/>
        <v>Si</v>
      </c>
    </row>
    <row r="142" spans="1:25" x14ac:dyDescent="0.35">
      <c r="A142">
        <v>4</v>
      </c>
      <c r="B142" t="s">
        <v>301</v>
      </c>
      <c r="C142">
        <v>4</v>
      </c>
      <c r="D142" s="1">
        <v>8.1944444444444445E-2</v>
      </c>
      <c r="E142" s="1">
        <v>0.23958333333333334</v>
      </c>
      <c r="F142" s="2">
        <v>45018</v>
      </c>
      <c r="G142" t="s">
        <v>11</v>
      </c>
      <c r="H142" t="s">
        <v>17</v>
      </c>
      <c r="I142" t="s">
        <v>1348</v>
      </c>
      <c r="J142" s="3">
        <v>41.56</v>
      </c>
      <c r="K142" t="s">
        <v>13</v>
      </c>
      <c r="L142">
        <v>141</v>
      </c>
      <c r="M142" t="s">
        <v>61</v>
      </c>
      <c r="N142" t="s">
        <v>1387</v>
      </c>
      <c r="O142" t="str" cm="1">
        <f t="array" ref="O142">_xlfn.TEXTSPLIT(N142,",")</f>
        <v>Plato 13</v>
      </c>
      <c r="S142">
        <f t="shared" si="10"/>
        <v>1</v>
      </c>
      <c r="T142" s="3">
        <f>VLOOKUP(L142,Hoja2!A:C,2,0)</f>
        <v>21</v>
      </c>
      <c r="U142" s="6">
        <f t="shared" si="14"/>
        <v>62.56</v>
      </c>
      <c r="V142" s="1">
        <f t="shared" si="11"/>
        <v>0.15763888888888888</v>
      </c>
      <c r="W142" s="1">
        <f>VLOOKUP(L142,Hoja2!A:C,3,0)</f>
        <v>1.9444444444444445E-2</v>
      </c>
      <c r="X142" s="1">
        <f t="shared" si="12"/>
        <v>0.13819444444444445</v>
      </c>
      <c r="Y142" s="1" t="str">
        <f t="shared" si="13"/>
        <v>Si</v>
      </c>
    </row>
    <row r="143" spans="1:25" x14ac:dyDescent="0.35">
      <c r="A143">
        <v>14</v>
      </c>
      <c r="B143" t="s">
        <v>303</v>
      </c>
      <c r="C143">
        <v>3</v>
      </c>
      <c r="D143" s="1">
        <v>8.6805555555555552E-2</v>
      </c>
      <c r="E143" s="1">
        <v>0.1701388888888889</v>
      </c>
      <c r="F143" s="2">
        <v>45018</v>
      </c>
      <c r="G143" t="s">
        <v>33</v>
      </c>
      <c r="H143" t="s">
        <v>12</v>
      </c>
      <c r="I143" t="s">
        <v>1348</v>
      </c>
      <c r="J143" s="3">
        <v>16.29</v>
      </c>
      <c r="K143" t="s">
        <v>40</v>
      </c>
      <c r="L143">
        <v>142</v>
      </c>
      <c r="M143" t="s">
        <v>84</v>
      </c>
      <c r="N143" t="s">
        <v>1478</v>
      </c>
      <c r="O143" t="str" cm="1">
        <f t="array" ref="O143:Q143">_xlfn.TEXTSPLIT(N143,",")</f>
        <v>Plato 7</v>
      </c>
      <c r="P143" t="str">
        <v xml:space="preserve"> Plato 14</v>
      </c>
      <c r="Q143" t="str">
        <v xml:space="preserve"> Plato 20</v>
      </c>
      <c r="S143">
        <f t="shared" si="10"/>
        <v>3</v>
      </c>
      <c r="T143" s="3">
        <f>VLOOKUP(L143,Hoja2!A:C,2,0)</f>
        <v>181</v>
      </c>
      <c r="U143" s="6">
        <f t="shared" si="14"/>
        <v>197.29</v>
      </c>
      <c r="V143" s="1">
        <f t="shared" si="11"/>
        <v>8.3333333333333343E-2</v>
      </c>
      <c r="W143" s="1">
        <f>VLOOKUP(L143,Hoja2!A:C,3,0)</f>
        <v>4.8611111111111112E-2</v>
      </c>
      <c r="X143" s="1">
        <f t="shared" si="12"/>
        <v>3.4722222222222231E-2</v>
      </c>
      <c r="Y143" s="1" t="str">
        <f t="shared" si="13"/>
        <v>Si</v>
      </c>
    </row>
    <row r="144" spans="1:25" x14ac:dyDescent="0.35">
      <c r="A144">
        <v>9</v>
      </c>
      <c r="B144" t="s">
        <v>305</v>
      </c>
      <c r="C144">
        <v>4</v>
      </c>
      <c r="D144" s="1">
        <v>2.2222222222222223E-2</v>
      </c>
      <c r="E144" s="1">
        <v>0.1875</v>
      </c>
      <c r="F144" s="2">
        <v>45018</v>
      </c>
      <c r="G144" t="s">
        <v>33</v>
      </c>
      <c r="H144" t="s">
        <v>12</v>
      </c>
      <c r="I144" t="s">
        <v>18</v>
      </c>
      <c r="J144" s="3">
        <v>48.26</v>
      </c>
      <c r="K144" t="s">
        <v>24</v>
      </c>
      <c r="L144">
        <v>143</v>
      </c>
      <c r="M144" t="s">
        <v>1350</v>
      </c>
      <c r="N144" t="s">
        <v>1434</v>
      </c>
      <c r="O144" t="str" cm="1">
        <f t="array" ref="O144">_xlfn.TEXTSPLIT(N144,",")</f>
        <v>Plato 1</v>
      </c>
      <c r="S144">
        <f t="shared" si="10"/>
        <v>1</v>
      </c>
      <c r="T144" s="3">
        <f>VLOOKUP(L144,Hoja2!A:C,2,0)</f>
        <v>50</v>
      </c>
      <c r="U144" s="6">
        <f t="shared" si="14"/>
        <v>98.259999999999991</v>
      </c>
      <c r="V144" s="1">
        <f t="shared" si="11"/>
        <v>0.16527777777777777</v>
      </c>
      <c r="W144" s="1">
        <f>VLOOKUP(L144,Hoja2!A:C,3,0)</f>
        <v>1.1111111111111112E-2</v>
      </c>
      <c r="X144" s="1">
        <f t="shared" si="12"/>
        <v>0.15416666666666667</v>
      </c>
      <c r="Y144" s="1" t="str">
        <f t="shared" si="13"/>
        <v>Si</v>
      </c>
    </row>
    <row r="145" spans="1:25" x14ac:dyDescent="0.35">
      <c r="A145">
        <v>18</v>
      </c>
      <c r="B145" t="s">
        <v>307</v>
      </c>
      <c r="C145">
        <v>1</v>
      </c>
      <c r="D145" s="1">
        <v>0.12361111111111112</v>
      </c>
      <c r="E145" s="1">
        <v>0.23055555555555557</v>
      </c>
      <c r="F145" s="2">
        <v>45018</v>
      </c>
      <c r="G145" t="s">
        <v>33</v>
      </c>
      <c r="H145" t="s">
        <v>37</v>
      </c>
      <c r="I145" t="s">
        <v>1348</v>
      </c>
      <c r="J145" s="3">
        <v>11.22</v>
      </c>
      <c r="K145" t="s">
        <v>40</v>
      </c>
      <c r="L145">
        <v>144</v>
      </c>
      <c r="M145" t="s">
        <v>1350</v>
      </c>
      <c r="N145" t="s">
        <v>1479</v>
      </c>
      <c r="O145" t="str" cm="1">
        <f t="array" ref="O145:R145">_xlfn.TEXTSPLIT(N145,",")</f>
        <v>Plato 19</v>
      </c>
      <c r="P145" t="str">
        <v xml:space="preserve"> Plato 12</v>
      </c>
      <c r="Q145" t="str">
        <v xml:space="preserve"> Plato 9</v>
      </c>
      <c r="R145" t="str">
        <v xml:space="preserve"> Plato 18</v>
      </c>
      <c r="S145">
        <f t="shared" si="10"/>
        <v>4</v>
      </c>
      <c r="T145" s="3">
        <f>VLOOKUP(L145,Hoja2!A:C,2,0)</f>
        <v>185</v>
      </c>
      <c r="U145" s="6">
        <f t="shared" si="14"/>
        <v>196.22</v>
      </c>
      <c r="V145" s="1">
        <f t="shared" si="11"/>
        <v>0.10694444444444445</v>
      </c>
      <c r="W145" s="1">
        <f>VLOOKUP(L145,Hoja2!A:C,3,0)</f>
        <v>0.10416666666666667</v>
      </c>
      <c r="X145" s="1">
        <f t="shared" si="12"/>
        <v>2.7777777777777818E-3</v>
      </c>
      <c r="Y145" s="1" t="str">
        <f t="shared" si="13"/>
        <v>Si</v>
      </c>
    </row>
    <row r="146" spans="1:25" x14ac:dyDescent="0.35">
      <c r="A146">
        <v>2</v>
      </c>
      <c r="B146" t="s">
        <v>309</v>
      </c>
      <c r="C146">
        <v>5</v>
      </c>
      <c r="D146" s="1">
        <v>2.5694444444444443E-2</v>
      </c>
      <c r="E146" s="1">
        <v>7.0833333333333331E-2</v>
      </c>
      <c r="F146" s="2">
        <v>45018</v>
      </c>
      <c r="G146" t="s">
        <v>23</v>
      </c>
      <c r="H146" t="s">
        <v>37</v>
      </c>
      <c r="I146" t="s">
        <v>1348</v>
      </c>
      <c r="J146" s="3">
        <v>11.32</v>
      </c>
      <c r="K146" t="s">
        <v>40</v>
      </c>
      <c r="L146">
        <v>145</v>
      </c>
      <c r="M146" t="s">
        <v>41</v>
      </c>
      <c r="N146" t="s">
        <v>1480</v>
      </c>
      <c r="O146" t="str" cm="1">
        <f t="array" ref="O146:P146">_xlfn.TEXTSPLIT(N146,",")</f>
        <v>Plato 5</v>
      </c>
      <c r="P146" t="str">
        <v xml:space="preserve"> Plato 2</v>
      </c>
      <c r="S146">
        <f t="shared" si="10"/>
        <v>2</v>
      </c>
      <c r="T146" s="3">
        <f>VLOOKUP(L146,Hoja2!A:C,2,0)</f>
        <v>126</v>
      </c>
      <c r="U146" s="6">
        <f t="shared" si="14"/>
        <v>137.32</v>
      </c>
      <c r="V146" s="1">
        <f t="shared" si="11"/>
        <v>4.5138888888888888E-2</v>
      </c>
      <c r="W146" s="1">
        <f>VLOOKUP(L146,Hoja2!A:C,3,0)</f>
        <v>7.3611111111111113E-2</v>
      </c>
      <c r="X146" s="1">
        <f t="shared" si="12"/>
        <v>0</v>
      </c>
      <c r="Y146" s="1" t="str">
        <f t="shared" si="13"/>
        <v>No</v>
      </c>
    </row>
    <row r="147" spans="1:25" x14ac:dyDescent="0.35">
      <c r="A147">
        <v>8</v>
      </c>
      <c r="B147" t="s">
        <v>311</v>
      </c>
      <c r="C147">
        <v>6</v>
      </c>
      <c r="D147" s="1">
        <v>6.9444444444444448E-2</v>
      </c>
      <c r="E147" s="1">
        <v>0.12083333333333333</v>
      </c>
      <c r="F147" s="2">
        <v>45018</v>
      </c>
      <c r="G147" t="s">
        <v>11</v>
      </c>
      <c r="H147" t="s">
        <v>12</v>
      </c>
      <c r="I147" t="s">
        <v>1348</v>
      </c>
      <c r="J147" s="3">
        <v>38.4</v>
      </c>
      <c r="K147" t="s">
        <v>13</v>
      </c>
      <c r="L147">
        <v>146</v>
      </c>
      <c r="M147" t="s">
        <v>30</v>
      </c>
      <c r="N147" t="s">
        <v>1430</v>
      </c>
      <c r="O147" t="str" cm="1">
        <f t="array" ref="O147">_xlfn.TEXTSPLIT(N147,",")</f>
        <v>Plato 17</v>
      </c>
      <c r="S147">
        <f t="shared" si="10"/>
        <v>1</v>
      </c>
      <c r="T147" s="3">
        <f>VLOOKUP(L147,Hoja2!A:C,2,0)</f>
        <v>62</v>
      </c>
      <c r="U147" s="6">
        <f t="shared" si="14"/>
        <v>100.4</v>
      </c>
      <c r="V147" s="1">
        <f t="shared" si="11"/>
        <v>5.1388888888888887E-2</v>
      </c>
      <c r="W147" s="1">
        <f>VLOOKUP(L147,Hoja2!A:C,3,0)</f>
        <v>3.2638888888888891E-2</v>
      </c>
      <c r="X147" s="1">
        <f t="shared" si="12"/>
        <v>1.8749999999999996E-2</v>
      </c>
      <c r="Y147" s="1" t="str">
        <f t="shared" si="13"/>
        <v>Si</v>
      </c>
    </row>
    <row r="148" spans="1:25" x14ac:dyDescent="0.35">
      <c r="A148">
        <v>5</v>
      </c>
      <c r="B148" t="s">
        <v>313</v>
      </c>
      <c r="C148">
        <v>4</v>
      </c>
      <c r="D148" s="1">
        <v>0.13750000000000001</v>
      </c>
      <c r="E148" s="1">
        <v>0.20694444444444443</v>
      </c>
      <c r="F148" s="2">
        <v>45018</v>
      </c>
      <c r="G148" t="s">
        <v>11</v>
      </c>
      <c r="H148" t="s">
        <v>17</v>
      </c>
      <c r="I148" t="s">
        <v>1348</v>
      </c>
      <c r="J148" s="3">
        <v>27.14</v>
      </c>
      <c r="K148" t="s">
        <v>13</v>
      </c>
      <c r="L148">
        <v>147</v>
      </c>
      <c r="M148" t="s">
        <v>20</v>
      </c>
      <c r="N148" t="s">
        <v>1481</v>
      </c>
      <c r="O148" t="str" cm="1">
        <f t="array" ref="O148:P148">_xlfn.TEXTSPLIT(N148,",")</f>
        <v>Plato 20</v>
      </c>
      <c r="P148" t="str">
        <v xml:space="preserve"> Plato 5</v>
      </c>
      <c r="S148">
        <f t="shared" si="10"/>
        <v>2</v>
      </c>
      <c r="T148" s="3">
        <f>VLOOKUP(L148,Hoja2!A:C,2,0)</f>
        <v>84</v>
      </c>
      <c r="U148" s="6">
        <f t="shared" si="14"/>
        <v>111.14</v>
      </c>
      <c r="V148" s="1">
        <f t="shared" si="11"/>
        <v>6.944444444444442E-2</v>
      </c>
      <c r="W148" s="1">
        <f>VLOOKUP(L148,Hoja2!A:C,3,0)</f>
        <v>2.2916666666666665E-2</v>
      </c>
      <c r="X148" s="1">
        <f t="shared" si="12"/>
        <v>4.6527777777777751E-2</v>
      </c>
      <c r="Y148" s="1" t="str">
        <f t="shared" si="13"/>
        <v>Si</v>
      </c>
    </row>
    <row r="149" spans="1:25" x14ac:dyDescent="0.35">
      <c r="A149">
        <v>10</v>
      </c>
      <c r="B149" t="s">
        <v>315</v>
      </c>
      <c r="C149">
        <v>6</v>
      </c>
      <c r="D149" s="1">
        <v>0.16111111111111112</v>
      </c>
      <c r="E149" s="1">
        <v>0.24930555555555556</v>
      </c>
      <c r="F149" s="2">
        <v>45018</v>
      </c>
      <c r="G149" t="s">
        <v>11</v>
      </c>
      <c r="H149" t="s">
        <v>12</v>
      </c>
      <c r="I149" t="s">
        <v>1347</v>
      </c>
      <c r="J149" s="3">
        <v>46.26</v>
      </c>
      <c r="K149" t="s">
        <v>40</v>
      </c>
      <c r="L149">
        <v>148</v>
      </c>
      <c r="M149" t="s">
        <v>20</v>
      </c>
      <c r="N149" t="s">
        <v>1482</v>
      </c>
      <c r="O149" t="str" cm="1">
        <f t="array" ref="O149:R149">_xlfn.TEXTSPLIT(N149,",")</f>
        <v>Plato 9</v>
      </c>
      <c r="P149" t="str">
        <v xml:space="preserve"> Plato 18</v>
      </c>
      <c r="Q149" t="str">
        <v xml:space="preserve"> Plato 3</v>
      </c>
      <c r="R149" t="str">
        <v xml:space="preserve"> Plato 10</v>
      </c>
      <c r="S149">
        <f t="shared" si="10"/>
        <v>4</v>
      </c>
      <c r="T149" s="3">
        <f>VLOOKUP(L149,Hoja2!A:C,2,0)</f>
        <v>212</v>
      </c>
      <c r="U149" s="6">
        <f t="shared" si="14"/>
        <v>258.26</v>
      </c>
      <c r="V149" s="1">
        <f t="shared" si="11"/>
        <v>8.8194444444444436E-2</v>
      </c>
      <c r="W149" s="1">
        <f>VLOOKUP(L149,Hoja2!A:C,3,0)</f>
        <v>0.11041666666666666</v>
      </c>
      <c r="X149" s="1">
        <f t="shared" si="12"/>
        <v>0</v>
      </c>
      <c r="Y149" s="1" t="str">
        <f t="shared" si="13"/>
        <v>No</v>
      </c>
    </row>
    <row r="150" spans="1:25" x14ac:dyDescent="0.35">
      <c r="A150">
        <v>18</v>
      </c>
      <c r="B150" t="s">
        <v>317</v>
      </c>
      <c r="C150">
        <v>4</v>
      </c>
      <c r="D150" s="1">
        <v>6.5972222222222224E-2</v>
      </c>
      <c r="E150" s="1">
        <v>0.2013888888888889</v>
      </c>
      <c r="F150" s="2">
        <v>45018</v>
      </c>
      <c r="G150" t="s">
        <v>28</v>
      </c>
      <c r="H150" t="s">
        <v>17</v>
      </c>
      <c r="I150" t="s">
        <v>1348</v>
      </c>
      <c r="J150" s="3">
        <v>15.92</v>
      </c>
      <c r="K150" t="s">
        <v>40</v>
      </c>
      <c r="L150">
        <v>149</v>
      </c>
      <c r="M150" t="s">
        <v>26</v>
      </c>
      <c r="N150" t="s">
        <v>1483</v>
      </c>
      <c r="O150" t="str" cm="1">
        <f t="array" ref="O150:R150">_xlfn.TEXTSPLIT(N150,",")</f>
        <v>Plato 18</v>
      </c>
      <c r="P150" t="str">
        <v xml:space="preserve"> Plato 2</v>
      </c>
      <c r="Q150" t="str">
        <v xml:space="preserve"> Plato 4</v>
      </c>
      <c r="R150" t="str">
        <v xml:space="preserve"> Plato 9</v>
      </c>
      <c r="S150">
        <f t="shared" si="10"/>
        <v>4</v>
      </c>
      <c r="T150" s="3">
        <f>VLOOKUP(L150,Hoja2!A:C,2,0)</f>
        <v>226</v>
      </c>
      <c r="U150" s="6">
        <f t="shared" si="14"/>
        <v>241.92</v>
      </c>
      <c r="V150" s="1">
        <f t="shared" si="11"/>
        <v>0.13541666666666669</v>
      </c>
      <c r="W150" s="1">
        <f>VLOOKUP(L150,Hoja2!A:C,3,0)</f>
        <v>9.6527777777777768E-2</v>
      </c>
      <c r="X150" s="1">
        <f t="shared" si="12"/>
        <v>3.8888888888888917E-2</v>
      </c>
      <c r="Y150" s="1" t="str">
        <f t="shared" si="13"/>
        <v>Si</v>
      </c>
    </row>
    <row r="151" spans="1:25" x14ac:dyDescent="0.35">
      <c r="A151">
        <v>18</v>
      </c>
      <c r="B151" t="s">
        <v>319</v>
      </c>
      <c r="C151">
        <v>6</v>
      </c>
      <c r="D151" s="1">
        <v>2.5694444444444443E-2</v>
      </c>
      <c r="E151" s="1">
        <v>0.13194444444444445</v>
      </c>
      <c r="F151" s="2">
        <v>45018</v>
      </c>
      <c r="G151" t="s">
        <v>16</v>
      </c>
      <c r="H151" t="s">
        <v>12</v>
      </c>
      <c r="I151" t="s">
        <v>1347</v>
      </c>
      <c r="J151" s="3">
        <v>48.43</v>
      </c>
      <c r="K151" t="s">
        <v>24</v>
      </c>
      <c r="L151">
        <v>150</v>
      </c>
      <c r="M151" t="s">
        <v>84</v>
      </c>
      <c r="N151" t="s">
        <v>1484</v>
      </c>
      <c r="O151" t="str" cm="1">
        <f t="array" ref="O151:Q151">_xlfn.TEXTSPLIT(N151,",")</f>
        <v>Plato 5</v>
      </c>
      <c r="P151" t="str">
        <v xml:space="preserve"> Plato 11</v>
      </c>
      <c r="Q151" t="str">
        <v xml:space="preserve"> Plato 3</v>
      </c>
      <c r="S151">
        <f t="shared" si="10"/>
        <v>3</v>
      </c>
      <c r="T151" s="3">
        <f>VLOOKUP(L151,Hoja2!A:C,2,0)</f>
        <v>150</v>
      </c>
      <c r="U151" s="6">
        <f t="shared" si="14"/>
        <v>198.43</v>
      </c>
      <c r="V151" s="1">
        <f t="shared" si="11"/>
        <v>0.10625000000000001</v>
      </c>
      <c r="W151" s="1">
        <f>VLOOKUP(L151,Hoja2!A:C,3,0)</f>
        <v>7.3611111111111113E-2</v>
      </c>
      <c r="X151" s="1">
        <f t="shared" si="12"/>
        <v>3.2638888888888898E-2</v>
      </c>
      <c r="Y151" s="1" t="str">
        <f t="shared" si="13"/>
        <v>Si</v>
      </c>
    </row>
    <row r="152" spans="1:25" x14ac:dyDescent="0.35">
      <c r="A152">
        <v>6</v>
      </c>
      <c r="B152" t="s">
        <v>321</v>
      </c>
      <c r="C152">
        <v>2</v>
      </c>
      <c r="D152" s="1">
        <v>0.13541666666666666</v>
      </c>
      <c r="E152" s="1">
        <v>0.28680555555555554</v>
      </c>
      <c r="F152" s="2">
        <v>45018</v>
      </c>
      <c r="G152" t="s">
        <v>33</v>
      </c>
      <c r="H152" t="s">
        <v>37</v>
      </c>
      <c r="I152" t="s">
        <v>1348</v>
      </c>
      <c r="J152" s="3">
        <v>41.51</v>
      </c>
      <c r="K152" t="s">
        <v>40</v>
      </c>
      <c r="L152">
        <v>151</v>
      </c>
      <c r="M152" t="s">
        <v>61</v>
      </c>
      <c r="N152" t="s">
        <v>1485</v>
      </c>
      <c r="O152" t="str" cm="1">
        <f t="array" ref="O152:P152">_xlfn.TEXTSPLIT(N152,",")</f>
        <v>Plato 14</v>
      </c>
      <c r="P152" t="str">
        <v xml:space="preserve"> Plato 13</v>
      </c>
      <c r="S152">
        <f t="shared" si="10"/>
        <v>2</v>
      </c>
      <c r="T152" s="3">
        <f>VLOOKUP(L152,Hoja2!A:C,2,0)</f>
        <v>132</v>
      </c>
      <c r="U152" s="6">
        <f t="shared" si="14"/>
        <v>173.51</v>
      </c>
      <c r="V152" s="1">
        <f t="shared" si="11"/>
        <v>0.15138888888888888</v>
      </c>
      <c r="W152" s="1">
        <f>VLOOKUP(L152,Hoja2!A:C,3,0)</f>
        <v>1.3194444444444443E-2</v>
      </c>
      <c r="X152" s="1">
        <f t="shared" si="12"/>
        <v>0.13819444444444443</v>
      </c>
      <c r="Y152" s="1" t="str">
        <f t="shared" si="13"/>
        <v>Si</v>
      </c>
    </row>
    <row r="153" spans="1:25" x14ac:dyDescent="0.35">
      <c r="A153">
        <v>5</v>
      </c>
      <c r="B153" t="s">
        <v>323</v>
      </c>
      <c r="C153">
        <v>6</v>
      </c>
      <c r="D153" s="1">
        <v>5.1388888888888887E-2</v>
      </c>
      <c r="E153" s="1">
        <v>0.11944444444444445</v>
      </c>
      <c r="F153" s="2">
        <v>45018</v>
      </c>
      <c r="G153" t="s">
        <v>33</v>
      </c>
      <c r="H153" t="s">
        <v>12</v>
      </c>
      <c r="I153" t="s">
        <v>1347</v>
      </c>
      <c r="J153" s="3">
        <v>25.57</v>
      </c>
      <c r="K153" t="s">
        <v>13</v>
      </c>
      <c r="L153">
        <v>152</v>
      </c>
      <c r="M153" t="s">
        <v>61</v>
      </c>
      <c r="N153" t="s">
        <v>1366</v>
      </c>
      <c r="O153" t="str" cm="1">
        <f t="array" ref="O153">_xlfn.TEXTSPLIT(N153,",")</f>
        <v>Plato 16</v>
      </c>
      <c r="S153">
        <f t="shared" si="10"/>
        <v>1</v>
      </c>
      <c r="T153" s="3">
        <f>VLOOKUP(L153,Hoja2!A:C,2,0)</f>
        <v>56</v>
      </c>
      <c r="U153" s="6">
        <f t="shared" si="14"/>
        <v>81.569999999999993</v>
      </c>
      <c r="V153" s="1">
        <f t="shared" si="11"/>
        <v>6.8055555555555564E-2</v>
      </c>
      <c r="W153" s="1">
        <f>VLOOKUP(L153,Hoja2!A:C,3,0)</f>
        <v>8.3333333333333332E-3</v>
      </c>
      <c r="X153" s="1">
        <f t="shared" si="12"/>
        <v>5.9722222222222232E-2</v>
      </c>
      <c r="Y153" s="1" t="str">
        <f t="shared" si="13"/>
        <v>Si</v>
      </c>
    </row>
    <row r="154" spans="1:25" x14ac:dyDescent="0.35">
      <c r="A154">
        <v>10</v>
      </c>
      <c r="B154" t="s">
        <v>109</v>
      </c>
      <c r="C154">
        <v>1</v>
      </c>
      <c r="D154" s="1">
        <v>0.12916666666666668</v>
      </c>
      <c r="E154" s="1">
        <v>0.22638888888888889</v>
      </c>
      <c r="F154" s="2">
        <v>45018</v>
      </c>
      <c r="G154" t="s">
        <v>23</v>
      </c>
      <c r="H154" t="s">
        <v>17</v>
      </c>
      <c r="I154" t="s">
        <v>1347</v>
      </c>
      <c r="J154" s="3">
        <v>42.84</v>
      </c>
      <c r="K154" t="s">
        <v>40</v>
      </c>
      <c r="L154">
        <v>153</v>
      </c>
      <c r="M154" t="s">
        <v>30</v>
      </c>
      <c r="N154" t="s">
        <v>1486</v>
      </c>
      <c r="O154" t="str" cm="1">
        <f t="array" ref="O154:Q154">_xlfn.TEXTSPLIT(N154,",")</f>
        <v>Plato 11</v>
      </c>
      <c r="P154" t="str">
        <v xml:space="preserve"> Plato 7</v>
      </c>
      <c r="Q154" t="str">
        <v xml:space="preserve"> Plato 20</v>
      </c>
      <c r="S154">
        <f t="shared" si="10"/>
        <v>3</v>
      </c>
      <c r="T154" s="3">
        <f>VLOOKUP(L154,Hoja2!A:C,2,0)</f>
        <v>203</v>
      </c>
      <c r="U154" s="6">
        <f t="shared" si="14"/>
        <v>245.84</v>
      </c>
      <c r="V154" s="1">
        <f t="shared" si="11"/>
        <v>9.722222222222221E-2</v>
      </c>
      <c r="W154" s="1">
        <f>VLOOKUP(L154,Hoja2!A:C,3,0)</f>
        <v>6.1805555555555551E-2</v>
      </c>
      <c r="X154" s="1">
        <f t="shared" si="12"/>
        <v>3.5416666666666659E-2</v>
      </c>
      <c r="Y154" s="1" t="str">
        <f t="shared" si="13"/>
        <v>Si</v>
      </c>
    </row>
    <row r="155" spans="1:25" x14ac:dyDescent="0.35">
      <c r="A155">
        <v>11</v>
      </c>
      <c r="B155" t="s">
        <v>326</v>
      </c>
      <c r="C155">
        <v>6</v>
      </c>
      <c r="D155" s="1">
        <v>8.9583333333333334E-2</v>
      </c>
      <c r="E155" s="1">
        <v>0.15</v>
      </c>
      <c r="F155" s="2">
        <v>45018</v>
      </c>
      <c r="G155" t="s">
        <v>16</v>
      </c>
      <c r="H155" t="s">
        <v>17</v>
      </c>
      <c r="I155" t="s">
        <v>1348</v>
      </c>
      <c r="J155" s="3">
        <v>17.2</v>
      </c>
      <c r="K155" t="s">
        <v>24</v>
      </c>
      <c r="L155">
        <v>154</v>
      </c>
      <c r="M155" t="s">
        <v>61</v>
      </c>
      <c r="N155" t="s">
        <v>1487</v>
      </c>
      <c r="O155" t="str" cm="1">
        <f t="array" ref="O155:P155">_xlfn.TEXTSPLIT(N155,",")</f>
        <v>Plato 19</v>
      </c>
      <c r="P155" t="str">
        <v xml:space="preserve"> Plato 4</v>
      </c>
      <c r="S155">
        <f t="shared" si="10"/>
        <v>2</v>
      </c>
      <c r="T155" s="3">
        <f>VLOOKUP(L155,Hoja2!A:C,2,0)</f>
        <v>144</v>
      </c>
      <c r="U155" s="6">
        <f t="shared" si="14"/>
        <v>161.19999999999999</v>
      </c>
      <c r="V155" s="1">
        <f t="shared" si="11"/>
        <v>6.041666666666666E-2</v>
      </c>
      <c r="W155" s="1">
        <f>VLOOKUP(L155,Hoja2!A:C,3,0)</f>
        <v>5.6944444444444436E-2</v>
      </c>
      <c r="X155" s="1">
        <f t="shared" si="12"/>
        <v>3.4722222222222238E-3</v>
      </c>
      <c r="Y155" s="1" t="str">
        <f t="shared" si="13"/>
        <v>Si</v>
      </c>
    </row>
    <row r="156" spans="1:25" x14ac:dyDescent="0.35">
      <c r="A156">
        <v>7</v>
      </c>
      <c r="B156" t="s">
        <v>328</v>
      </c>
      <c r="C156">
        <v>2</v>
      </c>
      <c r="D156" s="1">
        <v>7.8472222222222221E-2</v>
      </c>
      <c r="E156" s="1">
        <v>0.19722222222222222</v>
      </c>
      <c r="F156" s="2">
        <v>45018</v>
      </c>
      <c r="G156" t="s">
        <v>28</v>
      </c>
      <c r="H156" t="s">
        <v>12</v>
      </c>
      <c r="I156" t="s">
        <v>1348</v>
      </c>
      <c r="J156" s="3">
        <v>25.72</v>
      </c>
      <c r="K156" t="s">
        <v>13</v>
      </c>
      <c r="L156">
        <v>155</v>
      </c>
      <c r="M156" t="s">
        <v>41</v>
      </c>
      <c r="N156" t="s">
        <v>1488</v>
      </c>
      <c r="O156" t="str" cm="1">
        <f t="array" ref="O156:Q156">_xlfn.TEXTSPLIT(N156,",")</f>
        <v>Plato 6</v>
      </c>
      <c r="P156" t="str">
        <v xml:space="preserve"> Plato 17</v>
      </c>
      <c r="Q156" t="str">
        <v xml:space="preserve"> Plato 3</v>
      </c>
      <c r="S156">
        <f t="shared" si="10"/>
        <v>3</v>
      </c>
      <c r="T156" s="3">
        <f>VLOOKUP(L156,Hoja2!A:C,2,0)</f>
        <v>136</v>
      </c>
      <c r="U156" s="6">
        <f t="shared" si="14"/>
        <v>161.72</v>
      </c>
      <c r="V156" s="1">
        <f t="shared" si="11"/>
        <v>0.11874999999999999</v>
      </c>
      <c r="W156" s="1">
        <f>VLOOKUP(L156,Hoja2!A:C,3,0)</f>
        <v>6.9444444444444448E-2</v>
      </c>
      <c r="X156" s="1">
        <f t="shared" si="12"/>
        <v>4.9305555555555547E-2</v>
      </c>
      <c r="Y156" s="1" t="str">
        <f t="shared" si="13"/>
        <v>Si</v>
      </c>
    </row>
    <row r="157" spans="1:25" x14ac:dyDescent="0.35">
      <c r="A157">
        <v>6</v>
      </c>
      <c r="B157" t="s">
        <v>330</v>
      </c>
      <c r="C157">
        <v>4</v>
      </c>
      <c r="D157" s="1">
        <v>2.7777777777777776E-2</v>
      </c>
      <c r="E157" s="1">
        <v>0.17847222222222223</v>
      </c>
      <c r="F157" s="2">
        <v>45018</v>
      </c>
      <c r="G157" t="s">
        <v>11</v>
      </c>
      <c r="H157" t="s">
        <v>37</v>
      </c>
      <c r="I157" t="s">
        <v>1348</v>
      </c>
      <c r="J157" s="3">
        <v>19.03</v>
      </c>
      <c r="K157" t="s">
        <v>24</v>
      </c>
      <c r="L157">
        <v>156</v>
      </c>
      <c r="M157" t="s">
        <v>1345</v>
      </c>
      <c r="N157" t="s">
        <v>1366</v>
      </c>
      <c r="O157" t="str" cm="1">
        <f t="array" ref="O157">_xlfn.TEXTSPLIT(N157,",")</f>
        <v>Plato 16</v>
      </c>
      <c r="S157">
        <f t="shared" si="10"/>
        <v>1</v>
      </c>
      <c r="T157" s="3">
        <f>VLOOKUP(L157,Hoja2!A:C,2,0)</f>
        <v>56</v>
      </c>
      <c r="U157" s="6">
        <f t="shared" si="14"/>
        <v>75.03</v>
      </c>
      <c r="V157" s="1">
        <f t="shared" si="11"/>
        <v>0.15069444444444446</v>
      </c>
      <c r="W157" s="1">
        <f>VLOOKUP(L157,Hoja2!A:C,3,0)</f>
        <v>4.1666666666666666E-3</v>
      </c>
      <c r="X157" s="1">
        <f t="shared" si="12"/>
        <v>0.14652777777777778</v>
      </c>
      <c r="Y157" s="1" t="str">
        <f t="shared" si="13"/>
        <v>Si</v>
      </c>
    </row>
    <row r="158" spans="1:25" x14ac:dyDescent="0.35">
      <c r="A158">
        <v>13</v>
      </c>
      <c r="B158" t="s">
        <v>332</v>
      </c>
      <c r="C158">
        <v>5</v>
      </c>
      <c r="D158" s="1">
        <v>0.14027777777777778</v>
      </c>
      <c r="E158" s="1">
        <v>0.26041666666666669</v>
      </c>
      <c r="F158" s="2">
        <v>45018</v>
      </c>
      <c r="G158" t="s">
        <v>11</v>
      </c>
      <c r="H158" t="s">
        <v>17</v>
      </c>
      <c r="I158" t="s">
        <v>1348</v>
      </c>
      <c r="J158" s="3">
        <v>28.48</v>
      </c>
      <c r="K158" t="s">
        <v>40</v>
      </c>
      <c r="L158">
        <v>157</v>
      </c>
      <c r="M158" t="s">
        <v>1350</v>
      </c>
      <c r="N158" t="s">
        <v>1489</v>
      </c>
      <c r="O158" t="str" cm="1">
        <f t="array" ref="O158:R158">_xlfn.TEXTSPLIT(N158,",")</f>
        <v>Plato 1</v>
      </c>
      <c r="P158" t="str">
        <v xml:space="preserve"> Plato 16</v>
      </c>
      <c r="Q158" t="str">
        <v xml:space="preserve"> Plato 2</v>
      </c>
      <c r="R158" t="str">
        <v xml:space="preserve"> Plato 19</v>
      </c>
      <c r="S158">
        <f t="shared" si="10"/>
        <v>4</v>
      </c>
      <c r="T158" s="3">
        <f>VLOOKUP(L158,Hoja2!A:C,2,0)</f>
        <v>271</v>
      </c>
      <c r="U158" s="6">
        <f t="shared" si="14"/>
        <v>299.48</v>
      </c>
      <c r="V158" s="1">
        <f t="shared" si="11"/>
        <v>0.12013888888888891</v>
      </c>
      <c r="W158" s="1">
        <f>VLOOKUP(L158,Hoja2!A:C,3,0)</f>
        <v>0.10416666666666667</v>
      </c>
      <c r="X158" s="1">
        <f t="shared" si="12"/>
        <v>1.5972222222222235E-2</v>
      </c>
      <c r="Y158" s="1" t="str">
        <f t="shared" si="13"/>
        <v>Si</v>
      </c>
    </row>
    <row r="159" spans="1:25" x14ac:dyDescent="0.35">
      <c r="A159">
        <v>5</v>
      </c>
      <c r="B159" t="s">
        <v>334</v>
      </c>
      <c r="C159">
        <v>5</v>
      </c>
      <c r="D159" s="1">
        <v>0.11458333333333333</v>
      </c>
      <c r="E159" s="1">
        <v>0.16597222222222222</v>
      </c>
      <c r="F159" s="2">
        <v>45018</v>
      </c>
      <c r="G159" t="s">
        <v>11</v>
      </c>
      <c r="H159" t="s">
        <v>12</v>
      </c>
      <c r="I159" t="s">
        <v>1348</v>
      </c>
      <c r="J159" s="3">
        <v>48.75</v>
      </c>
      <c r="K159" t="s">
        <v>24</v>
      </c>
      <c r="L159">
        <v>158</v>
      </c>
      <c r="M159" t="s">
        <v>66</v>
      </c>
      <c r="N159" t="s">
        <v>1490</v>
      </c>
      <c r="O159" t="str" cm="1">
        <f t="array" ref="O159:R159">_xlfn.TEXTSPLIT(N159,",")</f>
        <v>Plato 12</v>
      </c>
      <c r="P159" t="str">
        <v xml:space="preserve"> Plato 10</v>
      </c>
      <c r="Q159" t="str">
        <v xml:space="preserve"> Plato 19</v>
      </c>
      <c r="R159" t="str">
        <v xml:space="preserve"> Plato 8</v>
      </c>
      <c r="S159">
        <f t="shared" si="10"/>
        <v>4</v>
      </c>
      <c r="T159" s="3">
        <f>VLOOKUP(L159,Hoja2!A:C,2,0)</f>
        <v>310</v>
      </c>
      <c r="U159" s="6">
        <f t="shared" si="14"/>
        <v>358.75</v>
      </c>
      <c r="V159" s="1">
        <f t="shared" si="11"/>
        <v>5.1388888888888887E-2</v>
      </c>
      <c r="W159" s="1">
        <f>VLOOKUP(L159,Hoja2!A:C,3,0)</f>
        <v>9.375E-2</v>
      </c>
      <c r="X159" s="1">
        <f t="shared" si="12"/>
        <v>0</v>
      </c>
      <c r="Y159" s="1" t="str">
        <f t="shared" si="13"/>
        <v>No</v>
      </c>
    </row>
    <row r="160" spans="1:25" x14ac:dyDescent="0.35">
      <c r="A160">
        <v>16</v>
      </c>
      <c r="B160" t="s">
        <v>336</v>
      </c>
      <c r="C160">
        <v>1</v>
      </c>
      <c r="D160" s="1">
        <v>6.9444444444444441E-3</v>
      </c>
      <c r="E160" s="1">
        <v>5.2083333333333336E-2</v>
      </c>
      <c r="F160" s="2">
        <v>45018</v>
      </c>
      <c r="G160" t="s">
        <v>11</v>
      </c>
      <c r="H160" t="s">
        <v>17</v>
      </c>
      <c r="I160" t="s">
        <v>1348</v>
      </c>
      <c r="J160" s="3">
        <v>47.81</v>
      </c>
      <c r="K160" t="s">
        <v>40</v>
      </c>
      <c r="L160">
        <v>159</v>
      </c>
      <c r="M160" t="s">
        <v>26</v>
      </c>
      <c r="N160" t="s">
        <v>1491</v>
      </c>
      <c r="O160" t="str" cm="1">
        <f t="array" ref="O160:R160">_xlfn.TEXTSPLIT(N160,",")</f>
        <v>Plato 9</v>
      </c>
      <c r="P160" t="str">
        <v xml:space="preserve"> Plato 17</v>
      </c>
      <c r="Q160" t="str">
        <v xml:space="preserve"> Plato 4</v>
      </c>
      <c r="R160" t="str">
        <v xml:space="preserve"> Plato 11</v>
      </c>
      <c r="S160">
        <f t="shared" si="10"/>
        <v>4</v>
      </c>
      <c r="T160" s="3">
        <f>VLOOKUP(L160,Hoja2!A:C,2,0)</f>
        <v>253</v>
      </c>
      <c r="U160" s="6">
        <f t="shared" si="14"/>
        <v>300.81</v>
      </c>
      <c r="V160" s="1">
        <f t="shared" si="11"/>
        <v>4.5138888888888895E-2</v>
      </c>
      <c r="W160" s="1">
        <f>VLOOKUP(L160,Hoja2!A:C,3,0)</f>
        <v>5.1388888888888887E-2</v>
      </c>
      <c r="X160" s="1">
        <f t="shared" si="12"/>
        <v>0</v>
      </c>
      <c r="Y160" s="1" t="str">
        <f t="shared" si="13"/>
        <v>No</v>
      </c>
    </row>
    <row r="161" spans="1:25" x14ac:dyDescent="0.35">
      <c r="A161">
        <v>19</v>
      </c>
      <c r="B161" t="s">
        <v>338</v>
      </c>
      <c r="C161">
        <v>6</v>
      </c>
      <c r="D161" s="1">
        <v>4.583333333333333E-2</v>
      </c>
      <c r="E161" s="1">
        <v>0.18958333333333333</v>
      </c>
      <c r="F161" s="2">
        <v>45018</v>
      </c>
      <c r="G161" t="s">
        <v>23</v>
      </c>
      <c r="H161" t="s">
        <v>12</v>
      </c>
      <c r="I161" t="s">
        <v>1348</v>
      </c>
      <c r="J161" s="3">
        <v>26.02</v>
      </c>
      <c r="K161" t="s">
        <v>13</v>
      </c>
      <c r="L161">
        <v>160</v>
      </c>
      <c r="M161" t="s">
        <v>20</v>
      </c>
      <c r="N161" t="s">
        <v>1492</v>
      </c>
      <c r="O161" t="str" cm="1">
        <f t="array" ref="O161:P161">_xlfn.TEXTSPLIT(N161,",")</f>
        <v>Plato 19</v>
      </c>
      <c r="P161" t="str">
        <v xml:space="preserve"> Plato 7</v>
      </c>
      <c r="S161">
        <f t="shared" si="10"/>
        <v>2</v>
      </c>
      <c r="T161" s="3">
        <f>VLOOKUP(L161,Hoja2!A:C,2,0)</f>
        <v>156</v>
      </c>
      <c r="U161" s="6">
        <f t="shared" si="14"/>
        <v>182.02</v>
      </c>
      <c r="V161" s="1">
        <f t="shared" si="11"/>
        <v>0.14374999999999999</v>
      </c>
      <c r="W161" s="1">
        <f>VLOOKUP(L161,Hoja2!A:C,3,0)</f>
        <v>4.6527777777777779E-2</v>
      </c>
      <c r="X161" s="1">
        <f t="shared" si="12"/>
        <v>9.722222222222221E-2</v>
      </c>
      <c r="Y161" s="1" t="str">
        <f t="shared" si="13"/>
        <v>Si</v>
      </c>
    </row>
    <row r="162" spans="1:25" x14ac:dyDescent="0.35">
      <c r="A162">
        <v>13</v>
      </c>
      <c r="B162" t="s">
        <v>340</v>
      </c>
      <c r="C162">
        <v>6</v>
      </c>
      <c r="D162" s="1">
        <v>3.125E-2</v>
      </c>
      <c r="E162" s="1">
        <v>0.18263888888888888</v>
      </c>
      <c r="F162" s="2">
        <v>45018</v>
      </c>
      <c r="G162" t="s">
        <v>23</v>
      </c>
      <c r="H162" t="s">
        <v>12</v>
      </c>
      <c r="I162" t="s">
        <v>1348</v>
      </c>
      <c r="J162" s="3">
        <v>18.86</v>
      </c>
      <c r="K162" t="s">
        <v>13</v>
      </c>
      <c r="L162">
        <v>161</v>
      </c>
      <c r="M162" t="s">
        <v>30</v>
      </c>
      <c r="N162" t="s">
        <v>1366</v>
      </c>
      <c r="O162" t="str" cm="1">
        <f t="array" ref="O162">_xlfn.TEXTSPLIT(N162,",")</f>
        <v>Plato 16</v>
      </c>
      <c r="S162">
        <f t="shared" si="10"/>
        <v>1</v>
      </c>
      <c r="T162" s="3">
        <f>VLOOKUP(L162,Hoja2!A:C,2,0)</f>
        <v>84</v>
      </c>
      <c r="U162" s="6">
        <f t="shared" si="14"/>
        <v>102.86</v>
      </c>
      <c r="V162" s="1">
        <f t="shared" si="11"/>
        <v>0.15138888888888888</v>
      </c>
      <c r="W162" s="1">
        <f>VLOOKUP(L162,Hoja2!A:C,3,0)</f>
        <v>3.9583333333333331E-2</v>
      </c>
      <c r="X162" s="1">
        <f t="shared" si="12"/>
        <v>0.11180555555555555</v>
      </c>
      <c r="Y162" s="1" t="str">
        <f t="shared" si="13"/>
        <v>Si</v>
      </c>
    </row>
    <row r="163" spans="1:25" x14ac:dyDescent="0.35">
      <c r="A163">
        <v>14</v>
      </c>
      <c r="B163" t="s">
        <v>342</v>
      </c>
      <c r="C163">
        <v>4</v>
      </c>
      <c r="D163" s="1">
        <v>3.9583333333333331E-2</v>
      </c>
      <c r="E163" s="1">
        <v>0.10694444444444444</v>
      </c>
      <c r="F163" s="2">
        <v>45018</v>
      </c>
      <c r="G163" t="s">
        <v>16</v>
      </c>
      <c r="H163" t="s">
        <v>12</v>
      </c>
      <c r="I163" t="s">
        <v>1348</v>
      </c>
      <c r="J163" s="3">
        <v>17.55</v>
      </c>
      <c r="K163" t="s">
        <v>13</v>
      </c>
      <c r="L163">
        <v>162</v>
      </c>
      <c r="M163" t="s">
        <v>30</v>
      </c>
      <c r="N163" t="s">
        <v>1465</v>
      </c>
      <c r="O163" t="str" cm="1">
        <f t="array" ref="O163">_xlfn.TEXTSPLIT(N163,",")</f>
        <v>Plato 7</v>
      </c>
      <c r="S163">
        <f t="shared" si="10"/>
        <v>1</v>
      </c>
      <c r="T163" s="3">
        <f>VLOOKUP(L163,Hoja2!A:C,2,0)</f>
        <v>72</v>
      </c>
      <c r="U163" s="6">
        <f t="shared" si="14"/>
        <v>89.55</v>
      </c>
      <c r="V163" s="1">
        <f t="shared" si="11"/>
        <v>6.7361111111111108E-2</v>
      </c>
      <c r="W163" s="1">
        <f>VLOOKUP(L163,Hoja2!A:C,3,0)</f>
        <v>1.7361111111111112E-2</v>
      </c>
      <c r="X163" s="1">
        <f t="shared" si="12"/>
        <v>4.9999999999999996E-2</v>
      </c>
      <c r="Y163" s="1" t="str">
        <f t="shared" si="13"/>
        <v>Si</v>
      </c>
    </row>
    <row r="164" spans="1:25" x14ac:dyDescent="0.35">
      <c r="A164">
        <v>6</v>
      </c>
      <c r="B164" t="s">
        <v>344</v>
      </c>
      <c r="C164">
        <v>1</v>
      </c>
      <c r="D164" s="1">
        <v>6.5972222222222224E-2</v>
      </c>
      <c r="E164" s="1">
        <v>0.17291666666666666</v>
      </c>
      <c r="F164" s="2">
        <v>45018</v>
      </c>
      <c r="G164" t="s">
        <v>28</v>
      </c>
      <c r="H164" t="s">
        <v>12</v>
      </c>
      <c r="I164" t="s">
        <v>1348</v>
      </c>
      <c r="J164" s="3">
        <v>14.94</v>
      </c>
      <c r="K164" t="s">
        <v>40</v>
      </c>
      <c r="L164">
        <v>163</v>
      </c>
      <c r="M164" t="s">
        <v>66</v>
      </c>
      <c r="N164" t="s">
        <v>1493</v>
      </c>
      <c r="O164" t="str" cm="1">
        <f t="array" ref="O164:R164">_xlfn.TEXTSPLIT(N164,",")</f>
        <v>Plato 17</v>
      </c>
      <c r="P164" t="str">
        <v xml:space="preserve"> Plato 2</v>
      </c>
      <c r="Q164" t="str">
        <v xml:space="preserve"> Plato 11</v>
      </c>
      <c r="R164" t="str">
        <v xml:space="preserve"> Plato 5</v>
      </c>
      <c r="S164">
        <f t="shared" si="10"/>
        <v>4</v>
      </c>
      <c r="T164" s="3">
        <f>VLOOKUP(L164,Hoja2!A:C,2,0)</f>
        <v>271</v>
      </c>
      <c r="U164" s="6">
        <f t="shared" si="14"/>
        <v>285.94</v>
      </c>
      <c r="V164" s="1">
        <f t="shared" si="11"/>
        <v>0.10694444444444444</v>
      </c>
      <c r="W164" s="1">
        <f>VLOOKUP(L164,Hoja2!A:C,3,0)</f>
        <v>4.9305555555555547E-2</v>
      </c>
      <c r="X164" s="1">
        <f t="shared" si="12"/>
        <v>5.7638888888888892E-2</v>
      </c>
      <c r="Y164" s="1" t="str">
        <f t="shared" si="13"/>
        <v>Si</v>
      </c>
    </row>
    <row r="165" spans="1:25" x14ac:dyDescent="0.35">
      <c r="A165">
        <v>8</v>
      </c>
      <c r="B165" t="s">
        <v>346</v>
      </c>
      <c r="C165">
        <v>2</v>
      </c>
      <c r="D165" s="1">
        <v>0.10694444444444444</v>
      </c>
      <c r="E165" s="1">
        <v>0.25138888888888888</v>
      </c>
      <c r="F165" s="2">
        <v>45018</v>
      </c>
      <c r="G165" t="s">
        <v>33</v>
      </c>
      <c r="H165" t="s">
        <v>37</v>
      </c>
      <c r="I165" t="s">
        <v>1348</v>
      </c>
      <c r="J165" s="3">
        <v>47.53</v>
      </c>
      <c r="K165" t="s">
        <v>13</v>
      </c>
      <c r="L165">
        <v>164</v>
      </c>
      <c r="M165" t="s">
        <v>20</v>
      </c>
      <c r="N165" t="s">
        <v>1494</v>
      </c>
      <c r="O165" t="str" cm="1">
        <f t="array" ref="O165:R165">_xlfn.TEXTSPLIT(N165,",")</f>
        <v>Plato 5</v>
      </c>
      <c r="P165" t="str">
        <v xml:space="preserve"> Plato 19</v>
      </c>
      <c r="Q165" t="str">
        <v xml:space="preserve"> Plato 15</v>
      </c>
      <c r="R165" t="str">
        <v xml:space="preserve"> Plato 7</v>
      </c>
      <c r="S165">
        <f t="shared" si="10"/>
        <v>4</v>
      </c>
      <c r="T165" s="3">
        <f>VLOOKUP(L165,Hoja2!A:C,2,0)</f>
        <v>170</v>
      </c>
      <c r="U165" s="6">
        <f t="shared" si="14"/>
        <v>217.53</v>
      </c>
      <c r="V165" s="1">
        <f t="shared" si="11"/>
        <v>0.14444444444444443</v>
      </c>
      <c r="W165" s="1">
        <f>VLOOKUP(L165,Hoja2!A:C,3,0)</f>
        <v>7.2916666666666671E-2</v>
      </c>
      <c r="X165" s="1">
        <f t="shared" si="12"/>
        <v>7.152777777777776E-2</v>
      </c>
      <c r="Y165" s="1" t="str">
        <f t="shared" si="13"/>
        <v>Si</v>
      </c>
    </row>
    <row r="166" spans="1:25" x14ac:dyDescent="0.35">
      <c r="A166">
        <v>10</v>
      </c>
      <c r="B166" t="s">
        <v>348</v>
      </c>
      <c r="C166">
        <v>3</v>
      </c>
      <c r="D166" s="1">
        <v>9.7916666666666666E-2</v>
      </c>
      <c r="E166" s="1">
        <v>0.21666666666666667</v>
      </c>
      <c r="F166" s="2">
        <v>45018</v>
      </c>
      <c r="G166" t="s">
        <v>11</v>
      </c>
      <c r="H166" t="s">
        <v>37</v>
      </c>
      <c r="I166" t="s">
        <v>1348</v>
      </c>
      <c r="J166" s="3">
        <v>41.9</v>
      </c>
      <c r="K166" t="s">
        <v>40</v>
      </c>
      <c r="L166">
        <v>165</v>
      </c>
      <c r="M166" t="s">
        <v>1350</v>
      </c>
      <c r="N166" t="s">
        <v>1495</v>
      </c>
      <c r="O166" t="str" cm="1">
        <f t="array" ref="O166:P166">_xlfn.TEXTSPLIT(N166,",")</f>
        <v>Plato 7</v>
      </c>
      <c r="P166" t="str">
        <v xml:space="preserve"> Plato 13</v>
      </c>
      <c r="S166">
        <f t="shared" si="10"/>
        <v>2</v>
      </c>
      <c r="T166" s="3">
        <f>VLOOKUP(L166,Hoja2!A:C,2,0)</f>
        <v>90</v>
      </c>
      <c r="U166" s="6">
        <f t="shared" si="14"/>
        <v>131.9</v>
      </c>
      <c r="V166" s="1">
        <f t="shared" si="11"/>
        <v>0.11875000000000001</v>
      </c>
      <c r="W166" s="1">
        <f>VLOOKUP(L166,Hoja2!A:C,3,0)</f>
        <v>3.888888888888889E-2</v>
      </c>
      <c r="X166" s="1">
        <f t="shared" si="12"/>
        <v>7.9861111111111119E-2</v>
      </c>
      <c r="Y166" s="1" t="str">
        <f t="shared" si="13"/>
        <v>Si</v>
      </c>
    </row>
    <row r="167" spans="1:25" x14ac:dyDescent="0.35">
      <c r="A167">
        <v>12</v>
      </c>
      <c r="B167" t="s">
        <v>350</v>
      </c>
      <c r="C167">
        <v>1</v>
      </c>
      <c r="D167" s="1">
        <v>5.4166666666666669E-2</v>
      </c>
      <c r="E167" s="1">
        <v>0.11388888888888889</v>
      </c>
      <c r="F167" s="2">
        <v>45018</v>
      </c>
      <c r="G167" t="s">
        <v>33</v>
      </c>
      <c r="H167" t="s">
        <v>12</v>
      </c>
      <c r="I167" t="s">
        <v>18</v>
      </c>
      <c r="J167" s="3">
        <v>43.95</v>
      </c>
      <c r="K167" t="s">
        <v>40</v>
      </c>
      <c r="L167">
        <v>166</v>
      </c>
      <c r="M167" t="s">
        <v>1350</v>
      </c>
      <c r="N167" t="s">
        <v>1496</v>
      </c>
      <c r="O167" t="str" cm="1">
        <f t="array" ref="O167">_xlfn.TEXTSPLIT(N167,",")</f>
        <v>Plato 14</v>
      </c>
      <c r="S167">
        <f t="shared" si="10"/>
        <v>1</v>
      </c>
      <c r="T167" s="3">
        <f>VLOOKUP(L167,Hoja2!A:C,2,0)</f>
        <v>46</v>
      </c>
      <c r="U167" s="6">
        <f t="shared" si="14"/>
        <v>89.95</v>
      </c>
      <c r="V167" s="1">
        <f t="shared" si="11"/>
        <v>5.9722222222222218E-2</v>
      </c>
      <c r="W167" s="1">
        <f>VLOOKUP(L167,Hoja2!A:C,3,0)</f>
        <v>1.5277777777777777E-2</v>
      </c>
      <c r="X167" s="1">
        <f t="shared" si="12"/>
        <v>4.4444444444444439E-2</v>
      </c>
      <c r="Y167" s="1" t="str">
        <f t="shared" si="13"/>
        <v>Si</v>
      </c>
    </row>
    <row r="168" spans="1:25" x14ac:dyDescent="0.35">
      <c r="A168">
        <v>5</v>
      </c>
      <c r="B168" t="s">
        <v>352</v>
      </c>
      <c r="C168">
        <v>6</v>
      </c>
      <c r="D168" s="1">
        <v>5.486111111111111E-2</v>
      </c>
      <c r="E168" s="1">
        <v>0.11527777777777778</v>
      </c>
      <c r="F168" s="2">
        <v>45018</v>
      </c>
      <c r="G168" t="s">
        <v>23</v>
      </c>
      <c r="H168" t="s">
        <v>12</v>
      </c>
      <c r="I168" t="s">
        <v>1347</v>
      </c>
      <c r="J168" s="3">
        <v>42.74</v>
      </c>
      <c r="K168" t="s">
        <v>13</v>
      </c>
      <c r="L168">
        <v>167</v>
      </c>
      <c r="M168" t="s">
        <v>84</v>
      </c>
      <c r="N168" t="s">
        <v>1497</v>
      </c>
      <c r="O168" t="str" cm="1">
        <f t="array" ref="O168:Q168">_xlfn.TEXTSPLIT(N168,",")</f>
        <v>Plato 12</v>
      </c>
      <c r="P168" t="str">
        <v xml:space="preserve"> Plato 18</v>
      </c>
      <c r="Q168" t="str">
        <v xml:space="preserve"> Plato 17</v>
      </c>
      <c r="S168">
        <f t="shared" si="10"/>
        <v>3</v>
      </c>
      <c r="T168" s="3">
        <f>VLOOKUP(L168,Hoja2!A:C,2,0)</f>
        <v>152</v>
      </c>
      <c r="U168" s="6">
        <f t="shared" si="14"/>
        <v>194.74</v>
      </c>
      <c r="V168" s="1">
        <f t="shared" si="11"/>
        <v>6.0416666666666674E-2</v>
      </c>
      <c r="W168" s="1">
        <f>VLOOKUP(L168,Hoja2!A:C,3,0)</f>
        <v>5.2777777777777785E-2</v>
      </c>
      <c r="X168" s="1">
        <f t="shared" si="12"/>
        <v>7.6388888888888895E-3</v>
      </c>
      <c r="Y168" s="1" t="str">
        <f t="shared" si="13"/>
        <v>Si</v>
      </c>
    </row>
    <row r="169" spans="1:25" x14ac:dyDescent="0.35">
      <c r="A169">
        <v>17</v>
      </c>
      <c r="B169" t="s">
        <v>354</v>
      </c>
      <c r="C169">
        <v>4</v>
      </c>
      <c r="D169" s="1">
        <v>8.6805555555555552E-2</v>
      </c>
      <c r="E169" s="1">
        <v>0.14097222222222222</v>
      </c>
      <c r="F169" s="2">
        <v>45018</v>
      </c>
      <c r="G169" t="s">
        <v>16</v>
      </c>
      <c r="H169" t="s">
        <v>12</v>
      </c>
      <c r="I169" t="s">
        <v>1348</v>
      </c>
      <c r="J169" s="3">
        <v>17.09</v>
      </c>
      <c r="K169" t="s">
        <v>13</v>
      </c>
      <c r="L169">
        <v>168</v>
      </c>
      <c r="M169" t="s">
        <v>41</v>
      </c>
      <c r="N169" t="s">
        <v>1498</v>
      </c>
      <c r="O169" t="str" cm="1">
        <f t="array" ref="O169">_xlfn.TEXTSPLIT(N169,",")</f>
        <v>Plato 5</v>
      </c>
      <c r="S169">
        <f t="shared" si="10"/>
        <v>1</v>
      </c>
      <c r="T169" s="3">
        <f>VLOOKUP(L169,Hoja2!A:C,2,0)</f>
        <v>44</v>
      </c>
      <c r="U169" s="6">
        <f t="shared" si="14"/>
        <v>61.09</v>
      </c>
      <c r="V169" s="1">
        <f t="shared" si="11"/>
        <v>5.4166666666666669E-2</v>
      </c>
      <c r="W169" s="1">
        <f>VLOOKUP(L169,Hoja2!A:C,3,0)</f>
        <v>4.8611111111111112E-3</v>
      </c>
      <c r="X169" s="1">
        <f t="shared" si="12"/>
        <v>4.9305555555555561E-2</v>
      </c>
      <c r="Y169" s="1" t="str">
        <f t="shared" si="13"/>
        <v>Si</v>
      </c>
    </row>
    <row r="170" spans="1:25" x14ac:dyDescent="0.35">
      <c r="A170">
        <v>19</v>
      </c>
      <c r="B170" t="s">
        <v>356</v>
      </c>
      <c r="C170">
        <v>1</v>
      </c>
      <c r="D170" s="1">
        <v>8.0555555555555561E-2</v>
      </c>
      <c r="E170" s="1">
        <v>0.21805555555555556</v>
      </c>
      <c r="F170" s="2">
        <v>45018</v>
      </c>
      <c r="G170" t="s">
        <v>11</v>
      </c>
      <c r="H170" t="s">
        <v>12</v>
      </c>
      <c r="I170" t="s">
        <v>1347</v>
      </c>
      <c r="J170" s="3">
        <v>16.62</v>
      </c>
      <c r="K170" t="s">
        <v>24</v>
      </c>
      <c r="L170">
        <v>169</v>
      </c>
      <c r="M170" t="s">
        <v>30</v>
      </c>
      <c r="N170" t="s">
        <v>1499</v>
      </c>
      <c r="O170" t="str" cm="1">
        <f t="array" ref="O170:Q170">_xlfn.TEXTSPLIT(N170,",")</f>
        <v>Plato 13</v>
      </c>
      <c r="P170" t="str">
        <v xml:space="preserve"> Plato 18</v>
      </c>
      <c r="Q170" t="str">
        <v xml:space="preserve"> Plato 5</v>
      </c>
      <c r="S170">
        <f t="shared" si="10"/>
        <v>3</v>
      </c>
      <c r="T170" s="3">
        <f>VLOOKUP(L170,Hoja2!A:C,2,0)</f>
        <v>154</v>
      </c>
      <c r="U170" s="6">
        <f t="shared" si="14"/>
        <v>170.62</v>
      </c>
      <c r="V170" s="1">
        <f t="shared" si="11"/>
        <v>0.13750000000000001</v>
      </c>
      <c r="W170" s="1">
        <f>VLOOKUP(L170,Hoja2!A:C,3,0)</f>
        <v>7.6388888888888881E-2</v>
      </c>
      <c r="X170" s="1">
        <f t="shared" si="12"/>
        <v>6.111111111111113E-2</v>
      </c>
      <c r="Y170" s="1" t="str">
        <f t="shared" si="13"/>
        <v>Si</v>
      </c>
    </row>
    <row r="171" spans="1:25" x14ac:dyDescent="0.35">
      <c r="A171">
        <v>12</v>
      </c>
      <c r="B171" t="s">
        <v>358</v>
      </c>
      <c r="C171">
        <v>2</v>
      </c>
      <c r="D171" s="1">
        <v>0.10902777777777778</v>
      </c>
      <c r="E171" s="1">
        <v>0.22638888888888889</v>
      </c>
      <c r="F171" s="2">
        <v>45018</v>
      </c>
      <c r="G171" t="s">
        <v>23</v>
      </c>
      <c r="H171" t="s">
        <v>37</v>
      </c>
      <c r="I171" t="s">
        <v>1348</v>
      </c>
      <c r="J171" s="3">
        <v>25.98</v>
      </c>
      <c r="K171" t="s">
        <v>24</v>
      </c>
      <c r="L171">
        <v>170</v>
      </c>
      <c r="M171" t="s">
        <v>20</v>
      </c>
      <c r="N171" t="s">
        <v>1500</v>
      </c>
      <c r="O171" t="str" cm="1">
        <f t="array" ref="O171:R171">_xlfn.TEXTSPLIT(N171,",")</f>
        <v>Plato 3</v>
      </c>
      <c r="P171" t="str">
        <v xml:space="preserve"> Plato 9</v>
      </c>
      <c r="Q171" t="str">
        <v xml:space="preserve"> Plato 19</v>
      </c>
      <c r="R171" t="str">
        <v xml:space="preserve"> Plato 2</v>
      </c>
      <c r="S171">
        <f t="shared" si="10"/>
        <v>4</v>
      </c>
      <c r="T171" s="3">
        <f>VLOOKUP(L171,Hoja2!A:C,2,0)</f>
        <v>243</v>
      </c>
      <c r="U171" s="6">
        <f t="shared" si="14"/>
        <v>268.98</v>
      </c>
      <c r="V171" s="1">
        <f t="shared" si="11"/>
        <v>0.11736111111111111</v>
      </c>
      <c r="W171" s="1">
        <f>VLOOKUP(L171,Hoja2!A:C,3,0)</f>
        <v>5.0694444444444445E-2</v>
      </c>
      <c r="X171" s="1">
        <f t="shared" si="12"/>
        <v>6.6666666666666666E-2</v>
      </c>
      <c r="Y171" s="1" t="str">
        <f t="shared" si="13"/>
        <v>Si</v>
      </c>
    </row>
    <row r="172" spans="1:25" x14ac:dyDescent="0.35">
      <c r="A172">
        <v>16</v>
      </c>
      <c r="B172" t="s">
        <v>360</v>
      </c>
      <c r="C172">
        <v>6</v>
      </c>
      <c r="D172" s="1">
        <v>7.8472222222222221E-2</v>
      </c>
      <c r="E172" s="1">
        <v>0.12777777777777777</v>
      </c>
      <c r="F172" s="2">
        <v>45018</v>
      </c>
      <c r="G172" t="s">
        <v>23</v>
      </c>
      <c r="H172" t="s">
        <v>37</v>
      </c>
      <c r="I172" t="s">
        <v>1348</v>
      </c>
      <c r="J172" s="3">
        <v>46.56</v>
      </c>
      <c r="K172" t="s">
        <v>24</v>
      </c>
      <c r="L172">
        <v>171</v>
      </c>
      <c r="M172" t="s">
        <v>26</v>
      </c>
      <c r="N172" t="s">
        <v>1501</v>
      </c>
      <c r="O172" t="str" cm="1">
        <f t="array" ref="O172:P172">_xlfn.TEXTSPLIT(N172,",")</f>
        <v>Plato 10</v>
      </c>
      <c r="P172" t="str">
        <v xml:space="preserve"> Plato 9</v>
      </c>
      <c r="S172">
        <f t="shared" si="10"/>
        <v>2</v>
      </c>
      <c r="T172" s="3">
        <f>VLOOKUP(L172,Hoja2!A:C,2,0)</f>
        <v>139</v>
      </c>
      <c r="U172" s="6">
        <f t="shared" si="14"/>
        <v>185.56</v>
      </c>
      <c r="V172" s="1">
        <f t="shared" si="11"/>
        <v>4.9305555555555547E-2</v>
      </c>
      <c r="W172" s="1">
        <f>VLOOKUP(L172,Hoja2!A:C,3,0)</f>
        <v>3.5416666666666666E-2</v>
      </c>
      <c r="X172" s="1">
        <f t="shared" si="12"/>
        <v>1.3888888888888881E-2</v>
      </c>
      <c r="Y172" s="1" t="str">
        <f t="shared" si="13"/>
        <v>Si</v>
      </c>
    </row>
    <row r="173" spans="1:25" x14ac:dyDescent="0.35">
      <c r="A173">
        <v>12</v>
      </c>
      <c r="B173" t="s">
        <v>362</v>
      </c>
      <c r="C173">
        <v>3</v>
      </c>
      <c r="D173" s="1">
        <v>0.11736111111111111</v>
      </c>
      <c r="E173" s="1">
        <v>0.25416666666666665</v>
      </c>
      <c r="F173" s="2">
        <v>45018</v>
      </c>
      <c r="G173" t="s">
        <v>16</v>
      </c>
      <c r="H173" t="s">
        <v>12</v>
      </c>
      <c r="I173" t="s">
        <v>1348</v>
      </c>
      <c r="J173" s="3">
        <v>45.17</v>
      </c>
      <c r="K173" t="s">
        <v>40</v>
      </c>
      <c r="L173">
        <v>172</v>
      </c>
      <c r="M173" t="s">
        <v>47</v>
      </c>
      <c r="N173" t="s">
        <v>1375</v>
      </c>
      <c r="O173" t="str" cm="1">
        <f t="array" ref="O173">_xlfn.TEXTSPLIT(N173,",")</f>
        <v>Plato 18</v>
      </c>
      <c r="S173">
        <f t="shared" si="10"/>
        <v>1</v>
      </c>
      <c r="T173" s="3">
        <f>VLOOKUP(L173,Hoja2!A:C,2,0)</f>
        <v>68</v>
      </c>
      <c r="U173" s="6">
        <f t="shared" si="14"/>
        <v>113.17</v>
      </c>
      <c r="V173" s="1">
        <f t="shared" si="11"/>
        <v>0.13680555555555554</v>
      </c>
      <c r="W173" s="1">
        <f>VLOOKUP(L173,Hoja2!A:C,3,0)</f>
        <v>1.8749999999999999E-2</v>
      </c>
      <c r="X173" s="1">
        <f t="shared" si="12"/>
        <v>0.11805555555555554</v>
      </c>
      <c r="Y173" s="1" t="str">
        <f t="shared" si="13"/>
        <v>Si</v>
      </c>
    </row>
    <row r="174" spans="1:25" x14ac:dyDescent="0.35">
      <c r="A174">
        <v>11</v>
      </c>
      <c r="B174" t="s">
        <v>364</v>
      </c>
      <c r="C174">
        <v>3</v>
      </c>
      <c r="D174" s="1">
        <v>1.2500000000000001E-2</v>
      </c>
      <c r="E174" s="1">
        <v>0.15486111111111112</v>
      </c>
      <c r="F174" s="2">
        <v>45018</v>
      </c>
      <c r="G174" t="s">
        <v>33</v>
      </c>
      <c r="H174" t="s">
        <v>12</v>
      </c>
      <c r="I174" t="s">
        <v>1348</v>
      </c>
      <c r="J174" s="3">
        <v>48.73</v>
      </c>
      <c r="K174" t="s">
        <v>40</v>
      </c>
      <c r="L174">
        <v>173</v>
      </c>
      <c r="M174" t="s">
        <v>66</v>
      </c>
      <c r="N174" t="s">
        <v>1502</v>
      </c>
      <c r="O174" t="str" cm="1">
        <f t="array" ref="O174:P174">_xlfn.TEXTSPLIT(N174,",")</f>
        <v>Plato 6</v>
      </c>
      <c r="P174" t="str">
        <v xml:space="preserve"> Plato 15</v>
      </c>
      <c r="S174">
        <f t="shared" si="10"/>
        <v>2</v>
      </c>
      <c r="T174" s="3">
        <f>VLOOKUP(L174,Hoja2!A:C,2,0)</f>
        <v>177</v>
      </c>
      <c r="U174" s="6">
        <f t="shared" si="14"/>
        <v>225.73</v>
      </c>
      <c r="V174" s="1">
        <f t="shared" si="11"/>
        <v>0.1423611111111111</v>
      </c>
      <c r="W174" s="1">
        <f>VLOOKUP(L174,Hoja2!A:C,3,0)</f>
        <v>4.6527777777777772E-2</v>
      </c>
      <c r="X174" s="1">
        <f t="shared" si="12"/>
        <v>9.5833333333333326E-2</v>
      </c>
      <c r="Y174" s="1" t="str">
        <f t="shared" si="13"/>
        <v>Si</v>
      </c>
    </row>
    <row r="175" spans="1:25" x14ac:dyDescent="0.35">
      <c r="A175">
        <v>10</v>
      </c>
      <c r="B175" t="s">
        <v>366</v>
      </c>
      <c r="C175">
        <v>5</v>
      </c>
      <c r="D175" s="1">
        <v>6.2500000000000003E-3</v>
      </c>
      <c r="E175" s="1">
        <v>0.05</v>
      </c>
      <c r="F175" s="2">
        <v>45018</v>
      </c>
      <c r="G175" t="s">
        <v>33</v>
      </c>
      <c r="H175" t="s">
        <v>12</v>
      </c>
      <c r="I175" t="s">
        <v>1348</v>
      </c>
      <c r="J175" s="3">
        <v>48.24</v>
      </c>
      <c r="K175" t="s">
        <v>13</v>
      </c>
      <c r="L175">
        <v>174</v>
      </c>
      <c r="M175" t="s">
        <v>41</v>
      </c>
      <c r="N175" t="s">
        <v>1386</v>
      </c>
      <c r="O175" t="str" cm="1">
        <f t="array" ref="O175">_xlfn.TEXTSPLIT(N175,",")</f>
        <v>Plato 2</v>
      </c>
      <c r="S175">
        <f t="shared" si="10"/>
        <v>1</v>
      </c>
      <c r="T175" s="3">
        <f>VLOOKUP(L175,Hoja2!A:C,2,0)</f>
        <v>60</v>
      </c>
      <c r="U175" s="6">
        <f t="shared" si="14"/>
        <v>108.24000000000001</v>
      </c>
      <c r="V175" s="1">
        <f t="shared" si="11"/>
        <v>4.3750000000000004E-2</v>
      </c>
      <c r="W175" s="1">
        <f>VLOOKUP(L175,Hoja2!A:C,3,0)</f>
        <v>8.3333333333333332E-3</v>
      </c>
      <c r="X175" s="1">
        <f t="shared" si="12"/>
        <v>3.5416666666666673E-2</v>
      </c>
      <c r="Y175" s="1" t="str">
        <f t="shared" si="13"/>
        <v>Si</v>
      </c>
    </row>
    <row r="176" spans="1:25" x14ac:dyDescent="0.35">
      <c r="A176">
        <v>14</v>
      </c>
      <c r="B176" t="s">
        <v>194</v>
      </c>
      <c r="C176">
        <v>3</v>
      </c>
      <c r="D176" s="1">
        <v>6.0416666666666667E-2</v>
      </c>
      <c r="E176" s="1">
        <v>0.12777777777777777</v>
      </c>
      <c r="F176" s="2">
        <v>45018</v>
      </c>
      <c r="G176" t="s">
        <v>11</v>
      </c>
      <c r="H176" t="s">
        <v>12</v>
      </c>
      <c r="I176" t="s">
        <v>1348</v>
      </c>
      <c r="J176" s="3">
        <v>27.94</v>
      </c>
      <c r="K176" t="s">
        <v>13</v>
      </c>
      <c r="L176">
        <v>175</v>
      </c>
      <c r="M176" t="s">
        <v>20</v>
      </c>
      <c r="N176" t="s">
        <v>1503</v>
      </c>
      <c r="O176" t="str" cm="1">
        <f t="array" ref="O176:P176">_xlfn.TEXTSPLIT(N176,",")</f>
        <v>Plato 15</v>
      </c>
      <c r="P176" t="str">
        <v xml:space="preserve"> Plato 7</v>
      </c>
      <c r="S176">
        <f t="shared" si="10"/>
        <v>2</v>
      </c>
      <c r="T176" s="3">
        <f>VLOOKUP(L176,Hoja2!A:C,2,0)</f>
        <v>144</v>
      </c>
      <c r="U176" s="6">
        <f t="shared" si="14"/>
        <v>171.94</v>
      </c>
      <c r="V176" s="1">
        <f t="shared" si="11"/>
        <v>6.7361111111111094E-2</v>
      </c>
      <c r="W176" s="1">
        <f>VLOOKUP(L176,Hoja2!A:C,3,0)</f>
        <v>3.2638888888888891E-2</v>
      </c>
      <c r="X176" s="1">
        <f t="shared" si="12"/>
        <v>3.4722222222222203E-2</v>
      </c>
      <c r="Y176" s="1" t="str">
        <f t="shared" si="13"/>
        <v>Si</v>
      </c>
    </row>
    <row r="177" spans="1:25" x14ac:dyDescent="0.35">
      <c r="A177">
        <v>20</v>
      </c>
      <c r="B177" t="s">
        <v>369</v>
      </c>
      <c r="C177">
        <v>4</v>
      </c>
      <c r="D177" s="1">
        <v>0.10208333333333333</v>
      </c>
      <c r="E177" s="1">
        <v>0.18888888888888888</v>
      </c>
      <c r="F177" s="2">
        <v>45018</v>
      </c>
      <c r="G177" t="s">
        <v>23</v>
      </c>
      <c r="H177" t="s">
        <v>12</v>
      </c>
      <c r="I177" t="s">
        <v>1348</v>
      </c>
      <c r="J177" s="3">
        <v>30.5</v>
      </c>
      <c r="K177" t="s">
        <v>40</v>
      </c>
      <c r="L177">
        <v>176</v>
      </c>
      <c r="M177" t="s">
        <v>66</v>
      </c>
      <c r="N177" t="s">
        <v>1387</v>
      </c>
      <c r="O177" t="str" cm="1">
        <f t="array" ref="O177">_xlfn.TEXTSPLIT(N177,",")</f>
        <v>Plato 13</v>
      </c>
      <c r="S177">
        <f t="shared" si="10"/>
        <v>1</v>
      </c>
      <c r="T177" s="3">
        <f>VLOOKUP(L177,Hoja2!A:C,2,0)</f>
        <v>63</v>
      </c>
      <c r="U177" s="6">
        <f t="shared" si="14"/>
        <v>93.5</v>
      </c>
      <c r="V177" s="1">
        <f t="shared" si="11"/>
        <v>8.6805555555555552E-2</v>
      </c>
      <c r="W177" s="1">
        <f>VLOOKUP(L177,Hoja2!A:C,3,0)</f>
        <v>3.3333333333333333E-2</v>
      </c>
      <c r="X177" s="1">
        <f t="shared" si="12"/>
        <v>5.347222222222222E-2</v>
      </c>
      <c r="Y177" s="1" t="str">
        <f t="shared" si="13"/>
        <v>Si</v>
      </c>
    </row>
    <row r="178" spans="1:25" x14ac:dyDescent="0.35">
      <c r="A178">
        <v>4</v>
      </c>
      <c r="B178" t="s">
        <v>371</v>
      </c>
      <c r="C178">
        <v>1</v>
      </c>
      <c r="D178" s="1">
        <v>9.7222222222222224E-3</v>
      </c>
      <c r="E178" s="1">
        <v>5.1388888888888887E-2</v>
      </c>
      <c r="F178" s="2">
        <v>45018</v>
      </c>
      <c r="G178" t="s">
        <v>33</v>
      </c>
      <c r="H178" t="s">
        <v>37</v>
      </c>
      <c r="I178" t="s">
        <v>1348</v>
      </c>
      <c r="J178" s="3">
        <v>10.39</v>
      </c>
      <c r="K178" t="s">
        <v>40</v>
      </c>
      <c r="L178">
        <v>177</v>
      </c>
      <c r="M178" t="s">
        <v>1350</v>
      </c>
      <c r="N178" t="s">
        <v>1504</v>
      </c>
      <c r="O178" t="str" cm="1">
        <f t="array" ref="O178:R178">_xlfn.TEXTSPLIT(N178,",")</f>
        <v>Plato 7</v>
      </c>
      <c r="P178" t="str">
        <v xml:space="preserve"> Plato 10</v>
      </c>
      <c r="Q178" t="str">
        <v xml:space="preserve"> Plato 13</v>
      </c>
      <c r="R178" t="str">
        <v xml:space="preserve"> Plato 12</v>
      </c>
      <c r="S178">
        <f t="shared" si="10"/>
        <v>4</v>
      </c>
      <c r="T178" s="3">
        <f>VLOOKUP(L178,Hoja2!A:C,2,0)</f>
        <v>173</v>
      </c>
      <c r="U178" s="6">
        <f t="shared" si="14"/>
        <v>183.39</v>
      </c>
      <c r="V178" s="1">
        <f t="shared" si="11"/>
        <v>4.1666666666666664E-2</v>
      </c>
      <c r="W178" s="1">
        <f>VLOOKUP(L178,Hoja2!A:C,3,0)</f>
        <v>9.8611111111111122E-2</v>
      </c>
      <c r="X178" s="1">
        <f t="shared" si="12"/>
        <v>0</v>
      </c>
      <c r="Y178" s="1" t="str">
        <f t="shared" si="13"/>
        <v>No</v>
      </c>
    </row>
    <row r="179" spans="1:25" x14ac:dyDescent="0.35">
      <c r="A179">
        <v>11</v>
      </c>
      <c r="B179" t="s">
        <v>373</v>
      </c>
      <c r="C179">
        <v>6</v>
      </c>
      <c r="D179" s="1">
        <v>7.8472222222222221E-2</v>
      </c>
      <c r="E179" s="1">
        <v>0.22083333333333333</v>
      </c>
      <c r="F179" s="2">
        <v>45018</v>
      </c>
      <c r="G179" t="s">
        <v>11</v>
      </c>
      <c r="H179" t="s">
        <v>37</v>
      </c>
      <c r="I179" t="s">
        <v>1348</v>
      </c>
      <c r="J179" s="3">
        <v>31.6</v>
      </c>
      <c r="K179" t="s">
        <v>13</v>
      </c>
      <c r="L179">
        <v>178</v>
      </c>
      <c r="M179" t="s">
        <v>41</v>
      </c>
      <c r="N179" t="s">
        <v>1505</v>
      </c>
      <c r="O179" t="str" cm="1">
        <f t="array" ref="O179:R179">_xlfn.TEXTSPLIT(N179,",")</f>
        <v>Plato 2</v>
      </c>
      <c r="P179" t="str">
        <v xml:space="preserve"> Plato 8</v>
      </c>
      <c r="Q179" t="str">
        <v xml:space="preserve"> Plato 5</v>
      </c>
      <c r="R179" t="str">
        <v xml:space="preserve"> Plato 11</v>
      </c>
      <c r="S179">
        <f t="shared" si="10"/>
        <v>4</v>
      </c>
      <c r="T179" s="3">
        <f>VLOOKUP(L179,Hoja2!A:C,2,0)</f>
        <v>208</v>
      </c>
      <c r="U179" s="6">
        <f t="shared" si="14"/>
        <v>239.6</v>
      </c>
      <c r="V179" s="1">
        <f t="shared" si="11"/>
        <v>0.1423611111111111</v>
      </c>
      <c r="W179" s="1">
        <f>VLOOKUP(L179,Hoja2!A:C,3,0)</f>
        <v>0.10138888888888889</v>
      </c>
      <c r="X179" s="1">
        <f t="shared" si="12"/>
        <v>4.0972222222222215E-2</v>
      </c>
      <c r="Y179" s="1" t="str">
        <f t="shared" si="13"/>
        <v>Si</v>
      </c>
    </row>
    <row r="180" spans="1:25" x14ac:dyDescent="0.35">
      <c r="A180">
        <v>12</v>
      </c>
      <c r="B180" t="s">
        <v>375</v>
      </c>
      <c r="C180">
        <v>2</v>
      </c>
      <c r="D180" s="1">
        <v>3.0555555555555555E-2</v>
      </c>
      <c r="E180" s="1">
        <v>0.13055555555555556</v>
      </c>
      <c r="F180" s="2">
        <v>45018</v>
      </c>
      <c r="G180" t="s">
        <v>33</v>
      </c>
      <c r="H180" t="s">
        <v>17</v>
      </c>
      <c r="I180" t="s">
        <v>1348</v>
      </c>
      <c r="J180" s="3">
        <v>13.3</v>
      </c>
      <c r="K180" t="s">
        <v>13</v>
      </c>
      <c r="L180">
        <v>179</v>
      </c>
      <c r="M180" t="s">
        <v>20</v>
      </c>
      <c r="N180" t="s">
        <v>1430</v>
      </c>
      <c r="O180" t="str" cm="1">
        <f t="array" ref="O180">_xlfn.TEXTSPLIT(N180,",")</f>
        <v>Plato 17</v>
      </c>
      <c r="S180">
        <f t="shared" si="10"/>
        <v>1</v>
      </c>
      <c r="T180" s="3">
        <f>VLOOKUP(L180,Hoja2!A:C,2,0)</f>
        <v>62</v>
      </c>
      <c r="U180" s="6">
        <f t="shared" si="14"/>
        <v>75.3</v>
      </c>
      <c r="V180" s="1">
        <f t="shared" si="11"/>
        <v>0.1</v>
      </c>
      <c r="W180" s="1">
        <f>VLOOKUP(L180,Hoja2!A:C,3,0)</f>
        <v>1.8055555555555554E-2</v>
      </c>
      <c r="X180" s="1">
        <f t="shared" si="12"/>
        <v>8.1944444444444459E-2</v>
      </c>
      <c r="Y180" s="1" t="str">
        <f t="shared" si="13"/>
        <v>Si</v>
      </c>
    </row>
    <row r="181" spans="1:25" x14ac:dyDescent="0.35">
      <c r="A181">
        <v>10</v>
      </c>
      <c r="B181" t="s">
        <v>377</v>
      </c>
      <c r="C181">
        <v>1</v>
      </c>
      <c r="D181" s="1">
        <v>9.7916666666666666E-2</v>
      </c>
      <c r="E181" s="1">
        <v>0.21458333333333332</v>
      </c>
      <c r="F181" s="2">
        <v>45018</v>
      </c>
      <c r="G181" t="s">
        <v>23</v>
      </c>
      <c r="H181" t="s">
        <v>37</v>
      </c>
      <c r="I181" t="s">
        <v>1348</v>
      </c>
      <c r="J181" s="3">
        <v>46.61</v>
      </c>
      <c r="K181" t="s">
        <v>13</v>
      </c>
      <c r="L181">
        <v>180</v>
      </c>
      <c r="M181" t="s">
        <v>26</v>
      </c>
      <c r="N181" t="s">
        <v>1506</v>
      </c>
      <c r="O181" t="str" cm="1">
        <f t="array" ref="O181:R181">_xlfn.TEXTSPLIT(N181,",")</f>
        <v>Plato 9</v>
      </c>
      <c r="P181" t="str">
        <v xml:space="preserve"> Plato 2</v>
      </c>
      <c r="Q181" t="str">
        <v xml:space="preserve"> Plato 3</v>
      </c>
      <c r="R181" t="str">
        <v xml:space="preserve"> Plato 6</v>
      </c>
      <c r="S181">
        <f t="shared" si="10"/>
        <v>4</v>
      </c>
      <c r="T181" s="3">
        <f>VLOOKUP(L181,Hoja2!A:C,2,0)</f>
        <v>166</v>
      </c>
      <c r="U181" s="6">
        <f t="shared" si="14"/>
        <v>212.61</v>
      </c>
      <c r="V181" s="1">
        <f t="shared" si="11"/>
        <v>0.11666666666666665</v>
      </c>
      <c r="W181" s="1">
        <f>VLOOKUP(L181,Hoja2!A:C,3,0)</f>
        <v>0.11180555555555556</v>
      </c>
      <c r="X181" s="1">
        <f t="shared" si="12"/>
        <v>4.8611111111110938E-3</v>
      </c>
      <c r="Y181" s="1" t="str">
        <f t="shared" si="13"/>
        <v>Si</v>
      </c>
    </row>
    <row r="182" spans="1:25" x14ac:dyDescent="0.35">
      <c r="A182">
        <v>15</v>
      </c>
      <c r="B182" t="s">
        <v>379</v>
      </c>
      <c r="C182">
        <v>1</v>
      </c>
      <c r="D182" s="1">
        <v>0.11458333333333333</v>
      </c>
      <c r="E182" s="1">
        <v>0.16250000000000001</v>
      </c>
      <c r="F182" s="2">
        <v>45018</v>
      </c>
      <c r="G182" t="s">
        <v>16</v>
      </c>
      <c r="H182" t="s">
        <v>37</v>
      </c>
      <c r="I182" t="s">
        <v>1348</v>
      </c>
      <c r="J182" s="3">
        <v>42.58</v>
      </c>
      <c r="K182" t="s">
        <v>40</v>
      </c>
      <c r="L182">
        <v>181</v>
      </c>
      <c r="M182" t="s">
        <v>30</v>
      </c>
      <c r="N182" t="s">
        <v>1422</v>
      </c>
      <c r="O182" t="str" cm="1">
        <f t="array" ref="O182">_xlfn.TEXTSPLIT(N182,",")</f>
        <v>Plato 6</v>
      </c>
      <c r="S182">
        <f t="shared" si="10"/>
        <v>1</v>
      </c>
      <c r="T182" s="3">
        <f>VLOOKUP(L182,Hoja2!A:C,2,0)</f>
        <v>27</v>
      </c>
      <c r="U182" s="6">
        <f t="shared" si="14"/>
        <v>69.58</v>
      </c>
      <c r="V182" s="1">
        <f t="shared" si="11"/>
        <v>4.7916666666666677E-2</v>
      </c>
      <c r="W182" s="1">
        <f>VLOOKUP(L182,Hoja2!A:C,3,0)</f>
        <v>3.8194444444444448E-2</v>
      </c>
      <c r="X182" s="1">
        <f t="shared" si="12"/>
        <v>9.7222222222222293E-3</v>
      </c>
      <c r="Y182" s="1" t="str">
        <f t="shared" si="13"/>
        <v>Si</v>
      </c>
    </row>
    <row r="183" spans="1:25" x14ac:dyDescent="0.35">
      <c r="A183">
        <v>18</v>
      </c>
      <c r="B183" t="s">
        <v>381</v>
      </c>
      <c r="C183">
        <v>2</v>
      </c>
      <c r="D183" s="1">
        <v>0.16180555555555556</v>
      </c>
      <c r="E183" s="1">
        <v>0.27083333333333331</v>
      </c>
      <c r="F183" s="2">
        <v>45018</v>
      </c>
      <c r="G183" t="s">
        <v>11</v>
      </c>
      <c r="H183" t="s">
        <v>12</v>
      </c>
      <c r="I183" t="s">
        <v>1347</v>
      </c>
      <c r="J183" s="3">
        <v>38.36</v>
      </c>
      <c r="K183" t="s">
        <v>24</v>
      </c>
      <c r="L183">
        <v>182</v>
      </c>
      <c r="M183" t="s">
        <v>30</v>
      </c>
      <c r="N183" t="s">
        <v>1427</v>
      </c>
      <c r="O183" t="str" cm="1">
        <f t="array" ref="O183">_xlfn.TEXTSPLIT(N183,",")</f>
        <v>Plato 12</v>
      </c>
      <c r="S183">
        <f t="shared" si="10"/>
        <v>1</v>
      </c>
      <c r="T183" s="3">
        <f>VLOOKUP(L183,Hoja2!A:C,2,0)</f>
        <v>38</v>
      </c>
      <c r="U183" s="6">
        <f t="shared" si="14"/>
        <v>76.36</v>
      </c>
      <c r="V183" s="1">
        <f t="shared" si="11"/>
        <v>0.10902777777777775</v>
      </c>
      <c r="W183" s="1">
        <f>VLOOKUP(L183,Hoja2!A:C,3,0)</f>
        <v>7.6388888888888886E-3</v>
      </c>
      <c r="X183" s="1">
        <f t="shared" si="12"/>
        <v>0.10138888888888886</v>
      </c>
      <c r="Y183" s="1" t="str">
        <f t="shared" si="13"/>
        <v>Si</v>
      </c>
    </row>
    <row r="184" spans="1:25" x14ac:dyDescent="0.35">
      <c r="A184">
        <v>18</v>
      </c>
      <c r="B184" t="s">
        <v>383</v>
      </c>
      <c r="C184">
        <v>1</v>
      </c>
      <c r="D184" s="1">
        <v>0.11527777777777778</v>
      </c>
      <c r="E184" s="1">
        <v>0.26944444444444443</v>
      </c>
      <c r="F184" s="2">
        <v>45018</v>
      </c>
      <c r="G184" t="s">
        <v>16</v>
      </c>
      <c r="H184" t="s">
        <v>12</v>
      </c>
      <c r="I184" t="s">
        <v>1348</v>
      </c>
      <c r="J184" s="3">
        <v>11.69</v>
      </c>
      <c r="K184" t="s">
        <v>40</v>
      </c>
      <c r="L184">
        <v>183</v>
      </c>
      <c r="M184" t="s">
        <v>49</v>
      </c>
      <c r="N184" t="s">
        <v>1507</v>
      </c>
      <c r="O184" t="str" cm="1">
        <f t="array" ref="O184:R184">_xlfn.TEXTSPLIT(N184,",")</f>
        <v>Plato 15</v>
      </c>
      <c r="P184" t="str">
        <v xml:space="preserve"> Plato 10</v>
      </c>
      <c r="Q184" t="str">
        <v xml:space="preserve"> Plato 3</v>
      </c>
      <c r="R184" t="str">
        <v xml:space="preserve"> Plato 8</v>
      </c>
      <c r="S184">
        <f t="shared" si="10"/>
        <v>4</v>
      </c>
      <c r="T184" s="3">
        <f>VLOOKUP(L184,Hoja2!A:C,2,0)</f>
        <v>255</v>
      </c>
      <c r="U184" s="6">
        <f t="shared" si="14"/>
        <v>266.69</v>
      </c>
      <c r="V184" s="1">
        <f t="shared" si="11"/>
        <v>0.15416666666666665</v>
      </c>
      <c r="W184" s="1">
        <f>VLOOKUP(L184,Hoja2!A:C,3,0)</f>
        <v>0.11527777777777778</v>
      </c>
      <c r="X184" s="1">
        <f t="shared" si="12"/>
        <v>3.8888888888888862E-2</v>
      </c>
      <c r="Y184" s="1" t="str">
        <f t="shared" si="13"/>
        <v>Si</v>
      </c>
    </row>
    <row r="185" spans="1:25" x14ac:dyDescent="0.35">
      <c r="A185">
        <v>4</v>
      </c>
      <c r="B185" t="s">
        <v>385</v>
      </c>
      <c r="C185">
        <v>6</v>
      </c>
      <c r="D185" s="1">
        <v>0.16319444444444445</v>
      </c>
      <c r="E185" s="1">
        <v>0.29236111111111113</v>
      </c>
      <c r="F185" s="2">
        <v>45018</v>
      </c>
      <c r="G185" t="s">
        <v>28</v>
      </c>
      <c r="H185" t="s">
        <v>12</v>
      </c>
      <c r="I185" t="s">
        <v>1348</v>
      </c>
      <c r="J185" s="3">
        <v>24.24</v>
      </c>
      <c r="K185" t="s">
        <v>40</v>
      </c>
      <c r="L185">
        <v>184</v>
      </c>
      <c r="M185" t="s">
        <v>66</v>
      </c>
      <c r="N185" t="s">
        <v>1508</v>
      </c>
      <c r="O185" t="str" cm="1">
        <f t="array" ref="O185:Q185">_xlfn.TEXTSPLIT(N185,",")</f>
        <v>Plato 16</v>
      </c>
      <c r="P185" t="str">
        <v xml:space="preserve"> Plato 6</v>
      </c>
      <c r="Q185" t="str">
        <v xml:space="preserve"> Plato 3</v>
      </c>
      <c r="S185">
        <f t="shared" si="10"/>
        <v>3</v>
      </c>
      <c r="T185" s="3">
        <f>VLOOKUP(L185,Hoja2!A:C,2,0)</f>
        <v>205</v>
      </c>
      <c r="U185" s="6">
        <f t="shared" si="14"/>
        <v>229.24</v>
      </c>
      <c r="V185" s="1">
        <f t="shared" si="11"/>
        <v>0.12916666666666668</v>
      </c>
      <c r="W185" s="1">
        <f>VLOOKUP(L185,Hoja2!A:C,3,0)</f>
        <v>2.0138888888888887E-2</v>
      </c>
      <c r="X185" s="1">
        <f t="shared" si="12"/>
        <v>0.10902777777777779</v>
      </c>
      <c r="Y185" s="1" t="str">
        <f t="shared" si="13"/>
        <v>Si</v>
      </c>
    </row>
    <row r="186" spans="1:25" x14ac:dyDescent="0.35">
      <c r="A186">
        <v>16</v>
      </c>
      <c r="B186" t="s">
        <v>311</v>
      </c>
      <c r="C186">
        <v>2</v>
      </c>
      <c r="D186" s="1">
        <v>0.11597222222222223</v>
      </c>
      <c r="E186" s="1">
        <v>0.26805555555555555</v>
      </c>
      <c r="F186" s="2">
        <v>45018</v>
      </c>
      <c r="G186" t="s">
        <v>16</v>
      </c>
      <c r="H186" t="s">
        <v>17</v>
      </c>
      <c r="I186" t="s">
        <v>1348</v>
      </c>
      <c r="J186" s="3">
        <v>28.07</v>
      </c>
      <c r="K186" t="s">
        <v>24</v>
      </c>
      <c r="L186">
        <v>185</v>
      </c>
      <c r="M186" t="s">
        <v>49</v>
      </c>
      <c r="N186" t="s">
        <v>1509</v>
      </c>
      <c r="O186" t="str" cm="1">
        <f t="array" ref="O186:P186">_xlfn.TEXTSPLIT(N186,",")</f>
        <v>Plato 13</v>
      </c>
      <c r="P186" t="str">
        <v xml:space="preserve"> Plato 16</v>
      </c>
      <c r="S186">
        <f t="shared" si="10"/>
        <v>2</v>
      </c>
      <c r="T186" s="3">
        <f>VLOOKUP(L186,Hoja2!A:C,2,0)</f>
        <v>91</v>
      </c>
      <c r="U186" s="6">
        <f t="shared" si="14"/>
        <v>119.07</v>
      </c>
      <c r="V186" s="1">
        <f t="shared" si="11"/>
        <v>0.15208333333333332</v>
      </c>
      <c r="W186" s="1">
        <f>VLOOKUP(L186,Hoja2!A:C,3,0)</f>
        <v>2.7777777777777776E-2</v>
      </c>
      <c r="X186" s="1">
        <f t="shared" si="12"/>
        <v>0.12430555555555554</v>
      </c>
      <c r="Y186" s="1" t="str">
        <f t="shared" si="13"/>
        <v>Si</v>
      </c>
    </row>
    <row r="187" spans="1:25" x14ac:dyDescent="0.35">
      <c r="A187">
        <v>13</v>
      </c>
      <c r="B187" t="s">
        <v>388</v>
      </c>
      <c r="C187">
        <v>6</v>
      </c>
      <c r="D187" s="1">
        <v>2.7777777777777776E-2</v>
      </c>
      <c r="E187" s="1">
        <v>0.1763888888888889</v>
      </c>
      <c r="F187" s="2">
        <v>45018</v>
      </c>
      <c r="G187" t="s">
        <v>16</v>
      </c>
      <c r="H187" t="s">
        <v>12</v>
      </c>
      <c r="I187" t="s">
        <v>1348</v>
      </c>
      <c r="J187" s="3">
        <v>17.55</v>
      </c>
      <c r="K187" t="s">
        <v>13</v>
      </c>
      <c r="L187">
        <v>186</v>
      </c>
      <c r="M187" t="s">
        <v>20</v>
      </c>
      <c r="N187" t="s">
        <v>1510</v>
      </c>
      <c r="O187" t="str" cm="1">
        <f t="array" ref="O187:Q187">_xlfn.TEXTSPLIT(N187,",")</f>
        <v>Plato 6</v>
      </c>
      <c r="P187" t="str">
        <v xml:space="preserve"> Plato 15</v>
      </c>
      <c r="Q187" t="str">
        <v xml:space="preserve"> Plato 17</v>
      </c>
      <c r="S187">
        <f t="shared" si="10"/>
        <v>3</v>
      </c>
      <c r="T187" s="3">
        <f>VLOOKUP(L187,Hoja2!A:C,2,0)</f>
        <v>270</v>
      </c>
      <c r="U187" s="6">
        <f t="shared" si="14"/>
        <v>287.55</v>
      </c>
      <c r="V187" s="1">
        <f t="shared" si="11"/>
        <v>0.14861111111111114</v>
      </c>
      <c r="W187" s="1">
        <f>VLOOKUP(L187,Hoja2!A:C,3,0)</f>
        <v>6.4583333333333326E-2</v>
      </c>
      <c r="X187" s="1">
        <f t="shared" si="12"/>
        <v>8.4027777777777812E-2</v>
      </c>
      <c r="Y187" s="1" t="str">
        <f t="shared" si="13"/>
        <v>Si</v>
      </c>
    </row>
    <row r="188" spans="1:25" x14ac:dyDescent="0.35">
      <c r="A188">
        <v>5</v>
      </c>
      <c r="B188" t="s">
        <v>390</v>
      </c>
      <c r="C188">
        <v>1</v>
      </c>
      <c r="D188" s="1">
        <v>9.930555555555555E-2</v>
      </c>
      <c r="E188" s="1">
        <v>0.22777777777777777</v>
      </c>
      <c r="F188" s="2">
        <v>45018</v>
      </c>
      <c r="G188" t="s">
        <v>33</v>
      </c>
      <c r="H188" t="s">
        <v>12</v>
      </c>
      <c r="I188" t="s">
        <v>1348</v>
      </c>
      <c r="J188" s="3">
        <v>17.399999999999999</v>
      </c>
      <c r="K188" t="s">
        <v>24</v>
      </c>
      <c r="L188">
        <v>187</v>
      </c>
      <c r="M188" t="s">
        <v>41</v>
      </c>
      <c r="N188" t="s">
        <v>1511</v>
      </c>
      <c r="O188" t="str" cm="1">
        <f t="array" ref="O188:R188">_xlfn.TEXTSPLIT(N188,",")</f>
        <v>Plato 18</v>
      </c>
      <c r="P188" t="str">
        <v xml:space="preserve"> Plato 10</v>
      </c>
      <c r="Q188" t="str">
        <v xml:space="preserve"> Plato 9</v>
      </c>
      <c r="R188" t="str">
        <v xml:space="preserve"> Plato 6</v>
      </c>
      <c r="S188">
        <f t="shared" si="10"/>
        <v>4</v>
      </c>
      <c r="T188" s="3">
        <f>VLOOKUP(L188,Hoja2!A:C,2,0)</f>
        <v>208</v>
      </c>
      <c r="U188" s="6">
        <f t="shared" si="14"/>
        <v>225.4</v>
      </c>
      <c r="V188" s="1">
        <f t="shared" si="11"/>
        <v>0.12847222222222221</v>
      </c>
      <c r="W188" s="1">
        <f>VLOOKUP(L188,Hoja2!A:C,3,0)</f>
        <v>8.7499999999999994E-2</v>
      </c>
      <c r="X188" s="1">
        <f t="shared" si="12"/>
        <v>4.0972222222222215E-2</v>
      </c>
      <c r="Y188" s="1" t="str">
        <f t="shared" si="13"/>
        <v>Si</v>
      </c>
    </row>
    <row r="189" spans="1:25" x14ac:dyDescent="0.35">
      <c r="A189">
        <v>20</v>
      </c>
      <c r="B189" t="s">
        <v>392</v>
      </c>
      <c r="C189">
        <v>4</v>
      </c>
      <c r="D189" s="1">
        <v>0.15277777777777779</v>
      </c>
      <c r="E189" s="1">
        <v>0.22291666666666668</v>
      </c>
      <c r="F189" s="2">
        <v>45018</v>
      </c>
      <c r="G189" t="s">
        <v>11</v>
      </c>
      <c r="H189" t="s">
        <v>17</v>
      </c>
      <c r="I189" t="s">
        <v>1348</v>
      </c>
      <c r="J189" s="3">
        <v>13.95</v>
      </c>
      <c r="K189" t="s">
        <v>13</v>
      </c>
      <c r="L189">
        <v>188</v>
      </c>
      <c r="M189" t="s">
        <v>20</v>
      </c>
      <c r="N189" t="s">
        <v>1463</v>
      </c>
      <c r="O189" t="str" cm="1">
        <f t="array" ref="O189:P189">_xlfn.TEXTSPLIT(N189,",")</f>
        <v>Plato 17</v>
      </c>
      <c r="P189" t="str">
        <v xml:space="preserve"> Plato 10</v>
      </c>
      <c r="S189">
        <f t="shared" si="10"/>
        <v>2</v>
      </c>
      <c r="T189" s="3">
        <f>VLOOKUP(L189,Hoja2!A:C,2,0)</f>
        <v>83</v>
      </c>
      <c r="U189" s="6">
        <f t="shared" si="14"/>
        <v>96.95</v>
      </c>
      <c r="V189" s="1">
        <f t="shared" si="11"/>
        <v>7.013888888888889E-2</v>
      </c>
      <c r="W189" s="1">
        <f>VLOOKUP(L189,Hoja2!A:C,3,0)</f>
        <v>7.2916666666666671E-2</v>
      </c>
      <c r="X189" s="1">
        <f t="shared" si="12"/>
        <v>0</v>
      </c>
      <c r="Y189" s="1" t="str">
        <f t="shared" si="13"/>
        <v>No</v>
      </c>
    </row>
    <row r="190" spans="1:25" x14ac:dyDescent="0.35">
      <c r="A190">
        <v>11</v>
      </c>
      <c r="B190" t="s">
        <v>394</v>
      </c>
      <c r="C190">
        <v>4</v>
      </c>
      <c r="D190" s="1">
        <v>0.15833333333333333</v>
      </c>
      <c r="E190" s="1">
        <v>0.25694444444444442</v>
      </c>
      <c r="F190" s="2">
        <v>45018</v>
      </c>
      <c r="G190" t="s">
        <v>23</v>
      </c>
      <c r="H190" t="s">
        <v>12</v>
      </c>
      <c r="I190" t="s">
        <v>1348</v>
      </c>
      <c r="J190" s="3">
        <v>41.66</v>
      </c>
      <c r="K190" t="s">
        <v>13</v>
      </c>
      <c r="L190">
        <v>189</v>
      </c>
      <c r="M190" t="s">
        <v>1345</v>
      </c>
      <c r="N190" t="s">
        <v>1512</v>
      </c>
      <c r="O190" t="str" cm="1">
        <f t="array" ref="O190:Q190">_xlfn.TEXTSPLIT(N190,",")</f>
        <v>Plato 18</v>
      </c>
      <c r="P190" t="str">
        <v xml:space="preserve"> Plato 10</v>
      </c>
      <c r="Q190" t="str">
        <v xml:space="preserve"> Plato 7</v>
      </c>
      <c r="S190">
        <f t="shared" si="10"/>
        <v>3</v>
      </c>
      <c r="T190" s="3">
        <f>VLOOKUP(L190,Hoja2!A:C,2,0)</f>
        <v>192</v>
      </c>
      <c r="U190" s="6">
        <f t="shared" si="14"/>
        <v>233.66</v>
      </c>
      <c r="V190" s="1">
        <f t="shared" si="11"/>
        <v>9.8611111111111094E-2</v>
      </c>
      <c r="W190" s="1">
        <f>VLOOKUP(L190,Hoja2!A:C,3,0)</f>
        <v>8.1250000000000003E-2</v>
      </c>
      <c r="X190" s="1">
        <f t="shared" si="12"/>
        <v>1.7361111111111091E-2</v>
      </c>
      <c r="Y190" s="1" t="str">
        <f t="shared" si="13"/>
        <v>Si</v>
      </c>
    </row>
    <row r="191" spans="1:25" x14ac:dyDescent="0.35">
      <c r="A191">
        <v>5</v>
      </c>
      <c r="B191" t="s">
        <v>317</v>
      </c>
      <c r="C191">
        <v>2</v>
      </c>
      <c r="D191" s="1">
        <v>6.3194444444444442E-2</v>
      </c>
      <c r="E191" s="1">
        <v>0.14027777777777778</v>
      </c>
      <c r="F191" s="2">
        <v>45018</v>
      </c>
      <c r="G191" t="s">
        <v>23</v>
      </c>
      <c r="H191" t="s">
        <v>12</v>
      </c>
      <c r="I191" t="s">
        <v>1348</v>
      </c>
      <c r="J191" s="3">
        <v>38.880000000000003</v>
      </c>
      <c r="K191" t="s">
        <v>24</v>
      </c>
      <c r="L191">
        <v>190</v>
      </c>
      <c r="M191" t="s">
        <v>20</v>
      </c>
      <c r="N191" t="s">
        <v>1513</v>
      </c>
      <c r="O191" t="str" cm="1">
        <f t="array" ref="O191:R191">_xlfn.TEXTSPLIT(N191,",")</f>
        <v>Plato 4</v>
      </c>
      <c r="P191" t="str">
        <v xml:space="preserve"> Plato 20</v>
      </c>
      <c r="Q191" t="str">
        <v xml:space="preserve"> Plato 8</v>
      </c>
      <c r="R191" t="str">
        <v xml:space="preserve"> Plato 14</v>
      </c>
      <c r="S191">
        <f t="shared" si="10"/>
        <v>4</v>
      </c>
      <c r="T191" s="3">
        <f>VLOOKUP(L191,Hoja2!A:C,2,0)</f>
        <v>202</v>
      </c>
      <c r="U191" s="6">
        <f t="shared" si="14"/>
        <v>240.88</v>
      </c>
      <c r="V191" s="1">
        <f t="shared" si="11"/>
        <v>7.7083333333333337E-2</v>
      </c>
      <c r="W191" s="1">
        <f>VLOOKUP(L191,Hoja2!A:C,3,0)</f>
        <v>7.0833333333333331E-2</v>
      </c>
      <c r="X191" s="1">
        <f t="shared" si="12"/>
        <v>6.2500000000000056E-3</v>
      </c>
      <c r="Y191" s="1" t="str">
        <f t="shared" si="13"/>
        <v>Si</v>
      </c>
    </row>
    <row r="192" spans="1:25" x14ac:dyDescent="0.35">
      <c r="A192">
        <v>12</v>
      </c>
      <c r="B192" t="s">
        <v>397</v>
      </c>
      <c r="C192">
        <v>6</v>
      </c>
      <c r="D192" s="1">
        <v>0</v>
      </c>
      <c r="E192" s="1">
        <v>0.10833333333333334</v>
      </c>
      <c r="F192" s="2">
        <v>45018</v>
      </c>
      <c r="G192" t="s">
        <v>23</v>
      </c>
      <c r="H192" t="s">
        <v>12</v>
      </c>
      <c r="I192" t="s">
        <v>1348</v>
      </c>
      <c r="J192" s="3">
        <v>24.36</v>
      </c>
      <c r="K192" t="s">
        <v>40</v>
      </c>
      <c r="L192">
        <v>191</v>
      </c>
      <c r="M192" t="s">
        <v>30</v>
      </c>
      <c r="N192" t="s">
        <v>1514</v>
      </c>
      <c r="O192" t="str" cm="1">
        <f t="array" ref="O192:P192">_xlfn.TEXTSPLIT(N192,",")</f>
        <v>Plato 1</v>
      </c>
      <c r="P192" t="str">
        <v xml:space="preserve"> Plato 9</v>
      </c>
      <c r="S192">
        <f t="shared" si="10"/>
        <v>2</v>
      </c>
      <c r="T192" s="3">
        <f>VLOOKUP(L192,Hoja2!A:C,2,0)</f>
        <v>162</v>
      </c>
      <c r="U192" s="6">
        <f t="shared" si="14"/>
        <v>186.36</v>
      </c>
      <c r="V192" s="1">
        <f t="shared" si="11"/>
        <v>0.10833333333333334</v>
      </c>
      <c r="W192" s="1">
        <f>VLOOKUP(L192,Hoja2!A:C,3,0)</f>
        <v>6.0416666666666674E-2</v>
      </c>
      <c r="X192" s="1">
        <f t="shared" si="12"/>
        <v>4.7916666666666663E-2</v>
      </c>
      <c r="Y192" s="1" t="str">
        <f t="shared" si="13"/>
        <v>Si</v>
      </c>
    </row>
    <row r="193" spans="1:25" x14ac:dyDescent="0.35">
      <c r="A193">
        <v>17</v>
      </c>
      <c r="B193" t="s">
        <v>399</v>
      </c>
      <c r="C193">
        <v>4</v>
      </c>
      <c r="D193" s="1">
        <v>0.10833333333333334</v>
      </c>
      <c r="E193" s="1">
        <v>0.20347222222222222</v>
      </c>
      <c r="F193" s="2">
        <v>45018</v>
      </c>
      <c r="G193" t="s">
        <v>23</v>
      </c>
      <c r="H193" t="s">
        <v>17</v>
      </c>
      <c r="I193" t="s">
        <v>18</v>
      </c>
      <c r="J193" s="3">
        <v>15.99</v>
      </c>
      <c r="K193" t="s">
        <v>24</v>
      </c>
      <c r="L193">
        <v>192</v>
      </c>
      <c r="M193" t="s">
        <v>66</v>
      </c>
      <c r="N193" t="s">
        <v>1434</v>
      </c>
      <c r="O193" t="str" cm="1">
        <f t="array" ref="O193">_xlfn.TEXTSPLIT(N193,",")</f>
        <v>Plato 1</v>
      </c>
      <c r="S193">
        <f t="shared" si="10"/>
        <v>1</v>
      </c>
      <c r="T193" s="3">
        <f>VLOOKUP(L193,Hoja2!A:C,2,0)</f>
        <v>75</v>
      </c>
      <c r="U193" s="6">
        <f t="shared" si="14"/>
        <v>90.99</v>
      </c>
      <c r="V193" s="1">
        <f t="shared" si="11"/>
        <v>9.5138888888888884E-2</v>
      </c>
      <c r="W193" s="1">
        <f>VLOOKUP(L193,Hoja2!A:C,3,0)</f>
        <v>1.8055555555555554E-2</v>
      </c>
      <c r="X193" s="1">
        <f t="shared" si="12"/>
        <v>7.7083333333333337E-2</v>
      </c>
      <c r="Y193" s="1" t="str">
        <f t="shared" si="13"/>
        <v>Si</v>
      </c>
    </row>
    <row r="194" spans="1:25" x14ac:dyDescent="0.35">
      <c r="A194">
        <v>3</v>
      </c>
      <c r="B194" t="s">
        <v>401</v>
      </c>
      <c r="C194">
        <v>5</v>
      </c>
      <c r="D194" s="1">
        <v>8.3333333333333332E-3</v>
      </c>
      <c r="E194" s="1">
        <v>0.12777777777777777</v>
      </c>
      <c r="F194" s="2">
        <v>45018</v>
      </c>
      <c r="G194" t="s">
        <v>28</v>
      </c>
      <c r="H194" t="s">
        <v>17</v>
      </c>
      <c r="I194" t="s">
        <v>1348</v>
      </c>
      <c r="J194" s="3">
        <v>24.85</v>
      </c>
      <c r="K194" t="s">
        <v>13</v>
      </c>
      <c r="L194">
        <v>193</v>
      </c>
      <c r="M194" t="s">
        <v>84</v>
      </c>
      <c r="N194" t="s">
        <v>1515</v>
      </c>
      <c r="O194" t="str" cm="1">
        <f t="array" ref="O194:R194">_xlfn.TEXTSPLIT(N194,",")</f>
        <v>Plato 10</v>
      </c>
      <c r="P194" t="str">
        <v xml:space="preserve"> Plato 19</v>
      </c>
      <c r="Q194" t="str">
        <v xml:space="preserve"> Plato 6</v>
      </c>
      <c r="R194" t="str">
        <v xml:space="preserve"> Plato 14</v>
      </c>
      <c r="S194">
        <f t="shared" si="10"/>
        <v>4</v>
      </c>
      <c r="T194" s="3">
        <f>VLOOKUP(L194,Hoja2!A:C,2,0)</f>
        <v>220</v>
      </c>
      <c r="U194" s="6">
        <f t="shared" si="14"/>
        <v>244.85</v>
      </c>
      <c r="V194" s="1">
        <f t="shared" si="11"/>
        <v>0.11944444444444444</v>
      </c>
      <c r="W194" s="1">
        <f>VLOOKUP(L194,Hoja2!A:C,3,0)</f>
        <v>0.11874999999999999</v>
      </c>
      <c r="X194" s="1">
        <f t="shared" si="12"/>
        <v>6.9444444444444198E-4</v>
      </c>
      <c r="Y194" s="1" t="str">
        <f t="shared" si="13"/>
        <v>Si</v>
      </c>
    </row>
    <row r="195" spans="1:25" x14ac:dyDescent="0.35">
      <c r="A195">
        <v>3</v>
      </c>
      <c r="B195" t="s">
        <v>403</v>
      </c>
      <c r="C195">
        <v>6</v>
      </c>
      <c r="D195" s="1">
        <v>0.1111111111111111</v>
      </c>
      <c r="E195" s="1">
        <v>0.16388888888888889</v>
      </c>
      <c r="F195" s="2">
        <v>45018</v>
      </c>
      <c r="G195" t="s">
        <v>28</v>
      </c>
      <c r="H195" t="s">
        <v>12</v>
      </c>
      <c r="I195" t="s">
        <v>1347</v>
      </c>
      <c r="J195" s="3">
        <v>11.41</v>
      </c>
      <c r="K195" t="s">
        <v>13</v>
      </c>
      <c r="L195">
        <v>194</v>
      </c>
      <c r="M195" t="s">
        <v>1350</v>
      </c>
      <c r="N195" t="s">
        <v>1516</v>
      </c>
      <c r="O195" t="str" cm="1">
        <f t="array" ref="O195:P195">_xlfn.TEXTSPLIT(N195,",")</f>
        <v>Plato 11</v>
      </c>
      <c r="P195" t="str">
        <v xml:space="preserve"> Plato 2</v>
      </c>
      <c r="S195">
        <f t="shared" ref="S195:S258" si="15">COUNTIF(O195:R195,"*")</f>
        <v>2</v>
      </c>
      <c r="T195" s="3">
        <f>VLOOKUP(L195,Hoja2!A:C,2,0)</f>
        <v>96</v>
      </c>
      <c r="U195" s="6">
        <f t="shared" si="14"/>
        <v>107.41</v>
      </c>
      <c r="V195" s="1">
        <f t="shared" ref="V195:V258" si="16">E195-D195</f>
        <v>5.2777777777777785E-2</v>
      </c>
      <c r="W195" s="1">
        <f>VLOOKUP(L195,Hoja2!A:C,3,0)</f>
        <v>4.7222222222222221E-2</v>
      </c>
      <c r="X195" s="1">
        <f t="shared" ref="X195:X258" si="17">IF(V195-W195&gt;0,V195-W195,0)</f>
        <v>5.5555555555555636E-3</v>
      </c>
      <c r="Y195" s="1" t="str">
        <f t="shared" ref="Y195:Y258" si="18">IF(X195&gt;0,"Si","No")</f>
        <v>Si</v>
      </c>
    </row>
    <row r="196" spans="1:25" x14ac:dyDescent="0.35">
      <c r="A196">
        <v>2</v>
      </c>
      <c r="B196" t="s">
        <v>405</v>
      </c>
      <c r="C196">
        <v>1</v>
      </c>
      <c r="D196" s="1">
        <v>0.12777777777777777</v>
      </c>
      <c r="E196" s="1">
        <v>0.17291666666666666</v>
      </c>
      <c r="F196" s="2">
        <v>45018</v>
      </c>
      <c r="G196" t="s">
        <v>11</v>
      </c>
      <c r="H196" t="s">
        <v>12</v>
      </c>
      <c r="I196" t="s">
        <v>1347</v>
      </c>
      <c r="J196" s="3">
        <v>10.06</v>
      </c>
      <c r="K196" t="s">
        <v>40</v>
      </c>
      <c r="L196">
        <v>195</v>
      </c>
      <c r="M196" t="s">
        <v>20</v>
      </c>
      <c r="N196" t="s">
        <v>1434</v>
      </c>
      <c r="O196" t="str" cm="1">
        <f t="array" ref="O196">_xlfn.TEXTSPLIT(N196,",")</f>
        <v>Plato 1</v>
      </c>
      <c r="S196">
        <f t="shared" si="15"/>
        <v>1</v>
      </c>
      <c r="T196" s="3">
        <f>VLOOKUP(L196,Hoja2!A:C,2,0)</f>
        <v>50</v>
      </c>
      <c r="U196" s="6">
        <f t="shared" ref="U196:U259" si="19">T196+J196</f>
        <v>60.06</v>
      </c>
      <c r="V196" s="1">
        <f t="shared" si="16"/>
        <v>4.5138888888888895E-2</v>
      </c>
      <c r="W196" s="1">
        <f>VLOOKUP(L196,Hoja2!A:C,3,0)</f>
        <v>3.5416666666666666E-2</v>
      </c>
      <c r="X196" s="1">
        <f t="shared" si="17"/>
        <v>9.7222222222222293E-3</v>
      </c>
      <c r="Y196" s="1" t="str">
        <f t="shared" si="18"/>
        <v>Si</v>
      </c>
    </row>
    <row r="197" spans="1:25" x14ac:dyDescent="0.35">
      <c r="A197">
        <v>4</v>
      </c>
      <c r="B197" t="s">
        <v>36</v>
      </c>
      <c r="C197">
        <v>3</v>
      </c>
      <c r="D197" s="1">
        <v>7.6388888888888886E-3</v>
      </c>
      <c r="E197" s="1">
        <v>0.1736111111111111</v>
      </c>
      <c r="F197" s="2">
        <v>45018</v>
      </c>
      <c r="G197" t="s">
        <v>23</v>
      </c>
      <c r="H197" t="s">
        <v>12</v>
      </c>
      <c r="I197" t="s">
        <v>1348</v>
      </c>
      <c r="J197" s="3">
        <v>42.65</v>
      </c>
      <c r="K197" t="s">
        <v>13</v>
      </c>
      <c r="L197">
        <v>196</v>
      </c>
      <c r="M197" t="s">
        <v>1345</v>
      </c>
      <c r="N197" t="s">
        <v>1517</v>
      </c>
      <c r="O197" t="str" cm="1">
        <f t="array" ref="O197:R197">_xlfn.TEXTSPLIT(N197,",")</f>
        <v>Plato 3</v>
      </c>
      <c r="P197" t="str">
        <v xml:space="preserve"> Plato 14</v>
      </c>
      <c r="Q197" t="str">
        <v xml:space="preserve"> Plato 9</v>
      </c>
      <c r="R197" t="str">
        <v xml:space="preserve"> Plato 16</v>
      </c>
      <c r="S197">
        <f t="shared" si="15"/>
        <v>4</v>
      </c>
      <c r="T197" s="3">
        <f>VLOOKUP(L197,Hoja2!A:C,2,0)</f>
        <v>191</v>
      </c>
      <c r="U197" s="6">
        <f t="shared" si="19"/>
        <v>233.65</v>
      </c>
      <c r="V197" s="1">
        <f t="shared" si="16"/>
        <v>0.16597222222222222</v>
      </c>
      <c r="W197" s="1">
        <f>VLOOKUP(L197,Hoja2!A:C,3,0)</f>
        <v>0.12222222222222223</v>
      </c>
      <c r="X197" s="1">
        <f t="shared" si="17"/>
        <v>4.3749999999999983E-2</v>
      </c>
      <c r="Y197" s="1" t="str">
        <f t="shared" si="18"/>
        <v>Si</v>
      </c>
    </row>
    <row r="198" spans="1:25" x14ac:dyDescent="0.35">
      <c r="A198">
        <v>5</v>
      </c>
      <c r="B198" t="s">
        <v>408</v>
      </c>
      <c r="C198">
        <v>6</v>
      </c>
      <c r="D198" s="1">
        <v>0.11527777777777778</v>
      </c>
      <c r="E198" s="1">
        <v>0.20416666666666666</v>
      </c>
      <c r="F198" s="2">
        <v>45018</v>
      </c>
      <c r="G198" t="s">
        <v>23</v>
      </c>
      <c r="H198" t="s">
        <v>17</v>
      </c>
      <c r="I198" t="s">
        <v>1347</v>
      </c>
      <c r="J198" s="3">
        <v>20.11</v>
      </c>
      <c r="K198" t="s">
        <v>40</v>
      </c>
      <c r="L198">
        <v>197</v>
      </c>
      <c r="M198" t="s">
        <v>20</v>
      </c>
      <c r="N198" t="s">
        <v>1518</v>
      </c>
      <c r="O198" t="str" cm="1">
        <f t="array" ref="O198:P198">_xlfn.TEXTSPLIT(N198,",")</f>
        <v>Plato 18</v>
      </c>
      <c r="P198" t="str">
        <v xml:space="preserve"> Plato 6</v>
      </c>
      <c r="S198">
        <f t="shared" si="15"/>
        <v>2</v>
      </c>
      <c r="T198" s="3">
        <f>VLOOKUP(L198,Hoja2!A:C,2,0)</f>
        <v>129</v>
      </c>
      <c r="U198" s="6">
        <f t="shared" si="19"/>
        <v>149.11000000000001</v>
      </c>
      <c r="V198" s="1">
        <f t="shared" si="16"/>
        <v>8.8888888888888878E-2</v>
      </c>
      <c r="W198" s="1">
        <f>VLOOKUP(L198,Hoja2!A:C,3,0)</f>
        <v>0.05</v>
      </c>
      <c r="X198" s="1">
        <f t="shared" si="17"/>
        <v>3.8888888888888876E-2</v>
      </c>
      <c r="Y198" s="1" t="str">
        <f t="shared" si="18"/>
        <v>Si</v>
      </c>
    </row>
    <row r="199" spans="1:25" x14ac:dyDescent="0.35">
      <c r="A199">
        <v>9</v>
      </c>
      <c r="B199" t="s">
        <v>410</v>
      </c>
      <c r="C199">
        <v>4</v>
      </c>
      <c r="D199" s="1">
        <v>2.5000000000000001E-2</v>
      </c>
      <c r="E199" s="1">
        <v>0.12847222222222221</v>
      </c>
      <c r="F199" s="2">
        <v>45018</v>
      </c>
      <c r="G199" t="s">
        <v>16</v>
      </c>
      <c r="H199" t="s">
        <v>12</v>
      </c>
      <c r="I199" t="s">
        <v>1348</v>
      </c>
      <c r="J199" s="3">
        <v>36.72</v>
      </c>
      <c r="K199" t="s">
        <v>13</v>
      </c>
      <c r="L199">
        <v>198</v>
      </c>
      <c r="M199" t="s">
        <v>1345</v>
      </c>
      <c r="N199" t="s">
        <v>1422</v>
      </c>
      <c r="O199" t="str" cm="1">
        <f t="array" ref="O199">_xlfn.TEXTSPLIT(N199,",")</f>
        <v>Plato 6</v>
      </c>
      <c r="S199">
        <f t="shared" si="15"/>
        <v>1</v>
      </c>
      <c r="T199" s="3">
        <f>VLOOKUP(L199,Hoja2!A:C,2,0)</f>
        <v>54</v>
      </c>
      <c r="U199" s="6">
        <f t="shared" si="19"/>
        <v>90.72</v>
      </c>
      <c r="V199" s="1">
        <f t="shared" si="16"/>
        <v>0.10347222222222222</v>
      </c>
      <c r="W199" s="1">
        <f>VLOOKUP(L199,Hoja2!A:C,3,0)</f>
        <v>2.2916666666666665E-2</v>
      </c>
      <c r="X199" s="1">
        <f t="shared" si="17"/>
        <v>8.0555555555555547E-2</v>
      </c>
      <c r="Y199" s="1" t="str">
        <f t="shared" si="18"/>
        <v>Si</v>
      </c>
    </row>
    <row r="200" spans="1:25" x14ac:dyDescent="0.35">
      <c r="A200">
        <v>11</v>
      </c>
      <c r="B200" t="s">
        <v>412</v>
      </c>
      <c r="C200">
        <v>5</v>
      </c>
      <c r="D200" s="1">
        <v>8.0555555555555561E-2</v>
      </c>
      <c r="E200" s="1">
        <v>0.2361111111111111</v>
      </c>
      <c r="F200" s="2">
        <v>45018</v>
      </c>
      <c r="G200" t="s">
        <v>23</v>
      </c>
      <c r="H200" t="s">
        <v>37</v>
      </c>
      <c r="I200" t="s">
        <v>1347</v>
      </c>
      <c r="J200" s="3">
        <v>13.26</v>
      </c>
      <c r="K200" t="s">
        <v>24</v>
      </c>
      <c r="L200">
        <v>199</v>
      </c>
      <c r="M200" t="s">
        <v>30</v>
      </c>
      <c r="N200" t="s">
        <v>1519</v>
      </c>
      <c r="O200" t="str" cm="1">
        <f t="array" ref="O200:R200">_xlfn.TEXTSPLIT(N200,",")</f>
        <v>Plato 9</v>
      </c>
      <c r="P200" t="str">
        <v xml:space="preserve"> Plato 8</v>
      </c>
      <c r="Q200" t="str">
        <v xml:space="preserve"> Plato 13</v>
      </c>
      <c r="R200" t="str">
        <v xml:space="preserve"> Plato 6</v>
      </c>
      <c r="S200">
        <f t="shared" si="15"/>
        <v>4</v>
      </c>
      <c r="T200" s="3">
        <f>VLOOKUP(L200,Hoja2!A:C,2,0)</f>
        <v>261</v>
      </c>
      <c r="U200" s="6">
        <f t="shared" si="19"/>
        <v>274.26</v>
      </c>
      <c r="V200" s="1">
        <f t="shared" si="16"/>
        <v>0.15555555555555556</v>
      </c>
      <c r="W200" s="1">
        <f>VLOOKUP(L200,Hoja2!A:C,3,0)</f>
        <v>9.8611111111111108E-2</v>
      </c>
      <c r="X200" s="1">
        <f t="shared" si="17"/>
        <v>5.694444444444445E-2</v>
      </c>
      <c r="Y200" s="1" t="str">
        <f t="shared" si="18"/>
        <v>Si</v>
      </c>
    </row>
    <row r="201" spans="1:25" x14ac:dyDescent="0.35">
      <c r="A201">
        <v>11</v>
      </c>
      <c r="B201" t="s">
        <v>414</v>
      </c>
      <c r="C201">
        <v>4</v>
      </c>
      <c r="D201" s="1">
        <v>0.1076388888888889</v>
      </c>
      <c r="E201" s="1">
        <v>0.22638888888888889</v>
      </c>
      <c r="F201" s="2">
        <v>45018</v>
      </c>
      <c r="G201" t="s">
        <v>11</v>
      </c>
      <c r="H201" t="s">
        <v>12</v>
      </c>
      <c r="I201" t="s">
        <v>1348</v>
      </c>
      <c r="J201" s="3">
        <v>48.73</v>
      </c>
      <c r="K201" t="s">
        <v>13</v>
      </c>
      <c r="L201">
        <v>200</v>
      </c>
      <c r="M201" t="s">
        <v>20</v>
      </c>
      <c r="N201" t="s">
        <v>1520</v>
      </c>
      <c r="O201" t="str" cm="1">
        <f t="array" ref="O201:P201">_xlfn.TEXTSPLIT(N201,",")</f>
        <v>Plato 12</v>
      </c>
      <c r="P201" t="str">
        <v xml:space="preserve"> Plato 1</v>
      </c>
      <c r="S201">
        <f t="shared" si="15"/>
        <v>2</v>
      </c>
      <c r="T201" s="3">
        <f>VLOOKUP(L201,Hoja2!A:C,2,0)</f>
        <v>88</v>
      </c>
      <c r="U201" s="6">
        <f t="shared" si="19"/>
        <v>136.72999999999999</v>
      </c>
      <c r="V201" s="1">
        <f t="shared" si="16"/>
        <v>0.11874999999999999</v>
      </c>
      <c r="W201" s="1">
        <f>VLOOKUP(L201,Hoja2!A:C,3,0)</f>
        <v>4.6527777777777779E-2</v>
      </c>
      <c r="X201" s="1">
        <f t="shared" si="17"/>
        <v>7.2222222222222215E-2</v>
      </c>
      <c r="Y201" s="1" t="str">
        <f t="shared" si="18"/>
        <v>Si</v>
      </c>
    </row>
    <row r="202" spans="1:25" x14ac:dyDescent="0.35">
      <c r="A202">
        <v>3</v>
      </c>
      <c r="B202" t="s">
        <v>416</v>
      </c>
      <c r="C202">
        <v>5</v>
      </c>
      <c r="D202" s="1">
        <v>1.2500000000000001E-2</v>
      </c>
      <c r="E202" s="1">
        <v>7.6388888888888895E-2</v>
      </c>
      <c r="F202" s="2">
        <v>45018</v>
      </c>
      <c r="G202" t="s">
        <v>16</v>
      </c>
      <c r="H202" t="s">
        <v>37</v>
      </c>
      <c r="I202" t="s">
        <v>1348</v>
      </c>
      <c r="J202" s="3">
        <v>19.84</v>
      </c>
      <c r="K202" t="s">
        <v>13</v>
      </c>
      <c r="L202">
        <v>201</v>
      </c>
      <c r="M202" t="s">
        <v>1350</v>
      </c>
      <c r="N202" t="s">
        <v>1465</v>
      </c>
      <c r="O202" t="str" cm="1">
        <f t="array" ref="O202">_xlfn.TEXTSPLIT(N202,",")</f>
        <v>Plato 7</v>
      </c>
      <c r="S202">
        <f t="shared" si="15"/>
        <v>1</v>
      </c>
      <c r="T202" s="3">
        <f>VLOOKUP(L202,Hoja2!A:C,2,0)</f>
        <v>72</v>
      </c>
      <c r="U202" s="6">
        <f t="shared" si="19"/>
        <v>91.84</v>
      </c>
      <c r="V202" s="1">
        <f t="shared" si="16"/>
        <v>6.3888888888888898E-2</v>
      </c>
      <c r="W202" s="1">
        <f>VLOOKUP(L202,Hoja2!A:C,3,0)</f>
        <v>4.027777777777778E-2</v>
      </c>
      <c r="X202" s="1">
        <f t="shared" si="17"/>
        <v>2.3611111111111117E-2</v>
      </c>
      <c r="Y202" s="1" t="str">
        <f t="shared" si="18"/>
        <v>Si</v>
      </c>
    </row>
    <row r="203" spans="1:25" x14ac:dyDescent="0.35">
      <c r="A203">
        <v>16</v>
      </c>
      <c r="B203" t="s">
        <v>418</v>
      </c>
      <c r="C203">
        <v>5</v>
      </c>
      <c r="D203" s="1">
        <v>4.027777777777778E-2</v>
      </c>
      <c r="E203" s="1">
        <v>8.3333333333333329E-2</v>
      </c>
      <c r="F203" s="2">
        <v>45018</v>
      </c>
      <c r="G203" t="s">
        <v>11</v>
      </c>
      <c r="H203" t="s">
        <v>12</v>
      </c>
      <c r="I203" t="s">
        <v>1348</v>
      </c>
      <c r="J203" s="3">
        <v>24.19</v>
      </c>
      <c r="K203" t="s">
        <v>40</v>
      </c>
      <c r="L203">
        <v>202</v>
      </c>
      <c r="M203" t="s">
        <v>47</v>
      </c>
      <c r="N203" t="s">
        <v>1521</v>
      </c>
      <c r="O203" t="str" cm="1">
        <f t="array" ref="O203:R203">_xlfn.TEXTSPLIT(N203,",")</f>
        <v>Plato 19</v>
      </c>
      <c r="P203" t="str">
        <v xml:space="preserve"> Plato 20</v>
      </c>
      <c r="Q203" t="str">
        <v xml:space="preserve"> Plato 7</v>
      </c>
      <c r="R203" t="str">
        <v xml:space="preserve"> Plato 2</v>
      </c>
      <c r="S203">
        <f t="shared" si="15"/>
        <v>4</v>
      </c>
      <c r="T203" s="3">
        <f>VLOOKUP(L203,Hoja2!A:C,2,0)</f>
        <v>206</v>
      </c>
      <c r="U203" s="6">
        <f t="shared" si="19"/>
        <v>230.19</v>
      </c>
      <c r="V203" s="1">
        <f t="shared" si="16"/>
        <v>4.3055555555555548E-2</v>
      </c>
      <c r="W203" s="1">
        <f>VLOOKUP(L203,Hoja2!A:C,3,0)</f>
        <v>0.10833333333333334</v>
      </c>
      <c r="X203" s="1">
        <f t="shared" si="17"/>
        <v>0</v>
      </c>
      <c r="Y203" s="1" t="str">
        <f t="shared" si="18"/>
        <v>No</v>
      </c>
    </row>
    <row r="204" spans="1:25" x14ac:dyDescent="0.35">
      <c r="A204">
        <v>5</v>
      </c>
      <c r="B204" t="s">
        <v>420</v>
      </c>
      <c r="C204">
        <v>2</v>
      </c>
      <c r="D204" s="1">
        <v>0.16458333333333333</v>
      </c>
      <c r="E204" s="1">
        <v>0.22291666666666668</v>
      </c>
      <c r="F204" s="2">
        <v>45018</v>
      </c>
      <c r="G204" t="s">
        <v>16</v>
      </c>
      <c r="H204" t="s">
        <v>12</v>
      </c>
      <c r="I204" t="s">
        <v>1348</v>
      </c>
      <c r="J204" s="3">
        <v>40.19</v>
      </c>
      <c r="K204" t="s">
        <v>24</v>
      </c>
      <c r="L204">
        <v>203</v>
      </c>
      <c r="M204" t="s">
        <v>1350</v>
      </c>
      <c r="N204" t="s">
        <v>1522</v>
      </c>
      <c r="O204" t="str" cm="1">
        <f t="array" ref="O204:P204">_xlfn.TEXTSPLIT(N204,",")</f>
        <v>Plato 17</v>
      </c>
      <c r="P204" t="str">
        <v xml:space="preserve"> Plato 13</v>
      </c>
      <c r="S204">
        <f t="shared" si="15"/>
        <v>2</v>
      </c>
      <c r="T204" s="3">
        <f>VLOOKUP(L204,Hoja2!A:C,2,0)</f>
        <v>156</v>
      </c>
      <c r="U204" s="6">
        <f t="shared" si="19"/>
        <v>196.19</v>
      </c>
      <c r="V204" s="1">
        <f t="shared" si="16"/>
        <v>5.8333333333333348E-2</v>
      </c>
      <c r="W204" s="1">
        <f>VLOOKUP(L204,Hoja2!A:C,3,0)</f>
        <v>5.9027777777777776E-2</v>
      </c>
      <c r="X204" s="1">
        <f t="shared" si="17"/>
        <v>0</v>
      </c>
      <c r="Y204" s="1" t="str">
        <f t="shared" si="18"/>
        <v>No</v>
      </c>
    </row>
    <row r="205" spans="1:25" x14ac:dyDescent="0.35">
      <c r="A205">
        <v>16</v>
      </c>
      <c r="B205" t="s">
        <v>422</v>
      </c>
      <c r="C205">
        <v>5</v>
      </c>
      <c r="D205" s="1">
        <v>1.1805555555555555E-2</v>
      </c>
      <c r="E205" s="1">
        <v>0.10069444444444445</v>
      </c>
      <c r="F205" s="2">
        <v>45018</v>
      </c>
      <c r="G205" t="s">
        <v>16</v>
      </c>
      <c r="H205" t="s">
        <v>12</v>
      </c>
      <c r="I205" t="s">
        <v>18</v>
      </c>
      <c r="J205" s="3">
        <v>49.56</v>
      </c>
      <c r="K205" t="s">
        <v>24</v>
      </c>
      <c r="L205">
        <v>204</v>
      </c>
      <c r="M205" t="s">
        <v>49</v>
      </c>
      <c r="N205" t="s">
        <v>1465</v>
      </c>
      <c r="O205" t="str" cm="1">
        <f t="array" ref="O205">_xlfn.TEXTSPLIT(N205,",")</f>
        <v>Plato 7</v>
      </c>
      <c r="S205">
        <f t="shared" si="15"/>
        <v>1</v>
      </c>
      <c r="T205" s="3">
        <f>VLOOKUP(L205,Hoja2!A:C,2,0)</f>
        <v>48</v>
      </c>
      <c r="U205" s="6">
        <f t="shared" si="19"/>
        <v>97.56</v>
      </c>
      <c r="V205" s="1">
        <f t="shared" si="16"/>
        <v>8.8888888888888892E-2</v>
      </c>
      <c r="W205" s="1">
        <f>VLOOKUP(L205,Hoja2!A:C,3,0)</f>
        <v>1.4583333333333334E-2</v>
      </c>
      <c r="X205" s="1">
        <f t="shared" si="17"/>
        <v>7.4305555555555555E-2</v>
      </c>
      <c r="Y205" s="1" t="str">
        <f t="shared" si="18"/>
        <v>Si</v>
      </c>
    </row>
    <row r="206" spans="1:25" x14ac:dyDescent="0.35">
      <c r="A206">
        <v>14</v>
      </c>
      <c r="B206" t="s">
        <v>424</v>
      </c>
      <c r="C206">
        <v>1</v>
      </c>
      <c r="D206" s="1">
        <v>9.375E-2</v>
      </c>
      <c r="E206" s="1">
        <v>0.25972222222222224</v>
      </c>
      <c r="F206" s="2">
        <v>45018</v>
      </c>
      <c r="G206" t="s">
        <v>23</v>
      </c>
      <c r="H206" t="s">
        <v>12</v>
      </c>
      <c r="I206" t="s">
        <v>1347</v>
      </c>
      <c r="J206" s="3">
        <v>26.49</v>
      </c>
      <c r="K206" t="s">
        <v>24</v>
      </c>
      <c r="L206">
        <v>205</v>
      </c>
      <c r="M206" t="s">
        <v>66</v>
      </c>
      <c r="N206" t="s">
        <v>1523</v>
      </c>
      <c r="O206" t="str" cm="1">
        <f t="array" ref="O206:P206">_xlfn.TEXTSPLIT(N206,",")</f>
        <v>Plato 15</v>
      </c>
      <c r="P206" t="str">
        <v xml:space="preserve"> Plato 9</v>
      </c>
      <c r="S206">
        <f t="shared" si="15"/>
        <v>2</v>
      </c>
      <c r="T206" s="3">
        <f>VLOOKUP(L206,Hoja2!A:C,2,0)</f>
        <v>61</v>
      </c>
      <c r="U206" s="6">
        <f t="shared" si="19"/>
        <v>87.49</v>
      </c>
      <c r="V206" s="1">
        <f t="shared" si="16"/>
        <v>0.16597222222222224</v>
      </c>
      <c r="W206" s="1">
        <f>VLOOKUP(L206,Hoja2!A:C,3,0)</f>
        <v>5.9722222222222218E-2</v>
      </c>
      <c r="X206" s="1">
        <f t="shared" si="17"/>
        <v>0.10625000000000002</v>
      </c>
      <c r="Y206" s="1" t="str">
        <f t="shared" si="18"/>
        <v>Si</v>
      </c>
    </row>
    <row r="207" spans="1:25" x14ac:dyDescent="0.35">
      <c r="A207">
        <v>4</v>
      </c>
      <c r="B207" t="s">
        <v>426</v>
      </c>
      <c r="C207">
        <v>6</v>
      </c>
      <c r="D207" s="1">
        <v>0.14374999999999999</v>
      </c>
      <c r="E207" s="1">
        <v>0.25624999999999998</v>
      </c>
      <c r="F207" s="2">
        <v>45018</v>
      </c>
      <c r="G207" t="s">
        <v>33</v>
      </c>
      <c r="H207" t="s">
        <v>12</v>
      </c>
      <c r="I207" t="s">
        <v>1348</v>
      </c>
      <c r="J207" s="3">
        <v>36.96</v>
      </c>
      <c r="K207" t="s">
        <v>40</v>
      </c>
      <c r="L207">
        <v>206</v>
      </c>
      <c r="M207" t="s">
        <v>47</v>
      </c>
      <c r="N207" t="s">
        <v>1386</v>
      </c>
      <c r="O207" t="str" cm="1">
        <f t="array" ref="O207">_xlfn.TEXTSPLIT(N207,",")</f>
        <v>Plato 2</v>
      </c>
      <c r="S207">
        <f t="shared" si="15"/>
        <v>1</v>
      </c>
      <c r="T207" s="3">
        <f>VLOOKUP(L207,Hoja2!A:C,2,0)</f>
        <v>30</v>
      </c>
      <c r="U207" s="6">
        <f t="shared" si="19"/>
        <v>66.960000000000008</v>
      </c>
      <c r="V207" s="1">
        <f t="shared" si="16"/>
        <v>0.11249999999999999</v>
      </c>
      <c r="W207" s="1">
        <f>VLOOKUP(L207,Hoja2!A:C,3,0)</f>
        <v>4.027777777777778E-2</v>
      </c>
      <c r="X207" s="1">
        <f t="shared" si="17"/>
        <v>7.2222222222222215E-2</v>
      </c>
      <c r="Y207" s="1" t="str">
        <f t="shared" si="18"/>
        <v>Si</v>
      </c>
    </row>
    <row r="208" spans="1:25" x14ac:dyDescent="0.35">
      <c r="A208">
        <v>20</v>
      </c>
      <c r="B208" t="s">
        <v>428</v>
      </c>
      <c r="C208">
        <v>3</v>
      </c>
      <c r="D208" s="1">
        <v>0.11736111111111111</v>
      </c>
      <c r="E208" s="1">
        <v>0.16805555555555557</v>
      </c>
      <c r="F208" s="2">
        <v>45018</v>
      </c>
      <c r="G208" t="s">
        <v>28</v>
      </c>
      <c r="H208" t="s">
        <v>37</v>
      </c>
      <c r="I208" t="s">
        <v>1348</v>
      </c>
      <c r="J208" s="3">
        <v>46.54</v>
      </c>
      <c r="K208" t="s">
        <v>13</v>
      </c>
      <c r="L208">
        <v>207</v>
      </c>
      <c r="M208" t="s">
        <v>26</v>
      </c>
      <c r="N208" t="s">
        <v>1524</v>
      </c>
      <c r="O208" t="str" cm="1">
        <f t="array" ref="O208:Q208">_xlfn.TEXTSPLIT(N208,",")</f>
        <v>Plato 10</v>
      </c>
      <c r="P208" t="str">
        <v xml:space="preserve"> Plato 8</v>
      </c>
      <c r="Q208" t="str">
        <v xml:space="preserve"> Plato 17</v>
      </c>
      <c r="S208">
        <f t="shared" si="15"/>
        <v>3</v>
      </c>
      <c r="T208" s="3">
        <f>VLOOKUP(L208,Hoja2!A:C,2,0)</f>
        <v>180</v>
      </c>
      <c r="U208" s="6">
        <f t="shared" si="19"/>
        <v>226.54</v>
      </c>
      <c r="V208" s="1">
        <f t="shared" si="16"/>
        <v>5.0694444444444459E-2</v>
      </c>
      <c r="W208" s="1">
        <f>VLOOKUP(L208,Hoja2!A:C,3,0)</f>
        <v>7.7083333333333323E-2</v>
      </c>
      <c r="X208" s="1">
        <f t="shared" si="17"/>
        <v>0</v>
      </c>
      <c r="Y208" s="1" t="str">
        <f t="shared" si="18"/>
        <v>No</v>
      </c>
    </row>
    <row r="209" spans="1:25" x14ac:dyDescent="0.35">
      <c r="A209">
        <v>16</v>
      </c>
      <c r="B209" t="s">
        <v>430</v>
      </c>
      <c r="C209">
        <v>4</v>
      </c>
      <c r="D209" s="1">
        <v>0.14791666666666667</v>
      </c>
      <c r="E209" s="1">
        <v>0.27500000000000002</v>
      </c>
      <c r="F209" s="2">
        <v>45018</v>
      </c>
      <c r="G209" t="s">
        <v>16</v>
      </c>
      <c r="H209" t="s">
        <v>12</v>
      </c>
      <c r="I209" t="s">
        <v>1347</v>
      </c>
      <c r="J209" s="3">
        <v>36.700000000000003</v>
      </c>
      <c r="K209" t="s">
        <v>40</v>
      </c>
      <c r="L209">
        <v>208</v>
      </c>
      <c r="M209" t="s">
        <v>1350</v>
      </c>
      <c r="N209" t="s">
        <v>1525</v>
      </c>
      <c r="O209" t="str" cm="1">
        <f t="array" ref="O209:Q209">_xlfn.TEXTSPLIT(N209,",")</f>
        <v>Plato 15</v>
      </c>
      <c r="P209" t="str">
        <v xml:space="preserve"> Plato 19</v>
      </c>
      <c r="Q209" t="str">
        <v xml:space="preserve"> Plato 3</v>
      </c>
      <c r="S209">
        <f t="shared" si="15"/>
        <v>3</v>
      </c>
      <c r="T209" s="3">
        <f>VLOOKUP(L209,Hoja2!A:C,2,0)</f>
        <v>180</v>
      </c>
      <c r="U209" s="6">
        <f t="shared" si="19"/>
        <v>216.7</v>
      </c>
      <c r="V209" s="1">
        <f t="shared" si="16"/>
        <v>0.12708333333333335</v>
      </c>
      <c r="W209" s="1">
        <f>VLOOKUP(L209,Hoja2!A:C,3,0)</f>
        <v>6.9444444444444448E-2</v>
      </c>
      <c r="X209" s="1">
        <f t="shared" si="17"/>
        <v>5.7638888888888906E-2</v>
      </c>
      <c r="Y209" s="1" t="str">
        <f t="shared" si="18"/>
        <v>Si</v>
      </c>
    </row>
    <row r="210" spans="1:25" x14ac:dyDescent="0.35">
      <c r="A210">
        <v>9</v>
      </c>
      <c r="B210" t="s">
        <v>432</v>
      </c>
      <c r="C210">
        <v>6</v>
      </c>
      <c r="D210" s="1">
        <v>6.3194444444444442E-2</v>
      </c>
      <c r="E210" s="1">
        <v>0.17083333333333334</v>
      </c>
      <c r="F210" s="2">
        <v>45018</v>
      </c>
      <c r="G210" t="s">
        <v>16</v>
      </c>
      <c r="H210" t="s">
        <v>37</v>
      </c>
      <c r="I210" t="s">
        <v>18</v>
      </c>
      <c r="J210" s="3">
        <v>34.49</v>
      </c>
      <c r="K210" t="s">
        <v>13</v>
      </c>
      <c r="L210">
        <v>209</v>
      </c>
      <c r="M210" t="s">
        <v>47</v>
      </c>
      <c r="N210" t="s">
        <v>1526</v>
      </c>
      <c r="O210" t="str" cm="1">
        <f t="array" ref="O210:R210">_xlfn.TEXTSPLIT(N210,",")</f>
        <v>Plato 14</v>
      </c>
      <c r="P210" t="str">
        <v xml:space="preserve"> Plato 18</v>
      </c>
      <c r="Q210" t="str">
        <v xml:space="preserve"> Plato 1</v>
      </c>
      <c r="R210" t="str">
        <v xml:space="preserve"> Plato 10</v>
      </c>
      <c r="S210">
        <f t="shared" si="15"/>
        <v>4</v>
      </c>
      <c r="T210" s="3">
        <f>VLOOKUP(L210,Hoja2!A:C,2,0)</f>
        <v>214</v>
      </c>
      <c r="U210" s="6">
        <f t="shared" si="19"/>
        <v>248.49</v>
      </c>
      <c r="V210" s="1">
        <f t="shared" si="16"/>
        <v>0.1076388888888889</v>
      </c>
      <c r="W210" s="1">
        <f>VLOOKUP(L210,Hoja2!A:C,3,0)</f>
        <v>0.11874999999999999</v>
      </c>
      <c r="X210" s="1">
        <f t="shared" si="17"/>
        <v>0</v>
      </c>
      <c r="Y210" s="1" t="str">
        <f t="shared" si="18"/>
        <v>No</v>
      </c>
    </row>
    <row r="211" spans="1:25" x14ac:dyDescent="0.35">
      <c r="A211">
        <v>10</v>
      </c>
      <c r="B211" t="s">
        <v>434</v>
      </c>
      <c r="C211">
        <v>4</v>
      </c>
      <c r="D211" s="1">
        <v>0.11319444444444444</v>
      </c>
      <c r="E211" s="1">
        <v>0.18680555555555556</v>
      </c>
      <c r="F211" s="2">
        <v>45018</v>
      </c>
      <c r="G211" t="s">
        <v>23</v>
      </c>
      <c r="H211" t="s">
        <v>17</v>
      </c>
      <c r="I211" t="s">
        <v>1348</v>
      </c>
      <c r="J211" s="3">
        <v>14.67</v>
      </c>
      <c r="K211" t="s">
        <v>24</v>
      </c>
      <c r="L211">
        <v>210</v>
      </c>
      <c r="M211" t="s">
        <v>41</v>
      </c>
      <c r="N211" t="s">
        <v>1527</v>
      </c>
      <c r="O211" t="str" cm="1">
        <f t="array" ref="O211:R211">_xlfn.TEXTSPLIT(N211,",")</f>
        <v>Plato 13</v>
      </c>
      <c r="P211" t="str">
        <v xml:space="preserve"> Plato 2</v>
      </c>
      <c r="Q211" t="str">
        <v xml:space="preserve"> Plato 7</v>
      </c>
      <c r="R211" t="str">
        <v xml:space="preserve"> Plato 20</v>
      </c>
      <c r="S211">
        <f t="shared" si="15"/>
        <v>4</v>
      </c>
      <c r="T211" s="3">
        <f>VLOOKUP(L211,Hoja2!A:C,2,0)</f>
        <v>195</v>
      </c>
      <c r="U211" s="6">
        <f t="shared" si="19"/>
        <v>209.67</v>
      </c>
      <c r="V211" s="1">
        <f t="shared" si="16"/>
        <v>7.3611111111111113E-2</v>
      </c>
      <c r="W211" s="1">
        <f>VLOOKUP(L211,Hoja2!A:C,3,0)</f>
        <v>0.10972222222222222</v>
      </c>
      <c r="X211" s="1">
        <f t="shared" si="17"/>
        <v>0</v>
      </c>
      <c r="Y211" s="1" t="str">
        <f t="shared" si="18"/>
        <v>No</v>
      </c>
    </row>
    <row r="212" spans="1:25" x14ac:dyDescent="0.35">
      <c r="A212">
        <v>1</v>
      </c>
      <c r="B212" t="s">
        <v>436</v>
      </c>
      <c r="C212">
        <v>2</v>
      </c>
      <c r="D212" s="1">
        <v>0.15277777777777779</v>
      </c>
      <c r="E212" s="1">
        <v>0.22638888888888889</v>
      </c>
      <c r="F212" s="2">
        <v>45018</v>
      </c>
      <c r="G212" t="s">
        <v>16</v>
      </c>
      <c r="H212" t="s">
        <v>12</v>
      </c>
      <c r="I212" t="s">
        <v>1347</v>
      </c>
      <c r="J212" s="3">
        <v>11.13</v>
      </c>
      <c r="K212" t="s">
        <v>13</v>
      </c>
      <c r="L212">
        <v>211</v>
      </c>
      <c r="M212" t="s">
        <v>84</v>
      </c>
      <c r="N212" t="s">
        <v>1528</v>
      </c>
      <c r="O212" t="str" cm="1">
        <f t="array" ref="O212:R212">_xlfn.TEXTSPLIT(N212,",")</f>
        <v>Plato 13</v>
      </c>
      <c r="P212" t="str">
        <v xml:space="preserve"> Plato 4</v>
      </c>
      <c r="Q212" t="str">
        <v xml:space="preserve"> Plato 1</v>
      </c>
      <c r="R212" t="str">
        <v xml:space="preserve"> Plato 3</v>
      </c>
      <c r="S212">
        <f t="shared" si="15"/>
        <v>4</v>
      </c>
      <c r="T212" s="3">
        <f>VLOOKUP(L212,Hoja2!A:C,2,0)</f>
        <v>169</v>
      </c>
      <c r="U212" s="6">
        <f t="shared" si="19"/>
        <v>180.13</v>
      </c>
      <c r="V212" s="1">
        <f t="shared" si="16"/>
        <v>7.3611111111111099E-2</v>
      </c>
      <c r="W212" s="1">
        <f>VLOOKUP(L212,Hoja2!A:C,3,0)</f>
        <v>9.3750000000000014E-2</v>
      </c>
      <c r="X212" s="1">
        <f t="shared" si="17"/>
        <v>0</v>
      </c>
      <c r="Y212" s="1" t="str">
        <f t="shared" si="18"/>
        <v>No</v>
      </c>
    </row>
    <row r="213" spans="1:25" x14ac:dyDescent="0.35">
      <c r="A213">
        <v>14</v>
      </c>
      <c r="B213" t="s">
        <v>200</v>
      </c>
      <c r="C213">
        <v>6</v>
      </c>
      <c r="D213" s="1">
        <v>0.1076388888888889</v>
      </c>
      <c r="E213" s="1">
        <v>0.15277777777777779</v>
      </c>
      <c r="F213" s="2">
        <v>45018</v>
      </c>
      <c r="G213" t="s">
        <v>33</v>
      </c>
      <c r="H213" t="s">
        <v>12</v>
      </c>
      <c r="I213" t="s">
        <v>1347</v>
      </c>
      <c r="J213" s="3">
        <v>18.850000000000001</v>
      </c>
      <c r="K213" t="s">
        <v>40</v>
      </c>
      <c r="L213">
        <v>212</v>
      </c>
      <c r="M213" t="s">
        <v>1350</v>
      </c>
      <c r="N213" t="s">
        <v>1529</v>
      </c>
      <c r="O213" t="str" cm="1">
        <f t="array" ref="O213:R213">_xlfn.TEXTSPLIT(N213,",")</f>
        <v>Plato 2</v>
      </c>
      <c r="P213" t="str">
        <v xml:space="preserve"> Plato 10</v>
      </c>
      <c r="Q213" t="str">
        <v xml:space="preserve"> Plato 13</v>
      </c>
      <c r="R213" t="str">
        <v xml:space="preserve"> Plato 16</v>
      </c>
      <c r="S213">
        <f t="shared" si="15"/>
        <v>4</v>
      </c>
      <c r="T213" s="3">
        <f>VLOOKUP(L213,Hoja2!A:C,2,0)</f>
        <v>245</v>
      </c>
      <c r="U213" s="6">
        <f t="shared" si="19"/>
        <v>263.85000000000002</v>
      </c>
      <c r="V213" s="1">
        <f t="shared" si="16"/>
        <v>4.5138888888888895E-2</v>
      </c>
      <c r="W213" s="1">
        <f>VLOOKUP(L213,Hoja2!A:C,3,0)</f>
        <v>0.1138888888888889</v>
      </c>
      <c r="X213" s="1">
        <f t="shared" si="17"/>
        <v>0</v>
      </c>
      <c r="Y213" s="1" t="str">
        <f t="shared" si="18"/>
        <v>No</v>
      </c>
    </row>
    <row r="214" spans="1:25" x14ac:dyDescent="0.35">
      <c r="A214">
        <v>13</v>
      </c>
      <c r="B214" t="s">
        <v>439</v>
      </c>
      <c r="C214">
        <v>6</v>
      </c>
      <c r="D214" s="1">
        <v>7.3611111111111113E-2</v>
      </c>
      <c r="E214" s="1">
        <v>0.20694444444444443</v>
      </c>
      <c r="F214" s="2">
        <v>45018</v>
      </c>
      <c r="G214" t="s">
        <v>28</v>
      </c>
      <c r="H214" t="s">
        <v>12</v>
      </c>
      <c r="I214" t="s">
        <v>1348</v>
      </c>
      <c r="J214" s="3">
        <v>28.1</v>
      </c>
      <c r="K214" t="s">
        <v>24</v>
      </c>
      <c r="L214">
        <v>213</v>
      </c>
      <c r="M214" t="s">
        <v>1350</v>
      </c>
      <c r="N214" t="s">
        <v>1530</v>
      </c>
      <c r="O214" t="str" cm="1">
        <f t="array" ref="O214:P214">_xlfn.TEXTSPLIT(N214,",")</f>
        <v>Plato 6</v>
      </c>
      <c r="P214" t="str">
        <v xml:space="preserve"> Plato 2</v>
      </c>
      <c r="S214">
        <f t="shared" si="15"/>
        <v>2</v>
      </c>
      <c r="T214" s="3">
        <f>VLOOKUP(L214,Hoja2!A:C,2,0)</f>
        <v>87</v>
      </c>
      <c r="U214" s="6">
        <f t="shared" si="19"/>
        <v>115.1</v>
      </c>
      <c r="V214" s="1">
        <f t="shared" si="16"/>
        <v>0.1333333333333333</v>
      </c>
      <c r="W214" s="1">
        <f>VLOOKUP(L214,Hoja2!A:C,3,0)</f>
        <v>6.9444444444444448E-2</v>
      </c>
      <c r="X214" s="1">
        <f t="shared" si="17"/>
        <v>6.3888888888888856E-2</v>
      </c>
      <c r="Y214" s="1" t="str">
        <f t="shared" si="18"/>
        <v>Si</v>
      </c>
    </row>
    <row r="215" spans="1:25" x14ac:dyDescent="0.35">
      <c r="A215">
        <v>2</v>
      </c>
      <c r="B215" t="s">
        <v>441</v>
      </c>
      <c r="C215">
        <v>4</v>
      </c>
      <c r="D215" s="1">
        <v>0.13750000000000001</v>
      </c>
      <c r="E215" s="1">
        <v>0.21458333333333332</v>
      </c>
      <c r="F215" s="2">
        <v>45018</v>
      </c>
      <c r="G215" t="s">
        <v>16</v>
      </c>
      <c r="H215" t="s">
        <v>12</v>
      </c>
      <c r="I215" t="s">
        <v>1347</v>
      </c>
      <c r="J215" s="3">
        <v>33.39</v>
      </c>
      <c r="K215" t="s">
        <v>40</v>
      </c>
      <c r="L215">
        <v>214</v>
      </c>
      <c r="M215" t="s">
        <v>84</v>
      </c>
      <c r="N215" t="s">
        <v>1531</v>
      </c>
      <c r="O215" t="str" cm="1">
        <f t="array" ref="O215:Q215">_xlfn.TEXTSPLIT(N215,",")</f>
        <v>Plato 18</v>
      </c>
      <c r="P215" t="str">
        <v xml:space="preserve"> Plato 20</v>
      </c>
      <c r="Q215" t="str">
        <v xml:space="preserve"> Plato 3</v>
      </c>
      <c r="S215">
        <f t="shared" si="15"/>
        <v>3</v>
      </c>
      <c r="T215" s="3">
        <f>VLOOKUP(L215,Hoja2!A:C,2,0)</f>
        <v>228</v>
      </c>
      <c r="U215" s="6">
        <f t="shared" si="19"/>
        <v>261.39</v>
      </c>
      <c r="V215" s="1">
        <f t="shared" si="16"/>
        <v>7.7083333333333309E-2</v>
      </c>
      <c r="W215" s="1">
        <f>VLOOKUP(L215,Hoja2!A:C,3,0)</f>
        <v>2.6388888888888885E-2</v>
      </c>
      <c r="X215" s="1">
        <f t="shared" si="17"/>
        <v>5.0694444444444424E-2</v>
      </c>
      <c r="Y215" s="1" t="str">
        <f t="shared" si="18"/>
        <v>Si</v>
      </c>
    </row>
    <row r="216" spans="1:25" x14ac:dyDescent="0.35">
      <c r="A216">
        <v>6</v>
      </c>
      <c r="B216" t="s">
        <v>443</v>
      </c>
      <c r="C216">
        <v>4</v>
      </c>
      <c r="D216" s="1">
        <v>0.16111111111111112</v>
      </c>
      <c r="E216" s="1">
        <v>0.2673611111111111</v>
      </c>
      <c r="F216" s="2">
        <v>45018</v>
      </c>
      <c r="G216" t="s">
        <v>11</v>
      </c>
      <c r="H216" t="s">
        <v>12</v>
      </c>
      <c r="I216" t="s">
        <v>1347</v>
      </c>
      <c r="J216" s="3">
        <v>35.64</v>
      </c>
      <c r="K216" t="s">
        <v>40</v>
      </c>
      <c r="L216">
        <v>215</v>
      </c>
      <c r="M216" t="s">
        <v>49</v>
      </c>
      <c r="N216" t="s">
        <v>1532</v>
      </c>
      <c r="O216" t="str" cm="1">
        <f t="array" ref="O216:P216">_xlfn.TEXTSPLIT(N216,",")</f>
        <v>Plato 18</v>
      </c>
      <c r="P216" t="str">
        <v xml:space="preserve"> Plato 2</v>
      </c>
      <c r="S216">
        <f t="shared" si="15"/>
        <v>2</v>
      </c>
      <c r="T216" s="3">
        <f>VLOOKUP(L216,Hoja2!A:C,2,0)</f>
        <v>158</v>
      </c>
      <c r="U216" s="6">
        <f t="shared" si="19"/>
        <v>193.64</v>
      </c>
      <c r="V216" s="1">
        <f t="shared" si="16"/>
        <v>0.10624999999999998</v>
      </c>
      <c r="W216" s="1">
        <f>VLOOKUP(L216,Hoja2!A:C,3,0)</f>
        <v>3.1944444444444442E-2</v>
      </c>
      <c r="X216" s="1">
        <f t="shared" si="17"/>
        <v>7.4305555555555541E-2</v>
      </c>
      <c r="Y216" s="1" t="str">
        <f t="shared" si="18"/>
        <v>Si</v>
      </c>
    </row>
    <row r="217" spans="1:25" x14ac:dyDescent="0.35">
      <c r="A217">
        <v>17</v>
      </c>
      <c r="B217" t="s">
        <v>445</v>
      </c>
      <c r="C217">
        <v>6</v>
      </c>
      <c r="D217" s="1">
        <v>7.3611111111111113E-2</v>
      </c>
      <c r="E217" s="1">
        <v>0.23333333333333334</v>
      </c>
      <c r="F217" s="2">
        <v>45018</v>
      </c>
      <c r="G217" t="s">
        <v>23</v>
      </c>
      <c r="H217" t="s">
        <v>12</v>
      </c>
      <c r="I217" t="s">
        <v>1348</v>
      </c>
      <c r="J217" s="3">
        <v>35.69</v>
      </c>
      <c r="K217" t="s">
        <v>24</v>
      </c>
      <c r="L217">
        <v>216</v>
      </c>
      <c r="M217" t="s">
        <v>49</v>
      </c>
      <c r="N217" t="s">
        <v>1533</v>
      </c>
      <c r="O217" t="str" cm="1">
        <f t="array" ref="O217:Q217">_xlfn.TEXTSPLIT(N217,",")</f>
        <v>Plato 1</v>
      </c>
      <c r="P217" t="str">
        <v xml:space="preserve"> Plato 13</v>
      </c>
      <c r="Q217" t="str">
        <v xml:space="preserve"> Plato 6</v>
      </c>
      <c r="S217">
        <f t="shared" si="15"/>
        <v>3</v>
      </c>
      <c r="T217" s="3">
        <f>VLOOKUP(L217,Hoja2!A:C,2,0)</f>
        <v>142</v>
      </c>
      <c r="U217" s="6">
        <f t="shared" si="19"/>
        <v>177.69</v>
      </c>
      <c r="V217" s="1">
        <f t="shared" si="16"/>
        <v>0.15972222222222221</v>
      </c>
      <c r="W217" s="1">
        <f>VLOOKUP(L217,Hoja2!A:C,3,0)</f>
        <v>8.3333333333333343E-2</v>
      </c>
      <c r="X217" s="1">
        <f t="shared" si="17"/>
        <v>7.6388888888888867E-2</v>
      </c>
      <c r="Y217" s="1" t="str">
        <f t="shared" si="18"/>
        <v>Si</v>
      </c>
    </row>
    <row r="218" spans="1:25" x14ac:dyDescent="0.35">
      <c r="A218">
        <v>1</v>
      </c>
      <c r="B218" t="s">
        <v>366</v>
      </c>
      <c r="C218">
        <v>2</v>
      </c>
      <c r="D218" s="1">
        <v>3.7499999999999999E-2</v>
      </c>
      <c r="E218" s="1">
        <v>0.19791666666666666</v>
      </c>
      <c r="F218" s="2">
        <v>45018</v>
      </c>
      <c r="G218" t="s">
        <v>11</v>
      </c>
      <c r="H218" t="s">
        <v>37</v>
      </c>
      <c r="I218" t="s">
        <v>1348</v>
      </c>
      <c r="J218" s="3">
        <v>31.17</v>
      </c>
      <c r="K218" t="s">
        <v>40</v>
      </c>
      <c r="L218">
        <v>217</v>
      </c>
      <c r="M218" t="s">
        <v>20</v>
      </c>
      <c r="N218" t="s">
        <v>1534</v>
      </c>
      <c r="O218" t="str" cm="1">
        <f t="array" ref="O218">_xlfn.TEXTSPLIT(N218,",")</f>
        <v>Plato 15</v>
      </c>
      <c r="S218">
        <f t="shared" si="15"/>
        <v>1</v>
      </c>
      <c r="T218" s="3">
        <f>VLOOKUP(L218,Hoja2!A:C,2,0)</f>
        <v>96</v>
      </c>
      <c r="U218" s="6">
        <f t="shared" si="19"/>
        <v>127.17</v>
      </c>
      <c r="V218" s="1">
        <f t="shared" si="16"/>
        <v>0.16041666666666665</v>
      </c>
      <c r="W218" s="1">
        <f>VLOOKUP(L218,Hoja2!A:C,3,0)</f>
        <v>9.0277777777777769E-3</v>
      </c>
      <c r="X218" s="1">
        <f t="shared" si="17"/>
        <v>0.15138888888888888</v>
      </c>
      <c r="Y218" s="1" t="str">
        <f t="shared" si="18"/>
        <v>Si</v>
      </c>
    </row>
    <row r="219" spans="1:25" x14ac:dyDescent="0.35">
      <c r="A219">
        <v>13</v>
      </c>
      <c r="B219" t="s">
        <v>448</v>
      </c>
      <c r="C219">
        <v>3</v>
      </c>
      <c r="D219" s="1">
        <v>1.8749999999999999E-2</v>
      </c>
      <c r="E219" s="1">
        <v>0.15347222222222223</v>
      </c>
      <c r="F219" s="2">
        <v>45018</v>
      </c>
      <c r="G219" t="s">
        <v>28</v>
      </c>
      <c r="H219" t="s">
        <v>12</v>
      </c>
      <c r="I219" t="s">
        <v>1348</v>
      </c>
      <c r="J219" s="3">
        <v>23.34</v>
      </c>
      <c r="K219" t="s">
        <v>40</v>
      </c>
      <c r="L219">
        <v>218</v>
      </c>
      <c r="M219" t="s">
        <v>84</v>
      </c>
      <c r="N219" t="s">
        <v>1535</v>
      </c>
      <c r="O219" t="str" cm="1">
        <f t="array" ref="O219:Q219">_xlfn.TEXTSPLIT(N219,",")</f>
        <v>Plato 12</v>
      </c>
      <c r="P219" t="str">
        <v xml:space="preserve"> Plato 6</v>
      </c>
      <c r="Q219" t="str">
        <v xml:space="preserve"> Plato 14</v>
      </c>
      <c r="S219">
        <f t="shared" si="15"/>
        <v>3</v>
      </c>
      <c r="T219" s="3">
        <f>VLOOKUP(L219,Hoja2!A:C,2,0)</f>
        <v>184</v>
      </c>
      <c r="U219" s="6">
        <f t="shared" si="19"/>
        <v>207.34</v>
      </c>
      <c r="V219" s="1">
        <f t="shared" si="16"/>
        <v>0.13472222222222224</v>
      </c>
      <c r="W219" s="1">
        <f>VLOOKUP(L219,Hoja2!A:C,3,0)</f>
        <v>3.1944444444444442E-2</v>
      </c>
      <c r="X219" s="1">
        <f t="shared" si="17"/>
        <v>0.1027777777777778</v>
      </c>
      <c r="Y219" s="1" t="str">
        <f t="shared" si="18"/>
        <v>Si</v>
      </c>
    </row>
    <row r="220" spans="1:25" x14ac:dyDescent="0.35">
      <c r="A220">
        <v>1</v>
      </c>
      <c r="B220" t="s">
        <v>450</v>
      </c>
      <c r="C220">
        <v>5</v>
      </c>
      <c r="D220" s="1">
        <v>0.10625</v>
      </c>
      <c r="E220" s="1">
        <v>0.20069444444444445</v>
      </c>
      <c r="F220" s="2">
        <v>45018</v>
      </c>
      <c r="G220" t="s">
        <v>11</v>
      </c>
      <c r="H220" t="s">
        <v>12</v>
      </c>
      <c r="I220" t="s">
        <v>1348</v>
      </c>
      <c r="J220" s="3">
        <v>46.96</v>
      </c>
      <c r="K220" t="s">
        <v>24</v>
      </c>
      <c r="L220">
        <v>219</v>
      </c>
      <c r="M220" t="s">
        <v>41</v>
      </c>
      <c r="N220" t="s">
        <v>1450</v>
      </c>
      <c r="O220" t="str" cm="1">
        <f t="array" ref="O220:P220">_xlfn.TEXTSPLIT(N220,",")</f>
        <v>Plato 14</v>
      </c>
      <c r="P220" t="str">
        <v xml:space="preserve"> Plato 17</v>
      </c>
      <c r="S220">
        <f t="shared" si="15"/>
        <v>2</v>
      </c>
      <c r="T220" s="3">
        <f>VLOOKUP(L220,Hoja2!A:C,2,0)</f>
        <v>139</v>
      </c>
      <c r="U220" s="6">
        <f t="shared" si="19"/>
        <v>185.96</v>
      </c>
      <c r="V220" s="1">
        <f t="shared" si="16"/>
        <v>9.4444444444444456E-2</v>
      </c>
      <c r="W220" s="1">
        <f>VLOOKUP(L220,Hoja2!A:C,3,0)</f>
        <v>1.5972222222222221E-2</v>
      </c>
      <c r="X220" s="1">
        <f t="shared" si="17"/>
        <v>7.8472222222222235E-2</v>
      </c>
      <c r="Y220" s="1" t="str">
        <f t="shared" si="18"/>
        <v>Si</v>
      </c>
    </row>
    <row r="221" spans="1:25" x14ac:dyDescent="0.35">
      <c r="A221">
        <v>15</v>
      </c>
      <c r="B221" t="s">
        <v>403</v>
      </c>
      <c r="C221">
        <v>6</v>
      </c>
      <c r="D221" s="1">
        <v>4.2361111111111113E-2</v>
      </c>
      <c r="E221" s="1">
        <v>0.20624999999999999</v>
      </c>
      <c r="F221" s="2">
        <v>45018</v>
      </c>
      <c r="G221" t="s">
        <v>28</v>
      </c>
      <c r="H221" t="s">
        <v>12</v>
      </c>
      <c r="I221" t="s">
        <v>1348</v>
      </c>
      <c r="J221" s="3">
        <v>48.5</v>
      </c>
      <c r="K221" t="s">
        <v>13</v>
      </c>
      <c r="L221">
        <v>220</v>
      </c>
      <c r="M221" t="s">
        <v>61</v>
      </c>
      <c r="N221" t="s">
        <v>1465</v>
      </c>
      <c r="O221" t="str" cm="1">
        <f t="array" ref="O221">_xlfn.TEXTSPLIT(N221,",")</f>
        <v>Plato 7</v>
      </c>
      <c r="S221">
        <f t="shared" si="15"/>
        <v>1</v>
      </c>
      <c r="T221" s="3">
        <f>VLOOKUP(L221,Hoja2!A:C,2,0)</f>
        <v>24</v>
      </c>
      <c r="U221" s="6">
        <f t="shared" si="19"/>
        <v>72.5</v>
      </c>
      <c r="V221" s="1">
        <f t="shared" si="16"/>
        <v>0.16388888888888886</v>
      </c>
      <c r="W221" s="1">
        <f>VLOOKUP(L221,Hoja2!A:C,3,0)</f>
        <v>9.0277777777777769E-3</v>
      </c>
      <c r="X221" s="1">
        <f t="shared" si="17"/>
        <v>0.15486111111111109</v>
      </c>
      <c r="Y221" s="1" t="str">
        <f t="shared" si="18"/>
        <v>Si</v>
      </c>
    </row>
    <row r="222" spans="1:25" x14ac:dyDescent="0.35">
      <c r="A222">
        <v>16</v>
      </c>
      <c r="B222" t="s">
        <v>453</v>
      </c>
      <c r="C222">
        <v>1</v>
      </c>
      <c r="D222" s="1">
        <v>7.7083333333333337E-2</v>
      </c>
      <c r="E222" s="1">
        <v>0.12847222222222221</v>
      </c>
      <c r="F222" s="2">
        <v>45018</v>
      </c>
      <c r="G222" t="s">
        <v>11</v>
      </c>
      <c r="H222" t="s">
        <v>12</v>
      </c>
      <c r="I222" t="s">
        <v>1348</v>
      </c>
      <c r="J222" s="3">
        <v>17.829999999999998</v>
      </c>
      <c r="K222" t="s">
        <v>24</v>
      </c>
      <c r="L222">
        <v>221</v>
      </c>
      <c r="M222" t="s">
        <v>66</v>
      </c>
      <c r="N222" t="s">
        <v>1536</v>
      </c>
      <c r="O222" t="str" cm="1">
        <f t="array" ref="O222:Q222">_xlfn.TEXTSPLIT(N222,",")</f>
        <v>Plato 15</v>
      </c>
      <c r="P222" t="str">
        <v xml:space="preserve"> Plato 18</v>
      </c>
      <c r="Q222" t="str">
        <v xml:space="preserve"> Plato 9</v>
      </c>
      <c r="S222">
        <f t="shared" si="15"/>
        <v>3</v>
      </c>
      <c r="T222" s="3">
        <f>VLOOKUP(L222,Hoja2!A:C,2,0)</f>
        <v>193</v>
      </c>
      <c r="U222" s="6">
        <f t="shared" si="19"/>
        <v>210.82999999999998</v>
      </c>
      <c r="V222" s="1">
        <f t="shared" si="16"/>
        <v>5.1388888888888873E-2</v>
      </c>
      <c r="W222" s="1">
        <f>VLOOKUP(L222,Hoja2!A:C,3,0)</f>
        <v>7.5000000000000011E-2</v>
      </c>
      <c r="X222" s="1">
        <f t="shared" si="17"/>
        <v>0</v>
      </c>
      <c r="Y222" s="1" t="str">
        <f t="shared" si="18"/>
        <v>No</v>
      </c>
    </row>
    <row r="223" spans="1:25" x14ac:dyDescent="0.35">
      <c r="A223">
        <v>3</v>
      </c>
      <c r="B223" t="s">
        <v>455</v>
      </c>
      <c r="C223">
        <v>3</v>
      </c>
      <c r="D223" s="1">
        <v>0.15138888888888888</v>
      </c>
      <c r="E223" s="1">
        <v>0.27916666666666667</v>
      </c>
      <c r="F223" s="2">
        <v>45018</v>
      </c>
      <c r="G223" t="s">
        <v>28</v>
      </c>
      <c r="H223" t="s">
        <v>37</v>
      </c>
      <c r="I223" t="s">
        <v>1347</v>
      </c>
      <c r="J223" s="3">
        <v>32.58</v>
      </c>
      <c r="K223" t="s">
        <v>24</v>
      </c>
      <c r="L223">
        <v>222</v>
      </c>
      <c r="M223" t="s">
        <v>61</v>
      </c>
      <c r="N223" t="s">
        <v>1537</v>
      </c>
      <c r="O223" t="str" cm="1">
        <f t="array" ref="O223:P223">_xlfn.TEXTSPLIT(N223,",")</f>
        <v>Plato 14</v>
      </c>
      <c r="P223" t="str">
        <v xml:space="preserve"> Plato 16</v>
      </c>
      <c r="S223">
        <f t="shared" si="15"/>
        <v>2</v>
      </c>
      <c r="T223" s="3">
        <f>VLOOKUP(L223,Hoja2!A:C,2,0)</f>
        <v>97</v>
      </c>
      <c r="U223" s="6">
        <f t="shared" si="19"/>
        <v>129.57999999999998</v>
      </c>
      <c r="V223" s="1">
        <f t="shared" si="16"/>
        <v>0.1277777777777778</v>
      </c>
      <c r="W223" s="1">
        <f>VLOOKUP(L223,Hoja2!A:C,3,0)</f>
        <v>5.9027777777777776E-2</v>
      </c>
      <c r="X223" s="1">
        <f t="shared" si="17"/>
        <v>6.8750000000000019E-2</v>
      </c>
      <c r="Y223" s="1" t="str">
        <f t="shared" si="18"/>
        <v>Si</v>
      </c>
    </row>
    <row r="224" spans="1:25" x14ac:dyDescent="0.35">
      <c r="A224">
        <v>19</v>
      </c>
      <c r="B224" t="s">
        <v>457</v>
      </c>
      <c r="C224">
        <v>2</v>
      </c>
      <c r="D224" s="1">
        <v>5.2777777777777778E-2</v>
      </c>
      <c r="E224" s="1">
        <v>0.11805555555555555</v>
      </c>
      <c r="F224" s="2">
        <v>45018</v>
      </c>
      <c r="G224" t="s">
        <v>28</v>
      </c>
      <c r="H224" t="s">
        <v>37</v>
      </c>
      <c r="I224" t="s">
        <v>1348</v>
      </c>
      <c r="J224" s="3">
        <v>49.62</v>
      </c>
      <c r="K224" t="s">
        <v>13</v>
      </c>
      <c r="L224">
        <v>223</v>
      </c>
      <c r="M224" t="s">
        <v>84</v>
      </c>
      <c r="N224" t="s">
        <v>1534</v>
      </c>
      <c r="O224" t="str" cm="1">
        <f t="array" ref="O224">_xlfn.TEXTSPLIT(N224,",")</f>
        <v>Plato 15</v>
      </c>
      <c r="S224">
        <f t="shared" si="15"/>
        <v>1</v>
      </c>
      <c r="T224" s="3">
        <f>VLOOKUP(L224,Hoja2!A:C,2,0)</f>
        <v>32</v>
      </c>
      <c r="U224" s="6">
        <f t="shared" si="19"/>
        <v>81.62</v>
      </c>
      <c r="V224" s="1">
        <f t="shared" si="16"/>
        <v>6.5277777777777768E-2</v>
      </c>
      <c r="W224" s="1">
        <f>VLOOKUP(L224,Hoja2!A:C,3,0)</f>
        <v>3.6805555555555557E-2</v>
      </c>
      <c r="X224" s="1">
        <f t="shared" si="17"/>
        <v>2.8472222222222211E-2</v>
      </c>
      <c r="Y224" s="1" t="str">
        <f t="shared" si="18"/>
        <v>Si</v>
      </c>
    </row>
    <row r="225" spans="1:25" x14ac:dyDescent="0.35">
      <c r="A225">
        <v>7</v>
      </c>
      <c r="B225" t="s">
        <v>459</v>
      </c>
      <c r="C225">
        <v>6</v>
      </c>
      <c r="D225" s="1">
        <v>8.819444444444445E-2</v>
      </c>
      <c r="E225" s="1">
        <v>0.24097222222222223</v>
      </c>
      <c r="F225" s="2">
        <v>45018</v>
      </c>
      <c r="G225" t="s">
        <v>11</v>
      </c>
      <c r="H225" t="s">
        <v>12</v>
      </c>
      <c r="I225" t="s">
        <v>1348</v>
      </c>
      <c r="J225" s="3">
        <v>17.61</v>
      </c>
      <c r="K225" t="s">
        <v>40</v>
      </c>
      <c r="L225">
        <v>224</v>
      </c>
      <c r="M225" t="s">
        <v>47</v>
      </c>
      <c r="N225" t="s">
        <v>1464</v>
      </c>
      <c r="O225" t="str" cm="1">
        <f t="array" ref="O225">_xlfn.TEXTSPLIT(N225,",")</f>
        <v>Plato 10</v>
      </c>
      <c r="S225">
        <f t="shared" si="15"/>
        <v>1</v>
      </c>
      <c r="T225" s="3">
        <f>VLOOKUP(L225,Hoja2!A:C,2,0)</f>
        <v>52</v>
      </c>
      <c r="U225" s="6">
        <f t="shared" si="19"/>
        <v>69.61</v>
      </c>
      <c r="V225" s="1">
        <f t="shared" si="16"/>
        <v>0.15277777777777779</v>
      </c>
      <c r="W225" s="1">
        <f>VLOOKUP(L225,Hoja2!A:C,3,0)</f>
        <v>1.3888888888888888E-2</v>
      </c>
      <c r="X225" s="1">
        <f t="shared" si="17"/>
        <v>0.1388888888888889</v>
      </c>
      <c r="Y225" s="1" t="str">
        <f t="shared" si="18"/>
        <v>Si</v>
      </c>
    </row>
    <row r="226" spans="1:25" x14ac:dyDescent="0.35">
      <c r="A226">
        <v>19</v>
      </c>
      <c r="B226" t="s">
        <v>461</v>
      </c>
      <c r="C226">
        <v>4</v>
      </c>
      <c r="D226" s="1">
        <v>9.7222222222222224E-3</v>
      </c>
      <c r="E226" s="1">
        <v>5.8333333333333334E-2</v>
      </c>
      <c r="F226" s="2">
        <v>45018</v>
      </c>
      <c r="G226" t="s">
        <v>11</v>
      </c>
      <c r="H226" t="s">
        <v>17</v>
      </c>
      <c r="I226" t="s">
        <v>1348</v>
      </c>
      <c r="J226" s="3">
        <v>35.020000000000003</v>
      </c>
      <c r="K226" t="s">
        <v>13</v>
      </c>
      <c r="L226">
        <v>225</v>
      </c>
      <c r="M226" t="s">
        <v>1350</v>
      </c>
      <c r="N226" t="s">
        <v>1538</v>
      </c>
      <c r="O226" t="str" cm="1">
        <f t="array" ref="O226:P226">_xlfn.TEXTSPLIT(N226,",")</f>
        <v>Plato 11</v>
      </c>
      <c r="P226" t="str">
        <v xml:space="preserve"> Plato 14</v>
      </c>
      <c r="S226">
        <f t="shared" si="15"/>
        <v>2</v>
      </c>
      <c r="T226" s="3">
        <f>VLOOKUP(L226,Hoja2!A:C,2,0)</f>
        <v>168</v>
      </c>
      <c r="U226" s="6">
        <f t="shared" si="19"/>
        <v>203.02</v>
      </c>
      <c r="V226" s="1">
        <f t="shared" si="16"/>
        <v>4.8611111111111112E-2</v>
      </c>
      <c r="W226" s="1">
        <f>VLOOKUP(L226,Hoja2!A:C,3,0)</f>
        <v>6.5277777777777782E-2</v>
      </c>
      <c r="X226" s="1">
        <f t="shared" si="17"/>
        <v>0</v>
      </c>
      <c r="Y226" s="1" t="str">
        <f t="shared" si="18"/>
        <v>No</v>
      </c>
    </row>
    <row r="227" spans="1:25" x14ac:dyDescent="0.35">
      <c r="A227">
        <v>7</v>
      </c>
      <c r="B227" t="s">
        <v>463</v>
      </c>
      <c r="C227">
        <v>6</v>
      </c>
      <c r="D227" s="1">
        <v>4.027777777777778E-2</v>
      </c>
      <c r="E227" s="1">
        <v>0.17291666666666666</v>
      </c>
      <c r="F227" s="2">
        <v>45018</v>
      </c>
      <c r="G227" t="s">
        <v>16</v>
      </c>
      <c r="H227" t="s">
        <v>37</v>
      </c>
      <c r="I227" t="s">
        <v>1348</v>
      </c>
      <c r="J227" s="3">
        <v>39.479999999999997</v>
      </c>
      <c r="K227" t="s">
        <v>13</v>
      </c>
      <c r="L227">
        <v>226</v>
      </c>
      <c r="M227" t="s">
        <v>41</v>
      </c>
      <c r="N227" t="s">
        <v>1539</v>
      </c>
      <c r="O227" t="str" cm="1">
        <f t="array" ref="O227:R227">_xlfn.TEXTSPLIT(N227,",")</f>
        <v>Plato 3</v>
      </c>
      <c r="P227" t="str">
        <v xml:space="preserve"> Plato 13</v>
      </c>
      <c r="Q227" t="str">
        <v xml:space="preserve"> Plato 6</v>
      </c>
      <c r="R227" t="str">
        <v xml:space="preserve"> Plato 9</v>
      </c>
      <c r="S227">
        <f t="shared" si="15"/>
        <v>4</v>
      </c>
      <c r="T227" s="3">
        <f>VLOOKUP(L227,Hoja2!A:C,2,0)</f>
        <v>171</v>
      </c>
      <c r="U227" s="6">
        <f t="shared" si="19"/>
        <v>210.48</v>
      </c>
      <c r="V227" s="1">
        <f t="shared" si="16"/>
        <v>0.13263888888888889</v>
      </c>
      <c r="W227" s="1">
        <f>VLOOKUP(L227,Hoja2!A:C,3,0)</f>
        <v>0.10138888888888889</v>
      </c>
      <c r="X227" s="1">
        <f t="shared" si="17"/>
        <v>3.125E-2</v>
      </c>
      <c r="Y227" s="1" t="str">
        <f t="shared" si="18"/>
        <v>Si</v>
      </c>
    </row>
    <row r="228" spans="1:25" x14ac:dyDescent="0.35">
      <c r="A228">
        <v>17</v>
      </c>
      <c r="B228" t="s">
        <v>207</v>
      </c>
      <c r="C228">
        <v>6</v>
      </c>
      <c r="D228" s="1">
        <v>7.5694444444444439E-2</v>
      </c>
      <c r="E228" s="1">
        <v>0.20277777777777778</v>
      </c>
      <c r="F228" s="2">
        <v>45018</v>
      </c>
      <c r="G228" t="s">
        <v>28</v>
      </c>
      <c r="H228" t="s">
        <v>12</v>
      </c>
      <c r="I228" t="s">
        <v>1348</v>
      </c>
      <c r="J228" s="3">
        <v>41.05</v>
      </c>
      <c r="K228" t="s">
        <v>24</v>
      </c>
      <c r="L228">
        <v>227</v>
      </c>
      <c r="M228" t="s">
        <v>66</v>
      </c>
      <c r="N228" t="s">
        <v>1540</v>
      </c>
      <c r="O228" t="str" cm="1">
        <f t="array" ref="O228:R228">_xlfn.TEXTSPLIT(N228,",")</f>
        <v>Plato 7</v>
      </c>
      <c r="P228" t="str">
        <v xml:space="preserve"> Plato 17</v>
      </c>
      <c r="Q228" t="str">
        <v xml:space="preserve"> Plato 16</v>
      </c>
      <c r="R228" t="str">
        <v xml:space="preserve"> Plato 11</v>
      </c>
      <c r="S228">
        <f t="shared" si="15"/>
        <v>4</v>
      </c>
      <c r="T228" s="3">
        <f>VLOOKUP(L228,Hoja2!A:C,2,0)</f>
        <v>211</v>
      </c>
      <c r="U228" s="6">
        <f t="shared" si="19"/>
        <v>252.05</v>
      </c>
      <c r="V228" s="1">
        <f t="shared" si="16"/>
        <v>0.12708333333333333</v>
      </c>
      <c r="W228" s="1">
        <f>VLOOKUP(L228,Hoja2!A:C,3,0)</f>
        <v>8.2638888888888887E-2</v>
      </c>
      <c r="X228" s="1">
        <f t="shared" si="17"/>
        <v>4.4444444444444439E-2</v>
      </c>
      <c r="Y228" s="1" t="str">
        <f t="shared" si="18"/>
        <v>Si</v>
      </c>
    </row>
    <row r="229" spans="1:25" x14ac:dyDescent="0.35">
      <c r="A229">
        <v>16</v>
      </c>
      <c r="B229" t="s">
        <v>466</v>
      </c>
      <c r="C229">
        <v>4</v>
      </c>
      <c r="D229" s="1">
        <v>6.9444444444444448E-2</v>
      </c>
      <c r="E229" s="1">
        <v>0.16805555555555557</v>
      </c>
      <c r="F229" s="2">
        <v>45018</v>
      </c>
      <c r="G229" t="s">
        <v>11</v>
      </c>
      <c r="H229" t="s">
        <v>12</v>
      </c>
      <c r="I229" t="s">
        <v>1348</v>
      </c>
      <c r="J229" s="3">
        <v>10.66</v>
      </c>
      <c r="K229" t="s">
        <v>40</v>
      </c>
      <c r="L229">
        <v>228</v>
      </c>
      <c r="M229" t="s">
        <v>61</v>
      </c>
      <c r="N229" t="s">
        <v>1496</v>
      </c>
      <c r="O229" t="str" cm="1">
        <f t="array" ref="O229">_xlfn.TEXTSPLIT(N229,",")</f>
        <v>Plato 14</v>
      </c>
      <c r="S229">
        <f t="shared" si="15"/>
        <v>1</v>
      </c>
      <c r="T229" s="3">
        <f>VLOOKUP(L229,Hoja2!A:C,2,0)</f>
        <v>69</v>
      </c>
      <c r="U229" s="6">
        <f t="shared" si="19"/>
        <v>79.66</v>
      </c>
      <c r="V229" s="1">
        <f t="shared" si="16"/>
        <v>9.8611111111111122E-2</v>
      </c>
      <c r="W229" s="1">
        <f>VLOOKUP(L229,Hoja2!A:C,3,0)</f>
        <v>2.4305555555555556E-2</v>
      </c>
      <c r="X229" s="1">
        <f t="shared" si="17"/>
        <v>7.4305555555555569E-2</v>
      </c>
      <c r="Y229" s="1" t="str">
        <f t="shared" si="18"/>
        <v>Si</v>
      </c>
    </row>
    <row r="230" spans="1:25" x14ac:dyDescent="0.35">
      <c r="A230">
        <v>14</v>
      </c>
      <c r="B230" t="s">
        <v>468</v>
      </c>
      <c r="C230">
        <v>3</v>
      </c>
      <c r="D230" s="1">
        <v>0.10694444444444444</v>
      </c>
      <c r="E230" s="1">
        <v>0.1875</v>
      </c>
      <c r="F230" s="2">
        <v>45018</v>
      </c>
      <c r="G230" t="s">
        <v>23</v>
      </c>
      <c r="H230" t="s">
        <v>37</v>
      </c>
      <c r="I230" t="s">
        <v>1348</v>
      </c>
      <c r="J230" s="3">
        <v>28.58</v>
      </c>
      <c r="K230" t="s">
        <v>13</v>
      </c>
      <c r="L230">
        <v>229</v>
      </c>
      <c r="M230" t="s">
        <v>47</v>
      </c>
      <c r="N230" t="s">
        <v>1541</v>
      </c>
      <c r="O230" t="str" cm="1">
        <f t="array" ref="O230:R230">_xlfn.TEXTSPLIT(N230,",")</f>
        <v>Plato 1</v>
      </c>
      <c r="P230" t="str">
        <v xml:space="preserve"> Plato 8</v>
      </c>
      <c r="Q230" t="str">
        <v xml:space="preserve"> Plato 19</v>
      </c>
      <c r="R230" t="str">
        <v xml:space="preserve"> Plato 16</v>
      </c>
      <c r="S230">
        <f t="shared" si="15"/>
        <v>4</v>
      </c>
      <c r="T230" s="3">
        <f>VLOOKUP(L230,Hoja2!A:C,2,0)</f>
        <v>124</v>
      </c>
      <c r="U230" s="6">
        <f t="shared" si="19"/>
        <v>152.57999999999998</v>
      </c>
      <c r="V230" s="1">
        <f t="shared" si="16"/>
        <v>8.0555555555555561E-2</v>
      </c>
      <c r="W230" s="1">
        <f>VLOOKUP(L230,Hoja2!A:C,3,0)</f>
        <v>8.1250000000000003E-2</v>
      </c>
      <c r="X230" s="1">
        <f t="shared" si="17"/>
        <v>0</v>
      </c>
      <c r="Y230" s="1" t="str">
        <f t="shared" si="18"/>
        <v>No</v>
      </c>
    </row>
    <row r="231" spans="1:25" x14ac:dyDescent="0.35">
      <c r="A231">
        <v>5</v>
      </c>
      <c r="B231" t="s">
        <v>103</v>
      </c>
      <c r="C231">
        <v>5</v>
      </c>
      <c r="D231" s="1">
        <v>9.375E-2</v>
      </c>
      <c r="E231" s="1">
        <v>0.2</v>
      </c>
      <c r="F231" s="2">
        <v>45018</v>
      </c>
      <c r="G231" t="s">
        <v>23</v>
      </c>
      <c r="H231" t="s">
        <v>12</v>
      </c>
      <c r="I231" t="s">
        <v>1348</v>
      </c>
      <c r="J231" s="3">
        <v>15.84</v>
      </c>
      <c r="K231" t="s">
        <v>24</v>
      </c>
      <c r="L231">
        <v>230</v>
      </c>
      <c r="M231" t="s">
        <v>41</v>
      </c>
      <c r="N231" t="s">
        <v>1542</v>
      </c>
      <c r="O231" t="str" cm="1">
        <f t="array" ref="O231:Q231">_xlfn.TEXTSPLIT(N231,",")</f>
        <v>Plato 15</v>
      </c>
      <c r="P231" t="str">
        <v xml:space="preserve"> Plato 16</v>
      </c>
      <c r="Q231" t="str">
        <v xml:space="preserve"> Plato 17</v>
      </c>
      <c r="S231">
        <f t="shared" si="15"/>
        <v>3</v>
      </c>
      <c r="T231" s="3">
        <f>VLOOKUP(L231,Hoja2!A:C,2,0)</f>
        <v>214</v>
      </c>
      <c r="U231" s="6">
        <f t="shared" si="19"/>
        <v>229.84</v>
      </c>
      <c r="V231" s="1">
        <f t="shared" si="16"/>
        <v>0.10625000000000001</v>
      </c>
      <c r="W231" s="1">
        <f>VLOOKUP(L231,Hoja2!A:C,3,0)</f>
        <v>6.3194444444444442E-2</v>
      </c>
      <c r="X231" s="1">
        <f t="shared" si="17"/>
        <v>4.3055555555555569E-2</v>
      </c>
      <c r="Y231" s="1" t="str">
        <f t="shared" si="18"/>
        <v>Si</v>
      </c>
    </row>
    <row r="232" spans="1:25" x14ac:dyDescent="0.35">
      <c r="A232">
        <v>8</v>
      </c>
      <c r="B232" t="s">
        <v>471</v>
      </c>
      <c r="C232">
        <v>2</v>
      </c>
      <c r="D232" s="1">
        <v>0.05</v>
      </c>
      <c r="E232" s="1">
        <v>0.13194444444444445</v>
      </c>
      <c r="F232" s="2">
        <v>45018</v>
      </c>
      <c r="G232" t="s">
        <v>23</v>
      </c>
      <c r="H232" t="s">
        <v>12</v>
      </c>
      <c r="I232" t="s">
        <v>1348</v>
      </c>
      <c r="J232" s="3">
        <v>49.1</v>
      </c>
      <c r="K232" t="s">
        <v>40</v>
      </c>
      <c r="L232">
        <v>231</v>
      </c>
      <c r="M232" t="s">
        <v>1350</v>
      </c>
      <c r="N232" t="s">
        <v>1543</v>
      </c>
      <c r="O232" t="str" cm="1">
        <f t="array" ref="O232:R232">_xlfn.TEXTSPLIT(N232,",")</f>
        <v>Plato 13</v>
      </c>
      <c r="P232" t="str">
        <v xml:space="preserve"> Plato 18</v>
      </c>
      <c r="Q232" t="str">
        <v xml:space="preserve"> Plato 17</v>
      </c>
      <c r="R232" t="str">
        <v xml:space="preserve"> Plato 11</v>
      </c>
      <c r="S232">
        <f t="shared" si="15"/>
        <v>4</v>
      </c>
      <c r="T232" s="3">
        <f>VLOOKUP(L232,Hoja2!A:C,2,0)</f>
        <v>208</v>
      </c>
      <c r="U232" s="6">
        <f t="shared" si="19"/>
        <v>257.10000000000002</v>
      </c>
      <c r="V232" s="1">
        <f t="shared" si="16"/>
        <v>8.1944444444444445E-2</v>
      </c>
      <c r="W232" s="1">
        <f>VLOOKUP(L232,Hoja2!A:C,3,0)</f>
        <v>0.10416666666666667</v>
      </c>
      <c r="X232" s="1">
        <f t="shared" si="17"/>
        <v>0</v>
      </c>
      <c r="Y232" s="1" t="str">
        <f t="shared" si="18"/>
        <v>No</v>
      </c>
    </row>
    <row r="233" spans="1:25" x14ac:dyDescent="0.35">
      <c r="A233">
        <v>2</v>
      </c>
      <c r="B233" t="s">
        <v>473</v>
      </c>
      <c r="C233">
        <v>2</v>
      </c>
      <c r="D233" s="1">
        <v>8.611111111111111E-2</v>
      </c>
      <c r="E233" s="1">
        <v>0.1423611111111111</v>
      </c>
      <c r="F233" s="2">
        <v>45018</v>
      </c>
      <c r="G233" t="s">
        <v>16</v>
      </c>
      <c r="H233" t="s">
        <v>12</v>
      </c>
      <c r="I233" t="s">
        <v>1348</v>
      </c>
      <c r="J233" s="3">
        <v>15.43</v>
      </c>
      <c r="K233" t="s">
        <v>13</v>
      </c>
      <c r="L233">
        <v>232</v>
      </c>
      <c r="M233" t="s">
        <v>84</v>
      </c>
      <c r="N233" t="s">
        <v>1544</v>
      </c>
      <c r="O233" t="str" cm="1">
        <f t="array" ref="O233:R233">_xlfn.TEXTSPLIT(N233,",")</f>
        <v>Plato 7</v>
      </c>
      <c r="P233" t="str">
        <v xml:space="preserve"> Plato 6</v>
      </c>
      <c r="Q233" t="str">
        <v xml:space="preserve"> Plato 2</v>
      </c>
      <c r="R233" t="str">
        <v xml:space="preserve"> Plato 10</v>
      </c>
      <c r="S233">
        <f t="shared" si="15"/>
        <v>4</v>
      </c>
      <c r="T233" s="3">
        <f>VLOOKUP(L233,Hoja2!A:C,2,0)</f>
        <v>190</v>
      </c>
      <c r="U233" s="6">
        <f t="shared" si="19"/>
        <v>205.43</v>
      </c>
      <c r="V233" s="1">
        <f t="shared" si="16"/>
        <v>5.6249999999999994E-2</v>
      </c>
      <c r="W233" s="1">
        <f>VLOOKUP(L233,Hoja2!A:C,3,0)</f>
        <v>9.6527777777777768E-2</v>
      </c>
      <c r="X233" s="1">
        <f t="shared" si="17"/>
        <v>0</v>
      </c>
      <c r="Y233" s="1" t="str">
        <f t="shared" si="18"/>
        <v>No</v>
      </c>
    </row>
    <row r="234" spans="1:25" x14ac:dyDescent="0.35">
      <c r="A234">
        <v>8</v>
      </c>
      <c r="B234" t="s">
        <v>51</v>
      </c>
      <c r="C234">
        <v>1</v>
      </c>
      <c r="D234" s="1">
        <v>3.6111111111111108E-2</v>
      </c>
      <c r="E234" s="1">
        <v>0.11041666666666666</v>
      </c>
      <c r="F234" s="2">
        <v>45018</v>
      </c>
      <c r="G234" t="s">
        <v>23</v>
      </c>
      <c r="H234" t="s">
        <v>17</v>
      </c>
      <c r="I234" t="s">
        <v>1347</v>
      </c>
      <c r="J234" s="3">
        <v>45.64</v>
      </c>
      <c r="K234" t="s">
        <v>24</v>
      </c>
      <c r="L234">
        <v>233</v>
      </c>
      <c r="M234" t="s">
        <v>84</v>
      </c>
      <c r="N234" t="s">
        <v>1427</v>
      </c>
      <c r="O234" t="str" cm="1">
        <f t="array" ref="O234">_xlfn.TEXTSPLIT(N234,",")</f>
        <v>Plato 12</v>
      </c>
      <c r="S234">
        <f t="shared" si="15"/>
        <v>1</v>
      </c>
      <c r="T234" s="3">
        <f>VLOOKUP(L234,Hoja2!A:C,2,0)</f>
        <v>38</v>
      </c>
      <c r="U234" s="6">
        <f t="shared" si="19"/>
        <v>83.64</v>
      </c>
      <c r="V234" s="1">
        <f t="shared" si="16"/>
        <v>7.4305555555555555E-2</v>
      </c>
      <c r="W234" s="1">
        <f>VLOOKUP(L234,Hoja2!A:C,3,0)</f>
        <v>2.1527777777777778E-2</v>
      </c>
      <c r="X234" s="1">
        <f t="shared" si="17"/>
        <v>5.2777777777777778E-2</v>
      </c>
      <c r="Y234" s="1" t="str">
        <f t="shared" si="18"/>
        <v>Si</v>
      </c>
    </row>
    <row r="235" spans="1:25" x14ac:dyDescent="0.35">
      <c r="A235">
        <v>17</v>
      </c>
      <c r="B235" t="s">
        <v>476</v>
      </c>
      <c r="C235">
        <v>6</v>
      </c>
      <c r="D235" s="1">
        <v>0.11527777777777778</v>
      </c>
      <c r="E235" s="1">
        <v>0.22777777777777777</v>
      </c>
      <c r="F235" s="2">
        <v>45018</v>
      </c>
      <c r="G235" t="s">
        <v>11</v>
      </c>
      <c r="H235" t="s">
        <v>17</v>
      </c>
      <c r="I235" t="s">
        <v>1348</v>
      </c>
      <c r="J235" s="3">
        <v>10.220000000000001</v>
      </c>
      <c r="K235" t="s">
        <v>24</v>
      </c>
      <c r="L235">
        <v>234</v>
      </c>
      <c r="M235" t="s">
        <v>26</v>
      </c>
      <c r="N235" t="s">
        <v>1545</v>
      </c>
      <c r="O235" t="str" cm="1">
        <f t="array" ref="O235:Q235">_xlfn.TEXTSPLIT(N235,",")</f>
        <v>Plato 2</v>
      </c>
      <c r="P235" t="str">
        <v xml:space="preserve"> Plato 7</v>
      </c>
      <c r="Q235" t="str">
        <v xml:space="preserve"> Plato 17</v>
      </c>
      <c r="S235">
        <f t="shared" si="15"/>
        <v>3</v>
      </c>
      <c r="T235" s="3">
        <f>VLOOKUP(L235,Hoja2!A:C,2,0)</f>
        <v>225</v>
      </c>
      <c r="U235" s="6">
        <f t="shared" si="19"/>
        <v>235.22</v>
      </c>
      <c r="V235" s="1">
        <f t="shared" si="16"/>
        <v>0.11249999999999999</v>
      </c>
      <c r="W235" s="1">
        <f>VLOOKUP(L235,Hoja2!A:C,3,0)</f>
        <v>6.8750000000000006E-2</v>
      </c>
      <c r="X235" s="1">
        <f t="shared" si="17"/>
        <v>4.3749999999999983E-2</v>
      </c>
      <c r="Y235" s="1" t="str">
        <f t="shared" si="18"/>
        <v>Si</v>
      </c>
    </row>
    <row r="236" spans="1:25" x14ac:dyDescent="0.35">
      <c r="A236">
        <v>13</v>
      </c>
      <c r="B236" t="s">
        <v>111</v>
      </c>
      <c r="C236">
        <v>5</v>
      </c>
      <c r="D236" s="1">
        <v>1.5277777777777777E-2</v>
      </c>
      <c r="E236" s="1">
        <v>0.11666666666666667</v>
      </c>
      <c r="F236" s="2">
        <v>45018</v>
      </c>
      <c r="G236" t="s">
        <v>11</v>
      </c>
      <c r="H236" t="s">
        <v>37</v>
      </c>
      <c r="I236" t="s">
        <v>1348</v>
      </c>
      <c r="J236" s="3">
        <v>26.37</v>
      </c>
      <c r="K236" t="s">
        <v>13</v>
      </c>
      <c r="L236">
        <v>235</v>
      </c>
      <c r="M236" t="s">
        <v>1345</v>
      </c>
      <c r="N236" t="s">
        <v>1546</v>
      </c>
      <c r="O236" t="str" cm="1">
        <f t="array" ref="O236">_xlfn.TEXTSPLIT(N236,",")</f>
        <v>Plato 11</v>
      </c>
      <c r="S236">
        <f t="shared" si="15"/>
        <v>1</v>
      </c>
      <c r="T236" s="3">
        <f>VLOOKUP(L236,Hoja2!A:C,2,0)</f>
        <v>33</v>
      </c>
      <c r="U236" s="6">
        <f t="shared" si="19"/>
        <v>59.370000000000005</v>
      </c>
      <c r="V236" s="1">
        <f t="shared" si="16"/>
        <v>0.10138888888888889</v>
      </c>
      <c r="W236" s="1">
        <f>VLOOKUP(L236,Hoja2!A:C,3,0)</f>
        <v>1.7361111111111112E-2</v>
      </c>
      <c r="X236" s="1">
        <f t="shared" si="17"/>
        <v>8.4027777777777785E-2</v>
      </c>
      <c r="Y236" s="1" t="str">
        <f t="shared" si="18"/>
        <v>Si</v>
      </c>
    </row>
    <row r="237" spans="1:25" x14ac:dyDescent="0.35">
      <c r="A237">
        <v>12</v>
      </c>
      <c r="B237" t="s">
        <v>479</v>
      </c>
      <c r="C237">
        <v>2</v>
      </c>
      <c r="D237" s="1">
        <v>3.6111111111111108E-2</v>
      </c>
      <c r="E237" s="1">
        <v>0.10138888888888889</v>
      </c>
      <c r="F237" s="2">
        <v>45018</v>
      </c>
      <c r="G237" t="s">
        <v>11</v>
      </c>
      <c r="H237" t="s">
        <v>12</v>
      </c>
      <c r="I237" t="s">
        <v>1348</v>
      </c>
      <c r="J237" s="3">
        <v>39.81</v>
      </c>
      <c r="K237" t="s">
        <v>24</v>
      </c>
      <c r="L237">
        <v>236</v>
      </c>
      <c r="M237" t="s">
        <v>84</v>
      </c>
      <c r="N237" t="s">
        <v>1547</v>
      </c>
      <c r="O237" t="str" cm="1">
        <f t="array" ref="O237:R237">_xlfn.TEXTSPLIT(N237,",")</f>
        <v>Plato 11</v>
      </c>
      <c r="P237" t="str">
        <v xml:space="preserve"> Plato 5</v>
      </c>
      <c r="Q237" t="str">
        <v xml:space="preserve"> Plato 8</v>
      </c>
      <c r="R237" t="str">
        <v xml:space="preserve"> Plato 15</v>
      </c>
      <c r="S237">
        <f t="shared" si="15"/>
        <v>4</v>
      </c>
      <c r="T237" s="3">
        <f>VLOOKUP(L237,Hoja2!A:C,2,0)</f>
        <v>255</v>
      </c>
      <c r="U237" s="6">
        <f t="shared" si="19"/>
        <v>294.81</v>
      </c>
      <c r="V237" s="1">
        <f t="shared" si="16"/>
        <v>6.5277777777777782E-2</v>
      </c>
      <c r="W237" s="1">
        <f>VLOOKUP(L237,Hoja2!A:C,3,0)</f>
        <v>7.013888888888889E-2</v>
      </c>
      <c r="X237" s="1">
        <f t="shared" si="17"/>
        <v>0</v>
      </c>
      <c r="Y237" s="1" t="str">
        <f t="shared" si="18"/>
        <v>No</v>
      </c>
    </row>
    <row r="238" spans="1:25" x14ac:dyDescent="0.35">
      <c r="A238">
        <v>4</v>
      </c>
      <c r="B238" t="s">
        <v>377</v>
      </c>
      <c r="C238">
        <v>6</v>
      </c>
      <c r="D238" s="1">
        <v>0.11458333333333333</v>
      </c>
      <c r="E238" s="1">
        <v>0.25</v>
      </c>
      <c r="F238" s="2">
        <v>45018</v>
      </c>
      <c r="G238" t="s">
        <v>23</v>
      </c>
      <c r="H238" t="s">
        <v>12</v>
      </c>
      <c r="I238" t="s">
        <v>1348</v>
      </c>
      <c r="J238" s="3">
        <v>13.15</v>
      </c>
      <c r="K238" t="s">
        <v>40</v>
      </c>
      <c r="L238">
        <v>237</v>
      </c>
      <c r="M238" t="s">
        <v>1350</v>
      </c>
      <c r="N238" t="s">
        <v>1548</v>
      </c>
      <c r="O238" t="str" cm="1">
        <f t="array" ref="O238:P238">_xlfn.TEXTSPLIT(N238,",")</f>
        <v>Plato 14</v>
      </c>
      <c r="P238" t="str">
        <v xml:space="preserve"> Plato 2</v>
      </c>
      <c r="S238">
        <f t="shared" si="15"/>
        <v>2</v>
      </c>
      <c r="T238" s="3">
        <f>VLOOKUP(L238,Hoja2!A:C,2,0)</f>
        <v>106</v>
      </c>
      <c r="U238" s="6">
        <f t="shared" si="19"/>
        <v>119.15</v>
      </c>
      <c r="V238" s="1">
        <f t="shared" si="16"/>
        <v>0.13541666666666669</v>
      </c>
      <c r="W238" s="1">
        <f>VLOOKUP(L238,Hoja2!A:C,3,0)</f>
        <v>2.5694444444444443E-2</v>
      </c>
      <c r="X238" s="1">
        <f t="shared" si="17"/>
        <v>0.10972222222222225</v>
      </c>
      <c r="Y238" s="1" t="str">
        <f t="shared" si="18"/>
        <v>Si</v>
      </c>
    </row>
    <row r="239" spans="1:25" x14ac:dyDescent="0.35">
      <c r="A239">
        <v>13</v>
      </c>
      <c r="B239" t="s">
        <v>482</v>
      </c>
      <c r="C239">
        <v>6</v>
      </c>
      <c r="D239" s="1">
        <v>9.5138888888888884E-2</v>
      </c>
      <c r="E239" s="1">
        <v>0.20555555555555555</v>
      </c>
      <c r="F239" s="2">
        <v>45018</v>
      </c>
      <c r="G239" t="s">
        <v>23</v>
      </c>
      <c r="H239" t="s">
        <v>17</v>
      </c>
      <c r="I239" t="s">
        <v>1348</v>
      </c>
      <c r="J239" s="3">
        <v>33.020000000000003</v>
      </c>
      <c r="K239" t="s">
        <v>24</v>
      </c>
      <c r="L239">
        <v>238</v>
      </c>
      <c r="M239" t="s">
        <v>26</v>
      </c>
      <c r="N239" t="s">
        <v>1389</v>
      </c>
      <c r="O239" t="str" cm="1">
        <f t="array" ref="O239">_xlfn.TEXTSPLIT(N239,",")</f>
        <v>Plato 19</v>
      </c>
      <c r="S239">
        <f t="shared" si="15"/>
        <v>1</v>
      </c>
      <c r="T239" s="3">
        <f>VLOOKUP(L239,Hoja2!A:C,2,0)</f>
        <v>72</v>
      </c>
      <c r="U239" s="6">
        <f t="shared" si="19"/>
        <v>105.02000000000001</v>
      </c>
      <c r="V239" s="1">
        <f t="shared" si="16"/>
        <v>0.11041666666666666</v>
      </c>
      <c r="W239" s="1">
        <f>VLOOKUP(L239,Hoja2!A:C,3,0)</f>
        <v>3.125E-2</v>
      </c>
      <c r="X239" s="1">
        <f t="shared" si="17"/>
        <v>7.9166666666666663E-2</v>
      </c>
      <c r="Y239" s="1" t="str">
        <f t="shared" si="18"/>
        <v>Si</v>
      </c>
    </row>
    <row r="240" spans="1:25" x14ac:dyDescent="0.35">
      <c r="A240">
        <v>12</v>
      </c>
      <c r="B240" t="s">
        <v>484</v>
      </c>
      <c r="C240">
        <v>6</v>
      </c>
      <c r="D240" s="1">
        <v>0.11527777777777778</v>
      </c>
      <c r="E240" s="1">
        <v>0.25486111111111109</v>
      </c>
      <c r="F240" s="2">
        <v>45018</v>
      </c>
      <c r="G240" t="s">
        <v>33</v>
      </c>
      <c r="H240" t="s">
        <v>12</v>
      </c>
      <c r="I240" t="s">
        <v>18</v>
      </c>
      <c r="J240" s="3">
        <v>11.76</v>
      </c>
      <c r="K240" t="s">
        <v>13</v>
      </c>
      <c r="L240">
        <v>239</v>
      </c>
      <c r="M240" t="s">
        <v>26</v>
      </c>
      <c r="N240" t="s">
        <v>1549</v>
      </c>
      <c r="O240" t="str" cm="1">
        <f t="array" ref="O240:P240">_xlfn.TEXTSPLIT(N240,",")</f>
        <v>Plato 10</v>
      </c>
      <c r="P240" t="str">
        <v xml:space="preserve"> Plato 7</v>
      </c>
      <c r="S240">
        <f t="shared" si="15"/>
        <v>2</v>
      </c>
      <c r="T240" s="3">
        <f>VLOOKUP(L240,Hoja2!A:C,2,0)</f>
        <v>74</v>
      </c>
      <c r="U240" s="6">
        <f t="shared" si="19"/>
        <v>85.76</v>
      </c>
      <c r="V240" s="1">
        <f t="shared" si="16"/>
        <v>0.13958333333333331</v>
      </c>
      <c r="W240" s="1">
        <f>VLOOKUP(L240,Hoja2!A:C,3,0)</f>
        <v>5.0694444444444445E-2</v>
      </c>
      <c r="X240" s="1">
        <f t="shared" si="17"/>
        <v>8.8888888888888865E-2</v>
      </c>
      <c r="Y240" s="1" t="str">
        <f t="shared" si="18"/>
        <v>Si</v>
      </c>
    </row>
    <row r="241" spans="1:25" x14ac:dyDescent="0.35">
      <c r="A241">
        <v>9</v>
      </c>
      <c r="B241" t="s">
        <v>486</v>
      </c>
      <c r="C241">
        <v>1</v>
      </c>
      <c r="D241" s="1">
        <v>1.1111111111111112E-2</v>
      </c>
      <c r="E241" s="1">
        <v>0.13194444444444445</v>
      </c>
      <c r="F241" s="2">
        <v>45018</v>
      </c>
      <c r="G241" t="s">
        <v>11</v>
      </c>
      <c r="H241" t="s">
        <v>12</v>
      </c>
      <c r="I241" t="s">
        <v>1347</v>
      </c>
      <c r="J241" s="3">
        <v>33.81</v>
      </c>
      <c r="K241" t="s">
        <v>24</v>
      </c>
      <c r="L241">
        <v>240</v>
      </c>
      <c r="M241" t="s">
        <v>1350</v>
      </c>
      <c r="N241" t="s">
        <v>1550</v>
      </c>
      <c r="O241" t="str" cm="1">
        <f t="array" ref="O241:R241">_xlfn.TEXTSPLIT(N241,",")</f>
        <v>Plato 17</v>
      </c>
      <c r="P241" t="str">
        <v xml:space="preserve"> Plato 14</v>
      </c>
      <c r="Q241" t="str">
        <v xml:space="preserve"> Plato 4</v>
      </c>
      <c r="R241" t="str">
        <v xml:space="preserve"> Plato 15</v>
      </c>
      <c r="S241">
        <f t="shared" si="15"/>
        <v>4</v>
      </c>
      <c r="T241" s="3">
        <f>VLOOKUP(L241,Hoja2!A:C,2,0)</f>
        <v>294</v>
      </c>
      <c r="U241" s="6">
        <f t="shared" si="19"/>
        <v>327.81</v>
      </c>
      <c r="V241" s="1">
        <f t="shared" si="16"/>
        <v>0.12083333333333333</v>
      </c>
      <c r="W241" s="1">
        <f>VLOOKUP(L241,Hoja2!A:C,3,0)</f>
        <v>8.9583333333333334E-2</v>
      </c>
      <c r="X241" s="1">
        <f t="shared" si="17"/>
        <v>3.125E-2</v>
      </c>
      <c r="Y241" s="1" t="str">
        <f t="shared" si="18"/>
        <v>Si</v>
      </c>
    </row>
    <row r="242" spans="1:25" x14ac:dyDescent="0.35">
      <c r="A242">
        <v>12</v>
      </c>
      <c r="B242" t="s">
        <v>488</v>
      </c>
      <c r="C242">
        <v>4</v>
      </c>
      <c r="D242" s="1">
        <v>2.7777777777777779E-3</v>
      </c>
      <c r="E242" s="1">
        <v>4.4444444444444446E-2</v>
      </c>
      <c r="F242" s="2">
        <v>45018</v>
      </c>
      <c r="G242" t="s">
        <v>28</v>
      </c>
      <c r="H242" t="s">
        <v>12</v>
      </c>
      <c r="I242" t="s">
        <v>1348</v>
      </c>
      <c r="J242" s="3">
        <v>38.97</v>
      </c>
      <c r="K242" t="s">
        <v>40</v>
      </c>
      <c r="L242">
        <v>241</v>
      </c>
      <c r="M242" t="s">
        <v>26</v>
      </c>
      <c r="N242" t="s">
        <v>1395</v>
      </c>
      <c r="O242" t="str" cm="1">
        <f t="array" ref="O242">_xlfn.TEXTSPLIT(N242,",")</f>
        <v>Plato 4</v>
      </c>
      <c r="S242">
        <f t="shared" si="15"/>
        <v>1</v>
      </c>
      <c r="T242" s="3">
        <f>VLOOKUP(L242,Hoja2!A:C,2,0)</f>
        <v>18</v>
      </c>
      <c r="U242" s="6">
        <f t="shared" si="19"/>
        <v>56.97</v>
      </c>
      <c r="V242" s="1">
        <f t="shared" si="16"/>
        <v>4.1666666666666671E-2</v>
      </c>
      <c r="W242" s="1">
        <f>VLOOKUP(L242,Hoja2!A:C,3,0)</f>
        <v>7.6388888888888886E-3</v>
      </c>
      <c r="X242" s="1">
        <f t="shared" si="17"/>
        <v>3.4027777777777782E-2</v>
      </c>
      <c r="Y242" s="1" t="str">
        <f t="shared" si="18"/>
        <v>Si</v>
      </c>
    </row>
    <row r="243" spans="1:25" x14ac:dyDescent="0.35">
      <c r="A243">
        <v>12</v>
      </c>
      <c r="B243" t="s">
        <v>490</v>
      </c>
      <c r="C243">
        <v>2</v>
      </c>
      <c r="D243" s="1">
        <v>0.15416666666666667</v>
      </c>
      <c r="E243" s="1">
        <v>0.21458333333333332</v>
      </c>
      <c r="F243" s="2">
        <v>45018</v>
      </c>
      <c r="G243" t="s">
        <v>23</v>
      </c>
      <c r="H243" t="s">
        <v>12</v>
      </c>
      <c r="I243" t="s">
        <v>1348</v>
      </c>
      <c r="J243" s="3">
        <v>31.29</v>
      </c>
      <c r="K243" t="s">
        <v>13</v>
      </c>
      <c r="L243">
        <v>242</v>
      </c>
      <c r="M243" t="s">
        <v>41</v>
      </c>
      <c r="N243" t="s">
        <v>1551</v>
      </c>
      <c r="O243" t="str" cm="1">
        <f t="array" ref="O243:Q243">_xlfn.TEXTSPLIT(N243,",")</f>
        <v>Plato 10</v>
      </c>
      <c r="P243" t="str">
        <v xml:space="preserve"> Plato 1</v>
      </c>
      <c r="Q243" t="str">
        <v xml:space="preserve"> Plato 11</v>
      </c>
      <c r="S243">
        <f t="shared" si="15"/>
        <v>3</v>
      </c>
      <c r="T243" s="3">
        <f>VLOOKUP(L243,Hoja2!A:C,2,0)</f>
        <v>134</v>
      </c>
      <c r="U243" s="6">
        <f t="shared" si="19"/>
        <v>165.29</v>
      </c>
      <c r="V243" s="1">
        <f t="shared" si="16"/>
        <v>6.0416666666666646E-2</v>
      </c>
      <c r="W243" s="1">
        <f>VLOOKUP(L243,Hoja2!A:C,3,0)</f>
        <v>6.8749999999999992E-2</v>
      </c>
      <c r="X243" s="1">
        <f t="shared" si="17"/>
        <v>0</v>
      </c>
      <c r="Y243" s="1" t="str">
        <f t="shared" si="18"/>
        <v>No</v>
      </c>
    </row>
    <row r="244" spans="1:25" x14ac:dyDescent="0.35">
      <c r="A244">
        <v>4</v>
      </c>
      <c r="B244" t="s">
        <v>492</v>
      </c>
      <c r="C244">
        <v>4</v>
      </c>
      <c r="D244" s="1">
        <v>2.9166666666666667E-2</v>
      </c>
      <c r="E244" s="1">
        <v>0.17430555555555555</v>
      </c>
      <c r="F244" s="2">
        <v>45018</v>
      </c>
      <c r="G244" t="s">
        <v>23</v>
      </c>
      <c r="H244" t="s">
        <v>12</v>
      </c>
      <c r="I244" t="s">
        <v>1348</v>
      </c>
      <c r="J244" s="3">
        <v>21.45</v>
      </c>
      <c r="K244" t="s">
        <v>24</v>
      </c>
      <c r="L244">
        <v>243</v>
      </c>
      <c r="M244" t="s">
        <v>1345</v>
      </c>
      <c r="N244" t="s">
        <v>1369</v>
      </c>
      <c r="O244" t="str" cm="1">
        <f t="array" ref="O244">_xlfn.TEXTSPLIT(N244,",")</f>
        <v>Plato 20</v>
      </c>
      <c r="S244">
        <f t="shared" si="15"/>
        <v>1</v>
      </c>
      <c r="T244" s="3">
        <f>VLOOKUP(L244,Hoja2!A:C,2,0)</f>
        <v>120</v>
      </c>
      <c r="U244" s="6">
        <f t="shared" si="19"/>
        <v>141.44999999999999</v>
      </c>
      <c r="V244" s="1">
        <f t="shared" si="16"/>
        <v>0.14513888888888887</v>
      </c>
      <c r="W244" s="1">
        <f>VLOOKUP(L244,Hoja2!A:C,3,0)</f>
        <v>1.5277777777777777E-2</v>
      </c>
      <c r="X244" s="1">
        <f t="shared" si="17"/>
        <v>0.12986111111111109</v>
      </c>
      <c r="Y244" s="1" t="str">
        <f t="shared" si="18"/>
        <v>Si</v>
      </c>
    </row>
    <row r="245" spans="1:25" x14ac:dyDescent="0.35">
      <c r="A245">
        <v>17</v>
      </c>
      <c r="B245" t="s">
        <v>136</v>
      </c>
      <c r="C245">
        <v>6</v>
      </c>
      <c r="D245" s="1">
        <v>0.15555555555555556</v>
      </c>
      <c r="E245" s="1">
        <v>0.25069444444444444</v>
      </c>
      <c r="F245" s="2">
        <v>45018</v>
      </c>
      <c r="G245" t="s">
        <v>11</v>
      </c>
      <c r="H245" t="s">
        <v>12</v>
      </c>
      <c r="I245" t="s">
        <v>18</v>
      </c>
      <c r="J245" s="3">
        <v>17.649999999999999</v>
      </c>
      <c r="K245" t="s">
        <v>13</v>
      </c>
      <c r="L245">
        <v>244</v>
      </c>
      <c r="M245" t="s">
        <v>1350</v>
      </c>
      <c r="N245" t="s">
        <v>1552</v>
      </c>
      <c r="O245" t="str" cm="1">
        <f t="array" ref="O245:P245">_xlfn.TEXTSPLIT(N245,",")</f>
        <v>Plato 20</v>
      </c>
      <c r="P245" t="str">
        <v xml:space="preserve"> Plato 12</v>
      </c>
      <c r="S245">
        <f t="shared" si="15"/>
        <v>2</v>
      </c>
      <c r="T245" s="3">
        <f>VLOOKUP(L245,Hoja2!A:C,2,0)</f>
        <v>158</v>
      </c>
      <c r="U245" s="6">
        <f t="shared" si="19"/>
        <v>175.65</v>
      </c>
      <c r="V245" s="1">
        <f t="shared" si="16"/>
        <v>9.5138888888888884E-2</v>
      </c>
      <c r="W245" s="1">
        <f>VLOOKUP(L245,Hoja2!A:C,3,0)</f>
        <v>6.1805555555555558E-2</v>
      </c>
      <c r="X245" s="1">
        <f t="shared" si="17"/>
        <v>3.3333333333333326E-2</v>
      </c>
      <c r="Y245" s="1" t="str">
        <f t="shared" si="18"/>
        <v>Si</v>
      </c>
    </row>
    <row r="246" spans="1:25" x14ac:dyDescent="0.35">
      <c r="A246">
        <v>11</v>
      </c>
      <c r="B246" t="s">
        <v>495</v>
      </c>
      <c r="C246">
        <v>1</v>
      </c>
      <c r="D246" s="1">
        <v>0.14652777777777778</v>
      </c>
      <c r="E246" s="1">
        <v>0.28958333333333336</v>
      </c>
      <c r="F246" s="2">
        <v>45018</v>
      </c>
      <c r="G246" t="s">
        <v>16</v>
      </c>
      <c r="H246" t="s">
        <v>12</v>
      </c>
      <c r="I246" t="s">
        <v>1348</v>
      </c>
      <c r="J246" s="3">
        <v>14.82</v>
      </c>
      <c r="K246" t="s">
        <v>13</v>
      </c>
      <c r="L246">
        <v>245</v>
      </c>
      <c r="M246" t="s">
        <v>47</v>
      </c>
      <c r="N246" t="s">
        <v>1553</v>
      </c>
      <c r="O246" t="str" cm="1">
        <f t="array" ref="O246:R246">_xlfn.TEXTSPLIT(N246,",")</f>
        <v>Plato 4</v>
      </c>
      <c r="P246" t="str">
        <v xml:space="preserve"> Plato 17</v>
      </c>
      <c r="Q246" t="str">
        <v xml:space="preserve"> Plato 20</v>
      </c>
      <c r="R246" t="str">
        <v xml:space="preserve"> Plato 19</v>
      </c>
      <c r="S246">
        <f t="shared" si="15"/>
        <v>4</v>
      </c>
      <c r="T246" s="3">
        <f>VLOOKUP(L246,Hoja2!A:C,2,0)</f>
        <v>273</v>
      </c>
      <c r="U246" s="6">
        <f t="shared" si="19"/>
        <v>287.82</v>
      </c>
      <c r="V246" s="1">
        <f t="shared" si="16"/>
        <v>0.14305555555555557</v>
      </c>
      <c r="W246" s="1">
        <f>VLOOKUP(L246,Hoja2!A:C,3,0)</f>
        <v>8.0555555555555547E-2</v>
      </c>
      <c r="X246" s="1">
        <f t="shared" si="17"/>
        <v>6.2500000000000028E-2</v>
      </c>
      <c r="Y246" s="1" t="str">
        <f t="shared" si="18"/>
        <v>Si</v>
      </c>
    </row>
    <row r="247" spans="1:25" x14ac:dyDescent="0.35">
      <c r="A247">
        <v>2</v>
      </c>
      <c r="B247" t="s">
        <v>490</v>
      </c>
      <c r="C247">
        <v>6</v>
      </c>
      <c r="D247" s="1">
        <v>7.6388888888888895E-2</v>
      </c>
      <c r="E247" s="1">
        <v>0.17291666666666666</v>
      </c>
      <c r="F247" s="2">
        <v>45018</v>
      </c>
      <c r="G247" t="s">
        <v>23</v>
      </c>
      <c r="H247" t="s">
        <v>12</v>
      </c>
      <c r="I247" t="s">
        <v>1348</v>
      </c>
      <c r="J247" s="3">
        <v>42.75</v>
      </c>
      <c r="K247" t="s">
        <v>24</v>
      </c>
      <c r="L247">
        <v>246</v>
      </c>
      <c r="M247" t="s">
        <v>47</v>
      </c>
      <c r="N247" t="s">
        <v>1554</v>
      </c>
      <c r="O247" t="str" cm="1">
        <f t="array" ref="O247:R247">_xlfn.TEXTSPLIT(N247,",")</f>
        <v>Plato 6</v>
      </c>
      <c r="P247" t="str">
        <v xml:space="preserve"> Plato 7</v>
      </c>
      <c r="Q247" t="str">
        <v xml:space="preserve"> Plato 8</v>
      </c>
      <c r="R247" t="str">
        <v xml:space="preserve"> Plato 17</v>
      </c>
      <c r="S247">
        <f t="shared" si="15"/>
        <v>4</v>
      </c>
      <c r="T247" s="3">
        <f>VLOOKUP(L247,Hoja2!A:C,2,0)</f>
        <v>327</v>
      </c>
      <c r="U247" s="6">
        <f t="shared" si="19"/>
        <v>369.75</v>
      </c>
      <c r="V247" s="1">
        <f t="shared" si="16"/>
        <v>9.6527777777777768E-2</v>
      </c>
      <c r="W247" s="1">
        <f>VLOOKUP(L247,Hoja2!A:C,3,0)</f>
        <v>0.10138888888888888</v>
      </c>
      <c r="X247" s="1">
        <f t="shared" si="17"/>
        <v>0</v>
      </c>
      <c r="Y247" s="1" t="str">
        <f t="shared" si="18"/>
        <v>No</v>
      </c>
    </row>
    <row r="248" spans="1:25" x14ac:dyDescent="0.35">
      <c r="A248">
        <v>11</v>
      </c>
      <c r="B248" t="s">
        <v>338</v>
      </c>
      <c r="C248">
        <v>6</v>
      </c>
      <c r="D248" s="1">
        <v>0.10694444444444444</v>
      </c>
      <c r="E248" s="1">
        <v>0.22291666666666668</v>
      </c>
      <c r="F248" s="2">
        <v>45018</v>
      </c>
      <c r="G248" t="s">
        <v>23</v>
      </c>
      <c r="H248" t="s">
        <v>12</v>
      </c>
      <c r="I248" t="s">
        <v>1348</v>
      </c>
      <c r="J248" s="3">
        <v>49.07</v>
      </c>
      <c r="K248" t="s">
        <v>40</v>
      </c>
      <c r="L248">
        <v>247</v>
      </c>
      <c r="M248" t="s">
        <v>61</v>
      </c>
      <c r="N248" t="s">
        <v>1546</v>
      </c>
      <c r="O248" t="str" cm="1">
        <f t="array" ref="O248">_xlfn.TEXTSPLIT(N248,",")</f>
        <v>Plato 11</v>
      </c>
      <c r="S248">
        <f t="shared" si="15"/>
        <v>1</v>
      </c>
      <c r="T248" s="3">
        <f>VLOOKUP(L248,Hoja2!A:C,2,0)</f>
        <v>66</v>
      </c>
      <c r="U248" s="6">
        <f t="shared" si="19"/>
        <v>115.07</v>
      </c>
      <c r="V248" s="1">
        <f t="shared" si="16"/>
        <v>0.11597222222222224</v>
      </c>
      <c r="W248" s="1">
        <f>VLOOKUP(L248,Hoja2!A:C,3,0)</f>
        <v>4.0972222222222222E-2</v>
      </c>
      <c r="X248" s="1">
        <f t="shared" si="17"/>
        <v>7.5000000000000011E-2</v>
      </c>
      <c r="Y248" s="1" t="str">
        <f t="shared" si="18"/>
        <v>Si</v>
      </c>
    </row>
    <row r="249" spans="1:25" x14ac:dyDescent="0.35">
      <c r="A249">
        <v>12</v>
      </c>
      <c r="B249" t="s">
        <v>499</v>
      </c>
      <c r="C249">
        <v>6</v>
      </c>
      <c r="D249" s="1">
        <v>1.8055555555555554E-2</v>
      </c>
      <c r="E249" s="1">
        <v>9.583333333333334E-2</v>
      </c>
      <c r="F249" s="2">
        <v>45018</v>
      </c>
      <c r="G249" t="s">
        <v>23</v>
      </c>
      <c r="H249" t="s">
        <v>12</v>
      </c>
      <c r="I249" t="s">
        <v>1347</v>
      </c>
      <c r="J249" s="3">
        <v>18.690000000000001</v>
      </c>
      <c r="K249" t="s">
        <v>40</v>
      </c>
      <c r="L249">
        <v>248</v>
      </c>
      <c r="M249" t="s">
        <v>66</v>
      </c>
      <c r="N249" t="s">
        <v>1555</v>
      </c>
      <c r="O249" t="str" cm="1">
        <f t="array" ref="O249:R249">_xlfn.TEXTSPLIT(N249,",")</f>
        <v>Plato 18</v>
      </c>
      <c r="P249" t="str">
        <v xml:space="preserve"> Plato 9</v>
      </c>
      <c r="Q249" t="str">
        <v xml:space="preserve"> Plato 6</v>
      </c>
      <c r="R249" t="str">
        <v xml:space="preserve"> Plato 1</v>
      </c>
      <c r="S249">
        <f t="shared" si="15"/>
        <v>4</v>
      </c>
      <c r="T249" s="3">
        <f>VLOOKUP(L249,Hoja2!A:C,2,0)</f>
        <v>225</v>
      </c>
      <c r="U249" s="6">
        <f t="shared" si="19"/>
        <v>243.69</v>
      </c>
      <c r="V249" s="1">
        <f t="shared" si="16"/>
        <v>7.7777777777777779E-2</v>
      </c>
      <c r="W249" s="1">
        <f>VLOOKUP(L249,Hoja2!A:C,3,0)</f>
        <v>8.3333333333333343E-2</v>
      </c>
      <c r="X249" s="1">
        <f t="shared" si="17"/>
        <v>0</v>
      </c>
      <c r="Y249" s="1" t="str">
        <f t="shared" si="18"/>
        <v>No</v>
      </c>
    </row>
    <row r="250" spans="1:25" x14ac:dyDescent="0.35">
      <c r="A250">
        <v>8</v>
      </c>
      <c r="B250" t="s">
        <v>501</v>
      </c>
      <c r="C250">
        <v>6</v>
      </c>
      <c r="D250" s="1">
        <v>4.027777777777778E-2</v>
      </c>
      <c r="E250" s="1">
        <v>0.16319444444444445</v>
      </c>
      <c r="F250" s="2">
        <v>45018</v>
      </c>
      <c r="G250" t="s">
        <v>23</v>
      </c>
      <c r="H250" t="s">
        <v>37</v>
      </c>
      <c r="I250" t="s">
        <v>1348</v>
      </c>
      <c r="J250" s="3">
        <v>47.71</v>
      </c>
      <c r="K250" t="s">
        <v>40</v>
      </c>
      <c r="L250">
        <v>249</v>
      </c>
      <c r="M250" t="s">
        <v>1345</v>
      </c>
      <c r="N250" t="s">
        <v>1556</v>
      </c>
      <c r="O250" t="str" cm="1">
        <f t="array" ref="O250:P250">_xlfn.TEXTSPLIT(N250,",")</f>
        <v>Plato 5</v>
      </c>
      <c r="P250" t="str">
        <v xml:space="preserve"> Plato 4</v>
      </c>
      <c r="S250">
        <f t="shared" si="15"/>
        <v>2</v>
      </c>
      <c r="T250" s="3">
        <f>VLOOKUP(L250,Hoja2!A:C,2,0)</f>
        <v>80</v>
      </c>
      <c r="U250" s="6">
        <f t="shared" si="19"/>
        <v>127.71000000000001</v>
      </c>
      <c r="V250" s="1">
        <f t="shared" si="16"/>
        <v>0.12291666666666667</v>
      </c>
      <c r="W250" s="1">
        <f>VLOOKUP(L250,Hoja2!A:C,3,0)</f>
        <v>7.5694444444444453E-2</v>
      </c>
      <c r="X250" s="1">
        <f t="shared" si="17"/>
        <v>4.7222222222222221E-2</v>
      </c>
      <c r="Y250" s="1" t="str">
        <f t="shared" si="18"/>
        <v>Si</v>
      </c>
    </row>
    <row r="251" spans="1:25" x14ac:dyDescent="0.35">
      <c r="A251">
        <v>8</v>
      </c>
      <c r="B251" t="s">
        <v>503</v>
      </c>
      <c r="C251">
        <v>2</v>
      </c>
      <c r="D251" s="1">
        <v>0.12222222222222222</v>
      </c>
      <c r="E251" s="1">
        <v>0.27291666666666664</v>
      </c>
      <c r="F251" s="2">
        <v>45018</v>
      </c>
      <c r="G251" t="s">
        <v>33</v>
      </c>
      <c r="H251" t="s">
        <v>12</v>
      </c>
      <c r="I251" t="s">
        <v>1348</v>
      </c>
      <c r="J251" s="3">
        <v>23.21</v>
      </c>
      <c r="K251" t="s">
        <v>24</v>
      </c>
      <c r="L251">
        <v>250</v>
      </c>
      <c r="M251" t="s">
        <v>1345</v>
      </c>
      <c r="N251" t="s">
        <v>1457</v>
      </c>
      <c r="O251" t="str" cm="1">
        <f t="array" ref="O251">_xlfn.TEXTSPLIT(N251,",")</f>
        <v>Plato 3</v>
      </c>
      <c r="S251">
        <f t="shared" si="15"/>
        <v>1</v>
      </c>
      <c r="T251" s="3">
        <f>VLOOKUP(L251,Hoja2!A:C,2,0)</f>
        <v>20</v>
      </c>
      <c r="U251" s="6">
        <f t="shared" si="19"/>
        <v>43.21</v>
      </c>
      <c r="V251" s="1">
        <f t="shared" si="16"/>
        <v>0.15069444444444441</v>
      </c>
      <c r="W251" s="1">
        <f>VLOOKUP(L251,Hoja2!A:C,3,0)</f>
        <v>2.013888888888889E-2</v>
      </c>
      <c r="X251" s="1">
        <f t="shared" si="17"/>
        <v>0.13055555555555551</v>
      </c>
      <c r="Y251" s="1" t="str">
        <f t="shared" si="18"/>
        <v>Si</v>
      </c>
    </row>
    <row r="252" spans="1:25" x14ac:dyDescent="0.35">
      <c r="A252">
        <v>12</v>
      </c>
      <c r="B252" t="s">
        <v>505</v>
      </c>
      <c r="C252">
        <v>6</v>
      </c>
      <c r="D252" s="1">
        <v>5.5555555555555552E-2</v>
      </c>
      <c r="E252" s="1">
        <v>0.18333333333333332</v>
      </c>
      <c r="F252" s="2">
        <v>45018</v>
      </c>
      <c r="G252" t="s">
        <v>16</v>
      </c>
      <c r="H252" t="s">
        <v>12</v>
      </c>
      <c r="I252" t="s">
        <v>1348</v>
      </c>
      <c r="J252" s="3">
        <v>13.69</v>
      </c>
      <c r="K252" t="s">
        <v>40</v>
      </c>
      <c r="L252">
        <v>251</v>
      </c>
      <c r="M252" t="s">
        <v>49</v>
      </c>
      <c r="N252" t="s">
        <v>1557</v>
      </c>
      <c r="O252" t="str" cm="1">
        <f t="array" ref="O252:R252">_xlfn.TEXTSPLIT(N252,",")</f>
        <v>Plato 10</v>
      </c>
      <c r="P252" t="str">
        <v xml:space="preserve"> Plato 5</v>
      </c>
      <c r="Q252" t="str">
        <v xml:space="preserve"> Plato 14</v>
      </c>
      <c r="R252" t="str">
        <v xml:space="preserve"> Plato 12</v>
      </c>
      <c r="S252">
        <f t="shared" si="15"/>
        <v>4</v>
      </c>
      <c r="T252" s="3">
        <f>VLOOKUP(L252,Hoja2!A:C,2,0)</f>
        <v>109</v>
      </c>
      <c r="U252" s="6">
        <f t="shared" si="19"/>
        <v>122.69</v>
      </c>
      <c r="V252" s="1">
        <f t="shared" si="16"/>
        <v>0.12777777777777777</v>
      </c>
      <c r="W252" s="1">
        <f>VLOOKUP(L252,Hoja2!A:C,3,0)</f>
        <v>8.4722222222222227E-2</v>
      </c>
      <c r="X252" s="1">
        <f t="shared" si="17"/>
        <v>4.3055555555555541E-2</v>
      </c>
      <c r="Y252" s="1" t="str">
        <f t="shared" si="18"/>
        <v>Si</v>
      </c>
    </row>
    <row r="253" spans="1:25" x14ac:dyDescent="0.35">
      <c r="A253">
        <v>4</v>
      </c>
      <c r="B253" t="s">
        <v>507</v>
      </c>
      <c r="C253">
        <v>3</v>
      </c>
      <c r="D253" s="1">
        <v>2.7083333333333334E-2</v>
      </c>
      <c r="E253" s="1">
        <v>0.18333333333333332</v>
      </c>
      <c r="F253" s="2">
        <v>45018</v>
      </c>
      <c r="G253" t="s">
        <v>33</v>
      </c>
      <c r="H253" t="s">
        <v>12</v>
      </c>
      <c r="I253" t="s">
        <v>1348</v>
      </c>
      <c r="J253" s="3">
        <v>43.81</v>
      </c>
      <c r="K253" t="s">
        <v>24</v>
      </c>
      <c r="L253">
        <v>252</v>
      </c>
      <c r="M253" t="s">
        <v>20</v>
      </c>
      <c r="N253" t="s">
        <v>1558</v>
      </c>
      <c r="O253" t="str" cm="1">
        <f t="array" ref="O253:P253">_xlfn.TEXTSPLIT(N253,",")</f>
        <v>Plato 1</v>
      </c>
      <c r="P253" t="str">
        <v xml:space="preserve"> Plato 10</v>
      </c>
      <c r="S253">
        <f t="shared" si="15"/>
        <v>2</v>
      </c>
      <c r="T253" s="3">
        <f>VLOOKUP(L253,Hoja2!A:C,2,0)</f>
        <v>102</v>
      </c>
      <c r="U253" s="6">
        <f t="shared" si="19"/>
        <v>145.81</v>
      </c>
      <c r="V253" s="1">
        <f t="shared" si="16"/>
        <v>0.15625</v>
      </c>
      <c r="W253" s="1">
        <f>VLOOKUP(L253,Hoja2!A:C,3,0)</f>
        <v>5.8333333333333334E-2</v>
      </c>
      <c r="X253" s="1">
        <f t="shared" si="17"/>
        <v>9.7916666666666666E-2</v>
      </c>
      <c r="Y253" s="1" t="str">
        <f t="shared" si="18"/>
        <v>Si</v>
      </c>
    </row>
    <row r="254" spans="1:25" x14ac:dyDescent="0.35">
      <c r="A254">
        <v>8</v>
      </c>
      <c r="B254" t="s">
        <v>509</v>
      </c>
      <c r="C254">
        <v>2</v>
      </c>
      <c r="D254" s="1">
        <v>3.7499999999999999E-2</v>
      </c>
      <c r="E254" s="1">
        <v>0.15625</v>
      </c>
      <c r="F254" s="2">
        <v>45018</v>
      </c>
      <c r="G254" t="s">
        <v>11</v>
      </c>
      <c r="H254" t="s">
        <v>37</v>
      </c>
      <c r="I254" t="s">
        <v>1348</v>
      </c>
      <c r="J254" s="3">
        <v>34.69</v>
      </c>
      <c r="K254" t="s">
        <v>40</v>
      </c>
      <c r="L254">
        <v>253</v>
      </c>
      <c r="M254" t="s">
        <v>84</v>
      </c>
      <c r="N254" t="s">
        <v>1559</v>
      </c>
      <c r="O254" t="str" cm="1">
        <f t="array" ref="O254:Q254">_xlfn.TEXTSPLIT(N254,",")</f>
        <v>Plato 1</v>
      </c>
      <c r="P254" t="str">
        <v xml:space="preserve"> Plato 13</v>
      </c>
      <c r="Q254" t="str">
        <v xml:space="preserve"> Plato 9</v>
      </c>
      <c r="S254">
        <f t="shared" si="15"/>
        <v>3</v>
      </c>
      <c r="T254" s="3">
        <f>VLOOKUP(L254,Hoja2!A:C,2,0)</f>
        <v>154</v>
      </c>
      <c r="U254" s="6">
        <f t="shared" si="19"/>
        <v>188.69</v>
      </c>
      <c r="V254" s="1">
        <f t="shared" si="16"/>
        <v>0.11874999999999999</v>
      </c>
      <c r="W254" s="1">
        <f>VLOOKUP(L254,Hoja2!A:C,3,0)</f>
        <v>3.8194444444444448E-2</v>
      </c>
      <c r="X254" s="1">
        <f t="shared" si="17"/>
        <v>8.0555555555555547E-2</v>
      </c>
      <c r="Y254" s="1" t="str">
        <f t="shared" si="18"/>
        <v>Si</v>
      </c>
    </row>
    <row r="255" spans="1:25" x14ac:dyDescent="0.35">
      <c r="A255">
        <v>10</v>
      </c>
      <c r="B255" t="s">
        <v>511</v>
      </c>
      <c r="C255">
        <v>6</v>
      </c>
      <c r="D255" s="1">
        <v>0.12847222222222221</v>
      </c>
      <c r="E255" s="1">
        <v>0.24097222222222223</v>
      </c>
      <c r="F255" s="2">
        <v>45018</v>
      </c>
      <c r="G255" t="s">
        <v>16</v>
      </c>
      <c r="H255" t="s">
        <v>37</v>
      </c>
      <c r="I255" t="s">
        <v>1348</v>
      </c>
      <c r="J255" s="3">
        <v>36.43</v>
      </c>
      <c r="K255" t="s">
        <v>13</v>
      </c>
      <c r="L255">
        <v>254</v>
      </c>
      <c r="M255" t="s">
        <v>30</v>
      </c>
      <c r="N255" t="s">
        <v>1560</v>
      </c>
      <c r="O255" t="str" cm="1">
        <f t="array" ref="O255:R255">_xlfn.TEXTSPLIT(N255,",")</f>
        <v>Plato 17</v>
      </c>
      <c r="P255" t="str">
        <v xml:space="preserve"> Plato 10</v>
      </c>
      <c r="Q255" t="str">
        <v xml:space="preserve"> Plato 18</v>
      </c>
      <c r="R255" t="str">
        <v xml:space="preserve"> Plato 16</v>
      </c>
      <c r="S255">
        <f t="shared" si="15"/>
        <v>4</v>
      </c>
      <c r="T255" s="3">
        <f>VLOOKUP(L255,Hoja2!A:C,2,0)</f>
        <v>297</v>
      </c>
      <c r="U255" s="6">
        <f t="shared" si="19"/>
        <v>333.43</v>
      </c>
      <c r="V255" s="1">
        <f t="shared" si="16"/>
        <v>0.11250000000000002</v>
      </c>
      <c r="W255" s="1">
        <f>VLOOKUP(L255,Hoja2!A:C,3,0)</f>
        <v>9.791666666666668E-2</v>
      </c>
      <c r="X255" s="1">
        <f t="shared" si="17"/>
        <v>1.4583333333333337E-2</v>
      </c>
      <c r="Y255" s="1" t="str">
        <f t="shared" si="18"/>
        <v>Si</v>
      </c>
    </row>
    <row r="256" spans="1:25" x14ac:dyDescent="0.35">
      <c r="A256">
        <v>8</v>
      </c>
      <c r="B256" t="s">
        <v>513</v>
      </c>
      <c r="C256">
        <v>4</v>
      </c>
      <c r="D256" s="1">
        <v>9.930555555555555E-2</v>
      </c>
      <c r="E256" s="1">
        <v>0.16597222222222222</v>
      </c>
      <c r="F256" s="2">
        <v>45018</v>
      </c>
      <c r="G256" t="s">
        <v>23</v>
      </c>
      <c r="H256" t="s">
        <v>37</v>
      </c>
      <c r="I256" t="s">
        <v>18</v>
      </c>
      <c r="J256" s="3">
        <v>13.34</v>
      </c>
      <c r="K256" t="s">
        <v>13</v>
      </c>
      <c r="L256">
        <v>255</v>
      </c>
      <c r="M256" t="s">
        <v>49</v>
      </c>
      <c r="N256" t="s">
        <v>1434</v>
      </c>
      <c r="O256" t="str" cm="1">
        <f t="array" ref="O256">_xlfn.TEXTSPLIT(N256,",")</f>
        <v>Plato 1</v>
      </c>
      <c r="S256">
        <f t="shared" si="15"/>
        <v>1</v>
      </c>
      <c r="T256" s="3">
        <f>VLOOKUP(L256,Hoja2!A:C,2,0)</f>
        <v>25</v>
      </c>
      <c r="U256" s="6">
        <f t="shared" si="19"/>
        <v>38.340000000000003</v>
      </c>
      <c r="V256" s="1">
        <f t="shared" si="16"/>
        <v>6.6666666666666666E-2</v>
      </c>
      <c r="W256" s="1">
        <f>VLOOKUP(L256,Hoja2!A:C,3,0)</f>
        <v>2.5694444444444443E-2</v>
      </c>
      <c r="X256" s="1">
        <f t="shared" si="17"/>
        <v>4.0972222222222222E-2</v>
      </c>
      <c r="Y256" s="1" t="str">
        <f t="shared" si="18"/>
        <v>Si</v>
      </c>
    </row>
    <row r="257" spans="1:25" x14ac:dyDescent="0.35">
      <c r="A257">
        <v>5</v>
      </c>
      <c r="B257" t="s">
        <v>515</v>
      </c>
      <c r="C257">
        <v>2</v>
      </c>
      <c r="D257" s="1">
        <v>1.5972222222222221E-2</v>
      </c>
      <c r="E257" s="1">
        <v>0.14374999999999999</v>
      </c>
      <c r="F257" s="2">
        <v>45018</v>
      </c>
      <c r="G257" t="s">
        <v>28</v>
      </c>
      <c r="H257" t="s">
        <v>17</v>
      </c>
      <c r="I257" t="s">
        <v>18</v>
      </c>
      <c r="J257" s="3">
        <v>49.88</v>
      </c>
      <c r="K257" t="s">
        <v>13</v>
      </c>
      <c r="L257">
        <v>256</v>
      </c>
      <c r="M257" t="s">
        <v>84</v>
      </c>
      <c r="N257" t="s">
        <v>1387</v>
      </c>
      <c r="O257" t="str" cm="1">
        <f t="array" ref="O257">_xlfn.TEXTSPLIT(N257,",")</f>
        <v>Plato 13</v>
      </c>
      <c r="S257">
        <f t="shared" si="15"/>
        <v>1</v>
      </c>
      <c r="T257" s="3">
        <f>VLOOKUP(L257,Hoja2!A:C,2,0)</f>
        <v>21</v>
      </c>
      <c r="U257" s="6">
        <f t="shared" si="19"/>
        <v>70.88</v>
      </c>
      <c r="V257" s="1">
        <f t="shared" si="16"/>
        <v>0.12777777777777777</v>
      </c>
      <c r="W257" s="1">
        <f>VLOOKUP(L257,Hoja2!A:C,3,0)</f>
        <v>1.1111111111111112E-2</v>
      </c>
      <c r="X257" s="1">
        <f t="shared" si="17"/>
        <v>0.11666666666666665</v>
      </c>
      <c r="Y257" s="1" t="str">
        <f t="shared" si="18"/>
        <v>Si</v>
      </c>
    </row>
    <row r="258" spans="1:25" x14ac:dyDescent="0.35">
      <c r="A258">
        <v>12</v>
      </c>
      <c r="B258" t="s">
        <v>517</v>
      </c>
      <c r="C258">
        <v>5</v>
      </c>
      <c r="D258" s="1">
        <v>8.8888888888888892E-2</v>
      </c>
      <c r="E258" s="1">
        <v>0.13680555555555557</v>
      </c>
      <c r="F258" s="2">
        <v>45018</v>
      </c>
      <c r="G258" t="s">
        <v>23</v>
      </c>
      <c r="H258" t="s">
        <v>12</v>
      </c>
      <c r="I258" t="s">
        <v>1348</v>
      </c>
      <c r="J258" s="3">
        <v>26.78</v>
      </c>
      <c r="K258" t="s">
        <v>13</v>
      </c>
      <c r="L258">
        <v>257</v>
      </c>
      <c r="M258" t="s">
        <v>61</v>
      </c>
      <c r="N258" t="s">
        <v>1496</v>
      </c>
      <c r="O258" t="str" cm="1">
        <f t="array" ref="O258">_xlfn.TEXTSPLIT(N258,",")</f>
        <v>Plato 14</v>
      </c>
      <c r="S258">
        <f t="shared" si="15"/>
        <v>1</v>
      </c>
      <c r="T258" s="3">
        <f>VLOOKUP(L258,Hoja2!A:C,2,0)</f>
        <v>46</v>
      </c>
      <c r="U258" s="6">
        <f t="shared" si="19"/>
        <v>72.78</v>
      </c>
      <c r="V258" s="1">
        <f t="shared" si="16"/>
        <v>4.7916666666666677E-2</v>
      </c>
      <c r="W258" s="1">
        <f>VLOOKUP(L258,Hoja2!A:C,3,0)</f>
        <v>1.9444444444444445E-2</v>
      </c>
      <c r="X258" s="1">
        <f t="shared" si="17"/>
        <v>2.8472222222222232E-2</v>
      </c>
      <c r="Y258" s="1" t="str">
        <f t="shared" si="18"/>
        <v>Si</v>
      </c>
    </row>
    <row r="259" spans="1:25" x14ac:dyDescent="0.35">
      <c r="A259">
        <v>12</v>
      </c>
      <c r="B259" t="s">
        <v>519</v>
      </c>
      <c r="C259">
        <v>1</v>
      </c>
      <c r="D259" s="1">
        <v>2.7083333333333334E-2</v>
      </c>
      <c r="E259" s="1">
        <v>0.18888888888888888</v>
      </c>
      <c r="F259" s="2">
        <v>45018</v>
      </c>
      <c r="G259" t="s">
        <v>23</v>
      </c>
      <c r="H259" t="s">
        <v>17</v>
      </c>
      <c r="I259" t="s">
        <v>1348</v>
      </c>
      <c r="J259" s="3">
        <v>47.99</v>
      </c>
      <c r="K259" t="s">
        <v>13</v>
      </c>
      <c r="L259">
        <v>258</v>
      </c>
      <c r="M259" t="s">
        <v>47</v>
      </c>
      <c r="N259" t="s">
        <v>1561</v>
      </c>
      <c r="O259" t="str" cm="1">
        <f t="array" ref="O259:R259">_xlfn.TEXTSPLIT(N259,",")</f>
        <v>Plato 1</v>
      </c>
      <c r="P259" t="str">
        <v xml:space="preserve"> Plato 3</v>
      </c>
      <c r="Q259" t="str">
        <v xml:space="preserve"> Plato 15</v>
      </c>
      <c r="R259" t="str">
        <v xml:space="preserve"> Plato 20</v>
      </c>
      <c r="S259">
        <f t="shared" ref="S259:S322" si="20">COUNTIF(O259:R259,"*")</f>
        <v>4</v>
      </c>
      <c r="T259" s="3">
        <f>VLOOKUP(L259,Hoja2!A:C,2,0)</f>
        <v>117</v>
      </c>
      <c r="U259" s="6">
        <f t="shared" si="19"/>
        <v>164.99</v>
      </c>
      <c r="V259" s="1">
        <f t="shared" ref="V259:V322" si="21">E259-D259</f>
        <v>0.16180555555555554</v>
      </c>
      <c r="W259" s="1">
        <f>VLOOKUP(L259,Hoja2!A:C,3,0)</f>
        <v>7.2916666666666671E-2</v>
      </c>
      <c r="X259" s="1">
        <f t="shared" ref="X259:X322" si="22">IF(V259-W259&gt;0,V259-W259,0)</f>
        <v>8.8888888888888865E-2</v>
      </c>
      <c r="Y259" s="1" t="str">
        <f t="shared" ref="Y259:Y322" si="23">IF(X259&gt;0,"Si","No")</f>
        <v>Si</v>
      </c>
    </row>
    <row r="260" spans="1:25" x14ac:dyDescent="0.35">
      <c r="A260">
        <v>10</v>
      </c>
      <c r="B260" t="s">
        <v>147</v>
      </c>
      <c r="C260">
        <v>5</v>
      </c>
      <c r="D260" s="1">
        <v>0.14374999999999999</v>
      </c>
      <c r="E260" s="1">
        <v>0.26111111111111113</v>
      </c>
      <c r="F260" s="2">
        <v>45018</v>
      </c>
      <c r="G260" t="s">
        <v>16</v>
      </c>
      <c r="H260" t="s">
        <v>12</v>
      </c>
      <c r="I260" t="s">
        <v>1348</v>
      </c>
      <c r="J260" s="3">
        <v>46.72</v>
      </c>
      <c r="K260" t="s">
        <v>40</v>
      </c>
      <c r="L260">
        <v>259</v>
      </c>
      <c r="M260" t="s">
        <v>41</v>
      </c>
      <c r="N260" t="s">
        <v>1422</v>
      </c>
      <c r="O260" t="str" cm="1">
        <f t="array" ref="O260">_xlfn.TEXTSPLIT(N260,",")</f>
        <v>Plato 6</v>
      </c>
      <c r="S260">
        <f t="shared" si="20"/>
        <v>1</v>
      </c>
      <c r="T260" s="3">
        <f>VLOOKUP(L260,Hoja2!A:C,2,0)</f>
        <v>81</v>
      </c>
      <c r="U260" s="6">
        <f t="shared" ref="U260:U323" si="24">T260+J260</f>
        <v>127.72</v>
      </c>
      <c r="V260" s="1">
        <f t="shared" si="21"/>
        <v>0.11736111111111114</v>
      </c>
      <c r="W260" s="1">
        <f>VLOOKUP(L260,Hoja2!A:C,3,0)</f>
        <v>7.6388888888888886E-3</v>
      </c>
      <c r="X260" s="1">
        <f t="shared" si="22"/>
        <v>0.10972222222222225</v>
      </c>
      <c r="Y260" s="1" t="str">
        <f t="shared" si="23"/>
        <v>Si</v>
      </c>
    </row>
    <row r="261" spans="1:25" x14ac:dyDescent="0.35">
      <c r="A261">
        <v>20</v>
      </c>
      <c r="B261" t="s">
        <v>522</v>
      </c>
      <c r="C261">
        <v>6</v>
      </c>
      <c r="D261" s="1">
        <v>5.7638888888888892E-2</v>
      </c>
      <c r="E261" s="1">
        <v>0.19305555555555556</v>
      </c>
      <c r="F261" s="2">
        <v>45018</v>
      </c>
      <c r="G261" t="s">
        <v>28</v>
      </c>
      <c r="H261" t="s">
        <v>12</v>
      </c>
      <c r="I261" t="s">
        <v>18</v>
      </c>
      <c r="J261" s="3">
        <v>47.55</v>
      </c>
      <c r="K261" t="s">
        <v>40</v>
      </c>
      <c r="L261">
        <v>260</v>
      </c>
      <c r="M261" t="s">
        <v>49</v>
      </c>
      <c r="N261" t="s">
        <v>1496</v>
      </c>
      <c r="O261" t="str" cm="1">
        <f t="array" ref="O261">_xlfn.TEXTSPLIT(N261,",")</f>
        <v>Plato 14</v>
      </c>
      <c r="S261">
        <f t="shared" si="20"/>
        <v>1</v>
      </c>
      <c r="T261" s="3">
        <f>VLOOKUP(L261,Hoja2!A:C,2,0)</f>
        <v>69</v>
      </c>
      <c r="U261" s="6">
        <f t="shared" si="24"/>
        <v>116.55</v>
      </c>
      <c r="V261" s="1">
        <f t="shared" si="21"/>
        <v>0.13541666666666669</v>
      </c>
      <c r="W261" s="1">
        <f>VLOOKUP(L261,Hoja2!A:C,3,0)</f>
        <v>3.4027777777777775E-2</v>
      </c>
      <c r="X261" s="1">
        <f t="shared" si="22"/>
        <v>0.10138888888888892</v>
      </c>
      <c r="Y261" s="1" t="str">
        <f t="shared" si="23"/>
        <v>Si</v>
      </c>
    </row>
    <row r="262" spans="1:25" x14ac:dyDescent="0.35">
      <c r="A262">
        <v>8</v>
      </c>
      <c r="B262" t="s">
        <v>524</v>
      </c>
      <c r="C262">
        <v>1</v>
      </c>
      <c r="D262" s="1">
        <v>4.7222222222222221E-2</v>
      </c>
      <c r="E262" s="1">
        <v>0.12152777777777778</v>
      </c>
      <c r="F262" s="2">
        <v>45018</v>
      </c>
      <c r="G262" t="s">
        <v>33</v>
      </c>
      <c r="H262" t="s">
        <v>12</v>
      </c>
      <c r="I262" t="s">
        <v>1348</v>
      </c>
      <c r="J262" s="3">
        <v>32.42</v>
      </c>
      <c r="K262" t="s">
        <v>40</v>
      </c>
      <c r="L262">
        <v>261</v>
      </c>
      <c r="M262" t="s">
        <v>66</v>
      </c>
      <c r="N262" t="s">
        <v>1523</v>
      </c>
      <c r="O262" t="str" cm="1">
        <f t="array" ref="O262:P262">_xlfn.TEXTSPLIT(N262,",")</f>
        <v>Plato 15</v>
      </c>
      <c r="P262" t="str">
        <v xml:space="preserve"> Plato 9</v>
      </c>
      <c r="S262">
        <f t="shared" si="20"/>
        <v>2</v>
      </c>
      <c r="T262" s="3">
        <f>VLOOKUP(L262,Hoja2!A:C,2,0)</f>
        <v>154</v>
      </c>
      <c r="U262" s="6">
        <f t="shared" si="24"/>
        <v>186.42000000000002</v>
      </c>
      <c r="V262" s="1">
        <f t="shared" si="21"/>
        <v>7.4305555555555555E-2</v>
      </c>
      <c r="W262" s="1">
        <f>VLOOKUP(L262,Hoja2!A:C,3,0)</f>
        <v>3.8194444444444448E-2</v>
      </c>
      <c r="X262" s="1">
        <f t="shared" si="22"/>
        <v>3.6111111111111108E-2</v>
      </c>
      <c r="Y262" s="1" t="str">
        <f t="shared" si="23"/>
        <v>Si</v>
      </c>
    </row>
    <row r="263" spans="1:25" x14ac:dyDescent="0.35">
      <c r="A263">
        <v>18</v>
      </c>
      <c r="B263" t="s">
        <v>526</v>
      </c>
      <c r="C263">
        <v>4</v>
      </c>
      <c r="D263" s="1">
        <v>0.15555555555555556</v>
      </c>
      <c r="E263" s="1">
        <v>0.30625000000000002</v>
      </c>
      <c r="F263" s="2">
        <v>45018</v>
      </c>
      <c r="G263" t="s">
        <v>23</v>
      </c>
      <c r="H263" t="s">
        <v>12</v>
      </c>
      <c r="I263" t="s">
        <v>1348</v>
      </c>
      <c r="J263" s="3">
        <v>42.83</v>
      </c>
      <c r="K263" t="s">
        <v>40</v>
      </c>
      <c r="L263">
        <v>262</v>
      </c>
      <c r="M263" t="s">
        <v>41</v>
      </c>
      <c r="N263" t="s">
        <v>1562</v>
      </c>
      <c r="O263" t="str" cm="1">
        <f t="array" ref="O263:P263">_xlfn.TEXTSPLIT(N263,",")</f>
        <v>Plato 5</v>
      </c>
      <c r="P263" t="str">
        <v xml:space="preserve"> Plato 17</v>
      </c>
      <c r="S263">
        <f t="shared" si="20"/>
        <v>2</v>
      </c>
      <c r="T263" s="3">
        <f>VLOOKUP(L263,Hoja2!A:C,2,0)</f>
        <v>115</v>
      </c>
      <c r="U263" s="6">
        <f t="shared" si="24"/>
        <v>157.82999999999998</v>
      </c>
      <c r="V263" s="1">
        <f t="shared" si="21"/>
        <v>0.15069444444444446</v>
      </c>
      <c r="W263" s="1">
        <f>VLOOKUP(L263,Hoja2!A:C,3,0)</f>
        <v>3.3333333333333333E-2</v>
      </c>
      <c r="X263" s="1">
        <f t="shared" si="22"/>
        <v>0.11736111111111114</v>
      </c>
      <c r="Y263" s="1" t="str">
        <f t="shared" si="23"/>
        <v>Si</v>
      </c>
    </row>
    <row r="264" spans="1:25" x14ac:dyDescent="0.35">
      <c r="A264">
        <v>5</v>
      </c>
      <c r="B264" t="s">
        <v>270</v>
      </c>
      <c r="C264">
        <v>1</v>
      </c>
      <c r="D264" s="1">
        <v>0.12013888888888889</v>
      </c>
      <c r="E264" s="1">
        <v>0.22638888888888889</v>
      </c>
      <c r="F264" s="2">
        <v>45018</v>
      </c>
      <c r="G264" t="s">
        <v>16</v>
      </c>
      <c r="H264" t="s">
        <v>17</v>
      </c>
      <c r="I264" t="s">
        <v>1348</v>
      </c>
      <c r="J264" s="3">
        <v>42.96</v>
      </c>
      <c r="K264" t="s">
        <v>24</v>
      </c>
      <c r="L264">
        <v>263</v>
      </c>
      <c r="M264" t="s">
        <v>49</v>
      </c>
      <c r="N264" t="s">
        <v>1563</v>
      </c>
      <c r="O264" t="str" cm="1">
        <f t="array" ref="O264:R264">_xlfn.TEXTSPLIT(N264,",")</f>
        <v>Plato 15</v>
      </c>
      <c r="P264" t="str">
        <v xml:space="preserve"> Plato 8</v>
      </c>
      <c r="Q264" t="str">
        <v xml:space="preserve"> Plato 2</v>
      </c>
      <c r="R264" t="str">
        <v xml:space="preserve"> Plato 7</v>
      </c>
      <c r="S264">
        <f t="shared" si="20"/>
        <v>4</v>
      </c>
      <c r="T264" s="3">
        <f>VLOOKUP(L264,Hoja2!A:C,2,0)</f>
        <v>121</v>
      </c>
      <c r="U264" s="6">
        <f t="shared" si="24"/>
        <v>163.96</v>
      </c>
      <c r="V264" s="1">
        <f t="shared" si="21"/>
        <v>0.10625</v>
      </c>
      <c r="W264" s="1">
        <f>VLOOKUP(L264,Hoja2!A:C,3,0)</f>
        <v>0.10347222222222223</v>
      </c>
      <c r="X264" s="1">
        <f t="shared" si="22"/>
        <v>2.7777777777777679E-3</v>
      </c>
      <c r="Y264" s="1" t="str">
        <f t="shared" si="23"/>
        <v>Si</v>
      </c>
    </row>
    <row r="265" spans="1:25" x14ac:dyDescent="0.35">
      <c r="A265">
        <v>2</v>
      </c>
      <c r="B265" t="s">
        <v>529</v>
      </c>
      <c r="C265">
        <v>1</v>
      </c>
      <c r="D265" s="1">
        <v>0.13263888888888889</v>
      </c>
      <c r="E265" s="1">
        <v>0.18472222222222223</v>
      </c>
      <c r="F265" s="2">
        <v>45018</v>
      </c>
      <c r="G265" t="s">
        <v>16</v>
      </c>
      <c r="H265" t="s">
        <v>12</v>
      </c>
      <c r="I265" t="s">
        <v>1348</v>
      </c>
      <c r="J265" s="3">
        <v>49.21</v>
      </c>
      <c r="K265" t="s">
        <v>24</v>
      </c>
      <c r="L265">
        <v>264</v>
      </c>
      <c r="M265" t="s">
        <v>47</v>
      </c>
      <c r="N265" t="s">
        <v>1564</v>
      </c>
      <c r="O265" t="str" cm="1">
        <f t="array" ref="O265:R265">_xlfn.TEXTSPLIT(N265,",")</f>
        <v>Plato 8</v>
      </c>
      <c r="P265" t="str">
        <v xml:space="preserve"> Plato 15</v>
      </c>
      <c r="Q265" t="str">
        <v xml:space="preserve"> Plato 2</v>
      </c>
      <c r="R265" t="str">
        <v xml:space="preserve"> Plato 1</v>
      </c>
      <c r="S265">
        <f t="shared" si="20"/>
        <v>4</v>
      </c>
      <c r="T265" s="3">
        <f>VLOOKUP(L265,Hoja2!A:C,2,0)</f>
        <v>182</v>
      </c>
      <c r="U265" s="6">
        <f t="shared" si="24"/>
        <v>231.21</v>
      </c>
      <c r="V265" s="1">
        <f t="shared" si="21"/>
        <v>5.2083333333333343E-2</v>
      </c>
      <c r="W265" s="1">
        <f>VLOOKUP(L265,Hoja2!A:C,3,0)</f>
        <v>8.1249999999999989E-2</v>
      </c>
      <c r="X265" s="1">
        <f t="shared" si="22"/>
        <v>0</v>
      </c>
      <c r="Y265" s="1" t="str">
        <f t="shared" si="23"/>
        <v>No</v>
      </c>
    </row>
    <row r="266" spans="1:25" x14ac:dyDescent="0.35">
      <c r="A266">
        <v>6</v>
      </c>
      <c r="B266" t="s">
        <v>531</v>
      </c>
      <c r="C266">
        <v>1</v>
      </c>
      <c r="D266" s="1">
        <v>0.12083333333333333</v>
      </c>
      <c r="E266" s="1">
        <v>0.26041666666666669</v>
      </c>
      <c r="F266" s="2">
        <v>45018</v>
      </c>
      <c r="G266" t="s">
        <v>23</v>
      </c>
      <c r="H266" t="s">
        <v>17</v>
      </c>
      <c r="I266" t="s">
        <v>1347</v>
      </c>
      <c r="J266" s="3">
        <v>21.48</v>
      </c>
      <c r="K266" t="s">
        <v>24</v>
      </c>
      <c r="L266">
        <v>265</v>
      </c>
      <c r="M266" t="s">
        <v>66</v>
      </c>
      <c r="N266" t="s">
        <v>1565</v>
      </c>
      <c r="O266" t="str" cm="1">
        <f t="array" ref="O266:R266">_xlfn.TEXTSPLIT(N266,",")</f>
        <v>Plato 14</v>
      </c>
      <c r="P266" t="str">
        <v xml:space="preserve"> Plato 17</v>
      </c>
      <c r="Q266" t="str">
        <v xml:space="preserve"> Plato 6</v>
      </c>
      <c r="R266" t="str">
        <v xml:space="preserve"> Plato 2</v>
      </c>
      <c r="S266">
        <f t="shared" si="20"/>
        <v>4</v>
      </c>
      <c r="T266" s="3">
        <f>VLOOKUP(L266,Hoja2!A:C,2,0)</f>
        <v>171</v>
      </c>
      <c r="U266" s="6">
        <f t="shared" si="24"/>
        <v>192.48</v>
      </c>
      <c r="V266" s="1">
        <f t="shared" si="21"/>
        <v>0.13958333333333334</v>
      </c>
      <c r="W266" s="1">
        <f>VLOOKUP(L266,Hoja2!A:C,3,0)</f>
        <v>9.375E-2</v>
      </c>
      <c r="X266" s="1">
        <f t="shared" si="22"/>
        <v>4.5833333333333337E-2</v>
      </c>
      <c r="Y266" s="1" t="str">
        <f t="shared" si="23"/>
        <v>Si</v>
      </c>
    </row>
    <row r="267" spans="1:25" x14ac:dyDescent="0.35">
      <c r="A267">
        <v>4</v>
      </c>
      <c r="B267" t="s">
        <v>533</v>
      </c>
      <c r="C267">
        <v>4</v>
      </c>
      <c r="D267" s="1">
        <v>2.0833333333333332E-2</v>
      </c>
      <c r="E267" s="1">
        <v>8.611111111111111E-2</v>
      </c>
      <c r="F267" s="2">
        <v>45018</v>
      </c>
      <c r="G267" t="s">
        <v>23</v>
      </c>
      <c r="H267" t="s">
        <v>12</v>
      </c>
      <c r="I267" t="s">
        <v>1348</v>
      </c>
      <c r="J267" s="3">
        <v>24.75</v>
      </c>
      <c r="K267" t="s">
        <v>13</v>
      </c>
      <c r="L267">
        <v>266</v>
      </c>
      <c r="M267" t="s">
        <v>30</v>
      </c>
      <c r="N267" t="s">
        <v>1566</v>
      </c>
      <c r="O267" t="str" cm="1">
        <f t="array" ref="O267:P267">_xlfn.TEXTSPLIT(N267,",")</f>
        <v>Plato 7</v>
      </c>
      <c r="P267" t="str">
        <v xml:space="preserve"> Plato 1</v>
      </c>
      <c r="S267">
        <f t="shared" si="20"/>
        <v>2</v>
      </c>
      <c r="T267" s="3">
        <f>VLOOKUP(L267,Hoja2!A:C,2,0)</f>
        <v>99</v>
      </c>
      <c r="U267" s="6">
        <f t="shared" si="24"/>
        <v>123.75</v>
      </c>
      <c r="V267" s="1">
        <f t="shared" si="21"/>
        <v>6.5277777777777782E-2</v>
      </c>
      <c r="W267" s="1">
        <f>VLOOKUP(L267,Hoja2!A:C,3,0)</f>
        <v>7.3611111111111113E-2</v>
      </c>
      <c r="X267" s="1">
        <f t="shared" si="22"/>
        <v>0</v>
      </c>
      <c r="Y267" s="1" t="str">
        <f t="shared" si="23"/>
        <v>No</v>
      </c>
    </row>
    <row r="268" spans="1:25" x14ac:dyDescent="0.35">
      <c r="A268">
        <v>7</v>
      </c>
      <c r="B268" t="s">
        <v>535</v>
      </c>
      <c r="C268">
        <v>5</v>
      </c>
      <c r="D268" s="1">
        <v>8.819444444444445E-2</v>
      </c>
      <c r="E268" s="1">
        <v>0.15833333333333333</v>
      </c>
      <c r="F268" s="2">
        <v>45019</v>
      </c>
      <c r="G268" t="s">
        <v>23</v>
      </c>
      <c r="H268" t="s">
        <v>37</v>
      </c>
      <c r="I268" t="s">
        <v>1348</v>
      </c>
      <c r="J268" s="3">
        <v>44.66</v>
      </c>
      <c r="K268" t="s">
        <v>40</v>
      </c>
      <c r="L268">
        <v>267</v>
      </c>
      <c r="M268" t="s">
        <v>1345</v>
      </c>
      <c r="N268" t="s">
        <v>1567</v>
      </c>
      <c r="O268" t="str" cm="1">
        <f t="array" ref="O268:Q268">_xlfn.TEXTSPLIT(N268,",")</f>
        <v>Plato 15</v>
      </c>
      <c r="P268" t="str">
        <v xml:space="preserve"> Plato 16</v>
      </c>
      <c r="Q268" t="str">
        <v xml:space="preserve"> Plato 2</v>
      </c>
      <c r="S268">
        <f t="shared" si="20"/>
        <v>3</v>
      </c>
      <c r="T268" s="3">
        <f>VLOOKUP(L268,Hoja2!A:C,2,0)</f>
        <v>118</v>
      </c>
      <c r="U268" s="6">
        <f t="shared" si="24"/>
        <v>162.66</v>
      </c>
      <c r="V268" s="1">
        <f t="shared" si="21"/>
        <v>7.0138888888888876E-2</v>
      </c>
      <c r="W268" s="1">
        <f>VLOOKUP(L268,Hoja2!A:C,3,0)</f>
        <v>6.6666666666666666E-2</v>
      </c>
      <c r="X268" s="1">
        <f t="shared" si="22"/>
        <v>3.4722222222222099E-3</v>
      </c>
      <c r="Y268" s="1" t="str">
        <f t="shared" si="23"/>
        <v>Si</v>
      </c>
    </row>
    <row r="269" spans="1:25" x14ac:dyDescent="0.35">
      <c r="A269">
        <v>14</v>
      </c>
      <c r="B269" t="s">
        <v>537</v>
      </c>
      <c r="C269">
        <v>1</v>
      </c>
      <c r="D269" s="1">
        <v>3.1944444444444442E-2</v>
      </c>
      <c r="E269" s="1">
        <v>0.15555555555555556</v>
      </c>
      <c r="F269" s="2">
        <v>45019</v>
      </c>
      <c r="G269" t="s">
        <v>11</v>
      </c>
      <c r="H269" t="s">
        <v>12</v>
      </c>
      <c r="I269" t="s">
        <v>1347</v>
      </c>
      <c r="J269" s="3">
        <v>23.16</v>
      </c>
      <c r="K269" t="s">
        <v>24</v>
      </c>
      <c r="L269">
        <v>268</v>
      </c>
      <c r="M269" t="s">
        <v>49</v>
      </c>
      <c r="N269" t="s">
        <v>1568</v>
      </c>
      <c r="O269" t="str" cm="1">
        <f t="array" ref="O269:P269">_xlfn.TEXTSPLIT(N269,",")</f>
        <v>Plato 7</v>
      </c>
      <c r="P269" t="str">
        <v xml:space="preserve"> Plato 5</v>
      </c>
      <c r="S269">
        <f t="shared" si="20"/>
        <v>2</v>
      </c>
      <c r="T269" s="3">
        <f>VLOOKUP(L269,Hoja2!A:C,2,0)</f>
        <v>68</v>
      </c>
      <c r="U269" s="6">
        <f t="shared" si="24"/>
        <v>91.16</v>
      </c>
      <c r="V269" s="1">
        <f t="shared" si="21"/>
        <v>0.12361111111111112</v>
      </c>
      <c r="W269" s="1">
        <f>VLOOKUP(L269,Hoja2!A:C,3,0)</f>
        <v>5.7638888888888892E-2</v>
      </c>
      <c r="X269" s="1">
        <f t="shared" si="22"/>
        <v>6.5972222222222224E-2</v>
      </c>
      <c r="Y269" s="1" t="str">
        <f t="shared" si="23"/>
        <v>Si</v>
      </c>
    </row>
    <row r="270" spans="1:25" x14ac:dyDescent="0.35">
      <c r="A270">
        <v>11</v>
      </c>
      <c r="B270" t="s">
        <v>539</v>
      </c>
      <c r="C270">
        <v>2</v>
      </c>
      <c r="D270" s="1">
        <v>0.12361111111111112</v>
      </c>
      <c r="E270" s="1">
        <v>0.17708333333333334</v>
      </c>
      <c r="F270" s="2">
        <v>45019</v>
      </c>
      <c r="G270" t="s">
        <v>23</v>
      </c>
      <c r="H270" t="s">
        <v>12</v>
      </c>
      <c r="I270" t="s">
        <v>1347</v>
      </c>
      <c r="J270" s="3">
        <v>39.17</v>
      </c>
      <c r="K270" t="s">
        <v>24</v>
      </c>
      <c r="L270">
        <v>269</v>
      </c>
      <c r="M270" t="s">
        <v>41</v>
      </c>
      <c r="N270" t="s">
        <v>1569</v>
      </c>
      <c r="O270" t="str" cm="1">
        <f t="array" ref="O270:Q270">_xlfn.TEXTSPLIT(N270,",")</f>
        <v>Plato 19</v>
      </c>
      <c r="P270" t="str">
        <v xml:space="preserve"> Plato 20</v>
      </c>
      <c r="Q270" t="str">
        <v xml:space="preserve"> Plato 18</v>
      </c>
      <c r="S270">
        <f t="shared" si="20"/>
        <v>3</v>
      </c>
      <c r="T270" s="3">
        <f>VLOOKUP(L270,Hoja2!A:C,2,0)</f>
        <v>250</v>
      </c>
      <c r="U270" s="6">
        <f t="shared" si="24"/>
        <v>289.17</v>
      </c>
      <c r="V270" s="1">
        <f t="shared" si="21"/>
        <v>5.3472222222222227E-2</v>
      </c>
      <c r="W270" s="1">
        <f>VLOOKUP(L270,Hoja2!A:C,3,0)</f>
        <v>7.013888888888889E-2</v>
      </c>
      <c r="X270" s="1">
        <f t="shared" si="22"/>
        <v>0</v>
      </c>
      <c r="Y270" s="1" t="str">
        <f t="shared" si="23"/>
        <v>No</v>
      </c>
    </row>
    <row r="271" spans="1:25" x14ac:dyDescent="0.35">
      <c r="A271">
        <v>10</v>
      </c>
      <c r="B271" t="s">
        <v>80</v>
      </c>
      <c r="C271">
        <v>1</v>
      </c>
      <c r="D271" s="1">
        <v>4.9305555555555554E-2</v>
      </c>
      <c r="E271" s="1">
        <v>0.2076388888888889</v>
      </c>
      <c r="F271" s="2">
        <v>45019</v>
      </c>
      <c r="G271" t="s">
        <v>33</v>
      </c>
      <c r="H271" t="s">
        <v>12</v>
      </c>
      <c r="I271" t="s">
        <v>1348</v>
      </c>
      <c r="J271" s="3">
        <v>10.130000000000001</v>
      </c>
      <c r="K271" t="s">
        <v>24</v>
      </c>
      <c r="L271">
        <v>270</v>
      </c>
      <c r="M271" t="s">
        <v>61</v>
      </c>
      <c r="N271" t="s">
        <v>1375</v>
      </c>
      <c r="O271" t="str" cm="1">
        <f t="array" ref="O271">_xlfn.TEXTSPLIT(N271,",")</f>
        <v>Plato 18</v>
      </c>
      <c r="S271">
        <f t="shared" si="20"/>
        <v>1</v>
      </c>
      <c r="T271" s="3">
        <f>VLOOKUP(L271,Hoja2!A:C,2,0)</f>
        <v>102</v>
      </c>
      <c r="U271" s="6">
        <f t="shared" si="24"/>
        <v>112.13</v>
      </c>
      <c r="V271" s="1">
        <f t="shared" si="21"/>
        <v>0.15833333333333335</v>
      </c>
      <c r="W271" s="1">
        <f>VLOOKUP(L271,Hoja2!A:C,3,0)</f>
        <v>1.8055555555555554E-2</v>
      </c>
      <c r="X271" s="1">
        <f t="shared" si="22"/>
        <v>0.14027777777777781</v>
      </c>
      <c r="Y271" s="1" t="str">
        <f t="shared" si="23"/>
        <v>Si</v>
      </c>
    </row>
    <row r="272" spans="1:25" x14ac:dyDescent="0.35">
      <c r="A272">
        <v>3</v>
      </c>
      <c r="B272" t="s">
        <v>542</v>
      </c>
      <c r="C272">
        <v>3</v>
      </c>
      <c r="D272" s="1">
        <v>6.9444444444444448E-2</v>
      </c>
      <c r="E272" s="1">
        <v>0.21527777777777779</v>
      </c>
      <c r="F272" s="2">
        <v>45019</v>
      </c>
      <c r="G272" t="s">
        <v>11</v>
      </c>
      <c r="H272" t="s">
        <v>12</v>
      </c>
      <c r="I272" t="s">
        <v>1348</v>
      </c>
      <c r="J272" s="3">
        <v>16.11</v>
      </c>
      <c r="K272" t="s">
        <v>40</v>
      </c>
      <c r="L272">
        <v>271</v>
      </c>
      <c r="M272" t="s">
        <v>47</v>
      </c>
      <c r="N272" t="s">
        <v>1498</v>
      </c>
      <c r="O272" t="str" cm="1">
        <f t="array" ref="O272">_xlfn.TEXTSPLIT(N272,",")</f>
        <v>Plato 5</v>
      </c>
      <c r="S272">
        <f t="shared" si="20"/>
        <v>1</v>
      </c>
      <c r="T272" s="3">
        <f>VLOOKUP(L272,Hoja2!A:C,2,0)</f>
        <v>44</v>
      </c>
      <c r="U272" s="6">
        <f t="shared" si="24"/>
        <v>60.11</v>
      </c>
      <c r="V272" s="1">
        <f t="shared" si="21"/>
        <v>0.14583333333333334</v>
      </c>
      <c r="W272" s="1">
        <f>VLOOKUP(L272,Hoja2!A:C,3,0)</f>
        <v>3.8194444444444448E-2</v>
      </c>
      <c r="X272" s="1">
        <f t="shared" si="22"/>
        <v>0.1076388888888889</v>
      </c>
      <c r="Y272" s="1" t="str">
        <f t="shared" si="23"/>
        <v>Si</v>
      </c>
    </row>
    <row r="273" spans="1:25" x14ac:dyDescent="0.35">
      <c r="A273">
        <v>7</v>
      </c>
      <c r="B273" t="s">
        <v>544</v>
      </c>
      <c r="C273">
        <v>1</v>
      </c>
      <c r="D273" s="1">
        <v>2.361111111111111E-2</v>
      </c>
      <c r="E273" s="1">
        <v>0.18333333333333332</v>
      </c>
      <c r="F273" s="2">
        <v>45019</v>
      </c>
      <c r="G273" t="s">
        <v>33</v>
      </c>
      <c r="H273" t="s">
        <v>12</v>
      </c>
      <c r="I273" t="s">
        <v>1348</v>
      </c>
      <c r="J273" s="3">
        <v>42.73</v>
      </c>
      <c r="K273" t="s">
        <v>13</v>
      </c>
      <c r="L273">
        <v>272</v>
      </c>
      <c r="M273" t="s">
        <v>1345</v>
      </c>
      <c r="N273" t="s">
        <v>1570</v>
      </c>
      <c r="O273" t="str" cm="1">
        <f t="array" ref="O273:P273">_xlfn.TEXTSPLIT(N273,",")</f>
        <v>Plato 7</v>
      </c>
      <c r="P273" t="str">
        <v xml:space="preserve"> Plato 8</v>
      </c>
      <c r="S273">
        <f t="shared" si="20"/>
        <v>2</v>
      </c>
      <c r="T273" s="3">
        <f>VLOOKUP(L273,Hoja2!A:C,2,0)</f>
        <v>83</v>
      </c>
      <c r="U273" s="6">
        <f t="shared" si="24"/>
        <v>125.72999999999999</v>
      </c>
      <c r="V273" s="1">
        <f t="shared" si="21"/>
        <v>0.15972222222222221</v>
      </c>
      <c r="W273" s="1">
        <f>VLOOKUP(L273,Hoja2!A:C,3,0)</f>
        <v>5.7638888888888892E-2</v>
      </c>
      <c r="X273" s="1">
        <f t="shared" si="22"/>
        <v>0.10208333333333332</v>
      </c>
      <c r="Y273" s="1" t="str">
        <f t="shared" si="23"/>
        <v>Si</v>
      </c>
    </row>
    <row r="274" spans="1:25" x14ac:dyDescent="0.35">
      <c r="A274">
        <v>20</v>
      </c>
      <c r="B274" t="s">
        <v>317</v>
      </c>
      <c r="C274">
        <v>5</v>
      </c>
      <c r="D274" s="1">
        <v>7.4305555555555555E-2</v>
      </c>
      <c r="E274" s="1">
        <v>0.1451388888888889</v>
      </c>
      <c r="F274" s="2">
        <v>45019</v>
      </c>
      <c r="G274" t="s">
        <v>23</v>
      </c>
      <c r="H274" t="s">
        <v>12</v>
      </c>
      <c r="I274" t="s">
        <v>18</v>
      </c>
      <c r="J274" s="3">
        <v>36.299999999999997</v>
      </c>
      <c r="K274" t="s">
        <v>40</v>
      </c>
      <c r="L274">
        <v>273</v>
      </c>
      <c r="M274" t="s">
        <v>20</v>
      </c>
      <c r="N274" t="s">
        <v>1571</v>
      </c>
      <c r="O274" t="str" cm="1">
        <f t="array" ref="O274:Q274">_xlfn.TEXTSPLIT(N274,",")</f>
        <v>Plato 15</v>
      </c>
      <c r="P274" t="str">
        <v xml:space="preserve"> Plato 5</v>
      </c>
      <c r="Q274" t="str">
        <v xml:space="preserve"> Plato 1</v>
      </c>
      <c r="S274">
        <f t="shared" si="20"/>
        <v>3</v>
      </c>
      <c r="T274" s="3">
        <f>VLOOKUP(L274,Hoja2!A:C,2,0)</f>
        <v>123</v>
      </c>
      <c r="U274" s="6">
        <f t="shared" si="24"/>
        <v>159.30000000000001</v>
      </c>
      <c r="V274" s="1">
        <f t="shared" si="21"/>
        <v>7.0833333333333345E-2</v>
      </c>
      <c r="W274" s="1">
        <f>VLOOKUP(L274,Hoja2!A:C,3,0)</f>
        <v>4.6527777777777779E-2</v>
      </c>
      <c r="X274" s="1">
        <f t="shared" si="22"/>
        <v>2.4305555555555566E-2</v>
      </c>
      <c r="Y274" s="1" t="str">
        <f t="shared" si="23"/>
        <v>Si</v>
      </c>
    </row>
    <row r="275" spans="1:25" x14ac:dyDescent="0.35">
      <c r="A275">
        <v>7</v>
      </c>
      <c r="B275" t="s">
        <v>547</v>
      </c>
      <c r="C275">
        <v>1</v>
      </c>
      <c r="D275" s="1">
        <v>0.13541666666666666</v>
      </c>
      <c r="E275" s="1">
        <v>0.24444444444444444</v>
      </c>
      <c r="F275" s="2">
        <v>45019</v>
      </c>
      <c r="G275" t="s">
        <v>16</v>
      </c>
      <c r="H275" t="s">
        <v>12</v>
      </c>
      <c r="I275" t="s">
        <v>1347</v>
      </c>
      <c r="J275" s="3">
        <v>19.93</v>
      </c>
      <c r="K275" t="s">
        <v>40</v>
      </c>
      <c r="L275">
        <v>274</v>
      </c>
      <c r="M275" t="s">
        <v>26</v>
      </c>
      <c r="N275" t="s">
        <v>1572</v>
      </c>
      <c r="O275" t="str" cm="1">
        <f t="array" ref="O275:P275">_xlfn.TEXTSPLIT(N275,",")</f>
        <v>Plato 10</v>
      </c>
      <c r="P275" t="str">
        <v xml:space="preserve"> Plato 12</v>
      </c>
      <c r="S275">
        <f t="shared" si="20"/>
        <v>2</v>
      </c>
      <c r="T275" s="3">
        <f>VLOOKUP(L275,Hoja2!A:C,2,0)</f>
        <v>116</v>
      </c>
      <c r="U275" s="6">
        <f t="shared" si="24"/>
        <v>135.93</v>
      </c>
      <c r="V275" s="1">
        <f t="shared" si="21"/>
        <v>0.10902777777777778</v>
      </c>
      <c r="W275" s="1">
        <f>VLOOKUP(L275,Hoja2!A:C,3,0)</f>
        <v>5.2083333333333329E-2</v>
      </c>
      <c r="X275" s="1">
        <f t="shared" si="22"/>
        <v>5.694444444444445E-2</v>
      </c>
      <c r="Y275" s="1" t="str">
        <f t="shared" si="23"/>
        <v>Si</v>
      </c>
    </row>
    <row r="276" spans="1:25" x14ac:dyDescent="0.35">
      <c r="A276">
        <v>5</v>
      </c>
      <c r="B276" t="s">
        <v>414</v>
      </c>
      <c r="C276">
        <v>3</v>
      </c>
      <c r="D276" s="1">
        <v>9.2361111111111116E-2</v>
      </c>
      <c r="E276" s="1">
        <v>0.24861111111111112</v>
      </c>
      <c r="F276" s="2">
        <v>45019</v>
      </c>
      <c r="G276" t="s">
        <v>23</v>
      </c>
      <c r="H276" t="s">
        <v>12</v>
      </c>
      <c r="I276" t="s">
        <v>1348</v>
      </c>
      <c r="J276" s="3">
        <v>49.67</v>
      </c>
      <c r="K276" t="s">
        <v>13</v>
      </c>
      <c r="L276">
        <v>275</v>
      </c>
      <c r="M276" t="s">
        <v>47</v>
      </c>
      <c r="N276" t="s">
        <v>1573</v>
      </c>
      <c r="O276" t="str" cm="1">
        <f t="array" ref="O276:Q276">_xlfn.TEXTSPLIT(N276,",")</f>
        <v>Plato 11</v>
      </c>
      <c r="P276" t="str">
        <v xml:space="preserve"> Plato 17</v>
      </c>
      <c r="Q276" t="str">
        <v xml:space="preserve"> Plato 10</v>
      </c>
      <c r="S276">
        <f t="shared" si="20"/>
        <v>3</v>
      </c>
      <c r="T276" s="3">
        <f>VLOOKUP(L276,Hoja2!A:C,2,0)</f>
        <v>121</v>
      </c>
      <c r="U276" s="6">
        <f t="shared" si="24"/>
        <v>170.67000000000002</v>
      </c>
      <c r="V276" s="1">
        <f t="shared" si="21"/>
        <v>0.15625</v>
      </c>
      <c r="W276" s="1">
        <f>VLOOKUP(L276,Hoja2!A:C,3,0)</f>
        <v>8.4722222222222227E-2</v>
      </c>
      <c r="X276" s="1">
        <f t="shared" si="22"/>
        <v>7.1527777777777773E-2</v>
      </c>
      <c r="Y276" s="1" t="str">
        <f t="shared" si="23"/>
        <v>Si</v>
      </c>
    </row>
    <row r="277" spans="1:25" x14ac:dyDescent="0.35">
      <c r="A277">
        <v>15</v>
      </c>
      <c r="B277" t="s">
        <v>550</v>
      </c>
      <c r="C277">
        <v>6</v>
      </c>
      <c r="D277" s="1">
        <v>0.1076388888888889</v>
      </c>
      <c r="E277" s="1">
        <v>0.23194444444444445</v>
      </c>
      <c r="F277" s="2">
        <v>45019</v>
      </c>
      <c r="G277" t="s">
        <v>33</v>
      </c>
      <c r="H277" t="s">
        <v>12</v>
      </c>
      <c r="I277" t="s">
        <v>1347</v>
      </c>
      <c r="J277" s="3">
        <v>20.98</v>
      </c>
      <c r="K277" t="s">
        <v>13</v>
      </c>
      <c r="L277">
        <v>276</v>
      </c>
      <c r="M277" t="s">
        <v>61</v>
      </c>
      <c r="N277" t="s">
        <v>1574</v>
      </c>
      <c r="O277" t="str" cm="1">
        <f t="array" ref="O277:P277">_xlfn.TEXTSPLIT(N277,",")</f>
        <v>Plato 5</v>
      </c>
      <c r="P277" t="str">
        <v xml:space="preserve"> Plato 10</v>
      </c>
      <c r="S277">
        <f t="shared" si="20"/>
        <v>2</v>
      </c>
      <c r="T277" s="3">
        <f>VLOOKUP(L277,Hoja2!A:C,2,0)</f>
        <v>70</v>
      </c>
      <c r="U277" s="6">
        <f t="shared" si="24"/>
        <v>90.98</v>
      </c>
      <c r="V277" s="1">
        <f t="shared" si="21"/>
        <v>0.12430555555555556</v>
      </c>
      <c r="W277" s="1">
        <f>VLOOKUP(L277,Hoja2!A:C,3,0)</f>
        <v>5.9027777777777776E-2</v>
      </c>
      <c r="X277" s="1">
        <f t="shared" si="22"/>
        <v>6.5277777777777782E-2</v>
      </c>
      <c r="Y277" s="1" t="str">
        <f t="shared" si="23"/>
        <v>Si</v>
      </c>
    </row>
    <row r="278" spans="1:25" x14ac:dyDescent="0.35">
      <c r="A278">
        <v>4</v>
      </c>
      <c r="B278" t="s">
        <v>552</v>
      </c>
      <c r="C278">
        <v>2</v>
      </c>
      <c r="D278" s="1">
        <v>6.1111111111111109E-2</v>
      </c>
      <c r="E278" s="1">
        <v>0.16388888888888889</v>
      </c>
      <c r="F278" s="2">
        <v>45019</v>
      </c>
      <c r="G278" t="s">
        <v>28</v>
      </c>
      <c r="H278" t="s">
        <v>12</v>
      </c>
      <c r="I278" t="s">
        <v>1348</v>
      </c>
      <c r="J278" s="3">
        <v>10.29</v>
      </c>
      <c r="K278" t="s">
        <v>24</v>
      </c>
      <c r="L278">
        <v>277</v>
      </c>
      <c r="M278" t="s">
        <v>1345</v>
      </c>
      <c r="N278" t="s">
        <v>1430</v>
      </c>
      <c r="O278" t="str" cm="1">
        <f t="array" ref="O278">_xlfn.TEXTSPLIT(N278,",")</f>
        <v>Plato 17</v>
      </c>
      <c r="S278">
        <f t="shared" si="20"/>
        <v>1</v>
      </c>
      <c r="T278" s="3">
        <f>VLOOKUP(L278,Hoja2!A:C,2,0)</f>
        <v>93</v>
      </c>
      <c r="U278" s="6">
        <f t="shared" si="24"/>
        <v>103.28999999999999</v>
      </c>
      <c r="V278" s="1">
        <f t="shared" si="21"/>
        <v>0.10277777777777777</v>
      </c>
      <c r="W278" s="1">
        <f>VLOOKUP(L278,Hoja2!A:C,3,0)</f>
        <v>2.013888888888889E-2</v>
      </c>
      <c r="X278" s="1">
        <f t="shared" si="22"/>
        <v>8.2638888888888887E-2</v>
      </c>
      <c r="Y278" s="1" t="str">
        <f t="shared" si="23"/>
        <v>Si</v>
      </c>
    </row>
    <row r="279" spans="1:25" x14ac:dyDescent="0.35">
      <c r="A279">
        <v>5</v>
      </c>
      <c r="B279" t="s">
        <v>101</v>
      </c>
      <c r="C279">
        <v>4</v>
      </c>
      <c r="D279" s="1">
        <v>0.13194444444444445</v>
      </c>
      <c r="E279" s="1">
        <v>0.21666666666666667</v>
      </c>
      <c r="F279" s="2">
        <v>45019</v>
      </c>
      <c r="G279" t="s">
        <v>11</v>
      </c>
      <c r="H279" t="s">
        <v>12</v>
      </c>
      <c r="I279" t="s">
        <v>18</v>
      </c>
      <c r="J279" s="3">
        <v>41.36</v>
      </c>
      <c r="K279" t="s">
        <v>24</v>
      </c>
      <c r="L279">
        <v>278</v>
      </c>
      <c r="M279" t="s">
        <v>41</v>
      </c>
      <c r="N279" t="s">
        <v>1575</v>
      </c>
      <c r="O279" t="str" cm="1">
        <f t="array" ref="O279:P279">_xlfn.TEXTSPLIT(N279,",")</f>
        <v>Plato 17</v>
      </c>
      <c r="P279" t="str">
        <v xml:space="preserve"> Plato 7</v>
      </c>
      <c r="S279">
        <f t="shared" si="20"/>
        <v>2</v>
      </c>
      <c r="T279" s="3">
        <f>VLOOKUP(L279,Hoja2!A:C,2,0)</f>
        <v>141</v>
      </c>
      <c r="U279" s="6">
        <f t="shared" si="24"/>
        <v>182.36</v>
      </c>
      <c r="V279" s="1">
        <f t="shared" si="21"/>
        <v>8.4722222222222227E-2</v>
      </c>
      <c r="W279" s="1">
        <f>VLOOKUP(L279,Hoja2!A:C,3,0)</f>
        <v>4.2361111111111113E-2</v>
      </c>
      <c r="X279" s="1">
        <f t="shared" si="22"/>
        <v>4.2361111111111113E-2</v>
      </c>
      <c r="Y279" s="1" t="str">
        <f t="shared" si="23"/>
        <v>Si</v>
      </c>
    </row>
    <row r="280" spans="1:25" x14ac:dyDescent="0.35">
      <c r="A280">
        <v>11</v>
      </c>
      <c r="B280" t="s">
        <v>141</v>
      </c>
      <c r="C280">
        <v>5</v>
      </c>
      <c r="D280" s="1">
        <v>1.0416666666666666E-2</v>
      </c>
      <c r="E280" s="1">
        <v>0.1076388888888889</v>
      </c>
      <c r="F280" s="2">
        <v>45019</v>
      </c>
      <c r="G280" t="s">
        <v>23</v>
      </c>
      <c r="H280" t="s">
        <v>37</v>
      </c>
      <c r="I280" t="s">
        <v>1348</v>
      </c>
      <c r="J280" s="3">
        <v>43.53</v>
      </c>
      <c r="K280" t="s">
        <v>24</v>
      </c>
      <c r="L280">
        <v>279</v>
      </c>
      <c r="M280" t="s">
        <v>41</v>
      </c>
      <c r="N280" t="s">
        <v>1576</v>
      </c>
      <c r="O280" t="str" cm="1">
        <f t="array" ref="O280:R280">_xlfn.TEXTSPLIT(N280,",")</f>
        <v>Plato 20</v>
      </c>
      <c r="P280" t="str">
        <v xml:space="preserve"> Plato 8</v>
      </c>
      <c r="Q280" t="str">
        <v xml:space="preserve"> Plato 4</v>
      </c>
      <c r="R280" t="str">
        <v xml:space="preserve"> Plato 16</v>
      </c>
      <c r="S280">
        <f t="shared" si="20"/>
        <v>4</v>
      </c>
      <c r="T280" s="3">
        <f>VLOOKUP(L280,Hoja2!A:C,2,0)</f>
        <v>201</v>
      </c>
      <c r="U280" s="6">
        <f t="shared" si="24"/>
        <v>244.53</v>
      </c>
      <c r="V280" s="1">
        <f t="shared" si="21"/>
        <v>9.7222222222222224E-2</v>
      </c>
      <c r="W280" s="1">
        <f>VLOOKUP(L280,Hoja2!A:C,3,0)</f>
        <v>9.8611111111111108E-2</v>
      </c>
      <c r="X280" s="1">
        <f t="shared" si="22"/>
        <v>0</v>
      </c>
      <c r="Y280" s="1" t="str">
        <f t="shared" si="23"/>
        <v>No</v>
      </c>
    </row>
    <row r="281" spans="1:25" x14ac:dyDescent="0.35">
      <c r="A281">
        <v>14</v>
      </c>
      <c r="B281" t="s">
        <v>556</v>
      </c>
      <c r="C281">
        <v>6</v>
      </c>
      <c r="D281" s="1">
        <v>2.0833333333333332E-2</v>
      </c>
      <c r="E281" s="1">
        <v>0.11180555555555556</v>
      </c>
      <c r="F281" s="2">
        <v>45019</v>
      </c>
      <c r="G281" t="s">
        <v>28</v>
      </c>
      <c r="H281" t="s">
        <v>12</v>
      </c>
      <c r="I281" t="s">
        <v>1348</v>
      </c>
      <c r="J281" s="3">
        <v>36.08</v>
      </c>
      <c r="K281" t="s">
        <v>13</v>
      </c>
      <c r="L281">
        <v>280</v>
      </c>
      <c r="M281" t="s">
        <v>61</v>
      </c>
      <c r="N281" t="s">
        <v>1577</v>
      </c>
      <c r="O281" t="str" cm="1">
        <f t="array" ref="O281:P281">_xlfn.TEXTSPLIT(N281,",")</f>
        <v>Plato 7</v>
      </c>
      <c r="P281" t="str">
        <v xml:space="preserve"> Plato 14</v>
      </c>
      <c r="S281">
        <f t="shared" si="20"/>
        <v>2</v>
      </c>
      <c r="T281" s="3">
        <f>VLOOKUP(L281,Hoja2!A:C,2,0)</f>
        <v>117</v>
      </c>
      <c r="U281" s="6">
        <f t="shared" si="24"/>
        <v>153.07999999999998</v>
      </c>
      <c r="V281" s="1">
        <f t="shared" si="21"/>
        <v>9.0972222222222232E-2</v>
      </c>
      <c r="W281" s="1">
        <f>VLOOKUP(L281,Hoja2!A:C,3,0)</f>
        <v>5.9722222222222218E-2</v>
      </c>
      <c r="X281" s="1">
        <f t="shared" si="22"/>
        <v>3.1250000000000014E-2</v>
      </c>
      <c r="Y281" s="1" t="str">
        <f t="shared" si="23"/>
        <v>Si</v>
      </c>
    </row>
    <row r="282" spans="1:25" x14ac:dyDescent="0.35">
      <c r="A282">
        <v>18</v>
      </c>
      <c r="B282" t="s">
        <v>558</v>
      </c>
      <c r="C282">
        <v>2</v>
      </c>
      <c r="D282" s="1">
        <v>0.16111111111111112</v>
      </c>
      <c r="E282" s="1">
        <v>0.3263888888888889</v>
      </c>
      <c r="F282" s="2">
        <v>45019</v>
      </c>
      <c r="G282" t="s">
        <v>33</v>
      </c>
      <c r="H282" t="s">
        <v>17</v>
      </c>
      <c r="I282" t="s">
        <v>18</v>
      </c>
      <c r="J282" s="3">
        <v>44.3</v>
      </c>
      <c r="K282" t="s">
        <v>40</v>
      </c>
      <c r="L282">
        <v>281</v>
      </c>
      <c r="M282" t="s">
        <v>1350</v>
      </c>
      <c r="N282" t="s">
        <v>1546</v>
      </c>
      <c r="O282" t="str" cm="1">
        <f t="array" ref="O282">_xlfn.TEXTSPLIT(N282,",")</f>
        <v>Plato 11</v>
      </c>
      <c r="S282">
        <f t="shared" si="20"/>
        <v>1</v>
      </c>
      <c r="T282" s="3">
        <f>VLOOKUP(L282,Hoja2!A:C,2,0)</f>
        <v>66</v>
      </c>
      <c r="U282" s="6">
        <f t="shared" si="24"/>
        <v>110.3</v>
      </c>
      <c r="V282" s="1">
        <f t="shared" si="21"/>
        <v>0.16527777777777777</v>
      </c>
      <c r="W282" s="1">
        <f>VLOOKUP(L282,Hoja2!A:C,3,0)</f>
        <v>6.2500000000000003E-3</v>
      </c>
      <c r="X282" s="1">
        <f t="shared" si="22"/>
        <v>0.15902777777777777</v>
      </c>
      <c r="Y282" s="1" t="str">
        <f t="shared" si="23"/>
        <v>Si</v>
      </c>
    </row>
    <row r="283" spans="1:25" x14ac:dyDescent="0.35">
      <c r="A283">
        <v>6</v>
      </c>
      <c r="B283" t="s">
        <v>560</v>
      </c>
      <c r="C283">
        <v>1</v>
      </c>
      <c r="D283" s="1">
        <v>4.9305555555555554E-2</v>
      </c>
      <c r="E283" s="1">
        <v>0.20972222222222223</v>
      </c>
      <c r="F283" s="2">
        <v>45019</v>
      </c>
      <c r="G283" t="s">
        <v>33</v>
      </c>
      <c r="H283" t="s">
        <v>12</v>
      </c>
      <c r="I283" t="s">
        <v>1348</v>
      </c>
      <c r="J283" s="3">
        <v>19.05</v>
      </c>
      <c r="K283" t="s">
        <v>24</v>
      </c>
      <c r="L283">
        <v>282</v>
      </c>
      <c r="M283" t="s">
        <v>49</v>
      </c>
      <c r="N283" t="s">
        <v>1578</v>
      </c>
      <c r="O283" t="str" cm="1">
        <f t="array" ref="O283:P283">_xlfn.TEXTSPLIT(N283,",")</f>
        <v>Plato 4</v>
      </c>
      <c r="P283" t="str">
        <v xml:space="preserve"> Plato 3</v>
      </c>
      <c r="S283">
        <f t="shared" si="20"/>
        <v>2</v>
      </c>
      <c r="T283" s="3">
        <f>VLOOKUP(L283,Hoja2!A:C,2,0)</f>
        <v>74</v>
      </c>
      <c r="U283" s="6">
        <f t="shared" si="24"/>
        <v>93.05</v>
      </c>
      <c r="V283" s="1">
        <f t="shared" si="21"/>
        <v>0.16041666666666668</v>
      </c>
      <c r="W283" s="1">
        <f>VLOOKUP(L283,Hoja2!A:C,3,0)</f>
        <v>7.9166666666666663E-2</v>
      </c>
      <c r="X283" s="1">
        <f t="shared" si="22"/>
        <v>8.1250000000000017E-2</v>
      </c>
      <c r="Y283" s="1" t="str">
        <f t="shared" si="23"/>
        <v>Si</v>
      </c>
    </row>
    <row r="284" spans="1:25" x14ac:dyDescent="0.35">
      <c r="A284">
        <v>19</v>
      </c>
      <c r="B284" t="s">
        <v>562</v>
      </c>
      <c r="C284">
        <v>5</v>
      </c>
      <c r="D284" s="1">
        <v>4.4444444444444446E-2</v>
      </c>
      <c r="E284" s="1">
        <v>0.2</v>
      </c>
      <c r="F284" s="2">
        <v>45019</v>
      </c>
      <c r="G284" t="s">
        <v>28</v>
      </c>
      <c r="H284" t="s">
        <v>37</v>
      </c>
      <c r="I284" t="s">
        <v>1348</v>
      </c>
      <c r="J284" s="3">
        <v>43.07</v>
      </c>
      <c r="K284" t="s">
        <v>24</v>
      </c>
      <c r="L284">
        <v>283</v>
      </c>
      <c r="M284" t="s">
        <v>26</v>
      </c>
      <c r="N284" t="s">
        <v>1464</v>
      </c>
      <c r="O284" t="str" cm="1">
        <f t="array" ref="O284">_xlfn.TEXTSPLIT(N284,",")</f>
        <v>Plato 10</v>
      </c>
      <c r="S284">
        <f t="shared" si="20"/>
        <v>1</v>
      </c>
      <c r="T284" s="3">
        <f>VLOOKUP(L284,Hoja2!A:C,2,0)</f>
        <v>78</v>
      </c>
      <c r="U284" s="6">
        <f t="shared" si="24"/>
        <v>121.07</v>
      </c>
      <c r="V284" s="1">
        <f t="shared" si="21"/>
        <v>0.15555555555555556</v>
      </c>
      <c r="W284" s="1">
        <f>VLOOKUP(L284,Hoja2!A:C,3,0)</f>
        <v>4.1666666666666666E-3</v>
      </c>
      <c r="X284" s="1">
        <f t="shared" si="22"/>
        <v>0.15138888888888888</v>
      </c>
      <c r="Y284" s="1" t="str">
        <f t="shared" si="23"/>
        <v>Si</v>
      </c>
    </row>
    <row r="285" spans="1:25" x14ac:dyDescent="0.35">
      <c r="A285">
        <v>11</v>
      </c>
      <c r="B285" t="s">
        <v>564</v>
      </c>
      <c r="C285">
        <v>4</v>
      </c>
      <c r="D285" s="1">
        <v>0.10277777777777777</v>
      </c>
      <c r="E285" s="1">
        <v>0.19236111111111112</v>
      </c>
      <c r="F285" s="2">
        <v>45019</v>
      </c>
      <c r="G285" t="s">
        <v>28</v>
      </c>
      <c r="H285" t="s">
        <v>12</v>
      </c>
      <c r="I285" t="s">
        <v>1347</v>
      </c>
      <c r="J285" s="3">
        <v>29.99</v>
      </c>
      <c r="K285" t="s">
        <v>40</v>
      </c>
      <c r="L285">
        <v>284</v>
      </c>
      <c r="M285" t="s">
        <v>1350</v>
      </c>
      <c r="N285" t="s">
        <v>1579</v>
      </c>
      <c r="O285" t="str" cm="1">
        <f t="array" ref="O285:R285">_xlfn.TEXTSPLIT(N285,",")</f>
        <v>Plato 3</v>
      </c>
      <c r="P285" t="str">
        <v xml:space="preserve"> Plato 6</v>
      </c>
      <c r="Q285" t="str">
        <v xml:space="preserve"> Plato 12</v>
      </c>
      <c r="R285" t="str">
        <v xml:space="preserve"> Plato 11</v>
      </c>
      <c r="S285">
        <f t="shared" si="20"/>
        <v>4</v>
      </c>
      <c r="T285" s="3">
        <f>VLOOKUP(L285,Hoja2!A:C,2,0)</f>
        <v>158</v>
      </c>
      <c r="U285" s="6">
        <f t="shared" si="24"/>
        <v>187.99</v>
      </c>
      <c r="V285" s="1">
        <f t="shared" si="21"/>
        <v>8.9583333333333348E-2</v>
      </c>
      <c r="W285" s="1">
        <f>VLOOKUP(L285,Hoja2!A:C,3,0)</f>
        <v>0.13541666666666666</v>
      </c>
      <c r="X285" s="1">
        <f t="shared" si="22"/>
        <v>0</v>
      </c>
      <c r="Y285" s="1" t="str">
        <f t="shared" si="23"/>
        <v>No</v>
      </c>
    </row>
    <row r="286" spans="1:25" x14ac:dyDescent="0.35">
      <c r="A286">
        <v>18</v>
      </c>
      <c r="B286" t="s">
        <v>566</v>
      </c>
      <c r="C286">
        <v>6</v>
      </c>
      <c r="D286" s="1">
        <v>0.12708333333333333</v>
      </c>
      <c r="E286" s="1">
        <v>0.25347222222222221</v>
      </c>
      <c r="F286" s="2">
        <v>45019</v>
      </c>
      <c r="G286" t="s">
        <v>33</v>
      </c>
      <c r="H286" t="s">
        <v>12</v>
      </c>
      <c r="I286" t="s">
        <v>1347</v>
      </c>
      <c r="J286" s="3">
        <v>10.94</v>
      </c>
      <c r="K286" t="s">
        <v>13</v>
      </c>
      <c r="L286">
        <v>285</v>
      </c>
      <c r="M286" t="s">
        <v>1345</v>
      </c>
      <c r="N286" t="s">
        <v>1387</v>
      </c>
      <c r="O286" t="str" cm="1">
        <f t="array" ref="O286">_xlfn.TEXTSPLIT(N286,",")</f>
        <v>Plato 13</v>
      </c>
      <c r="S286">
        <f t="shared" si="20"/>
        <v>1</v>
      </c>
      <c r="T286" s="3">
        <f>VLOOKUP(L286,Hoja2!A:C,2,0)</f>
        <v>42</v>
      </c>
      <c r="U286" s="6">
        <f t="shared" si="24"/>
        <v>52.94</v>
      </c>
      <c r="V286" s="1">
        <f t="shared" si="21"/>
        <v>0.12638888888888888</v>
      </c>
      <c r="W286" s="1">
        <f>VLOOKUP(L286,Hoja2!A:C,3,0)</f>
        <v>8.3333333333333332E-3</v>
      </c>
      <c r="X286" s="1">
        <f t="shared" si="22"/>
        <v>0.11805555555555555</v>
      </c>
      <c r="Y286" s="1" t="str">
        <f t="shared" si="23"/>
        <v>Si</v>
      </c>
    </row>
    <row r="287" spans="1:25" x14ac:dyDescent="0.35">
      <c r="A287">
        <v>15</v>
      </c>
      <c r="B287" t="s">
        <v>213</v>
      </c>
      <c r="C287">
        <v>6</v>
      </c>
      <c r="D287" s="1">
        <v>1.5277777777777777E-2</v>
      </c>
      <c r="E287" s="1">
        <v>0.10277777777777777</v>
      </c>
      <c r="F287" s="2">
        <v>45019</v>
      </c>
      <c r="G287" t="s">
        <v>11</v>
      </c>
      <c r="H287" t="s">
        <v>12</v>
      </c>
      <c r="I287" t="s">
        <v>1348</v>
      </c>
      <c r="J287" s="3">
        <v>41.96</v>
      </c>
      <c r="K287" t="s">
        <v>40</v>
      </c>
      <c r="L287">
        <v>286</v>
      </c>
      <c r="M287" t="s">
        <v>84</v>
      </c>
      <c r="N287" t="s">
        <v>1375</v>
      </c>
      <c r="O287" t="str" cm="1">
        <f t="array" ref="O287">_xlfn.TEXTSPLIT(N287,",")</f>
        <v>Plato 18</v>
      </c>
      <c r="S287">
        <f t="shared" si="20"/>
        <v>1</v>
      </c>
      <c r="T287" s="3">
        <f>VLOOKUP(L287,Hoja2!A:C,2,0)</f>
        <v>68</v>
      </c>
      <c r="U287" s="6">
        <f t="shared" si="24"/>
        <v>109.96000000000001</v>
      </c>
      <c r="V287" s="1">
        <f t="shared" si="21"/>
        <v>8.7499999999999994E-2</v>
      </c>
      <c r="W287" s="1">
        <f>VLOOKUP(L287,Hoja2!A:C,3,0)</f>
        <v>1.7361111111111112E-2</v>
      </c>
      <c r="X287" s="1">
        <f t="shared" si="22"/>
        <v>7.013888888888889E-2</v>
      </c>
      <c r="Y287" s="1" t="str">
        <f t="shared" si="23"/>
        <v>Si</v>
      </c>
    </row>
    <row r="288" spans="1:25" x14ac:dyDescent="0.35">
      <c r="A288">
        <v>20</v>
      </c>
      <c r="B288" t="s">
        <v>303</v>
      </c>
      <c r="C288">
        <v>2</v>
      </c>
      <c r="D288" s="1">
        <v>0.15069444444444444</v>
      </c>
      <c r="E288" s="1">
        <v>0.19722222222222222</v>
      </c>
      <c r="F288" s="2">
        <v>45019</v>
      </c>
      <c r="G288" t="s">
        <v>28</v>
      </c>
      <c r="H288" t="s">
        <v>12</v>
      </c>
      <c r="I288" t="s">
        <v>1347</v>
      </c>
      <c r="J288" s="3">
        <v>31.67</v>
      </c>
      <c r="K288" t="s">
        <v>13</v>
      </c>
      <c r="L288">
        <v>287</v>
      </c>
      <c r="M288" t="s">
        <v>20</v>
      </c>
      <c r="N288" t="s">
        <v>1580</v>
      </c>
      <c r="O288" t="str" cm="1">
        <f t="array" ref="O288:Q288">_xlfn.TEXTSPLIT(N288,",")</f>
        <v>Plato 15</v>
      </c>
      <c r="P288" t="str">
        <v xml:space="preserve"> Plato 14</v>
      </c>
      <c r="Q288" t="str">
        <v xml:space="preserve"> Plato 2</v>
      </c>
      <c r="S288">
        <f t="shared" si="20"/>
        <v>3</v>
      </c>
      <c r="T288" s="3">
        <f>VLOOKUP(L288,Hoja2!A:C,2,0)</f>
        <v>202</v>
      </c>
      <c r="U288" s="6">
        <f t="shared" si="24"/>
        <v>233.67000000000002</v>
      </c>
      <c r="V288" s="1">
        <f t="shared" si="21"/>
        <v>4.6527777777777779E-2</v>
      </c>
      <c r="W288" s="1">
        <f>VLOOKUP(L288,Hoja2!A:C,3,0)</f>
        <v>8.4027777777777771E-2</v>
      </c>
      <c r="X288" s="1">
        <f t="shared" si="22"/>
        <v>0</v>
      </c>
      <c r="Y288" s="1" t="str">
        <f t="shared" si="23"/>
        <v>No</v>
      </c>
    </row>
    <row r="289" spans="1:25" x14ac:dyDescent="0.35">
      <c r="A289">
        <v>15</v>
      </c>
      <c r="B289" t="s">
        <v>570</v>
      </c>
      <c r="C289">
        <v>3</v>
      </c>
      <c r="D289" s="1">
        <v>8.8888888888888892E-2</v>
      </c>
      <c r="E289" s="1">
        <v>0.23125000000000001</v>
      </c>
      <c r="F289" s="2">
        <v>45019</v>
      </c>
      <c r="G289" t="s">
        <v>28</v>
      </c>
      <c r="H289" t="s">
        <v>37</v>
      </c>
      <c r="I289" t="s">
        <v>1348</v>
      </c>
      <c r="J289" s="3">
        <v>13.3</v>
      </c>
      <c r="K289" t="s">
        <v>13</v>
      </c>
      <c r="L289">
        <v>288</v>
      </c>
      <c r="M289" t="s">
        <v>49</v>
      </c>
      <c r="N289" t="s">
        <v>1581</v>
      </c>
      <c r="O289" t="str" cm="1">
        <f t="array" ref="O289:P289">_xlfn.TEXTSPLIT(N289,",")</f>
        <v>Plato 7</v>
      </c>
      <c r="P289" t="str">
        <v xml:space="preserve"> Plato 12</v>
      </c>
      <c r="S289">
        <f t="shared" si="20"/>
        <v>2</v>
      </c>
      <c r="T289" s="3">
        <f>VLOOKUP(L289,Hoja2!A:C,2,0)</f>
        <v>86</v>
      </c>
      <c r="U289" s="6">
        <f t="shared" si="24"/>
        <v>99.3</v>
      </c>
      <c r="V289" s="1">
        <f t="shared" si="21"/>
        <v>0.1423611111111111</v>
      </c>
      <c r="W289" s="1">
        <f>VLOOKUP(L289,Hoja2!A:C,3,0)</f>
        <v>2.6388888888888889E-2</v>
      </c>
      <c r="X289" s="1">
        <f t="shared" si="22"/>
        <v>0.11597222222222221</v>
      </c>
      <c r="Y289" s="1" t="str">
        <f t="shared" si="23"/>
        <v>Si</v>
      </c>
    </row>
    <row r="290" spans="1:25" x14ac:dyDescent="0.35">
      <c r="A290">
        <v>15</v>
      </c>
      <c r="B290" t="s">
        <v>572</v>
      </c>
      <c r="C290">
        <v>5</v>
      </c>
      <c r="D290" s="1">
        <v>0.13055555555555556</v>
      </c>
      <c r="E290" s="1">
        <v>0.26597222222222222</v>
      </c>
      <c r="F290" s="2">
        <v>45019</v>
      </c>
      <c r="G290" t="s">
        <v>28</v>
      </c>
      <c r="H290" t="s">
        <v>12</v>
      </c>
      <c r="I290" t="s">
        <v>1347</v>
      </c>
      <c r="J290" s="3">
        <v>26.56</v>
      </c>
      <c r="K290" t="s">
        <v>24</v>
      </c>
      <c r="L290">
        <v>289</v>
      </c>
      <c r="M290" t="s">
        <v>1345</v>
      </c>
      <c r="N290" t="s">
        <v>1582</v>
      </c>
      <c r="O290" t="str" cm="1">
        <f t="array" ref="O290:P290">_xlfn.TEXTSPLIT(N290,",")</f>
        <v>Plato 3</v>
      </c>
      <c r="P290" t="str">
        <v xml:space="preserve"> Plato 10</v>
      </c>
      <c r="S290">
        <f t="shared" si="20"/>
        <v>2</v>
      </c>
      <c r="T290" s="3">
        <f>VLOOKUP(L290,Hoja2!A:C,2,0)</f>
        <v>138</v>
      </c>
      <c r="U290" s="6">
        <f t="shared" si="24"/>
        <v>164.56</v>
      </c>
      <c r="V290" s="1">
        <f t="shared" si="21"/>
        <v>0.13541666666666666</v>
      </c>
      <c r="W290" s="1">
        <f>VLOOKUP(L290,Hoja2!A:C,3,0)</f>
        <v>4.7222222222222221E-2</v>
      </c>
      <c r="X290" s="1">
        <f t="shared" si="22"/>
        <v>8.8194444444444436E-2</v>
      </c>
      <c r="Y290" s="1" t="str">
        <f t="shared" si="23"/>
        <v>Si</v>
      </c>
    </row>
    <row r="291" spans="1:25" x14ac:dyDescent="0.35">
      <c r="A291">
        <v>19</v>
      </c>
      <c r="B291" t="s">
        <v>285</v>
      </c>
      <c r="C291">
        <v>3</v>
      </c>
      <c r="D291" s="1">
        <v>8.7499999999999994E-2</v>
      </c>
      <c r="E291" s="1">
        <v>0.18958333333333333</v>
      </c>
      <c r="F291" s="2">
        <v>45019</v>
      </c>
      <c r="G291" t="s">
        <v>11</v>
      </c>
      <c r="H291" t="s">
        <v>12</v>
      </c>
      <c r="I291" t="s">
        <v>1348</v>
      </c>
      <c r="J291" s="3">
        <v>14.59</v>
      </c>
      <c r="K291" t="s">
        <v>40</v>
      </c>
      <c r="L291">
        <v>290</v>
      </c>
      <c r="M291" t="s">
        <v>1345</v>
      </c>
      <c r="N291" t="s">
        <v>1369</v>
      </c>
      <c r="O291" t="str" cm="1">
        <f t="array" ref="O291">_xlfn.TEXTSPLIT(N291,",")</f>
        <v>Plato 20</v>
      </c>
      <c r="S291">
        <f t="shared" si="20"/>
        <v>1</v>
      </c>
      <c r="T291" s="3">
        <f>VLOOKUP(L291,Hoja2!A:C,2,0)</f>
        <v>40</v>
      </c>
      <c r="U291" s="6">
        <f t="shared" si="24"/>
        <v>54.59</v>
      </c>
      <c r="V291" s="1">
        <f t="shared" si="21"/>
        <v>0.10208333333333333</v>
      </c>
      <c r="W291" s="1">
        <f>VLOOKUP(L291,Hoja2!A:C,3,0)</f>
        <v>3.9583333333333331E-2</v>
      </c>
      <c r="X291" s="1">
        <f t="shared" si="22"/>
        <v>6.25E-2</v>
      </c>
      <c r="Y291" s="1" t="str">
        <f t="shared" si="23"/>
        <v>Si</v>
      </c>
    </row>
    <row r="292" spans="1:25" x14ac:dyDescent="0.35">
      <c r="A292">
        <v>2</v>
      </c>
      <c r="B292" t="s">
        <v>575</v>
      </c>
      <c r="C292">
        <v>6</v>
      </c>
      <c r="D292" s="1">
        <v>0.13750000000000001</v>
      </c>
      <c r="E292" s="1">
        <v>0.25624999999999998</v>
      </c>
      <c r="F292" s="2">
        <v>45019</v>
      </c>
      <c r="G292" t="s">
        <v>23</v>
      </c>
      <c r="H292" t="s">
        <v>17</v>
      </c>
      <c r="I292" t="s">
        <v>18</v>
      </c>
      <c r="J292" s="3">
        <v>15.44</v>
      </c>
      <c r="K292" t="s">
        <v>40</v>
      </c>
      <c r="L292">
        <v>291</v>
      </c>
      <c r="M292" t="s">
        <v>47</v>
      </c>
      <c r="N292" t="s">
        <v>1583</v>
      </c>
      <c r="O292" t="str" cm="1">
        <f t="array" ref="O292:R292">_xlfn.TEXTSPLIT(N292,",")</f>
        <v>Plato 18</v>
      </c>
      <c r="P292" t="str">
        <v xml:space="preserve"> Plato 1</v>
      </c>
      <c r="Q292" t="str">
        <v xml:space="preserve"> Plato 8</v>
      </c>
      <c r="R292" t="str">
        <v xml:space="preserve"> Plato 17</v>
      </c>
      <c r="S292">
        <f t="shared" si="20"/>
        <v>4</v>
      </c>
      <c r="T292" s="3">
        <f>VLOOKUP(L292,Hoja2!A:C,2,0)</f>
        <v>260</v>
      </c>
      <c r="U292" s="6">
        <f t="shared" si="24"/>
        <v>275.44</v>
      </c>
      <c r="V292" s="1">
        <f t="shared" si="21"/>
        <v>0.11874999999999997</v>
      </c>
      <c r="W292" s="1">
        <f>VLOOKUP(L292,Hoja2!A:C,3,0)</f>
        <v>6.597222222222221E-2</v>
      </c>
      <c r="X292" s="1">
        <f t="shared" si="22"/>
        <v>5.2777777777777757E-2</v>
      </c>
      <c r="Y292" s="1" t="str">
        <f t="shared" si="23"/>
        <v>Si</v>
      </c>
    </row>
    <row r="293" spans="1:25" x14ac:dyDescent="0.35">
      <c r="A293">
        <v>10</v>
      </c>
      <c r="B293" t="s">
        <v>577</v>
      </c>
      <c r="C293">
        <v>3</v>
      </c>
      <c r="D293" s="1">
        <v>6.2500000000000003E-3</v>
      </c>
      <c r="E293" s="1">
        <v>7.7083333333333337E-2</v>
      </c>
      <c r="F293" s="2">
        <v>45019</v>
      </c>
      <c r="G293" t="s">
        <v>11</v>
      </c>
      <c r="H293" t="s">
        <v>37</v>
      </c>
      <c r="I293" t="s">
        <v>1347</v>
      </c>
      <c r="J293" s="3">
        <v>29.72</v>
      </c>
      <c r="K293" t="s">
        <v>13</v>
      </c>
      <c r="L293">
        <v>292</v>
      </c>
      <c r="M293" t="s">
        <v>84</v>
      </c>
      <c r="N293" t="s">
        <v>1366</v>
      </c>
      <c r="O293" t="str" cm="1">
        <f t="array" ref="O293">_xlfn.TEXTSPLIT(N293,",")</f>
        <v>Plato 16</v>
      </c>
      <c r="S293">
        <f t="shared" si="20"/>
        <v>1</v>
      </c>
      <c r="T293" s="3">
        <f>VLOOKUP(L293,Hoja2!A:C,2,0)</f>
        <v>84</v>
      </c>
      <c r="U293" s="6">
        <f t="shared" si="24"/>
        <v>113.72</v>
      </c>
      <c r="V293" s="1">
        <f t="shared" si="21"/>
        <v>7.0833333333333331E-2</v>
      </c>
      <c r="W293" s="1">
        <f>VLOOKUP(L293,Hoja2!A:C,3,0)</f>
        <v>1.5972222222222221E-2</v>
      </c>
      <c r="X293" s="1">
        <f t="shared" si="22"/>
        <v>5.486111111111111E-2</v>
      </c>
      <c r="Y293" s="1" t="str">
        <f t="shared" si="23"/>
        <v>Si</v>
      </c>
    </row>
    <row r="294" spans="1:25" x14ac:dyDescent="0.35">
      <c r="A294">
        <v>16</v>
      </c>
      <c r="B294" t="s">
        <v>579</v>
      </c>
      <c r="C294">
        <v>4</v>
      </c>
      <c r="D294" s="1">
        <v>0.12152777777777778</v>
      </c>
      <c r="E294" s="1">
        <v>0.19097222222222221</v>
      </c>
      <c r="F294" s="2">
        <v>45019</v>
      </c>
      <c r="G294" t="s">
        <v>11</v>
      </c>
      <c r="H294" t="s">
        <v>12</v>
      </c>
      <c r="I294" t="s">
        <v>1347</v>
      </c>
      <c r="J294" s="3">
        <v>33.11</v>
      </c>
      <c r="K294" t="s">
        <v>13</v>
      </c>
      <c r="L294">
        <v>293</v>
      </c>
      <c r="M294" t="s">
        <v>84</v>
      </c>
      <c r="N294" t="s">
        <v>1584</v>
      </c>
      <c r="O294" t="str" cm="1">
        <f t="array" ref="O294:Q294">_xlfn.TEXTSPLIT(N294,",")</f>
        <v>Plato 16</v>
      </c>
      <c r="P294" t="str">
        <v xml:space="preserve"> Plato 2</v>
      </c>
      <c r="Q294" t="str">
        <v xml:space="preserve"> Plato 19</v>
      </c>
      <c r="S294">
        <f t="shared" si="20"/>
        <v>3</v>
      </c>
      <c r="T294" s="3">
        <f>VLOOKUP(L294,Hoja2!A:C,2,0)</f>
        <v>216</v>
      </c>
      <c r="U294" s="6">
        <f t="shared" si="24"/>
        <v>249.11</v>
      </c>
      <c r="V294" s="1">
        <f t="shared" si="21"/>
        <v>6.9444444444444434E-2</v>
      </c>
      <c r="W294" s="1">
        <f>VLOOKUP(L294,Hoja2!A:C,3,0)</f>
        <v>8.3333333333333343E-2</v>
      </c>
      <c r="X294" s="1">
        <f t="shared" si="22"/>
        <v>0</v>
      </c>
      <c r="Y294" s="1" t="str">
        <f t="shared" si="23"/>
        <v>No</v>
      </c>
    </row>
    <row r="295" spans="1:25" x14ac:dyDescent="0.35">
      <c r="A295">
        <v>17</v>
      </c>
      <c r="B295" t="s">
        <v>426</v>
      </c>
      <c r="C295">
        <v>6</v>
      </c>
      <c r="D295" s="1">
        <v>1.8055555555555554E-2</v>
      </c>
      <c r="E295" s="1">
        <v>0.16458333333333333</v>
      </c>
      <c r="F295" s="2">
        <v>45019</v>
      </c>
      <c r="G295" t="s">
        <v>23</v>
      </c>
      <c r="H295" t="s">
        <v>17</v>
      </c>
      <c r="I295" t="s">
        <v>1348</v>
      </c>
      <c r="J295" s="3">
        <v>20.36</v>
      </c>
      <c r="K295" t="s">
        <v>24</v>
      </c>
      <c r="L295">
        <v>294</v>
      </c>
      <c r="M295" t="s">
        <v>20</v>
      </c>
      <c r="N295" t="s">
        <v>1585</v>
      </c>
      <c r="O295" t="str" cm="1">
        <f t="array" ref="O295:R295">_xlfn.TEXTSPLIT(N295,",")</f>
        <v>Plato 17</v>
      </c>
      <c r="P295" t="str">
        <v xml:space="preserve"> Plato 19</v>
      </c>
      <c r="Q295" t="str">
        <v xml:space="preserve"> Plato 4</v>
      </c>
      <c r="R295" t="str">
        <v xml:space="preserve"> Plato 18</v>
      </c>
      <c r="S295">
        <f t="shared" si="20"/>
        <v>4</v>
      </c>
      <c r="T295" s="3">
        <f>VLOOKUP(L295,Hoja2!A:C,2,0)</f>
        <v>326</v>
      </c>
      <c r="U295" s="6">
        <f t="shared" si="24"/>
        <v>346.36</v>
      </c>
      <c r="V295" s="1">
        <f t="shared" si="21"/>
        <v>0.14652777777777778</v>
      </c>
      <c r="W295" s="1">
        <f>VLOOKUP(L295,Hoja2!A:C,3,0)</f>
        <v>5.9722222222222218E-2</v>
      </c>
      <c r="X295" s="1">
        <f t="shared" si="22"/>
        <v>8.6805555555555566E-2</v>
      </c>
      <c r="Y295" s="1" t="str">
        <f t="shared" si="23"/>
        <v>Si</v>
      </c>
    </row>
    <row r="296" spans="1:25" x14ac:dyDescent="0.35">
      <c r="A296">
        <v>3</v>
      </c>
      <c r="B296" t="s">
        <v>582</v>
      </c>
      <c r="C296">
        <v>1</v>
      </c>
      <c r="D296" s="1">
        <v>6.9444444444444441E-3</v>
      </c>
      <c r="E296" s="1">
        <v>8.4027777777777785E-2</v>
      </c>
      <c r="F296" s="2">
        <v>45019</v>
      </c>
      <c r="G296" t="s">
        <v>23</v>
      </c>
      <c r="H296" t="s">
        <v>12</v>
      </c>
      <c r="I296" t="s">
        <v>1348</v>
      </c>
      <c r="J296" s="3">
        <v>46.42</v>
      </c>
      <c r="K296" t="s">
        <v>13</v>
      </c>
      <c r="L296">
        <v>295</v>
      </c>
      <c r="M296" t="s">
        <v>49</v>
      </c>
      <c r="N296" t="s">
        <v>1586</v>
      </c>
      <c r="O296" t="str" cm="1">
        <f t="array" ref="O296:R296">_xlfn.TEXTSPLIT(N296,",")</f>
        <v>Plato 15</v>
      </c>
      <c r="P296" t="str">
        <v xml:space="preserve"> Plato 2</v>
      </c>
      <c r="Q296" t="str">
        <v xml:space="preserve"> Plato 17</v>
      </c>
      <c r="R296" t="str">
        <v xml:space="preserve"> Plato 13</v>
      </c>
      <c r="S296">
        <f t="shared" si="20"/>
        <v>4</v>
      </c>
      <c r="T296" s="3">
        <f>VLOOKUP(L296,Hoja2!A:C,2,0)</f>
        <v>247</v>
      </c>
      <c r="U296" s="6">
        <f t="shared" si="24"/>
        <v>293.42</v>
      </c>
      <c r="V296" s="1">
        <f t="shared" si="21"/>
        <v>7.7083333333333337E-2</v>
      </c>
      <c r="W296" s="1">
        <f>VLOOKUP(L296,Hoja2!A:C,3,0)</f>
        <v>0.12291666666666667</v>
      </c>
      <c r="X296" s="1">
        <f t="shared" si="22"/>
        <v>0</v>
      </c>
      <c r="Y296" s="1" t="str">
        <f t="shared" si="23"/>
        <v>No</v>
      </c>
    </row>
    <row r="297" spans="1:25" x14ac:dyDescent="0.35">
      <c r="A297">
        <v>14</v>
      </c>
      <c r="B297" t="s">
        <v>584</v>
      </c>
      <c r="C297">
        <v>1</v>
      </c>
      <c r="D297" s="1">
        <v>0.11736111111111111</v>
      </c>
      <c r="E297" s="1">
        <v>0.24861111111111112</v>
      </c>
      <c r="F297" s="2">
        <v>45019</v>
      </c>
      <c r="G297" t="s">
        <v>23</v>
      </c>
      <c r="H297" t="s">
        <v>37</v>
      </c>
      <c r="I297" t="s">
        <v>1348</v>
      </c>
      <c r="J297" s="3">
        <v>29.07</v>
      </c>
      <c r="K297" t="s">
        <v>40</v>
      </c>
      <c r="L297">
        <v>296</v>
      </c>
      <c r="M297" t="s">
        <v>1345</v>
      </c>
      <c r="N297" t="s">
        <v>1587</v>
      </c>
      <c r="O297" t="str" cm="1">
        <f t="array" ref="O297:P297">_xlfn.TEXTSPLIT(N297,",")</f>
        <v>Plato 14</v>
      </c>
      <c r="P297" t="str">
        <v xml:space="preserve"> Plato 19</v>
      </c>
      <c r="S297">
        <f t="shared" si="20"/>
        <v>2</v>
      </c>
      <c r="T297" s="3">
        <f>VLOOKUP(L297,Hoja2!A:C,2,0)</f>
        <v>59</v>
      </c>
      <c r="U297" s="6">
        <f t="shared" si="24"/>
        <v>88.07</v>
      </c>
      <c r="V297" s="1">
        <f t="shared" si="21"/>
        <v>0.13125000000000001</v>
      </c>
      <c r="W297" s="1">
        <f>VLOOKUP(L297,Hoja2!A:C,3,0)</f>
        <v>3.1944444444444442E-2</v>
      </c>
      <c r="X297" s="1">
        <f t="shared" si="22"/>
        <v>9.9305555555555564E-2</v>
      </c>
      <c r="Y297" s="1" t="str">
        <f t="shared" si="23"/>
        <v>Si</v>
      </c>
    </row>
    <row r="298" spans="1:25" x14ac:dyDescent="0.35">
      <c r="A298">
        <v>4</v>
      </c>
      <c r="B298" t="s">
        <v>54</v>
      </c>
      <c r="C298">
        <v>3</v>
      </c>
      <c r="D298" s="1">
        <v>4.3749999999999997E-2</v>
      </c>
      <c r="E298" s="1">
        <v>0.18541666666666667</v>
      </c>
      <c r="F298" s="2">
        <v>45019</v>
      </c>
      <c r="G298" t="s">
        <v>16</v>
      </c>
      <c r="H298" t="s">
        <v>12</v>
      </c>
      <c r="I298" t="s">
        <v>1348</v>
      </c>
      <c r="J298" s="3">
        <v>43.46</v>
      </c>
      <c r="K298" t="s">
        <v>40</v>
      </c>
      <c r="L298">
        <v>297</v>
      </c>
      <c r="M298" t="s">
        <v>1345</v>
      </c>
      <c r="N298" t="s">
        <v>1588</v>
      </c>
      <c r="O298" t="str" cm="1">
        <f t="array" ref="O298:Q298">_xlfn.TEXTSPLIT(N298,",")</f>
        <v>Plato 9</v>
      </c>
      <c r="P298" t="str">
        <v xml:space="preserve"> Plato 4</v>
      </c>
      <c r="Q298" t="str">
        <v xml:space="preserve"> Plato 13</v>
      </c>
      <c r="S298">
        <f t="shared" si="20"/>
        <v>3</v>
      </c>
      <c r="T298" s="3">
        <f>VLOOKUP(L298,Hoja2!A:C,2,0)</f>
        <v>175</v>
      </c>
      <c r="U298" s="6">
        <f t="shared" si="24"/>
        <v>218.46</v>
      </c>
      <c r="V298" s="1">
        <f t="shared" si="21"/>
        <v>0.14166666666666666</v>
      </c>
      <c r="W298" s="1">
        <f>VLOOKUP(L298,Hoja2!A:C,3,0)</f>
        <v>7.7777777777777779E-2</v>
      </c>
      <c r="X298" s="1">
        <f t="shared" si="22"/>
        <v>6.3888888888888884E-2</v>
      </c>
      <c r="Y298" s="1" t="str">
        <f t="shared" si="23"/>
        <v>Si</v>
      </c>
    </row>
    <row r="299" spans="1:25" x14ac:dyDescent="0.35">
      <c r="A299">
        <v>11</v>
      </c>
      <c r="B299" t="s">
        <v>587</v>
      </c>
      <c r="C299">
        <v>4</v>
      </c>
      <c r="D299" s="1">
        <v>0.13472222222222222</v>
      </c>
      <c r="E299" s="1">
        <v>0.22847222222222222</v>
      </c>
      <c r="F299" s="2">
        <v>45019</v>
      </c>
      <c r="G299" t="s">
        <v>28</v>
      </c>
      <c r="H299" t="s">
        <v>17</v>
      </c>
      <c r="I299" t="s">
        <v>1348</v>
      </c>
      <c r="J299" s="3">
        <v>23.24</v>
      </c>
      <c r="K299" t="s">
        <v>13</v>
      </c>
      <c r="L299">
        <v>298</v>
      </c>
      <c r="M299" t="s">
        <v>47</v>
      </c>
      <c r="N299" t="s">
        <v>1589</v>
      </c>
      <c r="O299" t="str" cm="1">
        <f t="array" ref="O299:Q299">_xlfn.TEXTSPLIT(N299,",")</f>
        <v>Plato 6</v>
      </c>
      <c r="P299" t="str">
        <v xml:space="preserve"> Plato 19</v>
      </c>
      <c r="Q299" t="str">
        <v xml:space="preserve"> Plato 5</v>
      </c>
      <c r="S299">
        <f t="shared" si="20"/>
        <v>3</v>
      </c>
      <c r="T299" s="3">
        <f>VLOOKUP(L299,Hoja2!A:C,2,0)</f>
        <v>255</v>
      </c>
      <c r="U299" s="6">
        <f t="shared" si="24"/>
        <v>278.24</v>
      </c>
      <c r="V299" s="1">
        <f t="shared" si="21"/>
        <v>9.375E-2</v>
      </c>
      <c r="W299" s="1">
        <f>VLOOKUP(L299,Hoja2!A:C,3,0)</f>
        <v>9.7916666666666652E-2</v>
      </c>
      <c r="X299" s="1">
        <f t="shared" si="22"/>
        <v>0</v>
      </c>
      <c r="Y299" s="1" t="str">
        <f t="shared" si="23"/>
        <v>No</v>
      </c>
    </row>
    <row r="300" spans="1:25" x14ac:dyDescent="0.35">
      <c r="A300">
        <v>6</v>
      </c>
      <c r="B300" t="s">
        <v>589</v>
      </c>
      <c r="C300">
        <v>1</v>
      </c>
      <c r="D300" s="1">
        <v>5.486111111111111E-2</v>
      </c>
      <c r="E300" s="1">
        <v>0.11458333333333333</v>
      </c>
      <c r="F300" s="2">
        <v>45019</v>
      </c>
      <c r="G300" t="s">
        <v>28</v>
      </c>
      <c r="H300" t="s">
        <v>37</v>
      </c>
      <c r="I300" t="s">
        <v>18</v>
      </c>
      <c r="J300" s="3">
        <v>29.68</v>
      </c>
      <c r="K300" t="s">
        <v>40</v>
      </c>
      <c r="L300">
        <v>299</v>
      </c>
      <c r="M300" t="s">
        <v>49</v>
      </c>
      <c r="N300" t="s">
        <v>1590</v>
      </c>
      <c r="O300" t="str" cm="1">
        <f t="array" ref="O300:R300">_xlfn.TEXTSPLIT(N300,",")</f>
        <v>Plato 3</v>
      </c>
      <c r="P300" t="str">
        <v xml:space="preserve"> Plato 19</v>
      </c>
      <c r="Q300" t="str">
        <v xml:space="preserve"> Plato 7</v>
      </c>
      <c r="R300" t="str">
        <v xml:space="preserve"> Plato 4</v>
      </c>
      <c r="S300">
        <f t="shared" si="20"/>
        <v>4</v>
      </c>
      <c r="T300" s="3">
        <f>VLOOKUP(L300,Hoja2!A:C,2,0)</f>
        <v>182</v>
      </c>
      <c r="U300" s="6">
        <f t="shared" si="24"/>
        <v>211.68</v>
      </c>
      <c r="V300" s="1">
        <f t="shared" si="21"/>
        <v>5.9722222222222218E-2</v>
      </c>
      <c r="W300" s="1">
        <f>VLOOKUP(L300,Hoja2!A:C,3,0)</f>
        <v>7.8472222222222221E-2</v>
      </c>
      <c r="X300" s="1">
        <f t="shared" si="22"/>
        <v>0</v>
      </c>
      <c r="Y300" s="1" t="str">
        <f t="shared" si="23"/>
        <v>No</v>
      </c>
    </row>
    <row r="301" spans="1:25" x14ac:dyDescent="0.35">
      <c r="A301">
        <v>18</v>
      </c>
      <c r="B301" t="s">
        <v>272</v>
      </c>
      <c r="C301">
        <v>6</v>
      </c>
      <c r="D301" s="1">
        <v>9.5138888888888884E-2</v>
      </c>
      <c r="E301" s="1">
        <v>0.17986111111111111</v>
      </c>
      <c r="F301" s="2">
        <v>45019</v>
      </c>
      <c r="G301" t="s">
        <v>23</v>
      </c>
      <c r="H301" t="s">
        <v>17</v>
      </c>
      <c r="I301" t="s">
        <v>1348</v>
      </c>
      <c r="J301" s="3">
        <v>38.380000000000003</v>
      </c>
      <c r="K301" t="s">
        <v>13</v>
      </c>
      <c r="L301">
        <v>300</v>
      </c>
      <c r="M301" t="s">
        <v>30</v>
      </c>
      <c r="N301" t="s">
        <v>1591</v>
      </c>
      <c r="O301" t="str" cm="1">
        <f t="array" ref="O301:R301">_xlfn.TEXTSPLIT(N301,",")</f>
        <v>Plato 20</v>
      </c>
      <c r="P301" t="str">
        <v xml:space="preserve"> Plato 4</v>
      </c>
      <c r="Q301" t="str">
        <v xml:space="preserve"> Plato 10</v>
      </c>
      <c r="R301" t="str">
        <v xml:space="preserve"> Plato 2</v>
      </c>
      <c r="S301">
        <f t="shared" si="20"/>
        <v>4</v>
      </c>
      <c r="T301" s="3">
        <f>VLOOKUP(L301,Hoja2!A:C,2,0)</f>
        <v>290</v>
      </c>
      <c r="U301" s="6">
        <f t="shared" si="24"/>
        <v>328.38</v>
      </c>
      <c r="V301" s="1">
        <f t="shared" si="21"/>
        <v>8.4722222222222227E-2</v>
      </c>
      <c r="W301" s="1">
        <f>VLOOKUP(L301,Hoja2!A:C,3,0)</f>
        <v>8.1944444444444445E-2</v>
      </c>
      <c r="X301" s="1">
        <f t="shared" si="22"/>
        <v>2.7777777777777818E-3</v>
      </c>
      <c r="Y301" s="1" t="str">
        <f t="shared" si="23"/>
        <v>Si</v>
      </c>
    </row>
    <row r="302" spans="1:25" x14ac:dyDescent="0.35">
      <c r="A302">
        <v>8</v>
      </c>
      <c r="B302" t="s">
        <v>592</v>
      </c>
      <c r="C302">
        <v>6</v>
      </c>
      <c r="D302" s="1">
        <v>9.3055555555555558E-2</v>
      </c>
      <c r="E302" s="1">
        <v>0.17222222222222222</v>
      </c>
      <c r="F302" s="2">
        <v>45019</v>
      </c>
      <c r="G302" t="s">
        <v>28</v>
      </c>
      <c r="H302" t="s">
        <v>12</v>
      </c>
      <c r="I302" t="s">
        <v>1348</v>
      </c>
      <c r="J302" s="3">
        <v>16.52</v>
      </c>
      <c r="K302" t="s">
        <v>13</v>
      </c>
      <c r="L302">
        <v>301</v>
      </c>
      <c r="M302" t="s">
        <v>49</v>
      </c>
      <c r="N302" t="s">
        <v>1592</v>
      </c>
      <c r="O302" t="str" cm="1">
        <f t="array" ref="O302:R302">_xlfn.TEXTSPLIT(N302,",")</f>
        <v>Plato 17</v>
      </c>
      <c r="P302" t="str">
        <v xml:space="preserve"> Plato 10</v>
      </c>
      <c r="Q302" t="str">
        <v xml:space="preserve"> Plato 9</v>
      </c>
      <c r="R302" t="str">
        <v xml:space="preserve"> Plato 3</v>
      </c>
      <c r="S302">
        <f t="shared" si="20"/>
        <v>4</v>
      </c>
      <c r="T302" s="3">
        <f>VLOOKUP(L302,Hoja2!A:C,2,0)</f>
        <v>223</v>
      </c>
      <c r="U302" s="6">
        <f t="shared" si="24"/>
        <v>239.52</v>
      </c>
      <c r="V302" s="1">
        <f t="shared" si="21"/>
        <v>7.9166666666666663E-2</v>
      </c>
      <c r="W302" s="1">
        <f>VLOOKUP(L302,Hoja2!A:C,3,0)</f>
        <v>0.12708333333333333</v>
      </c>
      <c r="X302" s="1">
        <f t="shared" si="22"/>
        <v>0</v>
      </c>
      <c r="Y302" s="1" t="str">
        <f t="shared" si="23"/>
        <v>No</v>
      </c>
    </row>
    <row r="303" spans="1:25" x14ac:dyDescent="0.35">
      <c r="A303">
        <v>5</v>
      </c>
      <c r="B303" t="s">
        <v>124</v>
      </c>
      <c r="C303">
        <v>2</v>
      </c>
      <c r="D303" s="1">
        <v>5.5555555555555552E-2</v>
      </c>
      <c r="E303" s="1">
        <v>0.20555555555555555</v>
      </c>
      <c r="F303" s="2">
        <v>45019</v>
      </c>
      <c r="G303" t="s">
        <v>16</v>
      </c>
      <c r="H303" t="s">
        <v>17</v>
      </c>
      <c r="I303" t="s">
        <v>1348</v>
      </c>
      <c r="J303" s="3">
        <v>39.89</v>
      </c>
      <c r="K303" t="s">
        <v>13</v>
      </c>
      <c r="L303">
        <v>302</v>
      </c>
      <c r="M303" t="s">
        <v>20</v>
      </c>
      <c r="N303" t="s">
        <v>1534</v>
      </c>
      <c r="O303" t="str" cm="1">
        <f t="array" ref="O303">_xlfn.TEXTSPLIT(N303,",")</f>
        <v>Plato 15</v>
      </c>
      <c r="S303">
        <f t="shared" si="20"/>
        <v>1</v>
      </c>
      <c r="T303" s="3">
        <f>VLOOKUP(L303,Hoja2!A:C,2,0)</f>
        <v>96</v>
      </c>
      <c r="U303" s="6">
        <f t="shared" si="24"/>
        <v>135.88999999999999</v>
      </c>
      <c r="V303" s="1">
        <f t="shared" si="21"/>
        <v>0.15</v>
      </c>
      <c r="W303" s="1">
        <f>VLOOKUP(L303,Hoja2!A:C,3,0)</f>
        <v>1.0416666666666666E-2</v>
      </c>
      <c r="X303" s="1">
        <f t="shared" si="22"/>
        <v>0.13958333333333334</v>
      </c>
      <c r="Y303" s="1" t="str">
        <f t="shared" si="23"/>
        <v>Si</v>
      </c>
    </row>
    <row r="304" spans="1:25" x14ac:dyDescent="0.35">
      <c r="A304">
        <v>14</v>
      </c>
      <c r="B304" t="s">
        <v>595</v>
      </c>
      <c r="C304">
        <v>5</v>
      </c>
      <c r="D304" s="1">
        <v>0.15138888888888888</v>
      </c>
      <c r="E304" s="1">
        <v>0.26666666666666666</v>
      </c>
      <c r="F304" s="2">
        <v>45019</v>
      </c>
      <c r="G304" t="s">
        <v>28</v>
      </c>
      <c r="H304" t="s">
        <v>17</v>
      </c>
      <c r="I304" t="s">
        <v>1347</v>
      </c>
      <c r="J304" s="3">
        <v>16.489999999999998</v>
      </c>
      <c r="K304" t="s">
        <v>40</v>
      </c>
      <c r="L304">
        <v>303</v>
      </c>
      <c r="M304" t="s">
        <v>26</v>
      </c>
      <c r="N304" t="s">
        <v>1593</v>
      </c>
      <c r="O304" t="str" cm="1">
        <f t="array" ref="O304:R304">_xlfn.TEXTSPLIT(N304,",")</f>
        <v>Plato 3</v>
      </c>
      <c r="P304" t="str">
        <v xml:space="preserve"> Plato 20</v>
      </c>
      <c r="Q304" t="str">
        <v xml:space="preserve"> Plato 10</v>
      </c>
      <c r="R304" t="str">
        <v xml:space="preserve"> Plato 7</v>
      </c>
      <c r="S304">
        <f t="shared" si="20"/>
        <v>4</v>
      </c>
      <c r="T304" s="3">
        <f>VLOOKUP(L304,Hoja2!A:C,2,0)</f>
        <v>210</v>
      </c>
      <c r="U304" s="6">
        <f t="shared" si="24"/>
        <v>226.49</v>
      </c>
      <c r="V304" s="1">
        <f t="shared" si="21"/>
        <v>0.11527777777777778</v>
      </c>
      <c r="W304" s="1">
        <f>VLOOKUP(L304,Hoja2!A:C,3,0)</f>
        <v>6.3888888888888884E-2</v>
      </c>
      <c r="X304" s="1">
        <f t="shared" si="22"/>
        <v>5.1388888888888901E-2</v>
      </c>
      <c r="Y304" s="1" t="str">
        <f t="shared" si="23"/>
        <v>Si</v>
      </c>
    </row>
    <row r="305" spans="1:25" x14ac:dyDescent="0.35">
      <c r="A305">
        <v>6</v>
      </c>
      <c r="B305" t="s">
        <v>597</v>
      </c>
      <c r="C305">
        <v>4</v>
      </c>
      <c r="D305" s="1">
        <v>0.14166666666666666</v>
      </c>
      <c r="E305" s="1">
        <v>0.19444444444444445</v>
      </c>
      <c r="F305" s="2">
        <v>45019</v>
      </c>
      <c r="G305" t="s">
        <v>16</v>
      </c>
      <c r="H305" t="s">
        <v>12</v>
      </c>
      <c r="I305" t="s">
        <v>1348</v>
      </c>
      <c r="J305" s="3">
        <v>22.05</v>
      </c>
      <c r="K305" t="s">
        <v>13</v>
      </c>
      <c r="L305">
        <v>304</v>
      </c>
      <c r="M305" t="s">
        <v>20</v>
      </c>
      <c r="N305" t="s">
        <v>1594</v>
      </c>
      <c r="O305" t="str" cm="1">
        <f t="array" ref="O305:R305">_xlfn.TEXTSPLIT(N305,",")</f>
        <v>Plato 15</v>
      </c>
      <c r="P305" t="str">
        <v xml:space="preserve"> Plato 13</v>
      </c>
      <c r="Q305" t="str">
        <v xml:space="preserve"> Plato 20</v>
      </c>
      <c r="R305" t="str">
        <v xml:space="preserve"> Plato 17</v>
      </c>
      <c r="S305">
        <f t="shared" si="20"/>
        <v>4</v>
      </c>
      <c r="T305" s="3">
        <f>VLOOKUP(L305,Hoja2!A:C,2,0)</f>
        <v>279</v>
      </c>
      <c r="U305" s="6">
        <f t="shared" si="24"/>
        <v>301.05</v>
      </c>
      <c r="V305" s="1">
        <f t="shared" si="21"/>
        <v>5.2777777777777785E-2</v>
      </c>
      <c r="W305" s="1">
        <f>VLOOKUP(L305,Hoja2!A:C,3,0)</f>
        <v>5.9027777777777776E-2</v>
      </c>
      <c r="X305" s="1">
        <f t="shared" si="22"/>
        <v>0</v>
      </c>
      <c r="Y305" s="1" t="str">
        <f t="shared" si="23"/>
        <v>No</v>
      </c>
    </row>
    <row r="306" spans="1:25" x14ac:dyDescent="0.35">
      <c r="A306">
        <v>1</v>
      </c>
      <c r="B306" t="s">
        <v>599</v>
      </c>
      <c r="C306">
        <v>2</v>
      </c>
      <c r="D306" s="1">
        <v>3.125E-2</v>
      </c>
      <c r="E306" s="1">
        <v>0.17569444444444443</v>
      </c>
      <c r="F306" s="2">
        <v>45019</v>
      </c>
      <c r="G306" t="s">
        <v>16</v>
      </c>
      <c r="H306" t="s">
        <v>12</v>
      </c>
      <c r="I306" t="s">
        <v>1348</v>
      </c>
      <c r="J306" s="3">
        <v>37.92</v>
      </c>
      <c r="K306" t="s">
        <v>13</v>
      </c>
      <c r="L306">
        <v>305</v>
      </c>
      <c r="M306" t="s">
        <v>66</v>
      </c>
      <c r="N306" t="s">
        <v>1595</v>
      </c>
      <c r="O306" t="str" cm="1">
        <f t="array" ref="O306:P306">_xlfn.TEXTSPLIT(N306,",")</f>
        <v>Plato 8</v>
      </c>
      <c r="P306" t="str">
        <v xml:space="preserve"> Plato 14</v>
      </c>
      <c r="S306">
        <f t="shared" si="20"/>
        <v>2</v>
      </c>
      <c r="T306" s="3">
        <f>VLOOKUP(L306,Hoja2!A:C,2,0)</f>
        <v>128</v>
      </c>
      <c r="U306" s="6">
        <f t="shared" si="24"/>
        <v>165.92000000000002</v>
      </c>
      <c r="V306" s="1">
        <f t="shared" si="21"/>
        <v>0.14444444444444443</v>
      </c>
      <c r="W306" s="1">
        <f>VLOOKUP(L306,Hoja2!A:C,3,0)</f>
        <v>4.5138888888888888E-2</v>
      </c>
      <c r="X306" s="1">
        <f t="shared" si="22"/>
        <v>9.9305555555555536E-2</v>
      </c>
      <c r="Y306" s="1" t="str">
        <f t="shared" si="23"/>
        <v>Si</v>
      </c>
    </row>
    <row r="307" spans="1:25" x14ac:dyDescent="0.35">
      <c r="A307">
        <v>7</v>
      </c>
      <c r="B307" t="s">
        <v>601</v>
      </c>
      <c r="C307">
        <v>4</v>
      </c>
      <c r="D307" s="1">
        <v>2.0833333333333333E-3</v>
      </c>
      <c r="E307" s="1">
        <v>0.10555555555555556</v>
      </c>
      <c r="F307" s="2">
        <v>45019</v>
      </c>
      <c r="G307" t="s">
        <v>28</v>
      </c>
      <c r="H307" t="s">
        <v>12</v>
      </c>
      <c r="I307" t="s">
        <v>1348</v>
      </c>
      <c r="J307" s="3">
        <v>16.96</v>
      </c>
      <c r="K307" t="s">
        <v>40</v>
      </c>
      <c r="L307">
        <v>306</v>
      </c>
      <c r="M307" t="s">
        <v>66</v>
      </c>
      <c r="N307" t="s">
        <v>1534</v>
      </c>
      <c r="O307" t="str" cm="1">
        <f t="array" ref="O307">_xlfn.TEXTSPLIT(N307,",")</f>
        <v>Plato 15</v>
      </c>
      <c r="S307">
        <f t="shared" si="20"/>
        <v>1</v>
      </c>
      <c r="T307" s="3">
        <f>VLOOKUP(L307,Hoja2!A:C,2,0)</f>
        <v>32</v>
      </c>
      <c r="U307" s="6">
        <f t="shared" si="24"/>
        <v>48.96</v>
      </c>
      <c r="V307" s="1">
        <f t="shared" si="21"/>
        <v>0.10347222222222222</v>
      </c>
      <c r="W307" s="1">
        <f>VLOOKUP(L307,Hoja2!A:C,3,0)</f>
        <v>1.4583333333333334E-2</v>
      </c>
      <c r="X307" s="1">
        <f t="shared" si="22"/>
        <v>8.8888888888888878E-2</v>
      </c>
      <c r="Y307" s="1" t="str">
        <f t="shared" si="23"/>
        <v>Si</v>
      </c>
    </row>
    <row r="308" spans="1:25" x14ac:dyDescent="0.35">
      <c r="A308">
        <v>20</v>
      </c>
      <c r="B308" t="s">
        <v>59</v>
      </c>
      <c r="C308">
        <v>5</v>
      </c>
      <c r="D308" s="1">
        <v>0.13125000000000001</v>
      </c>
      <c r="E308" s="1">
        <v>0.23541666666666666</v>
      </c>
      <c r="F308" s="2">
        <v>45019</v>
      </c>
      <c r="G308" t="s">
        <v>16</v>
      </c>
      <c r="H308" t="s">
        <v>12</v>
      </c>
      <c r="I308" t="s">
        <v>18</v>
      </c>
      <c r="J308" s="3">
        <v>31.66</v>
      </c>
      <c r="K308" t="s">
        <v>24</v>
      </c>
      <c r="L308">
        <v>307</v>
      </c>
      <c r="M308" t="s">
        <v>1350</v>
      </c>
      <c r="N308" t="s">
        <v>1387</v>
      </c>
      <c r="O308" t="str" cm="1">
        <f t="array" ref="O308">_xlfn.TEXTSPLIT(N308,",")</f>
        <v>Plato 13</v>
      </c>
      <c r="S308">
        <f t="shared" si="20"/>
        <v>1</v>
      </c>
      <c r="T308" s="3">
        <f>VLOOKUP(L308,Hoja2!A:C,2,0)</f>
        <v>63</v>
      </c>
      <c r="U308" s="6">
        <f t="shared" si="24"/>
        <v>94.66</v>
      </c>
      <c r="V308" s="1">
        <f t="shared" si="21"/>
        <v>0.10416666666666666</v>
      </c>
      <c r="W308" s="1">
        <f>VLOOKUP(L308,Hoja2!A:C,3,0)</f>
        <v>2.7083333333333334E-2</v>
      </c>
      <c r="X308" s="1">
        <f t="shared" si="22"/>
        <v>7.7083333333333323E-2</v>
      </c>
      <c r="Y308" s="1" t="str">
        <f t="shared" si="23"/>
        <v>Si</v>
      </c>
    </row>
    <row r="309" spans="1:25" x14ac:dyDescent="0.35">
      <c r="A309">
        <v>14</v>
      </c>
      <c r="B309" t="s">
        <v>604</v>
      </c>
      <c r="C309">
        <v>6</v>
      </c>
      <c r="D309" s="1">
        <v>7.9861111111111105E-2</v>
      </c>
      <c r="E309" s="1">
        <v>0.19375000000000001</v>
      </c>
      <c r="F309" s="2">
        <v>45019</v>
      </c>
      <c r="G309" t="s">
        <v>23</v>
      </c>
      <c r="H309" t="s">
        <v>12</v>
      </c>
      <c r="I309" t="s">
        <v>1348</v>
      </c>
      <c r="J309" s="3">
        <v>33.79</v>
      </c>
      <c r="K309" t="s">
        <v>13</v>
      </c>
      <c r="L309">
        <v>308</v>
      </c>
      <c r="M309" t="s">
        <v>49</v>
      </c>
      <c r="N309" t="s">
        <v>1596</v>
      </c>
      <c r="O309" t="str" cm="1">
        <f t="array" ref="O309:R309">_xlfn.TEXTSPLIT(N309,",")</f>
        <v>Plato 18</v>
      </c>
      <c r="P309" t="str">
        <v xml:space="preserve"> Plato 8</v>
      </c>
      <c r="Q309" t="str">
        <v xml:space="preserve"> Plato 17</v>
      </c>
      <c r="R309" t="str">
        <v xml:space="preserve"> Plato 16</v>
      </c>
      <c r="S309">
        <f t="shared" si="20"/>
        <v>4</v>
      </c>
      <c r="T309" s="3">
        <f>VLOOKUP(L309,Hoja2!A:C,2,0)</f>
        <v>222</v>
      </c>
      <c r="U309" s="6">
        <f t="shared" si="24"/>
        <v>255.79</v>
      </c>
      <c r="V309" s="1">
        <f t="shared" si="21"/>
        <v>0.1138888888888889</v>
      </c>
      <c r="W309" s="1">
        <f>VLOOKUP(L309,Hoja2!A:C,3,0)</f>
        <v>0.12916666666666665</v>
      </c>
      <c r="X309" s="1">
        <f t="shared" si="22"/>
        <v>0</v>
      </c>
      <c r="Y309" s="1" t="str">
        <f t="shared" si="23"/>
        <v>No</v>
      </c>
    </row>
    <row r="310" spans="1:25" x14ac:dyDescent="0.35">
      <c r="A310">
        <v>9</v>
      </c>
      <c r="B310" t="s">
        <v>606</v>
      </c>
      <c r="C310">
        <v>3</v>
      </c>
      <c r="D310" s="1">
        <v>1.9444444444444445E-2</v>
      </c>
      <c r="E310" s="1">
        <v>0.1701388888888889</v>
      </c>
      <c r="F310" s="2">
        <v>45019</v>
      </c>
      <c r="G310" t="s">
        <v>16</v>
      </c>
      <c r="H310" t="s">
        <v>12</v>
      </c>
      <c r="I310" t="s">
        <v>1348</v>
      </c>
      <c r="J310" s="3">
        <v>36.090000000000003</v>
      </c>
      <c r="K310" t="s">
        <v>13</v>
      </c>
      <c r="L310">
        <v>309</v>
      </c>
      <c r="M310" t="s">
        <v>84</v>
      </c>
      <c r="N310" t="s">
        <v>1597</v>
      </c>
      <c r="O310" t="str" cm="1">
        <f t="array" ref="O310:Q310">_xlfn.TEXTSPLIT(N310,",")</f>
        <v>Plato 20</v>
      </c>
      <c r="P310" t="str">
        <v xml:space="preserve"> Plato 17</v>
      </c>
      <c r="Q310" t="str">
        <v xml:space="preserve"> Plato 8</v>
      </c>
      <c r="S310">
        <f t="shared" si="20"/>
        <v>3</v>
      </c>
      <c r="T310" s="3">
        <f>VLOOKUP(L310,Hoja2!A:C,2,0)</f>
        <v>172</v>
      </c>
      <c r="U310" s="6">
        <f t="shared" si="24"/>
        <v>208.09</v>
      </c>
      <c r="V310" s="1">
        <f t="shared" si="21"/>
        <v>0.15069444444444446</v>
      </c>
      <c r="W310" s="1">
        <f>VLOOKUP(L310,Hoja2!A:C,3,0)</f>
        <v>8.5416666666666669E-2</v>
      </c>
      <c r="X310" s="1">
        <f t="shared" si="22"/>
        <v>6.5277777777777796E-2</v>
      </c>
      <c r="Y310" s="1" t="str">
        <f t="shared" si="23"/>
        <v>Si</v>
      </c>
    </row>
    <row r="311" spans="1:25" x14ac:dyDescent="0.35">
      <c r="A311">
        <v>17</v>
      </c>
      <c r="B311" t="s">
        <v>608</v>
      </c>
      <c r="C311">
        <v>3</v>
      </c>
      <c r="D311" s="1">
        <v>0.12777777777777777</v>
      </c>
      <c r="E311" s="1">
        <v>0.26597222222222222</v>
      </c>
      <c r="F311" s="2">
        <v>45019</v>
      </c>
      <c r="G311" t="s">
        <v>28</v>
      </c>
      <c r="H311" t="s">
        <v>37</v>
      </c>
      <c r="I311" t="s">
        <v>1348</v>
      </c>
      <c r="J311" s="3">
        <v>11.47</v>
      </c>
      <c r="K311" t="s">
        <v>24</v>
      </c>
      <c r="L311">
        <v>310</v>
      </c>
      <c r="M311" t="s">
        <v>49</v>
      </c>
      <c r="N311" t="s">
        <v>1598</v>
      </c>
      <c r="O311" t="str" cm="1">
        <f t="array" ref="O311:P311">_xlfn.TEXTSPLIT(N311,",")</f>
        <v>Plato 10</v>
      </c>
      <c r="P311" t="str">
        <v xml:space="preserve"> Plato 2</v>
      </c>
      <c r="S311">
        <f t="shared" si="20"/>
        <v>2</v>
      </c>
      <c r="T311" s="3">
        <f>VLOOKUP(L311,Hoja2!A:C,2,0)</f>
        <v>138</v>
      </c>
      <c r="U311" s="6">
        <f t="shared" si="24"/>
        <v>149.47</v>
      </c>
      <c r="V311" s="1">
        <f t="shared" si="21"/>
        <v>0.13819444444444445</v>
      </c>
      <c r="W311" s="1">
        <f>VLOOKUP(L311,Hoja2!A:C,3,0)</f>
        <v>6.7361111111111108E-2</v>
      </c>
      <c r="X311" s="1">
        <f t="shared" si="22"/>
        <v>7.0833333333333345E-2</v>
      </c>
      <c r="Y311" s="1" t="str">
        <f t="shared" si="23"/>
        <v>Si</v>
      </c>
    </row>
    <row r="312" spans="1:25" x14ac:dyDescent="0.35">
      <c r="A312">
        <v>6</v>
      </c>
      <c r="B312" t="s">
        <v>610</v>
      </c>
      <c r="C312">
        <v>4</v>
      </c>
      <c r="D312" s="1">
        <v>6.9444444444444448E-2</v>
      </c>
      <c r="E312" s="1">
        <v>0.11319444444444444</v>
      </c>
      <c r="F312" s="2">
        <v>45019</v>
      </c>
      <c r="G312" t="s">
        <v>11</v>
      </c>
      <c r="H312" t="s">
        <v>17</v>
      </c>
      <c r="I312" t="s">
        <v>18</v>
      </c>
      <c r="J312" s="3">
        <v>39.270000000000003</v>
      </c>
      <c r="K312" t="s">
        <v>40</v>
      </c>
      <c r="L312">
        <v>311</v>
      </c>
      <c r="M312" t="s">
        <v>30</v>
      </c>
      <c r="N312" t="s">
        <v>1599</v>
      </c>
      <c r="O312" t="str" cm="1">
        <f t="array" ref="O312:P312">_xlfn.TEXTSPLIT(N312,",")</f>
        <v>Plato 7</v>
      </c>
      <c r="P312" t="str">
        <v xml:space="preserve"> Plato 9</v>
      </c>
      <c r="S312">
        <f t="shared" si="20"/>
        <v>2</v>
      </c>
      <c r="T312" s="3">
        <f>VLOOKUP(L312,Hoja2!A:C,2,0)</f>
        <v>53</v>
      </c>
      <c r="U312" s="6">
        <f t="shared" si="24"/>
        <v>92.27000000000001</v>
      </c>
      <c r="V312" s="1">
        <f t="shared" si="21"/>
        <v>4.3749999999999997E-2</v>
      </c>
      <c r="W312" s="1">
        <f>VLOOKUP(L312,Hoja2!A:C,3,0)</f>
        <v>5.1388888888888887E-2</v>
      </c>
      <c r="X312" s="1">
        <f t="shared" si="22"/>
        <v>0</v>
      </c>
      <c r="Y312" s="1" t="str">
        <f t="shared" si="23"/>
        <v>No</v>
      </c>
    </row>
    <row r="313" spans="1:25" x14ac:dyDescent="0.35">
      <c r="A313">
        <v>2</v>
      </c>
      <c r="B313" t="s">
        <v>612</v>
      </c>
      <c r="C313">
        <v>4</v>
      </c>
      <c r="D313" s="1">
        <v>0.12986111111111112</v>
      </c>
      <c r="E313" s="1">
        <v>0.25833333333333336</v>
      </c>
      <c r="F313" s="2">
        <v>45019</v>
      </c>
      <c r="G313" t="s">
        <v>11</v>
      </c>
      <c r="H313" t="s">
        <v>12</v>
      </c>
      <c r="I313" t="s">
        <v>1348</v>
      </c>
      <c r="J313" s="3">
        <v>30.89</v>
      </c>
      <c r="K313" t="s">
        <v>13</v>
      </c>
      <c r="L313">
        <v>312</v>
      </c>
      <c r="M313" t="s">
        <v>49</v>
      </c>
      <c r="N313" t="s">
        <v>1600</v>
      </c>
      <c r="O313" t="str" cm="1">
        <f t="array" ref="O313:P313">_xlfn.TEXTSPLIT(N313,",")</f>
        <v>Plato 15</v>
      </c>
      <c r="P313" t="str">
        <v xml:space="preserve"> Plato 8</v>
      </c>
      <c r="S313">
        <f t="shared" si="20"/>
        <v>2</v>
      </c>
      <c r="T313" s="3">
        <f>VLOOKUP(L313,Hoja2!A:C,2,0)</f>
        <v>134</v>
      </c>
      <c r="U313" s="6">
        <f t="shared" si="24"/>
        <v>164.89</v>
      </c>
      <c r="V313" s="1">
        <f t="shared" si="21"/>
        <v>0.12847222222222224</v>
      </c>
      <c r="W313" s="1">
        <f>VLOOKUP(L313,Hoja2!A:C,3,0)</f>
        <v>3.8194444444444448E-2</v>
      </c>
      <c r="X313" s="1">
        <f t="shared" si="22"/>
        <v>9.027777777777779E-2</v>
      </c>
      <c r="Y313" s="1" t="str">
        <f t="shared" si="23"/>
        <v>Si</v>
      </c>
    </row>
    <row r="314" spans="1:25" x14ac:dyDescent="0.35">
      <c r="A314">
        <v>10</v>
      </c>
      <c r="B314" t="s">
        <v>43</v>
      </c>
      <c r="C314">
        <v>3</v>
      </c>
      <c r="D314" s="1">
        <v>9.930555555555555E-2</v>
      </c>
      <c r="E314" s="1">
        <v>0.24027777777777778</v>
      </c>
      <c r="F314" s="2">
        <v>45019</v>
      </c>
      <c r="G314" t="s">
        <v>16</v>
      </c>
      <c r="H314" t="s">
        <v>17</v>
      </c>
      <c r="I314" t="s">
        <v>1347</v>
      </c>
      <c r="J314" s="3">
        <v>43.14</v>
      </c>
      <c r="K314" t="s">
        <v>13</v>
      </c>
      <c r="L314">
        <v>313</v>
      </c>
      <c r="M314" t="s">
        <v>1345</v>
      </c>
      <c r="N314" t="s">
        <v>1601</v>
      </c>
      <c r="O314" t="str" cm="1">
        <f t="array" ref="O314:R314">_xlfn.TEXTSPLIT(N314,",")</f>
        <v>Plato 12</v>
      </c>
      <c r="P314" t="str">
        <v xml:space="preserve"> Plato 17</v>
      </c>
      <c r="Q314" t="str">
        <v xml:space="preserve"> Plato 19</v>
      </c>
      <c r="R314" t="str">
        <v xml:space="preserve"> Plato 7</v>
      </c>
      <c r="S314">
        <f t="shared" si="20"/>
        <v>4</v>
      </c>
      <c r="T314" s="3">
        <f>VLOOKUP(L314,Hoja2!A:C,2,0)</f>
        <v>232</v>
      </c>
      <c r="U314" s="6">
        <f t="shared" si="24"/>
        <v>275.14</v>
      </c>
      <c r="V314" s="1">
        <f t="shared" si="21"/>
        <v>0.14097222222222222</v>
      </c>
      <c r="W314" s="1">
        <f>VLOOKUP(L314,Hoja2!A:C,3,0)</f>
        <v>7.3611111111111113E-2</v>
      </c>
      <c r="X314" s="1">
        <f t="shared" si="22"/>
        <v>6.7361111111111108E-2</v>
      </c>
      <c r="Y314" s="1" t="str">
        <f t="shared" si="23"/>
        <v>Si</v>
      </c>
    </row>
    <row r="315" spans="1:25" x14ac:dyDescent="0.35">
      <c r="A315">
        <v>20</v>
      </c>
      <c r="B315" t="s">
        <v>615</v>
      </c>
      <c r="C315">
        <v>5</v>
      </c>
      <c r="D315" s="1">
        <v>3.1944444444444442E-2</v>
      </c>
      <c r="E315" s="1">
        <v>0.16180555555555556</v>
      </c>
      <c r="F315" s="2">
        <v>45019</v>
      </c>
      <c r="G315" t="s">
        <v>33</v>
      </c>
      <c r="H315" t="s">
        <v>12</v>
      </c>
      <c r="I315" t="s">
        <v>1347</v>
      </c>
      <c r="J315" s="3">
        <v>32.18</v>
      </c>
      <c r="K315" t="s">
        <v>40</v>
      </c>
      <c r="L315">
        <v>314</v>
      </c>
      <c r="M315" t="s">
        <v>66</v>
      </c>
      <c r="N315" t="s">
        <v>1422</v>
      </c>
      <c r="O315" t="str" cm="1">
        <f t="array" ref="O315">_xlfn.TEXTSPLIT(N315,",")</f>
        <v>Plato 6</v>
      </c>
      <c r="S315">
        <f t="shared" si="20"/>
        <v>1</v>
      </c>
      <c r="T315" s="3">
        <f>VLOOKUP(L315,Hoja2!A:C,2,0)</f>
        <v>27</v>
      </c>
      <c r="U315" s="6">
        <f t="shared" si="24"/>
        <v>59.18</v>
      </c>
      <c r="V315" s="1">
        <f t="shared" si="21"/>
        <v>0.12986111111111112</v>
      </c>
      <c r="W315" s="1">
        <f>VLOOKUP(L315,Hoja2!A:C,3,0)</f>
        <v>3.472222222222222E-3</v>
      </c>
      <c r="X315" s="1">
        <f t="shared" si="22"/>
        <v>0.12638888888888891</v>
      </c>
      <c r="Y315" s="1" t="str">
        <f t="shared" si="23"/>
        <v>Si</v>
      </c>
    </row>
    <row r="316" spans="1:25" x14ac:dyDescent="0.35">
      <c r="A316">
        <v>14</v>
      </c>
      <c r="B316" t="s">
        <v>617</v>
      </c>
      <c r="C316">
        <v>1</v>
      </c>
      <c r="D316" s="1">
        <v>8.3333333333333332E-3</v>
      </c>
      <c r="E316" s="1">
        <v>0.1451388888888889</v>
      </c>
      <c r="F316" s="2">
        <v>45019</v>
      </c>
      <c r="G316" t="s">
        <v>23</v>
      </c>
      <c r="H316" t="s">
        <v>12</v>
      </c>
      <c r="I316" t="s">
        <v>1348</v>
      </c>
      <c r="J316" s="3">
        <v>20.6</v>
      </c>
      <c r="K316" t="s">
        <v>24</v>
      </c>
      <c r="L316">
        <v>315</v>
      </c>
      <c r="M316" t="s">
        <v>66</v>
      </c>
      <c r="N316" t="s">
        <v>1602</v>
      </c>
      <c r="O316" t="str" cm="1">
        <f t="array" ref="O316:R316">_xlfn.TEXTSPLIT(N316,",")</f>
        <v>Plato 1</v>
      </c>
      <c r="P316" t="str">
        <v xml:space="preserve"> Plato 16</v>
      </c>
      <c r="Q316" t="str">
        <v xml:space="preserve"> Plato 9</v>
      </c>
      <c r="R316" t="str">
        <v xml:space="preserve"> Plato 13</v>
      </c>
      <c r="S316">
        <f t="shared" si="20"/>
        <v>4</v>
      </c>
      <c r="T316" s="3">
        <f>VLOOKUP(L316,Hoja2!A:C,2,0)</f>
        <v>161</v>
      </c>
      <c r="U316" s="6">
        <f t="shared" si="24"/>
        <v>181.6</v>
      </c>
      <c r="V316" s="1">
        <f t="shared" si="21"/>
        <v>0.13680555555555557</v>
      </c>
      <c r="W316" s="1">
        <f>VLOOKUP(L316,Hoja2!A:C,3,0)</f>
        <v>8.7499999999999994E-2</v>
      </c>
      <c r="X316" s="1">
        <f t="shared" si="22"/>
        <v>4.9305555555555575E-2</v>
      </c>
      <c r="Y316" s="1" t="str">
        <f t="shared" si="23"/>
        <v>Si</v>
      </c>
    </row>
    <row r="317" spans="1:25" x14ac:dyDescent="0.35">
      <c r="A317">
        <v>2</v>
      </c>
      <c r="B317" t="s">
        <v>619</v>
      </c>
      <c r="C317">
        <v>2</v>
      </c>
      <c r="D317" s="1">
        <v>6.805555555555555E-2</v>
      </c>
      <c r="E317" s="1">
        <v>0.23055555555555557</v>
      </c>
      <c r="F317" s="2">
        <v>45019</v>
      </c>
      <c r="G317" t="s">
        <v>28</v>
      </c>
      <c r="H317" t="s">
        <v>17</v>
      </c>
      <c r="I317" t="s">
        <v>1348</v>
      </c>
      <c r="J317" s="3">
        <v>31.13</v>
      </c>
      <c r="K317" t="s">
        <v>13</v>
      </c>
      <c r="L317">
        <v>316</v>
      </c>
      <c r="M317" t="s">
        <v>1350</v>
      </c>
      <c r="N317" t="s">
        <v>1603</v>
      </c>
      <c r="O317" t="str" cm="1">
        <f t="array" ref="O317:R317">_xlfn.TEXTSPLIT(N317,",")</f>
        <v>Plato 4</v>
      </c>
      <c r="P317" t="str">
        <v xml:space="preserve"> Plato 13</v>
      </c>
      <c r="Q317" t="str">
        <v xml:space="preserve"> Plato 6</v>
      </c>
      <c r="R317" t="str">
        <v xml:space="preserve"> Plato 20</v>
      </c>
      <c r="S317">
        <f t="shared" si="20"/>
        <v>4</v>
      </c>
      <c r="T317" s="3">
        <f>VLOOKUP(L317,Hoja2!A:C,2,0)</f>
        <v>160</v>
      </c>
      <c r="U317" s="6">
        <f t="shared" si="24"/>
        <v>191.13</v>
      </c>
      <c r="V317" s="1">
        <f t="shared" si="21"/>
        <v>0.16250000000000003</v>
      </c>
      <c r="W317" s="1">
        <f>VLOOKUP(L317,Hoja2!A:C,3,0)</f>
        <v>0.10972222222222221</v>
      </c>
      <c r="X317" s="1">
        <f t="shared" si="22"/>
        <v>5.2777777777777826E-2</v>
      </c>
      <c r="Y317" s="1" t="str">
        <f t="shared" si="23"/>
        <v>Si</v>
      </c>
    </row>
    <row r="318" spans="1:25" x14ac:dyDescent="0.35">
      <c r="A318">
        <v>17</v>
      </c>
      <c r="B318" t="s">
        <v>166</v>
      </c>
      <c r="C318">
        <v>2</v>
      </c>
      <c r="D318" s="1">
        <v>0.10069444444444445</v>
      </c>
      <c r="E318" s="1">
        <v>0.26111111111111113</v>
      </c>
      <c r="F318" s="2">
        <v>45019</v>
      </c>
      <c r="G318" t="s">
        <v>23</v>
      </c>
      <c r="H318" t="s">
        <v>17</v>
      </c>
      <c r="I318" t="s">
        <v>18</v>
      </c>
      <c r="J318" s="3">
        <v>24.55</v>
      </c>
      <c r="K318" t="s">
        <v>24</v>
      </c>
      <c r="L318">
        <v>317</v>
      </c>
      <c r="M318" t="s">
        <v>49</v>
      </c>
      <c r="N318" t="s">
        <v>1604</v>
      </c>
      <c r="O318" t="str" cm="1">
        <f t="array" ref="O318:Q318">_xlfn.TEXTSPLIT(N318,",")</f>
        <v>Plato 5</v>
      </c>
      <c r="P318" t="str">
        <v xml:space="preserve"> Plato 18</v>
      </c>
      <c r="Q318" t="str">
        <v xml:space="preserve"> Plato 15</v>
      </c>
      <c r="S318">
        <f t="shared" si="20"/>
        <v>3</v>
      </c>
      <c r="T318" s="3">
        <f>VLOOKUP(L318,Hoja2!A:C,2,0)</f>
        <v>178</v>
      </c>
      <c r="U318" s="6">
        <f t="shared" si="24"/>
        <v>202.55</v>
      </c>
      <c r="V318" s="1">
        <f t="shared" si="21"/>
        <v>0.16041666666666668</v>
      </c>
      <c r="W318" s="1">
        <f>VLOOKUP(L318,Hoja2!A:C,3,0)</f>
        <v>6.1111111111111109E-2</v>
      </c>
      <c r="X318" s="1">
        <f t="shared" si="22"/>
        <v>9.9305555555555564E-2</v>
      </c>
      <c r="Y318" s="1" t="str">
        <f t="shared" si="23"/>
        <v>Si</v>
      </c>
    </row>
    <row r="319" spans="1:25" x14ac:dyDescent="0.35">
      <c r="A319">
        <v>13</v>
      </c>
      <c r="B319" t="s">
        <v>622</v>
      </c>
      <c r="C319">
        <v>3</v>
      </c>
      <c r="D319" s="1">
        <v>0.14791666666666667</v>
      </c>
      <c r="E319" s="1">
        <v>0.21458333333333332</v>
      </c>
      <c r="F319" s="2">
        <v>45019</v>
      </c>
      <c r="G319" t="s">
        <v>11</v>
      </c>
      <c r="H319" t="s">
        <v>37</v>
      </c>
      <c r="I319" t="s">
        <v>1348</v>
      </c>
      <c r="J319" s="3">
        <v>10.08</v>
      </c>
      <c r="K319" t="s">
        <v>13</v>
      </c>
      <c r="L319">
        <v>318</v>
      </c>
      <c r="M319" t="s">
        <v>41</v>
      </c>
      <c r="N319" t="s">
        <v>1363</v>
      </c>
      <c r="O319" t="str" cm="1">
        <f t="array" ref="O319">_xlfn.TEXTSPLIT(N319,",")</f>
        <v>Plato 9</v>
      </c>
      <c r="S319">
        <f t="shared" si="20"/>
        <v>1</v>
      </c>
      <c r="T319" s="3">
        <f>VLOOKUP(L319,Hoja2!A:C,2,0)</f>
        <v>29</v>
      </c>
      <c r="U319" s="6">
        <f t="shared" si="24"/>
        <v>39.08</v>
      </c>
      <c r="V319" s="1">
        <f t="shared" si="21"/>
        <v>6.6666666666666652E-2</v>
      </c>
      <c r="W319" s="1">
        <f>VLOOKUP(L319,Hoja2!A:C,3,0)</f>
        <v>2.7083333333333334E-2</v>
      </c>
      <c r="X319" s="1">
        <f t="shared" si="22"/>
        <v>3.9583333333333318E-2</v>
      </c>
      <c r="Y319" s="1" t="str">
        <f t="shared" si="23"/>
        <v>Si</v>
      </c>
    </row>
    <row r="320" spans="1:25" x14ac:dyDescent="0.35">
      <c r="A320">
        <v>1</v>
      </c>
      <c r="B320" t="s">
        <v>624</v>
      </c>
      <c r="C320">
        <v>1</v>
      </c>
      <c r="D320" s="1">
        <v>3.3333333333333333E-2</v>
      </c>
      <c r="E320" s="1">
        <v>0.16597222222222222</v>
      </c>
      <c r="F320" s="2">
        <v>45019</v>
      </c>
      <c r="G320" t="s">
        <v>16</v>
      </c>
      <c r="H320" t="s">
        <v>12</v>
      </c>
      <c r="I320" t="s">
        <v>18</v>
      </c>
      <c r="J320" s="3">
        <v>30.05</v>
      </c>
      <c r="K320" t="s">
        <v>24</v>
      </c>
      <c r="L320">
        <v>319</v>
      </c>
      <c r="M320" t="s">
        <v>47</v>
      </c>
      <c r="N320" t="s">
        <v>1605</v>
      </c>
      <c r="O320" t="str" cm="1">
        <f t="array" ref="O320:R320">_xlfn.TEXTSPLIT(N320,",")</f>
        <v>Plato 15</v>
      </c>
      <c r="P320" t="str">
        <v xml:space="preserve"> Plato 8</v>
      </c>
      <c r="Q320" t="str">
        <v xml:space="preserve"> Plato 20</v>
      </c>
      <c r="R320" t="str">
        <v xml:space="preserve"> Plato 17</v>
      </c>
      <c r="S320">
        <f t="shared" si="20"/>
        <v>4</v>
      </c>
      <c r="T320" s="3">
        <f>VLOOKUP(L320,Hoja2!A:C,2,0)</f>
        <v>268</v>
      </c>
      <c r="U320" s="6">
        <f t="shared" si="24"/>
        <v>298.05</v>
      </c>
      <c r="V320" s="1">
        <f t="shared" si="21"/>
        <v>0.13263888888888889</v>
      </c>
      <c r="W320" s="1">
        <f>VLOOKUP(L320,Hoja2!A:C,3,0)</f>
        <v>8.7500000000000008E-2</v>
      </c>
      <c r="X320" s="1">
        <f t="shared" si="22"/>
        <v>4.5138888888888881E-2</v>
      </c>
      <c r="Y320" s="1" t="str">
        <f t="shared" si="23"/>
        <v>Si</v>
      </c>
    </row>
    <row r="321" spans="1:25" x14ac:dyDescent="0.35">
      <c r="A321">
        <v>9</v>
      </c>
      <c r="B321" t="s">
        <v>626</v>
      </c>
      <c r="C321">
        <v>1</v>
      </c>
      <c r="D321" s="1">
        <v>6.25E-2</v>
      </c>
      <c r="E321" s="1">
        <v>0.17847222222222223</v>
      </c>
      <c r="F321" s="2">
        <v>45019</v>
      </c>
      <c r="G321" t="s">
        <v>11</v>
      </c>
      <c r="H321" t="s">
        <v>12</v>
      </c>
      <c r="I321" t="s">
        <v>1347</v>
      </c>
      <c r="J321" s="3">
        <v>44.02</v>
      </c>
      <c r="K321" t="s">
        <v>13</v>
      </c>
      <c r="L321">
        <v>320</v>
      </c>
      <c r="M321" t="s">
        <v>1345</v>
      </c>
      <c r="N321" t="s">
        <v>1606</v>
      </c>
      <c r="O321" t="str" cm="1">
        <f t="array" ref="O321:Q321">_xlfn.TEXTSPLIT(N321,",")</f>
        <v>Plato 13</v>
      </c>
      <c r="P321" t="str">
        <v xml:space="preserve"> Plato 5</v>
      </c>
      <c r="Q321" t="str">
        <v xml:space="preserve"> Plato 18</v>
      </c>
      <c r="S321">
        <f t="shared" si="20"/>
        <v>3</v>
      </c>
      <c r="T321" s="3">
        <f>VLOOKUP(L321,Hoja2!A:C,2,0)</f>
        <v>98</v>
      </c>
      <c r="U321" s="6">
        <f t="shared" si="24"/>
        <v>142.02000000000001</v>
      </c>
      <c r="V321" s="1">
        <f t="shared" si="21"/>
        <v>0.11597222222222223</v>
      </c>
      <c r="W321" s="1">
        <f>VLOOKUP(L321,Hoja2!A:C,3,0)</f>
        <v>9.0277777777777776E-2</v>
      </c>
      <c r="X321" s="1">
        <f t="shared" si="22"/>
        <v>2.569444444444445E-2</v>
      </c>
      <c r="Y321" s="1" t="str">
        <f t="shared" si="23"/>
        <v>Si</v>
      </c>
    </row>
    <row r="322" spans="1:25" x14ac:dyDescent="0.35">
      <c r="A322">
        <v>18</v>
      </c>
      <c r="B322" t="s">
        <v>628</v>
      </c>
      <c r="C322">
        <v>5</v>
      </c>
      <c r="D322" s="1">
        <v>8.611111111111111E-2</v>
      </c>
      <c r="E322" s="1">
        <v>0.17916666666666667</v>
      </c>
      <c r="F322" s="2">
        <v>45019</v>
      </c>
      <c r="G322" t="s">
        <v>16</v>
      </c>
      <c r="H322" t="s">
        <v>12</v>
      </c>
      <c r="I322" t="s">
        <v>1348</v>
      </c>
      <c r="J322" s="3">
        <v>23.59</v>
      </c>
      <c r="K322" t="s">
        <v>24</v>
      </c>
      <c r="L322">
        <v>321</v>
      </c>
      <c r="M322" t="s">
        <v>41</v>
      </c>
      <c r="N322" t="s">
        <v>1607</v>
      </c>
      <c r="O322" t="str" cm="1">
        <f t="array" ref="O322:Q322">_xlfn.TEXTSPLIT(N322,",")</f>
        <v>Plato 16</v>
      </c>
      <c r="P322" t="str">
        <v xml:space="preserve"> Plato 5</v>
      </c>
      <c r="Q322" t="str">
        <v xml:space="preserve"> Plato 14</v>
      </c>
      <c r="S322">
        <f t="shared" si="20"/>
        <v>3</v>
      </c>
      <c r="T322" s="3">
        <f>VLOOKUP(L322,Hoja2!A:C,2,0)</f>
        <v>141</v>
      </c>
      <c r="U322" s="6">
        <f t="shared" si="24"/>
        <v>164.59</v>
      </c>
      <c r="V322" s="1">
        <f t="shared" si="21"/>
        <v>9.3055555555555558E-2</v>
      </c>
      <c r="W322" s="1">
        <f>VLOOKUP(L322,Hoja2!A:C,3,0)</f>
        <v>6.5972222222222224E-2</v>
      </c>
      <c r="X322" s="1">
        <f t="shared" si="22"/>
        <v>2.7083333333333334E-2</v>
      </c>
      <c r="Y322" s="1" t="str">
        <f t="shared" si="23"/>
        <v>Si</v>
      </c>
    </row>
    <row r="323" spans="1:25" x14ac:dyDescent="0.35">
      <c r="A323">
        <v>12</v>
      </c>
      <c r="B323" t="s">
        <v>630</v>
      </c>
      <c r="C323">
        <v>1</v>
      </c>
      <c r="D323" s="1">
        <v>0.15347222222222223</v>
      </c>
      <c r="E323" s="1">
        <v>0.24097222222222223</v>
      </c>
      <c r="F323" s="2">
        <v>45019</v>
      </c>
      <c r="G323" t="s">
        <v>23</v>
      </c>
      <c r="H323" t="s">
        <v>37</v>
      </c>
      <c r="I323" t="s">
        <v>1348</v>
      </c>
      <c r="J323" s="3">
        <v>24.69</v>
      </c>
      <c r="K323" t="s">
        <v>40</v>
      </c>
      <c r="L323">
        <v>322</v>
      </c>
      <c r="M323" t="s">
        <v>61</v>
      </c>
      <c r="N323" t="s">
        <v>1608</v>
      </c>
      <c r="O323" t="str" cm="1">
        <f t="array" ref="O323:P323">_xlfn.TEXTSPLIT(N323,",")</f>
        <v>Plato 15</v>
      </c>
      <c r="P323" t="str">
        <v xml:space="preserve"> Plato 13</v>
      </c>
      <c r="S323">
        <f t="shared" ref="S323:S386" si="25">COUNTIF(O323:R323,"*")</f>
        <v>2</v>
      </c>
      <c r="T323" s="3">
        <f>VLOOKUP(L323,Hoja2!A:C,2,0)</f>
        <v>85</v>
      </c>
      <c r="U323" s="6">
        <f t="shared" si="24"/>
        <v>109.69</v>
      </c>
      <c r="V323" s="1">
        <f t="shared" ref="V323:V386" si="26">E323-D323</f>
        <v>8.7499999999999994E-2</v>
      </c>
      <c r="W323" s="1">
        <f>VLOOKUP(L323,Hoja2!A:C,3,0)</f>
        <v>4.1666666666666664E-2</v>
      </c>
      <c r="X323" s="1">
        <f t="shared" ref="X323:X386" si="27">IF(V323-W323&gt;0,V323-W323,0)</f>
        <v>4.583333333333333E-2</v>
      </c>
      <c r="Y323" s="1" t="str">
        <f t="shared" ref="Y323:Y386" si="28">IF(X323&gt;0,"Si","No")</f>
        <v>Si</v>
      </c>
    </row>
    <row r="324" spans="1:25" x14ac:dyDescent="0.35">
      <c r="A324">
        <v>8</v>
      </c>
      <c r="B324" t="s">
        <v>632</v>
      </c>
      <c r="C324">
        <v>1</v>
      </c>
      <c r="D324" s="1">
        <v>5.7638888888888892E-2</v>
      </c>
      <c r="E324" s="1">
        <v>0.17986111111111111</v>
      </c>
      <c r="F324" s="2">
        <v>45019</v>
      </c>
      <c r="G324" t="s">
        <v>28</v>
      </c>
      <c r="H324" t="s">
        <v>17</v>
      </c>
      <c r="I324" t="s">
        <v>18</v>
      </c>
      <c r="J324" s="3">
        <v>44.3</v>
      </c>
      <c r="K324" t="s">
        <v>24</v>
      </c>
      <c r="L324">
        <v>323</v>
      </c>
      <c r="M324" t="s">
        <v>66</v>
      </c>
      <c r="N324" t="s">
        <v>1609</v>
      </c>
      <c r="O324" t="str" cm="1">
        <f t="array" ref="O324:R324">_xlfn.TEXTSPLIT(N324,",")</f>
        <v>Plato 5</v>
      </c>
      <c r="P324" t="str">
        <v xml:space="preserve"> Plato 9</v>
      </c>
      <c r="Q324" t="str">
        <v xml:space="preserve"> Plato 7</v>
      </c>
      <c r="R324" t="str">
        <v xml:space="preserve"> Plato 4</v>
      </c>
      <c r="S324">
        <f t="shared" si="25"/>
        <v>4</v>
      </c>
      <c r="T324" s="3">
        <f>VLOOKUP(L324,Hoja2!A:C,2,0)</f>
        <v>208</v>
      </c>
      <c r="U324" s="6">
        <f t="shared" ref="U324:U387" si="29">T324+J324</f>
        <v>252.3</v>
      </c>
      <c r="V324" s="1">
        <f t="shared" si="26"/>
        <v>0.12222222222222222</v>
      </c>
      <c r="W324" s="1">
        <f>VLOOKUP(L324,Hoja2!A:C,3,0)</f>
        <v>8.4722222222222213E-2</v>
      </c>
      <c r="X324" s="1">
        <f t="shared" si="27"/>
        <v>3.7500000000000006E-2</v>
      </c>
      <c r="Y324" s="1" t="str">
        <f t="shared" si="28"/>
        <v>Si</v>
      </c>
    </row>
    <row r="325" spans="1:25" x14ac:dyDescent="0.35">
      <c r="A325">
        <v>9</v>
      </c>
      <c r="B325" t="s">
        <v>634</v>
      </c>
      <c r="C325">
        <v>6</v>
      </c>
      <c r="D325" s="1">
        <v>2.9861111111111113E-2</v>
      </c>
      <c r="E325" s="1">
        <v>7.7083333333333337E-2</v>
      </c>
      <c r="F325" s="2">
        <v>45019</v>
      </c>
      <c r="G325" t="s">
        <v>16</v>
      </c>
      <c r="H325" t="s">
        <v>37</v>
      </c>
      <c r="I325" t="s">
        <v>1348</v>
      </c>
      <c r="J325" s="3">
        <v>21.6</v>
      </c>
      <c r="K325" t="s">
        <v>24</v>
      </c>
      <c r="L325">
        <v>324</v>
      </c>
      <c r="M325" t="s">
        <v>1350</v>
      </c>
      <c r="N325" t="s">
        <v>1610</v>
      </c>
      <c r="O325" t="str" cm="1">
        <f t="array" ref="O325:Q325">_xlfn.TEXTSPLIT(N325,",")</f>
        <v>Plato 2</v>
      </c>
      <c r="P325" t="str">
        <v xml:space="preserve"> Plato 6</v>
      </c>
      <c r="Q325" t="str">
        <v xml:space="preserve"> Plato 10</v>
      </c>
      <c r="S325">
        <f t="shared" si="25"/>
        <v>3</v>
      </c>
      <c r="T325" s="3">
        <f>VLOOKUP(L325,Hoja2!A:C,2,0)</f>
        <v>137</v>
      </c>
      <c r="U325" s="6">
        <f t="shared" si="29"/>
        <v>158.6</v>
      </c>
      <c r="V325" s="1">
        <f t="shared" si="26"/>
        <v>4.7222222222222221E-2</v>
      </c>
      <c r="W325" s="1">
        <f>VLOOKUP(L325,Hoja2!A:C,3,0)</f>
        <v>6.25E-2</v>
      </c>
      <c r="X325" s="1">
        <f t="shared" si="27"/>
        <v>0</v>
      </c>
      <c r="Y325" s="1" t="str">
        <f t="shared" si="28"/>
        <v>No</v>
      </c>
    </row>
    <row r="326" spans="1:25" x14ac:dyDescent="0.35">
      <c r="A326">
        <v>18</v>
      </c>
      <c r="B326" t="s">
        <v>636</v>
      </c>
      <c r="C326">
        <v>1</v>
      </c>
      <c r="D326" s="1">
        <v>4.1666666666666664E-2</v>
      </c>
      <c r="E326" s="1">
        <v>9.583333333333334E-2</v>
      </c>
      <c r="F326" s="2">
        <v>45019</v>
      </c>
      <c r="G326" t="s">
        <v>23</v>
      </c>
      <c r="H326" t="s">
        <v>12</v>
      </c>
      <c r="I326" t="s">
        <v>1348</v>
      </c>
      <c r="J326" s="3">
        <v>32.5</v>
      </c>
      <c r="K326" t="s">
        <v>13</v>
      </c>
      <c r="L326">
        <v>325</v>
      </c>
      <c r="M326" t="s">
        <v>1350</v>
      </c>
      <c r="N326" t="s">
        <v>1611</v>
      </c>
      <c r="O326" t="str" cm="1">
        <f t="array" ref="O326:R326">_xlfn.TEXTSPLIT(N326,",")</f>
        <v>Plato 13</v>
      </c>
      <c r="P326" t="str">
        <v xml:space="preserve"> Plato 17</v>
      </c>
      <c r="Q326" t="str">
        <v xml:space="preserve"> Plato 8</v>
      </c>
      <c r="R326" t="str">
        <v xml:space="preserve"> Plato 15</v>
      </c>
      <c r="S326">
        <f t="shared" si="25"/>
        <v>4</v>
      </c>
      <c r="T326" s="3">
        <f>VLOOKUP(L326,Hoja2!A:C,2,0)</f>
        <v>154</v>
      </c>
      <c r="U326" s="6">
        <f t="shared" si="29"/>
        <v>186.5</v>
      </c>
      <c r="V326" s="1">
        <f t="shared" si="26"/>
        <v>5.4166666666666675E-2</v>
      </c>
      <c r="W326" s="1">
        <f>VLOOKUP(L326,Hoja2!A:C,3,0)</f>
        <v>4.9305555555555554E-2</v>
      </c>
      <c r="X326" s="1">
        <f t="shared" si="27"/>
        <v>4.8611111111111216E-3</v>
      </c>
      <c r="Y326" s="1" t="str">
        <f t="shared" si="28"/>
        <v>Si</v>
      </c>
    </row>
    <row r="327" spans="1:25" x14ac:dyDescent="0.35">
      <c r="A327">
        <v>14</v>
      </c>
      <c r="B327" t="s">
        <v>638</v>
      </c>
      <c r="C327">
        <v>4</v>
      </c>
      <c r="D327" s="1">
        <v>6.8750000000000006E-2</v>
      </c>
      <c r="E327" s="1">
        <v>0.23194444444444445</v>
      </c>
      <c r="F327" s="2">
        <v>45020</v>
      </c>
      <c r="G327" t="s">
        <v>16</v>
      </c>
      <c r="H327" t="s">
        <v>17</v>
      </c>
      <c r="I327" t="s">
        <v>1347</v>
      </c>
      <c r="J327" s="3">
        <v>13.85</v>
      </c>
      <c r="K327" t="s">
        <v>40</v>
      </c>
      <c r="L327">
        <v>326</v>
      </c>
      <c r="M327" t="s">
        <v>1350</v>
      </c>
      <c r="N327" t="s">
        <v>1612</v>
      </c>
      <c r="O327" t="str" cm="1">
        <f t="array" ref="O327:Q327">_xlfn.TEXTSPLIT(N327,",")</f>
        <v>Plato 8</v>
      </c>
      <c r="P327" t="str">
        <v xml:space="preserve"> Plato 4</v>
      </c>
      <c r="Q327" t="str">
        <v xml:space="preserve"> Plato 16</v>
      </c>
      <c r="S327">
        <f t="shared" si="25"/>
        <v>3</v>
      </c>
      <c r="T327" s="3">
        <f>VLOOKUP(L327,Hoja2!A:C,2,0)</f>
        <v>81</v>
      </c>
      <c r="U327" s="6">
        <f t="shared" si="29"/>
        <v>94.85</v>
      </c>
      <c r="V327" s="1">
        <f t="shared" si="26"/>
        <v>0.16319444444444445</v>
      </c>
      <c r="W327" s="1">
        <f>VLOOKUP(L327,Hoja2!A:C,3,0)</f>
        <v>6.3194444444444442E-2</v>
      </c>
      <c r="X327" s="1">
        <f t="shared" si="27"/>
        <v>0.1</v>
      </c>
      <c r="Y327" s="1" t="str">
        <f t="shared" si="28"/>
        <v>Si</v>
      </c>
    </row>
    <row r="328" spans="1:25" x14ac:dyDescent="0.35">
      <c r="A328">
        <v>12</v>
      </c>
      <c r="B328" t="s">
        <v>408</v>
      </c>
      <c r="C328">
        <v>5</v>
      </c>
      <c r="D328" s="1">
        <v>0.12430555555555556</v>
      </c>
      <c r="E328" s="1">
        <v>0.19166666666666668</v>
      </c>
      <c r="F328" s="2">
        <v>45020</v>
      </c>
      <c r="G328" t="s">
        <v>28</v>
      </c>
      <c r="H328" t="s">
        <v>37</v>
      </c>
      <c r="I328" t="s">
        <v>1348</v>
      </c>
      <c r="J328" s="3">
        <v>15.08</v>
      </c>
      <c r="K328" t="s">
        <v>13</v>
      </c>
      <c r="L328">
        <v>327</v>
      </c>
      <c r="M328" t="s">
        <v>20</v>
      </c>
      <c r="N328" t="s">
        <v>1613</v>
      </c>
      <c r="O328" t="str" cm="1">
        <f t="array" ref="O328:Q328">_xlfn.TEXTSPLIT(N328,",")</f>
        <v>Plato 18</v>
      </c>
      <c r="P328" t="str">
        <v xml:space="preserve"> Plato 4</v>
      </c>
      <c r="Q328" t="str">
        <v xml:space="preserve"> Plato 6</v>
      </c>
      <c r="S328">
        <f t="shared" si="25"/>
        <v>3</v>
      </c>
      <c r="T328" s="3">
        <f>VLOOKUP(L328,Hoja2!A:C,2,0)</f>
        <v>147</v>
      </c>
      <c r="U328" s="6">
        <f t="shared" si="29"/>
        <v>162.08000000000001</v>
      </c>
      <c r="V328" s="1">
        <f t="shared" si="26"/>
        <v>6.7361111111111122E-2</v>
      </c>
      <c r="W328" s="1">
        <f>VLOOKUP(L328,Hoja2!A:C,3,0)</f>
        <v>5.1388888888888887E-2</v>
      </c>
      <c r="X328" s="1">
        <f t="shared" si="27"/>
        <v>1.5972222222222235E-2</v>
      </c>
      <c r="Y328" s="1" t="str">
        <f t="shared" si="28"/>
        <v>Si</v>
      </c>
    </row>
    <row r="329" spans="1:25" x14ac:dyDescent="0.35">
      <c r="A329">
        <v>4</v>
      </c>
      <c r="B329" t="s">
        <v>641</v>
      </c>
      <c r="C329">
        <v>3</v>
      </c>
      <c r="D329" s="1">
        <v>7.2222222222222215E-2</v>
      </c>
      <c r="E329" s="1">
        <v>0.17152777777777778</v>
      </c>
      <c r="F329" s="2">
        <v>45020</v>
      </c>
      <c r="G329" t="s">
        <v>23</v>
      </c>
      <c r="H329" t="s">
        <v>37</v>
      </c>
      <c r="I329" t="s">
        <v>1348</v>
      </c>
      <c r="J329" s="3">
        <v>13.85</v>
      </c>
      <c r="K329" t="s">
        <v>13</v>
      </c>
      <c r="L329">
        <v>328</v>
      </c>
      <c r="M329" t="s">
        <v>66</v>
      </c>
      <c r="N329" t="s">
        <v>1356</v>
      </c>
      <c r="O329" t="str" cm="1">
        <f t="array" ref="O329">_xlfn.TEXTSPLIT(N329,",")</f>
        <v>Plato 8</v>
      </c>
      <c r="S329">
        <f t="shared" si="25"/>
        <v>1</v>
      </c>
      <c r="T329" s="3">
        <f>VLOOKUP(L329,Hoja2!A:C,2,0)</f>
        <v>35</v>
      </c>
      <c r="U329" s="6">
        <f t="shared" si="29"/>
        <v>48.85</v>
      </c>
      <c r="V329" s="1">
        <f t="shared" si="26"/>
        <v>9.9305555555555564E-2</v>
      </c>
      <c r="W329" s="1">
        <f>VLOOKUP(L329,Hoja2!A:C,3,0)</f>
        <v>1.4583333333333334E-2</v>
      </c>
      <c r="X329" s="1">
        <f t="shared" si="27"/>
        <v>8.4722222222222227E-2</v>
      </c>
      <c r="Y329" s="1" t="str">
        <f t="shared" si="28"/>
        <v>Si</v>
      </c>
    </row>
    <row r="330" spans="1:25" x14ac:dyDescent="0.35">
      <c r="A330">
        <v>13</v>
      </c>
      <c r="B330" t="s">
        <v>643</v>
      </c>
      <c r="C330">
        <v>1</v>
      </c>
      <c r="D330" s="1">
        <v>1.8055555555555554E-2</v>
      </c>
      <c r="E330" s="1">
        <v>0.11180555555555556</v>
      </c>
      <c r="F330" s="2">
        <v>45020</v>
      </c>
      <c r="G330" t="s">
        <v>23</v>
      </c>
      <c r="H330" t="s">
        <v>12</v>
      </c>
      <c r="I330" t="s">
        <v>1348</v>
      </c>
      <c r="J330" s="3">
        <v>38.89</v>
      </c>
      <c r="K330" t="s">
        <v>40</v>
      </c>
      <c r="L330">
        <v>329</v>
      </c>
      <c r="M330" t="s">
        <v>47</v>
      </c>
      <c r="N330" t="s">
        <v>1614</v>
      </c>
      <c r="O330" t="str" cm="1">
        <f t="array" ref="O330:R330">_xlfn.TEXTSPLIT(N330,",")</f>
        <v>Plato 13</v>
      </c>
      <c r="P330" t="str">
        <v xml:space="preserve"> Plato 20</v>
      </c>
      <c r="Q330" t="str">
        <v xml:space="preserve"> Plato 17</v>
      </c>
      <c r="R330" t="str">
        <v xml:space="preserve"> Plato 14</v>
      </c>
      <c r="S330">
        <f t="shared" si="25"/>
        <v>4</v>
      </c>
      <c r="T330" s="3">
        <f>VLOOKUP(L330,Hoja2!A:C,2,0)</f>
        <v>207</v>
      </c>
      <c r="U330" s="6">
        <f t="shared" si="29"/>
        <v>245.89</v>
      </c>
      <c r="V330" s="1">
        <f t="shared" si="26"/>
        <v>9.375E-2</v>
      </c>
      <c r="W330" s="1">
        <f>VLOOKUP(L330,Hoja2!A:C,3,0)</f>
        <v>9.6527777777777782E-2</v>
      </c>
      <c r="X330" s="1">
        <f t="shared" si="27"/>
        <v>0</v>
      </c>
      <c r="Y330" s="1" t="str">
        <f t="shared" si="28"/>
        <v>No</v>
      </c>
    </row>
    <row r="331" spans="1:25" x14ac:dyDescent="0.35">
      <c r="A331">
        <v>10</v>
      </c>
      <c r="B331" t="s">
        <v>645</v>
      </c>
      <c r="C331">
        <v>6</v>
      </c>
      <c r="D331" s="1">
        <v>7.6388888888888895E-2</v>
      </c>
      <c r="E331" s="1">
        <v>0.16458333333333333</v>
      </c>
      <c r="F331" s="2">
        <v>45020</v>
      </c>
      <c r="G331" t="s">
        <v>11</v>
      </c>
      <c r="H331" t="s">
        <v>17</v>
      </c>
      <c r="I331" t="s">
        <v>1348</v>
      </c>
      <c r="J331" s="3">
        <v>32.17</v>
      </c>
      <c r="K331" t="s">
        <v>40</v>
      </c>
      <c r="L331">
        <v>330</v>
      </c>
      <c r="M331" t="s">
        <v>47</v>
      </c>
      <c r="N331" t="s">
        <v>1615</v>
      </c>
      <c r="O331" t="str" cm="1">
        <f t="array" ref="O331:R331">_xlfn.TEXTSPLIT(N331,",")</f>
        <v>Plato 1</v>
      </c>
      <c r="P331" t="str">
        <v xml:space="preserve"> Plato 16</v>
      </c>
      <c r="Q331" t="str">
        <v xml:space="preserve"> Plato 14</v>
      </c>
      <c r="R331" t="str">
        <v xml:space="preserve"> Plato 13</v>
      </c>
      <c r="S331">
        <f t="shared" si="25"/>
        <v>4</v>
      </c>
      <c r="T331" s="3">
        <f>VLOOKUP(L331,Hoja2!A:C,2,0)</f>
        <v>217</v>
      </c>
      <c r="U331" s="6">
        <f t="shared" si="29"/>
        <v>249.17000000000002</v>
      </c>
      <c r="V331" s="1">
        <f t="shared" si="26"/>
        <v>8.8194444444444436E-2</v>
      </c>
      <c r="W331" s="1">
        <f>VLOOKUP(L331,Hoja2!A:C,3,0)</f>
        <v>9.7222222222222224E-2</v>
      </c>
      <c r="X331" s="1">
        <f t="shared" si="27"/>
        <v>0</v>
      </c>
      <c r="Y331" s="1" t="str">
        <f t="shared" si="28"/>
        <v>No</v>
      </c>
    </row>
    <row r="332" spans="1:25" x14ac:dyDescent="0.35">
      <c r="A332">
        <v>20</v>
      </c>
      <c r="B332" t="s">
        <v>647</v>
      </c>
      <c r="C332">
        <v>3</v>
      </c>
      <c r="D332" s="1">
        <v>0.12916666666666668</v>
      </c>
      <c r="E332" s="1">
        <v>0.26180555555555557</v>
      </c>
      <c r="F332" s="2">
        <v>45020</v>
      </c>
      <c r="G332" t="s">
        <v>33</v>
      </c>
      <c r="H332" t="s">
        <v>37</v>
      </c>
      <c r="I332" t="s">
        <v>1347</v>
      </c>
      <c r="J332" s="3">
        <v>36.61</v>
      </c>
      <c r="K332" t="s">
        <v>13</v>
      </c>
      <c r="L332">
        <v>331</v>
      </c>
      <c r="M332" t="s">
        <v>30</v>
      </c>
      <c r="N332" t="s">
        <v>1616</v>
      </c>
      <c r="O332" t="str" cm="1">
        <f t="array" ref="O332:R332">_xlfn.TEXTSPLIT(N332,",")</f>
        <v>Plato 12</v>
      </c>
      <c r="P332" t="str">
        <v xml:space="preserve"> Plato 8</v>
      </c>
      <c r="Q332" t="str">
        <v xml:space="preserve"> Plato 7</v>
      </c>
      <c r="R332" t="str">
        <v xml:space="preserve"> Plato 1</v>
      </c>
      <c r="S332">
        <f t="shared" si="25"/>
        <v>4</v>
      </c>
      <c r="T332" s="3">
        <f>VLOOKUP(L332,Hoja2!A:C,2,0)</f>
        <v>173</v>
      </c>
      <c r="U332" s="6">
        <f t="shared" si="29"/>
        <v>209.61</v>
      </c>
      <c r="V332" s="1">
        <f t="shared" si="26"/>
        <v>0.13263888888888889</v>
      </c>
      <c r="W332" s="1">
        <f>VLOOKUP(L332,Hoja2!A:C,3,0)</f>
        <v>8.4027777777777785E-2</v>
      </c>
      <c r="X332" s="1">
        <f t="shared" si="27"/>
        <v>4.8611111111111105E-2</v>
      </c>
      <c r="Y332" s="1" t="str">
        <f t="shared" si="28"/>
        <v>Si</v>
      </c>
    </row>
    <row r="333" spans="1:25" x14ac:dyDescent="0.35">
      <c r="A333">
        <v>6</v>
      </c>
      <c r="B333" t="s">
        <v>649</v>
      </c>
      <c r="C333">
        <v>1</v>
      </c>
      <c r="D333" s="1">
        <v>9.7222222222222224E-3</v>
      </c>
      <c r="E333" s="1">
        <v>6.1805555555555558E-2</v>
      </c>
      <c r="F333" s="2">
        <v>45020</v>
      </c>
      <c r="G333" t="s">
        <v>23</v>
      </c>
      <c r="H333" t="s">
        <v>12</v>
      </c>
      <c r="I333" t="s">
        <v>1347</v>
      </c>
      <c r="J333" s="3">
        <v>25.21</v>
      </c>
      <c r="K333" t="s">
        <v>13</v>
      </c>
      <c r="L333">
        <v>332</v>
      </c>
      <c r="M333" t="s">
        <v>84</v>
      </c>
      <c r="N333" t="s">
        <v>1369</v>
      </c>
      <c r="O333" t="str" cm="1">
        <f t="array" ref="O333">_xlfn.TEXTSPLIT(N333,",")</f>
        <v>Plato 20</v>
      </c>
      <c r="S333">
        <f t="shared" si="25"/>
        <v>1</v>
      </c>
      <c r="T333" s="3">
        <f>VLOOKUP(L333,Hoja2!A:C,2,0)</f>
        <v>120</v>
      </c>
      <c r="U333" s="6">
        <f t="shared" si="29"/>
        <v>145.21</v>
      </c>
      <c r="V333" s="1">
        <f t="shared" si="26"/>
        <v>5.2083333333333336E-2</v>
      </c>
      <c r="W333" s="1">
        <f>VLOOKUP(L333,Hoja2!A:C,3,0)</f>
        <v>1.1805555555555555E-2</v>
      </c>
      <c r="X333" s="1">
        <f t="shared" si="27"/>
        <v>4.027777777777778E-2</v>
      </c>
      <c r="Y333" s="1" t="str">
        <f t="shared" si="28"/>
        <v>Si</v>
      </c>
    </row>
    <row r="334" spans="1:25" x14ac:dyDescent="0.35">
      <c r="A334">
        <v>6</v>
      </c>
      <c r="B334" t="s">
        <v>651</v>
      </c>
      <c r="C334">
        <v>1</v>
      </c>
      <c r="D334" s="1">
        <v>0.13194444444444445</v>
      </c>
      <c r="E334" s="1">
        <v>0.18680555555555556</v>
      </c>
      <c r="F334" s="2">
        <v>45020</v>
      </c>
      <c r="G334" t="s">
        <v>33</v>
      </c>
      <c r="H334" t="s">
        <v>37</v>
      </c>
      <c r="I334" t="s">
        <v>1348</v>
      </c>
      <c r="J334" s="3">
        <v>13.19</v>
      </c>
      <c r="K334" t="s">
        <v>24</v>
      </c>
      <c r="L334">
        <v>333</v>
      </c>
      <c r="M334" t="s">
        <v>30</v>
      </c>
      <c r="N334" t="s">
        <v>1487</v>
      </c>
      <c r="O334" t="str" cm="1">
        <f t="array" ref="O334:P334">_xlfn.TEXTSPLIT(N334,",")</f>
        <v>Plato 19</v>
      </c>
      <c r="P334" t="str">
        <v xml:space="preserve"> Plato 4</v>
      </c>
      <c r="S334">
        <f t="shared" si="25"/>
        <v>2</v>
      </c>
      <c r="T334" s="3">
        <f>VLOOKUP(L334,Hoja2!A:C,2,0)</f>
        <v>72</v>
      </c>
      <c r="U334" s="6">
        <f t="shared" si="29"/>
        <v>85.19</v>
      </c>
      <c r="V334" s="1">
        <f t="shared" si="26"/>
        <v>5.486111111111111E-2</v>
      </c>
      <c r="W334" s="1">
        <f>VLOOKUP(L334,Hoja2!A:C,3,0)</f>
        <v>4.2361111111111113E-2</v>
      </c>
      <c r="X334" s="1">
        <f t="shared" si="27"/>
        <v>1.2499999999999997E-2</v>
      </c>
      <c r="Y334" s="1" t="str">
        <f t="shared" si="28"/>
        <v>Si</v>
      </c>
    </row>
    <row r="335" spans="1:25" x14ac:dyDescent="0.35">
      <c r="A335">
        <v>12</v>
      </c>
      <c r="B335" t="s">
        <v>653</v>
      </c>
      <c r="C335">
        <v>4</v>
      </c>
      <c r="D335" s="1">
        <v>0.11874999999999999</v>
      </c>
      <c r="E335" s="1">
        <v>0.27152777777777776</v>
      </c>
      <c r="F335" s="2">
        <v>45020</v>
      </c>
      <c r="G335" t="s">
        <v>16</v>
      </c>
      <c r="H335" t="s">
        <v>17</v>
      </c>
      <c r="I335" t="s">
        <v>1348</v>
      </c>
      <c r="J335" s="3">
        <v>17.5</v>
      </c>
      <c r="K335" t="s">
        <v>24</v>
      </c>
      <c r="L335">
        <v>334</v>
      </c>
      <c r="M335" t="s">
        <v>84</v>
      </c>
      <c r="N335" t="s">
        <v>1617</v>
      </c>
      <c r="O335" t="str" cm="1">
        <f t="array" ref="O335:R335">_xlfn.TEXTSPLIT(N335,",")</f>
        <v>Plato 13</v>
      </c>
      <c r="P335" t="str">
        <v xml:space="preserve"> Plato 14</v>
      </c>
      <c r="Q335" t="str">
        <v xml:space="preserve"> Plato 7</v>
      </c>
      <c r="R335" t="str">
        <v xml:space="preserve"> Plato 2</v>
      </c>
      <c r="S335">
        <f t="shared" si="25"/>
        <v>4</v>
      </c>
      <c r="T335" s="3">
        <f>VLOOKUP(L335,Hoja2!A:C,2,0)</f>
        <v>173</v>
      </c>
      <c r="U335" s="6">
        <f t="shared" si="29"/>
        <v>190.5</v>
      </c>
      <c r="V335" s="1">
        <f t="shared" si="26"/>
        <v>0.15277777777777776</v>
      </c>
      <c r="W335" s="1">
        <f>VLOOKUP(L335,Hoja2!A:C,3,0)</f>
        <v>0.10833333333333334</v>
      </c>
      <c r="X335" s="1">
        <f t="shared" si="27"/>
        <v>4.4444444444444425E-2</v>
      </c>
      <c r="Y335" s="1" t="str">
        <f t="shared" si="28"/>
        <v>Si</v>
      </c>
    </row>
    <row r="336" spans="1:25" x14ac:dyDescent="0.35">
      <c r="A336">
        <v>14</v>
      </c>
      <c r="B336" t="s">
        <v>655</v>
      </c>
      <c r="C336">
        <v>3</v>
      </c>
      <c r="D336" s="1">
        <v>8.0555555555555561E-2</v>
      </c>
      <c r="E336" s="1">
        <v>0.13125000000000001</v>
      </c>
      <c r="F336" s="2">
        <v>45020</v>
      </c>
      <c r="G336" t="s">
        <v>33</v>
      </c>
      <c r="H336" t="s">
        <v>12</v>
      </c>
      <c r="I336" t="s">
        <v>1347</v>
      </c>
      <c r="J336" s="3">
        <v>41.56</v>
      </c>
      <c r="K336" t="s">
        <v>24</v>
      </c>
      <c r="L336">
        <v>335</v>
      </c>
      <c r="M336" t="s">
        <v>26</v>
      </c>
      <c r="N336" t="s">
        <v>1618</v>
      </c>
      <c r="O336" t="str" cm="1">
        <f t="array" ref="O336:P336">_xlfn.TEXTSPLIT(N336,",")</f>
        <v>Plato 2</v>
      </c>
      <c r="P336" t="str">
        <v xml:space="preserve"> Plato 16</v>
      </c>
      <c r="S336">
        <f t="shared" si="25"/>
        <v>2</v>
      </c>
      <c r="T336" s="3">
        <f>VLOOKUP(L336,Hoja2!A:C,2,0)</f>
        <v>114</v>
      </c>
      <c r="U336" s="6">
        <f t="shared" si="29"/>
        <v>155.56</v>
      </c>
      <c r="V336" s="1">
        <f t="shared" si="26"/>
        <v>5.0694444444444445E-2</v>
      </c>
      <c r="W336" s="1">
        <f>VLOOKUP(L336,Hoja2!A:C,3,0)</f>
        <v>4.7916666666666663E-2</v>
      </c>
      <c r="X336" s="1">
        <f t="shared" si="27"/>
        <v>2.7777777777777818E-3</v>
      </c>
      <c r="Y336" s="1" t="str">
        <f t="shared" si="28"/>
        <v>Si</v>
      </c>
    </row>
    <row r="337" spans="1:25" x14ac:dyDescent="0.35">
      <c r="A337">
        <v>4</v>
      </c>
      <c r="B337" t="s">
        <v>657</v>
      </c>
      <c r="C337">
        <v>5</v>
      </c>
      <c r="D337" s="1">
        <v>6.5972222222222224E-2</v>
      </c>
      <c r="E337" s="1">
        <v>0.20208333333333334</v>
      </c>
      <c r="F337" s="2">
        <v>45020</v>
      </c>
      <c r="G337" t="s">
        <v>23</v>
      </c>
      <c r="H337" t="s">
        <v>37</v>
      </c>
      <c r="I337" t="s">
        <v>1348</v>
      </c>
      <c r="J337" s="3">
        <v>17.93</v>
      </c>
      <c r="K337" t="s">
        <v>24</v>
      </c>
      <c r="L337">
        <v>336</v>
      </c>
      <c r="M337" t="s">
        <v>84</v>
      </c>
      <c r="N337" t="s">
        <v>1619</v>
      </c>
      <c r="O337" t="str" cm="1">
        <f t="array" ref="O337:Q337">_xlfn.TEXTSPLIT(N337,",")</f>
        <v>Plato 13</v>
      </c>
      <c r="P337" t="str">
        <v xml:space="preserve"> Plato 12</v>
      </c>
      <c r="Q337" t="str">
        <v xml:space="preserve"> Plato 10</v>
      </c>
      <c r="S337">
        <f t="shared" si="25"/>
        <v>3</v>
      </c>
      <c r="T337" s="3">
        <f>VLOOKUP(L337,Hoja2!A:C,2,0)</f>
        <v>158</v>
      </c>
      <c r="U337" s="6">
        <f t="shared" si="29"/>
        <v>175.93</v>
      </c>
      <c r="V337" s="1">
        <f t="shared" si="26"/>
        <v>0.13611111111111113</v>
      </c>
      <c r="W337" s="1">
        <f>VLOOKUP(L337,Hoja2!A:C,3,0)</f>
        <v>4.5138888888888888E-2</v>
      </c>
      <c r="X337" s="1">
        <f t="shared" si="27"/>
        <v>9.0972222222222232E-2</v>
      </c>
      <c r="Y337" s="1" t="str">
        <f t="shared" si="28"/>
        <v>Si</v>
      </c>
    </row>
    <row r="338" spans="1:25" x14ac:dyDescent="0.35">
      <c r="A338">
        <v>11</v>
      </c>
      <c r="B338" t="s">
        <v>659</v>
      </c>
      <c r="C338">
        <v>2</v>
      </c>
      <c r="D338" s="1">
        <v>6.805555555555555E-2</v>
      </c>
      <c r="E338" s="1">
        <v>0.18819444444444444</v>
      </c>
      <c r="F338" s="2">
        <v>45020</v>
      </c>
      <c r="G338" t="s">
        <v>28</v>
      </c>
      <c r="H338" t="s">
        <v>37</v>
      </c>
      <c r="I338" t="s">
        <v>1348</v>
      </c>
      <c r="J338" s="3">
        <v>19.28</v>
      </c>
      <c r="K338" t="s">
        <v>13</v>
      </c>
      <c r="L338">
        <v>337</v>
      </c>
      <c r="M338" t="s">
        <v>26</v>
      </c>
      <c r="N338" t="s">
        <v>1620</v>
      </c>
      <c r="O338" t="str" cm="1">
        <f t="array" ref="O338:P338">_xlfn.TEXTSPLIT(N338,",")</f>
        <v>Plato 7</v>
      </c>
      <c r="P338" t="str">
        <v xml:space="preserve"> Plato 16</v>
      </c>
      <c r="S338">
        <f t="shared" si="25"/>
        <v>2</v>
      </c>
      <c r="T338" s="3">
        <f>VLOOKUP(L338,Hoja2!A:C,2,0)</f>
        <v>100</v>
      </c>
      <c r="U338" s="6">
        <f t="shared" si="29"/>
        <v>119.28</v>
      </c>
      <c r="V338" s="1">
        <f t="shared" si="26"/>
        <v>0.12013888888888889</v>
      </c>
      <c r="W338" s="1">
        <f>VLOOKUP(L338,Hoja2!A:C,3,0)</f>
        <v>4.027777777777778E-2</v>
      </c>
      <c r="X338" s="1">
        <f t="shared" si="27"/>
        <v>7.9861111111111105E-2</v>
      </c>
      <c r="Y338" s="1" t="str">
        <f t="shared" si="28"/>
        <v>Si</v>
      </c>
    </row>
    <row r="339" spans="1:25" x14ac:dyDescent="0.35">
      <c r="A339">
        <v>18</v>
      </c>
      <c r="B339" t="s">
        <v>661</v>
      </c>
      <c r="C339">
        <v>2</v>
      </c>
      <c r="D339" s="1">
        <v>2.2222222222222223E-2</v>
      </c>
      <c r="E339" s="1">
        <v>0.14583333333333334</v>
      </c>
      <c r="F339" s="2">
        <v>45020</v>
      </c>
      <c r="G339" t="s">
        <v>28</v>
      </c>
      <c r="H339" t="s">
        <v>12</v>
      </c>
      <c r="I339" t="s">
        <v>1347</v>
      </c>
      <c r="J339" s="3">
        <v>30.62</v>
      </c>
      <c r="K339" t="s">
        <v>13</v>
      </c>
      <c r="L339">
        <v>338</v>
      </c>
      <c r="M339" t="s">
        <v>61</v>
      </c>
      <c r="N339" t="s">
        <v>1621</v>
      </c>
      <c r="O339" t="str" cm="1">
        <f t="array" ref="O339:R339">_xlfn.TEXTSPLIT(N339,",")</f>
        <v>Plato 18</v>
      </c>
      <c r="P339" t="str">
        <v xml:space="preserve"> Plato 13</v>
      </c>
      <c r="Q339" t="str">
        <v xml:space="preserve"> Plato 15</v>
      </c>
      <c r="R339" t="str">
        <v xml:space="preserve"> Plato 3</v>
      </c>
      <c r="S339">
        <f t="shared" si="25"/>
        <v>4</v>
      </c>
      <c r="T339" s="3">
        <f>VLOOKUP(L339,Hoja2!A:C,2,0)</f>
        <v>279</v>
      </c>
      <c r="U339" s="6">
        <f t="shared" si="29"/>
        <v>309.62</v>
      </c>
      <c r="V339" s="1">
        <f t="shared" si="26"/>
        <v>0.12361111111111112</v>
      </c>
      <c r="W339" s="1">
        <f>VLOOKUP(L339,Hoja2!A:C,3,0)</f>
        <v>9.9305555555555564E-2</v>
      </c>
      <c r="X339" s="1">
        <f t="shared" si="27"/>
        <v>2.4305555555555552E-2</v>
      </c>
      <c r="Y339" s="1" t="str">
        <f t="shared" si="28"/>
        <v>Si</v>
      </c>
    </row>
    <row r="340" spans="1:25" x14ac:dyDescent="0.35">
      <c r="A340">
        <v>13</v>
      </c>
      <c r="B340" t="s">
        <v>663</v>
      </c>
      <c r="C340">
        <v>2</v>
      </c>
      <c r="D340" s="1">
        <v>0</v>
      </c>
      <c r="E340" s="1">
        <v>8.4027777777777785E-2</v>
      </c>
      <c r="F340" s="2">
        <v>45020</v>
      </c>
      <c r="G340" t="s">
        <v>11</v>
      </c>
      <c r="H340" t="s">
        <v>17</v>
      </c>
      <c r="I340" t="s">
        <v>1347</v>
      </c>
      <c r="J340" s="3">
        <v>19.600000000000001</v>
      </c>
      <c r="K340" t="s">
        <v>13</v>
      </c>
      <c r="L340">
        <v>339</v>
      </c>
      <c r="M340" t="s">
        <v>1350</v>
      </c>
      <c r="N340" t="s">
        <v>1622</v>
      </c>
      <c r="O340" t="str" cm="1">
        <f t="array" ref="O340:P340">_xlfn.TEXTSPLIT(N340,",")</f>
        <v>Plato 9</v>
      </c>
      <c r="P340" t="str">
        <v xml:space="preserve"> Plato 14</v>
      </c>
      <c r="S340">
        <f t="shared" si="25"/>
        <v>2</v>
      </c>
      <c r="T340" s="3">
        <f>VLOOKUP(L340,Hoja2!A:C,2,0)</f>
        <v>104</v>
      </c>
      <c r="U340" s="6">
        <f t="shared" si="29"/>
        <v>123.6</v>
      </c>
      <c r="V340" s="1">
        <f t="shared" si="26"/>
        <v>8.4027777777777785E-2</v>
      </c>
      <c r="W340" s="1">
        <f>VLOOKUP(L340,Hoja2!A:C,3,0)</f>
        <v>3.1944444444444442E-2</v>
      </c>
      <c r="X340" s="1">
        <f t="shared" si="27"/>
        <v>5.2083333333333343E-2</v>
      </c>
      <c r="Y340" s="1" t="str">
        <f t="shared" si="28"/>
        <v>Si</v>
      </c>
    </row>
    <row r="341" spans="1:25" x14ac:dyDescent="0.35">
      <c r="A341">
        <v>15</v>
      </c>
      <c r="B341" t="s">
        <v>665</v>
      </c>
      <c r="C341">
        <v>1</v>
      </c>
      <c r="D341" s="1">
        <v>0.05</v>
      </c>
      <c r="E341" s="1">
        <v>0.19305555555555556</v>
      </c>
      <c r="F341" s="2">
        <v>45020</v>
      </c>
      <c r="G341" t="s">
        <v>11</v>
      </c>
      <c r="H341" t="s">
        <v>12</v>
      </c>
      <c r="I341" t="s">
        <v>1348</v>
      </c>
      <c r="J341" s="3">
        <v>38.520000000000003</v>
      </c>
      <c r="K341" t="s">
        <v>24</v>
      </c>
      <c r="L341">
        <v>340</v>
      </c>
      <c r="M341" t="s">
        <v>1345</v>
      </c>
      <c r="N341" t="s">
        <v>1623</v>
      </c>
      <c r="O341" t="str" cm="1">
        <f t="array" ref="O341:P341">_xlfn.TEXTSPLIT(N341,",")</f>
        <v>Plato 20</v>
      </c>
      <c r="P341" t="str">
        <v xml:space="preserve"> Plato 16</v>
      </c>
      <c r="S341">
        <f t="shared" si="25"/>
        <v>2</v>
      </c>
      <c r="T341" s="3">
        <f>VLOOKUP(L341,Hoja2!A:C,2,0)</f>
        <v>164</v>
      </c>
      <c r="U341" s="6">
        <f t="shared" si="29"/>
        <v>202.52</v>
      </c>
      <c r="V341" s="1">
        <f t="shared" si="26"/>
        <v>0.14305555555555555</v>
      </c>
      <c r="W341" s="1">
        <f>VLOOKUP(L341,Hoja2!A:C,3,0)</f>
        <v>6.3194444444444442E-2</v>
      </c>
      <c r="X341" s="1">
        <f t="shared" si="27"/>
        <v>7.9861111111111105E-2</v>
      </c>
      <c r="Y341" s="1" t="str">
        <f t="shared" si="28"/>
        <v>Si</v>
      </c>
    </row>
    <row r="342" spans="1:25" x14ac:dyDescent="0.35">
      <c r="A342">
        <v>14</v>
      </c>
      <c r="B342" t="s">
        <v>667</v>
      </c>
      <c r="C342">
        <v>5</v>
      </c>
      <c r="D342" s="1">
        <v>8.6805555555555552E-2</v>
      </c>
      <c r="E342" s="1">
        <v>0.17986111111111111</v>
      </c>
      <c r="F342" s="2">
        <v>45020</v>
      </c>
      <c r="G342" t="s">
        <v>11</v>
      </c>
      <c r="H342" t="s">
        <v>17</v>
      </c>
      <c r="I342" t="s">
        <v>1348</v>
      </c>
      <c r="J342" s="3">
        <v>47.05</v>
      </c>
      <c r="K342" t="s">
        <v>24</v>
      </c>
      <c r="L342">
        <v>341</v>
      </c>
      <c r="M342" t="s">
        <v>1350</v>
      </c>
      <c r="N342" t="s">
        <v>1624</v>
      </c>
      <c r="O342" t="str" cm="1">
        <f t="array" ref="O342:Q342">_xlfn.TEXTSPLIT(N342,",")</f>
        <v>Plato 16</v>
      </c>
      <c r="P342" t="str">
        <v xml:space="preserve"> Plato 5</v>
      </c>
      <c r="Q342" t="str">
        <v xml:space="preserve"> Plato 8</v>
      </c>
      <c r="S342">
        <f t="shared" si="25"/>
        <v>3</v>
      </c>
      <c r="T342" s="3">
        <f>VLOOKUP(L342,Hoja2!A:C,2,0)</f>
        <v>177</v>
      </c>
      <c r="U342" s="6">
        <f t="shared" si="29"/>
        <v>224.05</v>
      </c>
      <c r="V342" s="1">
        <f t="shared" si="26"/>
        <v>9.3055555555555558E-2</v>
      </c>
      <c r="W342" s="1">
        <f>VLOOKUP(L342,Hoja2!A:C,3,0)</f>
        <v>6.1111111111111109E-2</v>
      </c>
      <c r="X342" s="1">
        <f t="shared" si="27"/>
        <v>3.1944444444444449E-2</v>
      </c>
      <c r="Y342" s="1" t="str">
        <f t="shared" si="28"/>
        <v>Si</v>
      </c>
    </row>
    <row r="343" spans="1:25" x14ac:dyDescent="0.35">
      <c r="A343">
        <v>19</v>
      </c>
      <c r="B343" t="s">
        <v>669</v>
      </c>
      <c r="C343">
        <v>5</v>
      </c>
      <c r="D343" s="1">
        <v>0.10416666666666667</v>
      </c>
      <c r="E343" s="1">
        <v>0.25763888888888886</v>
      </c>
      <c r="F343" s="2">
        <v>45020</v>
      </c>
      <c r="G343" t="s">
        <v>11</v>
      </c>
      <c r="H343" t="s">
        <v>17</v>
      </c>
      <c r="I343" t="s">
        <v>1348</v>
      </c>
      <c r="J343" s="3">
        <v>20.059999999999999</v>
      </c>
      <c r="K343" t="s">
        <v>24</v>
      </c>
      <c r="L343">
        <v>342</v>
      </c>
      <c r="M343" t="s">
        <v>47</v>
      </c>
      <c r="N343" t="s">
        <v>1537</v>
      </c>
      <c r="O343" t="str" cm="1">
        <f t="array" ref="O343:P343">_xlfn.TEXTSPLIT(N343,",")</f>
        <v>Plato 14</v>
      </c>
      <c r="P343" t="str">
        <v xml:space="preserve"> Plato 16</v>
      </c>
      <c r="S343">
        <f t="shared" si="25"/>
        <v>2</v>
      </c>
      <c r="T343" s="3">
        <f>VLOOKUP(L343,Hoja2!A:C,2,0)</f>
        <v>102</v>
      </c>
      <c r="U343" s="6">
        <f t="shared" si="29"/>
        <v>122.06</v>
      </c>
      <c r="V343" s="1">
        <f t="shared" si="26"/>
        <v>0.15347222222222218</v>
      </c>
      <c r="W343" s="1">
        <f>VLOOKUP(L343,Hoja2!A:C,3,0)</f>
        <v>3.7499999999999999E-2</v>
      </c>
      <c r="X343" s="1">
        <f t="shared" si="27"/>
        <v>0.11597222222222217</v>
      </c>
      <c r="Y343" s="1" t="str">
        <f t="shared" si="28"/>
        <v>Si</v>
      </c>
    </row>
    <row r="344" spans="1:25" x14ac:dyDescent="0.35">
      <c r="A344">
        <v>12</v>
      </c>
      <c r="B344" t="s">
        <v>671</v>
      </c>
      <c r="C344">
        <v>1</v>
      </c>
      <c r="D344" s="1">
        <v>0.16388888888888889</v>
      </c>
      <c r="E344" s="1">
        <v>0.23958333333333334</v>
      </c>
      <c r="F344" s="2">
        <v>45020</v>
      </c>
      <c r="G344" t="s">
        <v>28</v>
      </c>
      <c r="H344" t="s">
        <v>12</v>
      </c>
      <c r="I344" t="s">
        <v>1348</v>
      </c>
      <c r="J344" s="3">
        <v>23.01</v>
      </c>
      <c r="K344" t="s">
        <v>40</v>
      </c>
      <c r="L344">
        <v>343</v>
      </c>
      <c r="M344" t="s">
        <v>1350</v>
      </c>
      <c r="N344" t="s">
        <v>1625</v>
      </c>
      <c r="O344" t="str" cm="1">
        <f t="array" ref="O344:P344">_xlfn.TEXTSPLIT(N344,",")</f>
        <v>Plato 18</v>
      </c>
      <c r="P344" t="str">
        <v xml:space="preserve"> Plato 14</v>
      </c>
      <c r="S344">
        <f t="shared" si="25"/>
        <v>2</v>
      </c>
      <c r="T344" s="3">
        <f>VLOOKUP(L344,Hoja2!A:C,2,0)</f>
        <v>137</v>
      </c>
      <c r="U344" s="6">
        <f t="shared" si="29"/>
        <v>160.01</v>
      </c>
      <c r="V344" s="1">
        <f t="shared" si="26"/>
        <v>7.5694444444444453E-2</v>
      </c>
      <c r="W344" s="1">
        <f>VLOOKUP(L344,Hoja2!A:C,3,0)</f>
        <v>7.013888888888889E-2</v>
      </c>
      <c r="X344" s="1">
        <f t="shared" si="27"/>
        <v>5.5555555555555636E-3</v>
      </c>
      <c r="Y344" s="1" t="str">
        <f t="shared" si="28"/>
        <v>Si</v>
      </c>
    </row>
    <row r="345" spans="1:25" x14ac:dyDescent="0.35">
      <c r="A345">
        <v>15</v>
      </c>
      <c r="B345" t="s">
        <v>673</v>
      </c>
      <c r="C345">
        <v>3</v>
      </c>
      <c r="D345" s="1">
        <v>3.1944444444444442E-2</v>
      </c>
      <c r="E345" s="1">
        <v>8.611111111111111E-2</v>
      </c>
      <c r="F345" s="2">
        <v>45020</v>
      </c>
      <c r="G345" t="s">
        <v>23</v>
      </c>
      <c r="H345" t="s">
        <v>12</v>
      </c>
      <c r="I345" t="s">
        <v>1348</v>
      </c>
      <c r="J345" s="3">
        <v>33.01</v>
      </c>
      <c r="K345" t="s">
        <v>40</v>
      </c>
      <c r="L345">
        <v>344</v>
      </c>
      <c r="M345" t="s">
        <v>66</v>
      </c>
      <c r="N345" t="s">
        <v>1626</v>
      </c>
      <c r="O345" t="str" cm="1">
        <f t="array" ref="O345:R345">_xlfn.TEXTSPLIT(N345,",")</f>
        <v>Plato 8</v>
      </c>
      <c r="P345" t="str">
        <v xml:space="preserve"> Plato 17</v>
      </c>
      <c r="Q345" t="str">
        <v xml:space="preserve"> Plato 15</v>
      </c>
      <c r="R345" t="str">
        <v xml:space="preserve"> Plato 5</v>
      </c>
      <c r="S345">
        <f t="shared" si="25"/>
        <v>4</v>
      </c>
      <c r="T345" s="3">
        <f>VLOOKUP(L345,Hoja2!A:C,2,0)</f>
        <v>183</v>
      </c>
      <c r="U345" s="6">
        <f t="shared" si="29"/>
        <v>216.01</v>
      </c>
      <c r="V345" s="1">
        <f t="shared" si="26"/>
        <v>5.4166666666666669E-2</v>
      </c>
      <c r="W345" s="1">
        <f>VLOOKUP(L345,Hoja2!A:C,3,0)</f>
        <v>5.9722222222222225E-2</v>
      </c>
      <c r="X345" s="1">
        <f t="shared" si="27"/>
        <v>0</v>
      </c>
      <c r="Y345" s="1" t="str">
        <f t="shared" si="28"/>
        <v>No</v>
      </c>
    </row>
    <row r="346" spans="1:25" x14ac:dyDescent="0.35">
      <c r="A346">
        <v>16</v>
      </c>
      <c r="B346" t="s">
        <v>675</v>
      </c>
      <c r="C346">
        <v>3</v>
      </c>
      <c r="D346" s="1">
        <v>5.4166666666666669E-2</v>
      </c>
      <c r="E346" s="1">
        <v>0.17986111111111111</v>
      </c>
      <c r="F346" s="2">
        <v>45020</v>
      </c>
      <c r="G346" t="s">
        <v>33</v>
      </c>
      <c r="H346" t="s">
        <v>12</v>
      </c>
      <c r="I346" t="s">
        <v>1348</v>
      </c>
      <c r="J346" s="3">
        <v>13.98</v>
      </c>
      <c r="K346" t="s">
        <v>40</v>
      </c>
      <c r="L346">
        <v>345</v>
      </c>
      <c r="M346" t="s">
        <v>66</v>
      </c>
      <c r="N346" t="s">
        <v>1427</v>
      </c>
      <c r="O346" t="str" cm="1">
        <f t="array" ref="O346">_xlfn.TEXTSPLIT(N346,",")</f>
        <v>Plato 12</v>
      </c>
      <c r="S346">
        <f t="shared" si="25"/>
        <v>1</v>
      </c>
      <c r="T346" s="3">
        <f>VLOOKUP(L346,Hoja2!A:C,2,0)</f>
        <v>38</v>
      </c>
      <c r="U346" s="6">
        <f t="shared" si="29"/>
        <v>51.980000000000004</v>
      </c>
      <c r="V346" s="1">
        <f t="shared" si="26"/>
        <v>0.12569444444444444</v>
      </c>
      <c r="W346" s="1">
        <f>VLOOKUP(L346,Hoja2!A:C,3,0)</f>
        <v>1.2500000000000001E-2</v>
      </c>
      <c r="X346" s="1">
        <f t="shared" si="27"/>
        <v>0.11319444444444444</v>
      </c>
      <c r="Y346" s="1" t="str">
        <f t="shared" si="28"/>
        <v>Si</v>
      </c>
    </row>
    <row r="347" spans="1:25" x14ac:dyDescent="0.35">
      <c r="A347">
        <v>1</v>
      </c>
      <c r="B347" t="s">
        <v>677</v>
      </c>
      <c r="C347">
        <v>5</v>
      </c>
      <c r="D347" s="1">
        <v>2.7777777777777776E-2</v>
      </c>
      <c r="E347" s="1">
        <v>0.16388888888888889</v>
      </c>
      <c r="F347" s="2">
        <v>45020</v>
      </c>
      <c r="G347" t="s">
        <v>28</v>
      </c>
      <c r="H347" t="s">
        <v>12</v>
      </c>
      <c r="I347" t="s">
        <v>1347</v>
      </c>
      <c r="J347" s="3">
        <v>35.93</v>
      </c>
      <c r="K347" t="s">
        <v>13</v>
      </c>
      <c r="L347">
        <v>346</v>
      </c>
      <c r="M347" t="s">
        <v>84</v>
      </c>
      <c r="N347" t="s">
        <v>1389</v>
      </c>
      <c r="O347" t="str" cm="1">
        <f t="array" ref="O347">_xlfn.TEXTSPLIT(N347,",")</f>
        <v>Plato 19</v>
      </c>
      <c r="S347">
        <f t="shared" si="25"/>
        <v>1</v>
      </c>
      <c r="T347" s="3">
        <f>VLOOKUP(L347,Hoja2!A:C,2,0)</f>
        <v>72</v>
      </c>
      <c r="U347" s="6">
        <f t="shared" si="29"/>
        <v>107.93</v>
      </c>
      <c r="V347" s="1">
        <f t="shared" si="26"/>
        <v>0.13611111111111113</v>
      </c>
      <c r="W347" s="1">
        <f>VLOOKUP(L347,Hoja2!A:C,3,0)</f>
        <v>1.5277777777777777E-2</v>
      </c>
      <c r="X347" s="1">
        <f t="shared" si="27"/>
        <v>0.12083333333333335</v>
      </c>
      <c r="Y347" s="1" t="str">
        <f t="shared" si="28"/>
        <v>Si</v>
      </c>
    </row>
    <row r="348" spans="1:25" x14ac:dyDescent="0.35">
      <c r="A348">
        <v>7</v>
      </c>
      <c r="B348" t="s">
        <v>679</v>
      </c>
      <c r="C348">
        <v>4</v>
      </c>
      <c r="D348" s="1">
        <v>7.5694444444444439E-2</v>
      </c>
      <c r="E348" s="1">
        <v>0.19027777777777777</v>
      </c>
      <c r="F348" s="2">
        <v>45020</v>
      </c>
      <c r="G348" t="s">
        <v>33</v>
      </c>
      <c r="H348" t="s">
        <v>12</v>
      </c>
      <c r="I348" t="s">
        <v>1348</v>
      </c>
      <c r="J348" s="3">
        <v>48.52</v>
      </c>
      <c r="K348" t="s">
        <v>13</v>
      </c>
      <c r="L348">
        <v>347</v>
      </c>
      <c r="M348" t="s">
        <v>66</v>
      </c>
      <c r="N348" t="s">
        <v>1356</v>
      </c>
      <c r="O348" t="str" cm="1">
        <f t="array" ref="O348">_xlfn.TEXTSPLIT(N348,",")</f>
        <v>Plato 8</v>
      </c>
      <c r="S348">
        <f t="shared" si="25"/>
        <v>1</v>
      </c>
      <c r="T348" s="3">
        <f>VLOOKUP(L348,Hoja2!A:C,2,0)</f>
        <v>70</v>
      </c>
      <c r="U348" s="6">
        <f t="shared" si="29"/>
        <v>118.52000000000001</v>
      </c>
      <c r="V348" s="1">
        <f t="shared" si="26"/>
        <v>0.11458333333333333</v>
      </c>
      <c r="W348" s="1">
        <f>VLOOKUP(L348,Hoja2!A:C,3,0)</f>
        <v>3.0555555555555555E-2</v>
      </c>
      <c r="X348" s="1">
        <f t="shared" si="27"/>
        <v>8.4027777777777771E-2</v>
      </c>
      <c r="Y348" s="1" t="str">
        <f t="shared" si="28"/>
        <v>Si</v>
      </c>
    </row>
    <row r="349" spans="1:25" x14ac:dyDescent="0.35">
      <c r="A349">
        <v>16</v>
      </c>
      <c r="B349" t="s">
        <v>681</v>
      </c>
      <c r="C349">
        <v>2</v>
      </c>
      <c r="D349" s="1">
        <v>5.347222222222222E-2</v>
      </c>
      <c r="E349" s="1">
        <v>0.2076388888888889</v>
      </c>
      <c r="F349" s="2">
        <v>45020</v>
      </c>
      <c r="G349" t="s">
        <v>23</v>
      </c>
      <c r="H349" t="s">
        <v>12</v>
      </c>
      <c r="I349" t="s">
        <v>1348</v>
      </c>
      <c r="J349" s="3">
        <v>30.78</v>
      </c>
      <c r="K349" t="s">
        <v>40</v>
      </c>
      <c r="L349">
        <v>348</v>
      </c>
      <c r="M349" t="s">
        <v>30</v>
      </c>
      <c r="N349" t="s">
        <v>1380</v>
      </c>
      <c r="O349" t="str" cm="1">
        <f t="array" ref="O349:P349">_xlfn.TEXTSPLIT(N349,",")</f>
        <v>Plato 10</v>
      </c>
      <c r="P349" t="str">
        <v xml:space="preserve"> Plato 3</v>
      </c>
      <c r="S349">
        <f t="shared" si="25"/>
        <v>2</v>
      </c>
      <c r="T349" s="3">
        <f>VLOOKUP(L349,Hoja2!A:C,2,0)</f>
        <v>86</v>
      </c>
      <c r="U349" s="6">
        <f t="shared" si="29"/>
        <v>116.78</v>
      </c>
      <c r="V349" s="1">
        <f t="shared" si="26"/>
        <v>0.15416666666666667</v>
      </c>
      <c r="W349" s="1">
        <f>VLOOKUP(L349,Hoja2!A:C,3,0)</f>
        <v>6.1111111111111109E-2</v>
      </c>
      <c r="X349" s="1">
        <f t="shared" si="27"/>
        <v>9.3055555555555558E-2</v>
      </c>
      <c r="Y349" s="1" t="str">
        <f t="shared" si="28"/>
        <v>Si</v>
      </c>
    </row>
    <row r="350" spans="1:25" x14ac:dyDescent="0.35">
      <c r="A350">
        <v>13</v>
      </c>
      <c r="B350" t="s">
        <v>683</v>
      </c>
      <c r="C350">
        <v>1</v>
      </c>
      <c r="D350" s="1">
        <v>0.15833333333333333</v>
      </c>
      <c r="E350" s="1">
        <v>0.31319444444444444</v>
      </c>
      <c r="F350" s="2">
        <v>45020</v>
      </c>
      <c r="G350" t="s">
        <v>28</v>
      </c>
      <c r="H350" t="s">
        <v>17</v>
      </c>
      <c r="I350" t="s">
        <v>1348</v>
      </c>
      <c r="J350" s="3">
        <v>40.630000000000003</v>
      </c>
      <c r="K350" t="s">
        <v>40</v>
      </c>
      <c r="L350">
        <v>349</v>
      </c>
      <c r="M350" t="s">
        <v>26</v>
      </c>
      <c r="N350" t="s">
        <v>1627</v>
      </c>
      <c r="O350" t="str" cm="1">
        <f t="array" ref="O350:Q350">_xlfn.TEXTSPLIT(N350,",")</f>
        <v>Plato 2</v>
      </c>
      <c r="P350" t="str">
        <v xml:space="preserve"> Plato 12</v>
      </c>
      <c r="Q350" t="str">
        <v xml:space="preserve"> Plato 8</v>
      </c>
      <c r="S350">
        <f t="shared" si="25"/>
        <v>3</v>
      </c>
      <c r="T350" s="3">
        <f>VLOOKUP(L350,Hoja2!A:C,2,0)</f>
        <v>152</v>
      </c>
      <c r="U350" s="6">
        <f t="shared" si="29"/>
        <v>192.63</v>
      </c>
      <c r="V350" s="1">
        <f t="shared" si="26"/>
        <v>0.15486111111111112</v>
      </c>
      <c r="W350" s="1">
        <f>VLOOKUP(L350,Hoja2!A:C,3,0)</f>
        <v>5.9027777777777776E-2</v>
      </c>
      <c r="X350" s="1">
        <f t="shared" si="27"/>
        <v>9.583333333333334E-2</v>
      </c>
      <c r="Y350" s="1" t="str">
        <f t="shared" si="28"/>
        <v>Si</v>
      </c>
    </row>
    <row r="351" spans="1:25" x14ac:dyDescent="0.35">
      <c r="A351">
        <v>2</v>
      </c>
      <c r="B351" t="s">
        <v>685</v>
      </c>
      <c r="C351">
        <v>6</v>
      </c>
      <c r="D351" s="1">
        <v>2.4305555555555556E-2</v>
      </c>
      <c r="E351" s="1">
        <v>0.12430555555555556</v>
      </c>
      <c r="F351" s="2">
        <v>45020</v>
      </c>
      <c r="G351" t="s">
        <v>28</v>
      </c>
      <c r="H351" t="s">
        <v>17</v>
      </c>
      <c r="I351" t="s">
        <v>1347</v>
      </c>
      <c r="J351" s="3">
        <v>36.21</v>
      </c>
      <c r="K351" t="s">
        <v>13</v>
      </c>
      <c r="L351">
        <v>350</v>
      </c>
      <c r="M351" t="s">
        <v>20</v>
      </c>
      <c r="N351" t="s">
        <v>1352</v>
      </c>
      <c r="O351" t="str" cm="1">
        <f t="array" ref="O351:P351">_xlfn.TEXTSPLIT(N351,",")</f>
        <v>Plato 17</v>
      </c>
      <c r="P351" t="str">
        <v xml:space="preserve"> Plato 6</v>
      </c>
      <c r="S351">
        <f t="shared" si="25"/>
        <v>2</v>
      </c>
      <c r="T351" s="3">
        <f>VLOOKUP(L351,Hoja2!A:C,2,0)</f>
        <v>143</v>
      </c>
      <c r="U351" s="6">
        <f t="shared" si="29"/>
        <v>179.21</v>
      </c>
      <c r="V351" s="1">
        <f t="shared" si="26"/>
        <v>0.1</v>
      </c>
      <c r="W351" s="1">
        <f>VLOOKUP(L351,Hoja2!A:C,3,0)</f>
        <v>7.5694444444444439E-2</v>
      </c>
      <c r="X351" s="1">
        <f t="shared" si="27"/>
        <v>2.4305555555555566E-2</v>
      </c>
      <c r="Y351" s="1" t="str">
        <f t="shared" si="28"/>
        <v>Si</v>
      </c>
    </row>
    <row r="352" spans="1:25" x14ac:dyDescent="0.35">
      <c r="A352">
        <v>1</v>
      </c>
      <c r="B352" t="s">
        <v>687</v>
      </c>
      <c r="C352">
        <v>6</v>
      </c>
      <c r="D352" s="1">
        <v>0.16111111111111112</v>
      </c>
      <c r="E352" s="1">
        <v>0.25624999999999998</v>
      </c>
      <c r="F352" s="2">
        <v>45020</v>
      </c>
      <c r="G352" t="s">
        <v>16</v>
      </c>
      <c r="H352" t="s">
        <v>17</v>
      </c>
      <c r="I352" t="s">
        <v>1348</v>
      </c>
      <c r="J352" s="3">
        <v>48.93</v>
      </c>
      <c r="K352" t="s">
        <v>24</v>
      </c>
      <c r="L352">
        <v>351</v>
      </c>
      <c r="M352" t="s">
        <v>26</v>
      </c>
      <c r="N352" t="s">
        <v>1600</v>
      </c>
      <c r="O352" t="str" cm="1">
        <f t="array" ref="O352:P352">_xlfn.TEXTSPLIT(N352,",")</f>
        <v>Plato 15</v>
      </c>
      <c r="P352" t="str">
        <v xml:space="preserve"> Plato 8</v>
      </c>
      <c r="S352">
        <f t="shared" si="25"/>
        <v>2</v>
      </c>
      <c r="T352" s="3">
        <f>VLOOKUP(L352,Hoja2!A:C,2,0)</f>
        <v>201</v>
      </c>
      <c r="U352" s="6">
        <f t="shared" si="29"/>
        <v>249.93</v>
      </c>
      <c r="V352" s="1">
        <f t="shared" si="26"/>
        <v>9.5138888888888856E-2</v>
      </c>
      <c r="W352" s="1">
        <f>VLOOKUP(L352,Hoja2!A:C,3,0)</f>
        <v>1.7361111111111112E-2</v>
      </c>
      <c r="X352" s="1">
        <f t="shared" si="27"/>
        <v>7.7777777777777751E-2</v>
      </c>
      <c r="Y352" s="1" t="str">
        <f t="shared" si="28"/>
        <v>Si</v>
      </c>
    </row>
    <row r="353" spans="1:25" x14ac:dyDescent="0.35">
      <c r="A353">
        <v>1</v>
      </c>
      <c r="B353" t="s">
        <v>57</v>
      </c>
      <c r="C353">
        <v>3</v>
      </c>
      <c r="D353" s="1">
        <v>1.1805555555555555E-2</v>
      </c>
      <c r="E353" s="1">
        <v>0.12013888888888889</v>
      </c>
      <c r="F353" s="2">
        <v>45020</v>
      </c>
      <c r="G353" t="s">
        <v>11</v>
      </c>
      <c r="H353" t="s">
        <v>17</v>
      </c>
      <c r="I353" t="s">
        <v>18</v>
      </c>
      <c r="J353" s="3">
        <v>17.55</v>
      </c>
      <c r="K353" t="s">
        <v>13</v>
      </c>
      <c r="L353">
        <v>352</v>
      </c>
      <c r="M353" t="s">
        <v>30</v>
      </c>
      <c r="N353" t="s">
        <v>1546</v>
      </c>
      <c r="O353" t="str" cm="1">
        <f t="array" ref="O353">_xlfn.TEXTSPLIT(N353,",")</f>
        <v>Plato 11</v>
      </c>
      <c r="S353">
        <f t="shared" si="25"/>
        <v>1</v>
      </c>
      <c r="T353" s="3">
        <f>VLOOKUP(L353,Hoja2!A:C,2,0)</f>
        <v>99</v>
      </c>
      <c r="U353" s="6">
        <f t="shared" si="29"/>
        <v>116.55</v>
      </c>
      <c r="V353" s="1">
        <f t="shared" si="26"/>
        <v>0.10833333333333334</v>
      </c>
      <c r="W353" s="1">
        <f>VLOOKUP(L353,Hoja2!A:C,3,0)</f>
        <v>4.8611111111111112E-3</v>
      </c>
      <c r="X353" s="1">
        <f t="shared" si="27"/>
        <v>0.10347222222222223</v>
      </c>
      <c r="Y353" s="1" t="str">
        <f t="shared" si="28"/>
        <v>Si</v>
      </c>
    </row>
    <row r="354" spans="1:25" x14ac:dyDescent="0.35">
      <c r="A354">
        <v>7</v>
      </c>
      <c r="B354" t="s">
        <v>690</v>
      </c>
      <c r="C354">
        <v>5</v>
      </c>
      <c r="D354" s="1">
        <v>0.15694444444444444</v>
      </c>
      <c r="E354" s="1">
        <v>0.31666666666666665</v>
      </c>
      <c r="F354" s="2">
        <v>45020</v>
      </c>
      <c r="G354" t="s">
        <v>28</v>
      </c>
      <c r="H354" t="s">
        <v>37</v>
      </c>
      <c r="I354" t="s">
        <v>1348</v>
      </c>
      <c r="J354" s="3">
        <v>27.37</v>
      </c>
      <c r="K354" t="s">
        <v>13</v>
      </c>
      <c r="L354">
        <v>353</v>
      </c>
      <c r="M354" t="s">
        <v>26</v>
      </c>
      <c r="N354" t="s">
        <v>1628</v>
      </c>
      <c r="O354" t="str" cm="1">
        <f t="array" ref="O354:R354">_xlfn.TEXTSPLIT(N354,",")</f>
        <v>Plato 5</v>
      </c>
      <c r="P354" t="str">
        <v xml:space="preserve"> Plato 2</v>
      </c>
      <c r="Q354" t="str">
        <v xml:space="preserve"> Plato 8</v>
      </c>
      <c r="R354" t="str">
        <v xml:space="preserve"> Plato 18</v>
      </c>
      <c r="S354">
        <f t="shared" si="25"/>
        <v>4</v>
      </c>
      <c r="T354" s="3">
        <f>VLOOKUP(L354,Hoja2!A:C,2,0)</f>
        <v>212</v>
      </c>
      <c r="U354" s="6">
        <f t="shared" si="29"/>
        <v>239.37</v>
      </c>
      <c r="V354" s="1">
        <f t="shared" si="26"/>
        <v>0.15972222222222221</v>
      </c>
      <c r="W354" s="1">
        <f>VLOOKUP(L354,Hoja2!A:C,3,0)</f>
        <v>8.8888888888888878E-2</v>
      </c>
      <c r="X354" s="1">
        <f t="shared" si="27"/>
        <v>7.0833333333333331E-2</v>
      </c>
      <c r="Y354" s="1" t="str">
        <f t="shared" si="28"/>
        <v>Si</v>
      </c>
    </row>
    <row r="355" spans="1:25" x14ac:dyDescent="0.35">
      <c r="A355">
        <v>12</v>
      </c>
      <c r="B355" t="s">
        <v>692</v>
      </c>
      <c r="C355">
        <v>6</v>
      </c>
      <c r="D355" s="1">
        <v>1.8055555555555554E-2</v>
      </c>
      <c r="E355" s="1">
        <v>0.14166666666666666</v>
      </c>
      <c r="F355" s="2">
        <v>45020</v>
      </c>
      <c r="G355" t="s">
        <v>28</v>
      </c>
      <c r="H355" t="s">
        <v>17</v>
      </c>
      <c r="I355" t="s">
        <v>1348</v>
      </c>
      <c r="J355" s="3">
        <v>29.58</v>
      </c>
      <c r="K355" t="s">
        <v>40</v>
      </c>
      <c r="L355">
        <v>354</v>
      </c>
      <c r="M355" t="s">
        <v>30</v>
      </c>
      <c r="N355" t="s">
        <v>1629</v>
      </c>
      <c r="O355" t="str" cm="1">
        <f t="array" ref="O355:R355">_xlfn.TEXTSPLIT(N355,",")</f>
        <v>Plato 12</v>
      </c>
      <c r="P355" t="str">
        <v xml:space="preserve"> Plato 15</v>
      </c>
      <c r="Q355" t="str">
        <v xml:space="preserve"> Plato 4</v>
      </c>
      <c r="R355" t="str">
        <v xml:space="preserve"> Plato 7</v>
      </c>
      <c r="S355">
        <f t="shared" si="25"/>
        <v>4</v>
      </c>
      <c r="T355" s="3">
        <f>VLOOKUP(L355,Hoja2!A:C,2,0)</f>
        <v>181</v>
      </c>
      <c r="U355" s="6">
        <f t="shared" si="29"/>
        <v>210.57999999999998</v>
      </c>
      <c r="V355" s="1">
        <f t="shared" si="26"/>
        <v>0.12361111111111112</v>
      </c>
      <c r="W355" s="1">
        <f>VLOOKUP(L355,Hoja2!A:C,3,0)</f>
        <v>9.5138888888888884E-2</v>
      </c>
      <c r="X355" s="1">
        <f t="shared" si="27"/>
        <v>2.8472222222222232E-2</v>
      </c>
      <c r="Y355" s="1" t="str">
        <f t="shared" si="28"/>
        <v>Si</v>
      </c>
    </row>
    <row r="356" spans="1:25" x14ac:dyDescent="0.35">
      <c r="A356">
        <v>4</v>
      </c>
      <c r="B356" t="s">
        <v>258</v>
      </c>
      <c r="C356">
        <v>4</v>
      </c>
      <c r="D356" s="1">
        <v>7.013888888888889E-2</v>
      </c>
      <c r="E356" s="1">
        <v>0.21319444444444444</v>
      </c>
      <c r="F356" s="2">
        <v>45020</v>
      </c>
      <c r="G356" t="s">
        <v>28</v>
      </c>
      <c r="H356" t="s">
        <v>17</v>
      </c>
      <c r="I356" t="s">
        <v>1348</v>
      </c>
      <c r="J356" s="3">
        <v>30.53</v>
      </c>
      <c r="K356" t="s">
        <v>13</v>
      </c>
      <c r="L356">
        <v>355</v>
      </c>
      <c r="M356" t="s">
        <v>1345</v>
      </c>
      <c r="N356" t="s">
        <v>1464</v>
      </c>
      <c r="O356" t="str" cm="1">
        <f t="array" ref="O356">_xlfn.TEXTSPLIT(N356,",")</f>
        <v>Plato 10</v>
      </c>
      <c r="S356">
        <f t="shared" si="25"/>
        <v>1</v>
      </c>
      <c r="T356" s="3">
        <f>VLOOKUP(L356,Hoja2!A:C,2,0)</f>
        <v>26</v>
      </c>
      <c r="U356" s="6">
        <f t="shared" si="29"/>
        <v>56.53</v>
      </c>
      <c r="V356" s="1">
        <f t="shared" si="26"/>
        <v>0.14305555555555555</v>
      </c>
      <c r="W356" s="1">
        <f>VLOOKUP(L356,Hoja2!A:C,3,0)</f>
        <v>4.8611111111111112E-3</v>
      </c>
      <c r="X356" s="1">
        <f t="shared" si="27"/>
        <v>0.13819444444444443</v>
      </c>
      <c r="Y356" s="1" t="str">
        <f t="shared" si="28"/>
        <v>Si</v>
      </c>
    </row>
    <row r="357" spans="1:25" x14ac:dyDescent="0.35">
      <c r="A357">
        <v>1</v>
      </c>
      <c r="B357" t="s">
        <v>695</v>
      </c>
      <c r="C357">
        <v>1</v>
      </c>
      <c r="D357" s="1">
        <v>8.3333333333333332E-3</v>
      </c>
      <c r="E357" s="1">
        <v>9.583333333333334E-2</v>
      </c>
      <c r="F357" s="2">
        <v>45020</v>
      </c>
      <c r="G357" t="s">
        <v>11</v>
      </c>
      <c r="H357" t="s">
        <v>17</v>
      </c>
      <c r="I357" t="s">
        <v>1348</v>
      </c>
      <c r="J357" s="3">
        <v>28.92</v>
      </c>
      <c r="K357" t="s">
        <v>40</v>
      </c>
      <c r="L357">
        <v>356</v>
      </c>
      <c r="M357" t="s">
        <v>26</v>
      </c>
      <c r="N357" t="s">
        <v>1395</v>
      </c>
      <c r="O357" t="str" cm="1">
        <f t="array" ref="O357">_xlfn.TEXTSPLIT(N357,",")</f>
        <v>Plato 4</v>
      </c>
      <c r="S357">
        <f t="shared" si="25"/>
        <v>1</v>
      </c>
      <c r="T357" s="3">
        <f>VLOOKUP(L357,Hoja2!A:C,2,0)</f>
        <v>36</v>
      </c>
      <c r="U357" s="6">
        <f t="shared" si="29"/>
        <v>64.92</v>
      </c>
      <c r="V357" s="1">
        <f t="shared" si="26"/>
        <v>8.7500000000000008E-2</v>
      </c>
      <c r="W357" s="1">
        <f>VLOOKUP(L357,Hoja2!A:C,3,0)</f>
        <v>4.8611111111111112E-3</v>
      </c>
      <c r="X357" s="1">
        <f t="shared" si="27"/>
        <v>8.2638888888888901E-2</v>
      </c>
      <c r="Y357" s="1" t="str">
        <f t="shared" si="28"/>
        <v>Si</v>
      </c>
    </row>
    <row r="358" spans="1:25" x14ac:dyDescent="0.35">
      <c r="A358">
        <v>17</v>
      </c>
      <c r="B358" t="s">
        <v>697</v>
      </c>
      <c r="C358">
        <v>2</v>
      </c>
      <c r="D358" s="1">
        <v>5.486111111111111E-2</v>
      </c>
      <c r="E358" s="1">
        <v>0.18472222222222223</v>
      </c>
      <c r="F358" s="2">
        <v>45020</v>
      </c>
      <c r="G358" t="s">
        <v>11</v>
      </c>
      <c r="H358" t="s">
        <v>17</v>
      </c>
      <c r="I358" t="s">
        <v>1347</v>
      </c>
      <c r="J358" s="3">
        <v>26.87</v>
      </c>
      <c r="K358" t="s">
        <v>40</v>
      </c>
      <c r="L358">
        <v>357</v>
      </c>
      <c r="M358" t="s">
        <v>66</v>
      </c>
      <c r="N358" t="s">
        <v>1630</v>
      </c>
      <c r="O358" t="str" cm="1">
        <f t="array" ref="O358:R358">_xlfn.TEXTSPLIT(N358,",")</f>
        <v>Plato 1</v>
      </c>
      <c r="P358" t="str">
        <v xml:space="preserve"> Plato 3</v>
      </c>
      <c r="Q358" t="str">
        <v xml:space="preserve"> Plato 6</v>
      </c>
      <c r="R358" t="str">
        <v xml:space="preserve"> Plato 5</v>
      </c>
      <c r="S358">
        <f t="shared" si="25"/>
        <v>4</v>
      </c>
      <c r="T358" s="3">
        <f>VLOOKUP(L358,Hoja2!A:C,2,0)</f>
        <v>168</v>
      </c>
      <c r="U358" s="6">
        <f t="shared" si="29"/>
        <v>194.87</v>
      </c>
      <c r="V358" s="1">
        <f t="shared" si="26"/>
        <v>0.12986111111111112</v>
      </c>
      <c r="W358" s="1">
        <f>VLOOKUP(L358,Hoja2!A:C,3,0)</f>
        <v>6.6666666666666666E-2</v>
      </c>
      <c r="X358" s="1">
        <f t="shared" si="27"/>
        <v>6.3194444444444456E-2</v>
      </c>
      <c r="Y358" s="1" t="str">
        <f t="shared" si="28"/>
        <v>Si</v>
      </c>
    </row>
    <row r="359" spans="1:25" x14ac:dyDescent="0.35">
      <c r="A359">
        <v>13</v>
      </c>
      <c r="B359" t="s">
        <v>560</v>
      </c>
      <c r="C359">
        <v>5</v>
      </c>
      <c r="D359" s="1">
        <v>0.10902777777777778</v>
      </c>
      <c r="E359" s="1">
        <v>0.24791666666666667</v>
      </c>
      <c r="F359" s="2">
        <v>45020</v>
      </c>
      <c r="G359" t="s">
        <v>28</v>
      </c>
      <c r="H359" t="s">
        <v>37</v>
      </c>
      <c r="I359" t="s">
        <v>1348</v>
      </c>
      <c r="J359" s="3">
        <v>42.1</v>
      </c>
      <c r="K359" t="s">
        <v>13</v>
      </c>
      <c r="L359">
        <v>358</v>
      </c>
      <c r="M359" t="s">
        <v>49</v>
      </c>
      <c r="N359" t="s">
        <v>1631</v>
      </c>
      <c r="O359" t="str" cm="1">
        <f t="array" ref="O359:Q359">_xlfn.TEXTSPLIT(N359,",")</f>
        <v>Plato 10</v>
      </c>
      <c r="P359" t="str">
        <v xml:space="preserve"> Plato 4</v>
      </c>
      <c r="Q359" t="str">
        <v xml:space="preserve"> Plato 3</v>
      </c>
      <c r="S359">
        <f t="shared" si="25"/>
        <v>3</v>
      </c>
      <c r="T359" s="3">
        <f>VLOOKUP(L359,Hoja2!A:C,2,0)</f>
        <v>166</v>
      </c>
      <c r="U359" s="6">
        <f t="shared" si="29"/>
        <v>208.1</v>
      </c>
      <c r="V359" s="1">
        <f t="shared" si="26"/>
        <v>0.1388888888888889</v>
      </c>
      <c r="W359" s="1">
        <f>VLOOKUP(L359,Hoja2!A:C,3,0)</f>
        <v>0.10555555555555556</v>
      </c>
      <c r="X359" s="1">
        <f t="shared" si="27"/>
        <v>3.333333333333334E-2</v>
      </c>
      <c r="Y359" s="1" t="str">
        <f t="shared" si="28"/>
        <v>Si</v>
      </c>
    </row>
    <row r="360" spans="1:25" x14ac:dyDescent="0.35">
      <c r="A360">
        <v>11</v>
      </c>
      <c r="B360" t="s">
        <v>243</v>
      </c>
      <c r="C360">
        <v>2</v>
      </c>
      <c r="D360" s="1">
        <v>2.8472222222222222E-2</v>
      </c>
      <c r="E360" s="1">
        <v>0.1736111111111111</v>
      </c>
      <c r="F360" s="2">
        <v>45020</v>
      </c>
      <c r="G360" t="s">
        <v>23</v>
      </c>
      <c r="H360" t="s">
        <v>12</v>
      </c>
      <c r="I360" t="s">
        <v>1348</v>
      </c>
      <c r="J360" s="3">
        <v>12.2</v>
      </c>
      <c r="K360" t="s">
        <v>13</v>
      </c>
      <c r="L360">
        <v>359</v>
      </c>
      <c r="M360" t="s">
        <v>1350</v>
      </c>
      <c r="N360" t="s">
        <v>1632</v>
      </c>
      <c r="O360" t="str" cm="1">
        <f t="array" ref="O360:R360">_xlfn.TEXTSPLIT(N360,",")</f>
        <v>Plato 5</v>
      </c>
      <c r="P360" t="str">
        <v xml:space="preserve"> Plato 16</v>
      </c>
      <c r="Q360" t="str">
        <v xml:space="preserve"> Plato 9</v>
      </c>
      <c r="R360" t="str">
        <v xml:space="preserve"> Plato 10</v>
      </c>
      <c r="S360">
        <f t="shared" si="25"/>
        <v>4</v>
      </c>
      <c r="T360" s="3">
        <f>VLOOKUP(L360,Hoja2!A:C,2,0)</f>
        <v>190</v>
      </c>
      <c r="U360" s="6">
        <f t="shared" si="29"/>
        <v>202.2</v>
      </c>
      <c r="V360" s="1">
        <f t="shared" si="26"/>
        <v>0.14513888888888887</v>
      </c>
      <c r="W360" s="1">
        <f>VLOOKUP(L360,Hoja2!A:C,3,0)</f>
        <v>0.10069444444444445</v>
      </c>
      <c r="X360" s="1">
        <f t="shared" si="27"/>
        <v>4.4444444444444425E-2</v>
      </c>
      <c r="Y360" s="1" t="str">
        <f t="shared" si="28"/>
        <v>Si</v>
      </c>
    </row>
    <row r="361" spans="1:25" x14ac:dyDescent="0.35">
      <c r="A361">
        <v>16</v>
      </c>
      <c r="B361" t="s">
        <v>701</v>
      </c>
      <c r="C361">
        <v>3</v>
      </c>
      <c r="D361" s="1">
        <v>4.8611111111111112E-2</v>
      </c>
      <c r="E361" s="1">
        <v>0.20694444444444443</v>
      </c>
      <c r="F361" s="2">
        <v>45020</v>
      </c>
      <c r="G361" t="s">
        <v>11</v>
      </c>
      <c r="H361" t="s">
        <v>12</v>
      </c>
      <c r="I361" t="s">
        <v>1348</v>
      </c>
      <c r="J361" s="3">
        <v>39.26</v>
      </c>
      <c r="K361" t="s">
        <v>40</v>
      </c>
      <c r="L361">
        <v>360</v>
      </c>
      <c r="M361" t="s">
        <v>1350</v>
      </c>
      <c r="N361" t="s">
        <v>1633</v>
      </c>
      <c r="O361" t="str" cm="1">
        <f t="array" ref="O361:R361">_xlfn.TEXTSPLIT(N361,",")</f>
        <v>Plato 13</v>
      </c>
      <c r="P361" t="str">
        <v xml:space="preserve"> Plato 2</v>
      </c>
      <c r="Q361" t="str">
        <v xml:space="preserve"> Plato 10</v>
      </c>
      <c r="R361" t="str">
        <v xml:space="preserve"> Plato 15</v>
      </c>
      <c r="S361">
        <f t="shared" si="25"/>
        <v>4</v>
      </c>
      <c r="T361" s="3">
        <f>VLOOKUP(L361,Hoja2!A:C,2,0)</f>
        <v>233</v>
      </c>
      <c r="U361" s="6">
        <f t="shared" si="29"/>
        <v>272.26</v>
      </c>
      <c r="V361" s="1">
        <f t="shared" si="26"/>
        <v>0.15833333333333333</v>
      </c>
      <c r="W361" s="1">
        <f>VLOOKUP(L361,Hoja2!A:C,3,0)</f>
        <v>0.11041666666666666</v>
      </c>
      <c r="X361" s="1">
        <f t="shared" si="27"/>
        <v>4.7916666666666663E-2</v>
      </c>
      <c r="Y361" s="1" t="str">
        <f t="shared" si="28"/>
        <v>Si</v>
      </c>
    </row>
    <row r="362" spans="1:25" x14ac:dyDescent="0.35">
      <c r="A362">
        <v>16</v>
      </c>
      <c r="B362" t="s">
        <v>703</v>
      </c>
      <c r="C362">
        <v>1</v>
      </c>
      <c r="D362" s="1">
        <v>7.8472222222222221E-2</v>
      </c>
      <c r="E362" s="1">
        <v>0.22777777777777777</v>
      </c>
      <c r="F362" s="2">
        <v>45020</v>
      </c>
      <c r="G362" t="s">
        <v>23</v>
      </c>
      <c r="H362" t="s">
        <v>37</v>
      </c>
      <c r="I362" t="s">
        <v>18</v>
      </c>
      <c r="J362" s="3">
        <v>41.73</v>
      </c>
      <c r="K362" t="s">
        <v>24</v>
      </c>
      <c r="L362">
        <v>361</v>
      </c>
      <c r="M362" t="s">
        <v>20</v>
      </c>
      <c r="N362" t="s">
        <v>1439</v>
      </c>
      <c r="O362" t="str" cm="1">
        <f t="array" ref="O362:P362">_xlfn.TEXTSPLIT(N362,",")</f>
        <v>Plato 9</v>
      </c>
      <c r="P362" t="str">
        <v xml:space="preserve"> Plato 7</v>
      </c>
      <c r="S362">
        <f t="shared" si="25"/>
        <v>2</v>
      </c>
      <c r="T362" s="3">
        <f>VLOOKUP(L362,Hoja2!A:C,2,0)</f>
        <v>101</v>
      </c>
      <c r="U362" s="6">
        <f t="shared" si="29"/>
        <v>142.72999999999999</v>
      </c>
      <c r="V362" s="1">
        <f t="shared" si="26"/>
        <v>0.14930555555555555</v>
      </c>
      <c r="W362" s="1">
        <f>VLOOKUP(L362,Hoja2!A:C,3,0)</f>
        <v>7.7777777777777779E-2</v>
      </c>
      <c r="X362" s="1">
        <f t="shared" si="27"/>
        <v>7.1527777777777773E-2</v>
      </c>
      <c r="Y362" s="1" t="str">
        <f t="shared" si="28"/>
        <v>Si</v>
      </c>
    </row>
    <row r="363" spans="1:25" x14ac:dyDescent="0.35">
      <c r="A363">
        <v>15</v>
      </c>
      <c r="B363" t="s">
        <v>373</v>
      </c>
      <c r="C363">
        <v>2</v>
      </c>
      <c r="D363" s="1">
        <v>8.5416666666666669E-2</v>
      </c>
      <c r="E363" s="1">
        <v>0.24930555555555556</v>
      </c>
      <c r="F363" s="2">
        <v>45020</v>
      </c>
      <c r="G363" t="s">
        <v>16</v>
      </c>
      <c r="H363" t="s">
        <v>12</v>
      </c>
      <c r="I363" t="s">
        <v>1348</v>
      </c>
      <c r="J363" s="3">
        <v>47.21</v>
      </c>
      <c r="K363" t="s">
        <v>24</v>
      </c>
      <c r="L363">
        <v>362</v>
      </c>
      <c r="M363" t="s">
        <v>49</v>
      </c>
      <c r="N363" t="s">
        <v>1634</v>
      </c>
      <c r="O363" t="str" cm="1">
        <f t="array" ref="O363:Q363">_xlfn.TEXTSPLIT(N363,",")</f>
        <v>Plato 3</v>
      </c>
      <c r="P363" t="str">
        <v xml:space="preserve"> Plato 7</v>
      </c>
      <c r="Q363" t="str">
        <v xml:space="preserve"> Plato 4</v>
      </c>
      <c r="S363">
        <f t="shared" si="25"/>
        <v>3</v>
      </c>
      <c r="T363" s="3">
        <f>VLOOKUP(L363,Hoja2!A:C,2,0)</f>
        <v>62</v>
      </c>
      <c r="U363" s="6">
        <f t="shared" si="29"/>
        <v>109.21000000000001</v>
      </c>
      <c r="V363" s="1">
        <f t="shared" si="26"/>
        <v>0.16388888888888889</v>
      </c>
      <c r="W363" s="1">
        <f>VLOOKUP(L363,Hoja2!A:C,3,0)</f>
        <v>8.5416666666666669E-2</v>
      </c>
      <c r="X363" s="1">
        <f t="shared" si="27"/>
        <v>7.8472222222222221E-2</v>
      </c>
      <c r="Y363" s="1" t="str">
        <f t="shared" si="28"/>
        <v>Si</v>
      </c>
    </row>
    <row r="364" spans="1:25" x14ac:dyDescent="0.35">
      <c r="A364">
        <v>5</v>
      </c>
      <c r="B364" t="s">
        <v>706</v>
      </c>
      <c r="C364">
        <v>2</v>
      </c>
      <c r="D364" s="1">
        <v>7.3611111111111113E-2</v>
      </c>
      <c r="E364" s="1">
        <v>0.1451388888888889</v>
      </c>
      <c r="F364" s="2">
        <v>45020</v>
      </c>
      <c r="G364" t="s">
        <v>11</v>
      </c>
      <c r="H364" t="s">
        <v>12</v>
      </c>
      <c r="I364" t="s">
        <v>1348</v>
      </c>
      <c r="J364" s="3">
        <v>49.02</v>
      </c>
      <c r="K364" t="s">
        <v>40</v>
      </c>
      <c r="L364">
        <v>363</v>
      </c>
      <c r="M364" t="s">
        <v>26</v>
      </c>
      <c r="N364" t="s">
        <v>1635</v>
      </c>
      <c r="O364" t="str" cm="1">
        <f t="array" ref="O364:R364">_xlfn.TEXTSPLIT(N364,",")</f>
        <v>Plato 2</v>
      </c>
      <c r="P364" t="str">
        <v xml:space="preserve"> Plato 7</v>
      </c>
      <c r="Q364" t="str">
        <v xml:space="preserve"> Plato 19</v>
      </c>
      <c r="R364" t="str">
        <v xml:space="preserve"> Plato 11</v>
      </c>
      <c r="S364">
        <f t="shared" si="25"/>
        <v>4</v>
      </c>
      <c r="T364" s="3">
        <f>VLOOKUP(L364,Hoja2!A:C,2,0)</f>
        <v>240</v>
      </c>
      <c r="U364" s="6">
        <f t="shared" si="29"/>
        <v>289.02</v>
      </c>
      <c r="V364" s="1">
        <f t="shared" si="26"/>
        <v>7.1527777777777787E-2</v>
      </c>
      <c r="W364" s="1">
        <f>VLOOKUP(L364,Hoja2!A:C,3,0)</f>
        <v>0.10347222222222223</v>
      </c>
      <c r="X364" s="1">
        <f t="shared" si="27"/>
        <v>0</v>
      </c>
      <c r="Y364" s="1" t="str">
        <f t="shared" si="28"/>
        <v>No</v>
      </c>
    </row>
    <row r="365" spans="1:25" x14ac:dyDescent="0.35">
      <c r="A365">
        <v>15</v>
      </c>
      <c r="B365" t="s">
        <v>708</v>
      </c>
      <c r="C365">
        <v>2</v>
      </c>
      <c r="D365" s="1">
        <v>0.15972222222222221</v>
      </c>
      <c r="E365" s="1">
        <v>0.2986111111111111</v>
      </c>
      <c r="F365" s="2">
        <v>45020</v>
      </c>
      <c r="G365" t="s">
        <v>28</v>
      </c>
      <c r="H365" t="s">
        <v>12</v>
      </c>
      <c r="I365" t="s">
        <v>1347</v>
      </c>
      <c r="J365" s="3">
        <v>48.28</v>
      </c>
      <c r="K365" t="s">
        <v>13</v>
      </c>
      <c r="L365">
        <v>364</v>
      </c>
      <c r="M365" t="s">
        <v>26</v>
      </c>
      <c r="N365" t="s">
        <v>1636</v>
      </c>
      <c r="O365" t="str" cm="1">
        <f t="array" ref="O365:R365">_xlfn.TEXTSPLIT(N365,",")</f>
        <v>Plato 16</v>
      </c>
      <c r="P365" t="str">
        <v xml:space="preserve"> Plato 5</v>
      </c>
      <c r="Q365" t="str">
        <v xml:space="preserve"> Plato 1</v>
      </c>
      <c r="R365" t="str">
        <v xml:space="preserve"> Plato 9</v>
      </c>
      <c r="S365">
        <f t="shared" si="25"/>
        <v>4</v>
      </c>
      <c r="T365" s="3">
        <f>VLOOKUP(L365,Hoja2!A:C,2,0)</f>
        <v>157</v>
      </c>
      <c r="U365" s="6">
        <f t="shared" si="29"/>
        <v>205.28</v>
      </c>
      <c r="V365" s="1">
        <f t="shared" si="26"/>
        <v>0.1388888888888889</v>
      </c>
      <c r="W365" s="1">
        <f>VLOOKUP(L365,Hoja2!A:C,3,0)</f>
        <v>7.7777777777777779E-2</v>
      </c>
      <c r="X365" s="1">
        <f t="shared" si="27"/>
        <v>6.1111111111111116E-2</v>
      </c>
      <c r="Y365" s="1" t="str">
        <f t="shared" si="28"/>
        <v>Si</v>
      </c>
    </row>
    <row r="366" spans="1:25" x14ac:dyDescent="0.35">
      <c r="A366">
        <v>4</v>
      </c>
      <c r="B366" t="s">
        <v>710</v>
      </c>
      <c r="C366">
        <v>1</v>
      </c>
      <c r="D366" s="1">
        <v>4.3749999999999997E-2</v>
      </c>
      <c r="E366" s="1">
        <v>0.18958333333333333</v>
      </c>
      <c r="F366" s="2">
        <v>45020</v>
      </c>
      <c r="G366" t="s">
        <v>11</v>
      </c>
      <c r="H366" t="s">
        <v>12</v>
      </c>
      <c r="I366" t="s">
        <v>18</v>
      </c>
      <c r="J366" s="3">
        <v>34.97</v>
      </c>
      <c r="K366" t="s">
        <v>40</v>
      </c>
      <c r="L366">
        <v>365</v>
      </c>
      <c r="M366" t="s">
        <v>66</v>
      </c>
      <c r="N366" t="s">
        <v>1389</v>
      </c>
      <c r="O366" t="str" cm="1">
        <f t="array" ref="O366">_xlfn.TEXTSPLIT(N366,",")</f>
        <v>Plato 19</v>
      </c>
      <c r="S366">
        <f t="shared" si="25"/>
        <v>1</v>
      </c>
      <c r="T366" s="3">
        <f>VLOOKUP(L366,Hoja2!A:C,2,0)</f>
        <v>108</v>
      </c>
      <c r="U366" s="6">
        <f t="shared" si="29"/>
        <v>142.97</v>
      </c>
      <c r="V366" s="1">
        <f t="shared" si="26"/>
        <v>0.14583333333333331</v>
      </c>
      <c r="W366" s="1">
        <f>VLOOKUP(L366,Hoja2!A:C,3,0)</f>
        <v>1.7361111111111112E-2</v>
      </c>
      <c r="X366" s="1">
        <f t="shared" si="27"/>
        <v>0.12847222222222221</v>
      </c>
      <c r="Y366" s="1" t="str">
        <f t="shared" si="28"/>
        <v>Si</v>
      </c>
    </row>
    <row r="367" spans="1:25" x14ac:dyDescent="0.35">
      <c r="A367">
        <v>17</v>
      </c>
      <c r="B367" t="s">
        <v>712</v>
      </c>
      <c r="C367">
        <v>5</v>
      </c>
      <c r="D367" s="1">
        <v>6.458333333333334E-2</v>
      </c>
      <c r="E367" s="1">
        <v>0.1986111111111111</v>
      </c>
      <c r="F367" s="2">
        <v>45020</v>
      </c>
      <c r="G367" t="s">
        <v>11</v>
      </c>
      <c r="H367" t="s">
        <v>12</v>
      </c>
      <c r="I367" t="s">
        <v>18</v>
      </c>
      <c r="J367" s="3">
        <v>10.57</v>
      </c>
      <c r="K367" t="s">
        <v>13</v>
      </c>
      <c r="L367">
        <v>366</v>
      </c>
      <c r="M367" t="s">
        <v>66</v>
      </c>
      <c r="N367" t="s">
        <v>1637</v>
      </c>
      <c r="O367" t="str" cm="1">
        <f t="array" ref="O367:Q367">_xlfn.TEXTSPLIT(N367,",")</f>
        <v>Plato 6</v>
      </c>
      <c r="P367" t="str">
        <v xml:space="preserve"> Plato 8</v>
      </c>
      <c r="Q367" t="str">
        <v xml:space="preserve"> Plato 20</v>
      </c>
      <c r="S367">
        <f t="shared" si="25"/>
        <v>3</v>
      </c>
      <c r="T367" s="3">
        <f>VLOOKUP(L367,Hoja2!A:C,2,0)</f>
        <v>239</v>
      </c>
      <c r="U367" s="6">
        <f t="shared" si="29"/>
        <v>249.57</v>
      </c>
      <c r="V367" s="1">
        <f t="shared" si="26"/>
        <v>0.13402777777777775</v>
      </c>
      <c r="W367" s="1">
        <f>VLOOKUP(L367,Hoja2!A:C,3,0)</f>
        <v>6.2499999999999993E-2</v>
      </c>
      <c r="X367" s="1">
        <f t="shared" si="27"/>
        <v>7.1527777777777746E-2</v>
      </c>
      <c r="Y367" s="1" t="str">
        <f t="shared" si="28"/>
        <v>Si</v>
      </c>
    </row>
    <row r="368" spans="1:25" x14ac:dyDescent="0.35">
      <c r="A368">
        <v>12</v>
      </c>
      <c r="B368" t="s">
        <v>714</v>
      </c>
      <c r="C368">
        <v>2</v>
      </c>
      <c r="D368" s="1">
        <v>3.6805555555555557E-2</v>
      </c>
      <c r="E368" s="1">
        <v>0.15625</v>
      </c>
      <c r="F368" s="2">
        <v>45020</v>
      </c>
      <c r="G368" t="s">
        <v>11</v>
      </c>
      <c r="H368" t="s">
        <v>37</v>
      </c>
      <c r="I368" t="s">
        <v>1348</v>
      </c>
      <c r="J368" s="3">
        <v>12.62</v>
      </c>
      <c r="K368" t="s">
        <v>24</v>
      </c>
      <c r="L368">
        <v>367</v>
      </c>
      <c r="M368" t="s">
        <v>66</v>
      </c>
      <c r="N368" t="s">
        <v>1638</v>
      </c>
      <c r="O368" t="str" cm="1">
        <f t="array" ref="O368:Q368">_xlfn.TEXTSPLIT(N368,",")</f>
        <v>Plato 10</v>
      </c>
      <c r="P368" t="str">
        <v xml:space="preserve"> Plato 9</v>
      </c>
      <c r="Q368" t="str">
        <v xml:space="preserve"> Plato 3</v>
      </c>
      <c r="S368">
        <f t="shared" si="25"/>
        <v>3</v>
      </c>
      <c r="T368" s="3">
        <f>VLOOKUP(L368,Hoja2!A:C,2,0)</f>
        <v>101</v>
      </c>
      <c r="U368" s="6">
        <f t="shared" si="29"/>
        <v>113.62</v>
      </c>
      <c r="V368" s="1">
        <f t="shared" si="26"/>
        <v>0.11944444444444444</v>
      </c>
      <c r="W368" s="1">
        <f>VLOOKUP(L368,Hoja2!A:C,3,0)</f>
        <v>5.0694444444444445E-2</v>
      </c>
      <c r="X368" s="1">
        <f t="shared" si="27"/>
        <v>6.8749999999999992E-2</v>
      </c>
      <c r="Y368" s="1" t="str">
        <f t="shared" si="28"/>
        <v>Si</v>
      </c>
    </row>
    <row r="369" spans="1:25" x14ac:dyDescent="0.35">
      <c r="A369">
        <v>13</v>
      </c>
      <c r="B369" t="s">
        <v>716</v>
      </c>
      <c r="C369">
        <v>1</v>
      </c>
      <c r="D369" s="1">
        <v>0.14166666666666666</v>
      </c>
      <c r="E369" s="1">
        <v>0.23125000000000001</v>
      </c>
      <c r="F369" s="2">
        <v>45020</v>
      </c>
      <c r="G369" t="s">
        <v>16</v>
      </c>
      <c r="H369" t="s">
        <v>17</v>
      </c>
      <c r="I369" t="s">
        <v>1347</v>
      </c>
      <c r="J369" s="3">
        <v>37.65</v>
      </c>
      <c r="K369" t="s">
        <v>40</v>
      </c>
      <c r="L369">
        <v>368</v>
      </c>
      <c r="M369" t="s">
        <v>20</v>
      </c>
      <c r="N369" t="s">
        <v>1639</v>
      </c>
      <c r="O369" t="str" cm="1">
        <f t="array" ref="O369:P369">_xlfn.TEXTSPLIT(N369,",")</f>
        <v>Plato 11</v>
      </c>
      <c r="P369" t="str">
        <v xml:space="preserve"> Plato 7</v>
      </c>
      <c r="S369">
        <f t="shared" si="25"/>
        <v>2</v>
      </c>
      <c r="T369" s="3">
        <f>VLOOKUP(L369,Hoja2!A:C,2,0)</f>
        <v>123</v>
      </c>
      <c r="U369" s="6">
        <f t="shared" si="29"/>
        <v>160.65</v>
      </c>
      <c r="V369" s="1">
        <f t="shared" si="26"/>
        <v>8.9583333333333348E-2</v>
      </c>
      <c r="W369" s="1">
        <f>VLOOKUP(L369,Hoja2!A:C,3,0)</f>
        <v>5.9027777777777776E-2</v>
      </c>
      <c r="X369" s="1">
        <f t="shared" si="27"/>
        <v>3.0555555555555572E-2</v>
      </c>
      <c r="Y369" s="1" t="str">
        <f t="shared" si="28"/>
        <v>Si</v>
      </c>
    </row>
    <row r="370" spans="1:25" x14ac:dyDescent="0.35">
      <c r="A370">
        <v>20</v>
      </c>
      <c r="B370" t="s">
        <v>718</v>
      </c>
      <c r="C370">
        <v>2</v>
      </c>
      <c r="D370" s="1">
        <v>9.0972222222222218E-2</v>
      </c>
      <c r="E370" s="1">
        <v>0.24583333333333332</v>
      </c>
      <c r="F370" s="2">
        <v>45020</v>
      </c>
      <c r="G370" t="s">
        <v>28</v>
      </c>
      <c r="H370" t="s">
        <v>12</v>
      </c>
      <c r="I370" t="s">
        <v>1348</v>
      </c>
      <c r="J370" s="3">
        <v>34.83</v>
      </c>
      <c r="K370" t="s">
        <v>24</v>
      </c>
      <c r="L370">
        <v>369</v>
      </c>
      <c r="M370" t="s">
        <v>49</v>
      </c>
      <c r="N370" t="s">
        <v>1640</v>
      </c>
      <c r="O370" t="str" cm="1">
        <f t="array" ref="O370:R370">_xlfn.TEXTSPLIT(N370,",")</f>
        <v>Plato 17</v>
      </c>
      <c r="P370" t="str">
        <v xml:space="preserve"> Plato 14</v>
      </c>
      <c r="Q370" t="str">
        <v xml:space="preserve"> Plato 16</v>
      </c>
      <c r="R370" t="str">
        <v xml:space="preserve"> Plato 10</v>
      </c>
      <c r="S370">
        <f t="shared" si="25"/>
        <v>4</v>
      </c>
      <c r="T370" s="3">
        <f>VLOOKUP(L370,Hoja2!A:C,2,0)</f>
        <v>242</v>
      </c>
      <c r="U370" s="6">
        <f t="shared" si="29"/>
        <v>276.83</v>
      </c>
      <c r="V370" s="1">
        <f t="shared" si="26"/>
        <v>0.15486111111111112</v>
      </c>
      <c r="W370" s="1">
        <f>VLOOKUP(L370,Hoja2!A:C,3,0)</f>
        <v>2.9166666666666667E-2</v>
      </c>
      <c r="X370" s="1">
        <f t="shared" si="27"/>
        <v>0.12569444444444444</v>
      </c>
      <c r="Y370" s="1" t="str">
        <f t="shared" si="28"/>
        <v>Si</v>
      </c>
    </row>
    <row r="371" spans="1:25" x14ac:dyDescent="0.35">
      <c r="A371">
        <v>13</v>
      </c>
      <c r="B371" t="s">
        <v>720</v>
      </c>
      <c r="C371">
        <v>6</v>
      </c>
      <c r="D371" s="1">
        <v>9.7222222222222224E-2</v>
      </c>
      <c r="E371" s="1">
        <v>0.14097222222222222</v>
      </c>
      <c r="F371" s="2">
        <v>45020</v>
      </c>
      <c r="G371" t="s">
        <v>11</v>
      </c>
      <c r="H371" t="s">
        <v>12</v>
      </c>
      <c r="I371" t="s">
        <v>1348</v>
      </c>
      <c r="J371" s="3">
        <v>47.79</v>
      </c>
      <c r="K371" t="s">
        <v>24</v>
      </c>
      <c r="L371">
        <v>370</v>
      </c>
      <c r="M371" t="s">
        <v>49</v>
      </c>
      <c r="N371" t="s">
        <v>1389</v>
      </c>
      <c r="O371" t="str" cm="1">
        <f t="array" ref="O371">_xlfn.TEXTSPLIT(N371,",")</f>
        <v>Plato 19</v>
      </c>
      <c r="S371">
        <f t="shared" si="25"/>
        <v>1</v>
      </c>
      <c r="T371" s="3">
        <f>VLOOKUP(L371,Hoja2!A:C,2,0)</f>
        <v>72</v>
      </c>
      <c r="U371" s="6">
        <f t="shared" si="29"/>
        <v>119.78999999999999</v>
      </c>
      <c r="V371" s="1">
        <f t="shared" si="26"/>
        <v>4.3749999999999997E-2</v>
      </c>
      <c r="W371" s="1">
        <f>VLOOKUP(L371,Hoja2!A:C,3,0)</f>
        <v>2.2916666666666665E-2</v>
      </c>
      <c r="X371" s="1">
        <f t="shared" si="27"/>
        <v>2.0833333333333332E-2</v>
      </c>
      <c r="Y371" s="1" t="str">
        <f t="shared" si="28"/>
        <v>Si</v>
      </c>
    </row>
    <row r="372" spans="1:25" x14ac:dyDescent="0.35">
      <c r="A372">
        <v>4</v>
      </c>
      <c r="B372" t="s">
        <v>722</v>
      </c>
      <c r="C372">
        <v>3</v>
      </c>
      <c r="D372" s="1">
        <v>5.2777777777777778E-2</v>
      </c>
      <c r="E372" s="1">
        <v>0.18819444444444444</v>
      </c>
      <c r="F372" s="2">
        <v>45020</v>
      </c>
      <c r="G372" t="s">
        <v>33</v>
      </c>
      <c r="H372" t="s">
        <v>37</v>
      </c>
      <c r="I372" t="s">
        <v>1348</v>
      </c>
      <c r="J372" s="3">
        <v>32.51</v>
      </c>
      <c r="K372" t="s">
        <v>40</v>
      </c>
      <c r="L372">
        <v>371</v>
      </c>
      <c r="M372" t="s">
        <v>61</v>
      </c>
      <c r="N372" t="s">
        <v>1641</v>
      </c>
      <c r="O372" t="str" cm="1">
        <f t="array" ref="O372:R372">_xlfn.TEXTSPLIT(N372,",")</f>
        <v>Plato 17</v>
      </c>
      <c r="P372" t="str">
        <v xml:space="preserve"> Plato 19</v>
      </c>
      <c r="Q372" t="str">
        <v xml:space="preserve"> Plato 16</v>
      </c>
      <c r="R372" t="str">
        <v xml:space="preserve"> Plato 14</v>
      </c>
      <c r="S372">
        <f t="shared" si="25"/>
        <v>4</v>
      </c>
      <c r="T372" s="3">
        <f>VLOOKUP(L372,Hoja2!A:C,2,0)</f>
        <v>200</v>
      </c>
      <c r="U372" s="6">
        <f t="shared" si="29"/>
        <v>232.51</v>
      </c>
      <c r="V372" s="1">
        <f t="shared" si="26"/>
        <v>0.13541666666666666</v>
      </c>
      <c r="W372" s="1">
        <f>VLOOKUP(L372,Hoja2!A:C,3,0)</f>
        <v>3.4027777777777782E-2</v>
      </c>
      <c r="X372" s="1">
        <f t="shared" si="27"/>
        <v>0.10138888888888888</v>
      </c>
      <c r="Y372" s="1" t="str">
        <f t="shared" si="28"/>
        <v>Si</v>
      </c>
    </row>
    <row r="373" spans="1:25" x14ac:dyDescent="0.35">
      <c r="A373">
        <v>14</v>
      </c>
      <c r="B373" t="s">
        <v>724</v>
      </c>
      <c r="C373">
        <v>5</v>
      </c>
      <c r="D373" s="1">
        <v>0.11527777777777778</v>
      </c>
      <c r="E373" s="1">
        <v>0.25972222222222224</v>
      </c>
      <c r="F373" s="2">
        <v>45020</v>
      </c>
      <c r="G373" t="s">
        <v>23</v>
      </c>
      <c r="H373" t="s">
        <v>12</v>
      </c>
      <c r="I373" t="s">
        <v>1348</v>
      </c>
      <c r="J373" s="3">
        <v>17.170000000000002</v>
      </c>
      <c r="K373" t="s">
        <v>13</v>
      </c>
      <c r="L373">
        <v>372</v>
      </c>
      <c r="M373" t="s">
        <v>26</v>
      </c>
      <c r="N373" t="s">
        <v>1395</v>
      </c>
      <c r="O373" t="str" cm="1">
        <f t="array" ref="O373">_xlfn.TEXTSPLIT(N373,",")</f>
        <v>Plato 4</v>
      </c>
      <c r="S373">
        <f t="shared" si="25"/>
        <v>1</v>
      </c>
      <c r="T373" s="3">
        <f>VLOOKUP(L373,Hoja2!A:C,2,0)</f>
        <v>36</v>
      </c>
      <c r="U373" s="6">
        <f t="shared" si="29"/>
        <v>53.17</v>
      </c>
      <c r="V373" s="1">
        <f t="shared" si="26"/>
        <v>0.14444444444444446</v>
      </c>
      <c r="W373" s="1">
        <f>VLOOKUP(L373,Hoja2!A:C,3,0)</f>
        <v>1.5277777777777777E-2</v>
      </c>
      <c r="X373" s="1">
        <f t="shared" si="27"/>
        <v>0.12916666666666668</v>
      </c>
      <c r="Y373" s="1" t="str">
        <f t="shared" si="28"/>
        <v>Si</v>
      </c>
    </row>
    <row r="374" spans="1:25" x14ac:dyDescent="0.35">
      <c r="A374">
        <v>19</v>
      </c>
      <c r="B374" t="s">
        <v>726</v>
      </c>
      <c r="C374">
        <v>2</v>
      </c>
      <c r="D374" s="1">
        <v>2.5694444444444443E-2</v>
      </c>
      <c r="E374" s="1">
        <v>0.13263888888888889</v>
      </c>
      <c r="F374" s="2">
        <v>45020</v>
      </c>
      <c r="G374" t="s">
        <v>28</v>
      </c>
      <c r="H374" t="s">
        <v>17</v>
      </c>
      <c r="I374" t="s">
        <v>1347</v>
      </c>
      <c r="J374" s="3">
        <v>26.62</v>
      </c>
      <c r="K374" t="s">
        <v>40</v>
      </c>
      <c r="L374">
        <v>373</v>
      </c>
      <c r="M374" t="s">
        <v>84</v>
      </c>
      <c r="N374" t="s">
        <v>1642</v>
      </c>
      <c r="O374" t="str" cm="1">
        <f t="array" ref="O374:R374">_xlfn.TEXTSPLIT(N374,",")</f>
        <v>Plato 13</v>
      </c>
      <c r="P374" t="str">
        <v xml:space="preserve"> Plato 8</v>
      </c>
      <c r="Q374" t="str">
        <v xml:space="preserve"> Plato 5</v>
      </c>
      <c r="R374" t="str">
        <v xml:space="preserve"> Plato 3</v>
      </c>
      <c r="S374">
        <f t="shared" si="25"/>
        <v>4</v>
      </c>
      <c r="T374" s="3">
        <f>VLOOKUP(L374,Hoja2!A:C,2,0)</f>
        <v>160</v>
      </c>
      <c r="U374" s="6">
        <f t="shared" si="29"/>
        <v>186.62</v>
      </c>
      <c r="V374" s="1">
        <f t="shared" si="26"/>
        <v>0.10694444444444445</v>
      </c>
      <c r="W374" s="1">
        <f>VLOOKUP(L374,Hoja2!A:C,3,0)</f>
        <v>8.0555555555555561E-2</v>
      </c>
      <c r="X374" s="1">
        <f t="shared" si="27"/>
        <v>2.6388888888888892E-2</v>
      </c>
      <c r="Y374" s="1" t="str">
        <f t="shared" si="28"/>
        <v>Si</v>
      </c>
    </row>
    <row r="375" spans="1:25" x14ac:dyDescent="0.35">
      <c r="A375">
        <v>18</v>
      </c>
      <c r="B375" t="s">
        <v>728</v>
      </c>
      <c r="C375">
        <v>3</v>
      </c>
      <c r="D375" s="1">
        <v>0.13819444444444445</v>
      </c>
      <c r="E375" s="1">
        <v>0.18333333333333332</v>
      </c>
      <c r="F375" s="2">
        <v>45020</v>
      </c>
      <c r="G375" t="s">
        <v>23</v>
      </c>
      <c r="H375" t="s">
        <v>12</v>
      </c>
      <c r="I375" t="s">
        <v>1348</v>
      </c>
      <c r="J375" s="3">
        <v>33.35</v>
      </c>
      <c r="K375" t="s">
        <v>24</v>
      </c>
      <c r="L375">
        <v>374</v>
      </c>
      <c r="M375" t="s">
        <v>30</v>
      </c>
      <c r="N375" t="s">
        <v>1356</v>
      </c>
      <c r="O375" t="str" cm="1">
        <f t="array" ref="O375">_xlfn.TEXTSPLIT(N375,",")</f>
        <v>Plato 8</v>
      </c>
      <c r="S375">
        <f t="shared" si="25"/>
        <v>1</v>
      </c>
      <c r="T375" s="3">
        <f>VLOOKUP(L375,Hoja2!A:C,2,0)</f>
        <v>35</v>
      </c>
      <c r="U375" s="6">
        <f t="shared" si="29"/>
        <v>68.349999999999994</v>
      </c>
      <c r="V375" s="1">
        <f t="shared" si="26"/>
        <v>4.5138888888888867E-2</v>
      </c>
      <c r="W375" s="1">
        <f>VLOOKUP(L375,Hoja2!A:C,3,0)</f>
        <v>6.2500000000000003E-3</v>
      </c>
      <c r="X375" s="1">
        <f t="shared" si="27"/>
        <v>3.8888888888888869E-2</v>
      </c>
      <c r="Y375" s="1" t="str">
        <f t="shared" si="28"/>
        <v>Si</v>
      </c>
    </row>
    <row r="376" spans="1:25" x14ac:dyDescent="0.35">
      <c r="A376">
        <v>18</v>
      </c>
      <c r="B376" t="s">
        <v>730</v>
      </c>
      <c r="C376">
        <v>1</v>
      </c>
      <c r="D376" s="1">
        <v>1.1805555555555555E-2</v>
      </c>
      <c r="E376" s="1">
        <v>0.13125000000000001</v>
      </c>
      <c r="F376" s="2">
        <v>45020</v>
      </c>
      <c r="G376" t="s">
        <v>11</v>
      </c>
      <c r="H376" t="s">
        <v>12</v>
      </c>
      <c r="I376" t="s">
        <v>1348</v>
      </c>
      <c r="J376" s="3">
        <v>22.3</v>
      </c>
      <c r="K376" t="s">
        <v>13</v>
      </c>
      <c r="L376">
        <v>375</v>
      </c>
      <c r="M376" t="s">
        <v>1345</v>
      </c>
      <c r="N376" t="s">
        <v>1430</v>
      </c>
      <c r="O376" t="str" cm="1">
        <f t="array" ref="O376">_xlfn.TEXTSPLIT(N376,",")</f>
        <v>Plato 17</v>
      </c>
      <c r="S376">
        <f t="shared" si="25"/>
        <v>1</v>
      </c>
      <c r="T376" s="3">
        <f>VLOOKUP(L376,Hoja2!A:C,2,0)</f>
        <v>93</v>
      </c>
      <c r="U376" s="6">
        <f t="shared" si="29"/>
        <v>115.3</v>
      </c>
      <c r="V376" s="1">
        <f t="shared" si="26"/>
        <v>0.11944444444444445</v>
      </c>
      <c r="W376" s="1">
        <f>VLOOKUP(L376,Hoja2!A:C,3,0)</f>
        <v>1.8749999999999999E-2</v>
      </c>
      <c r="X376" s="1">
        <f t="shared" si="27"/>
        <v>0.10069444444444445</v>
      </c>
      <c r="Y376" s="1" t="str">
        <f t="shared" si="28"/>
        <v>Si</v>
      </c>
    </row>
    <row r="377" spans="1:25" x14ac:dyDescent="0.35">
      <c r="A377">
        <v>16</v>
      </c>
      <c r="B377" t="s">
        <v>703</v>
      </c>
      <c r="C377">
        <v>4</v>
      </c>
      <c r="D377" s="1">
        <v>0.12013888888888889</v>
      </c>
      <c r="E377" s="1">
        <v>0.21666666666666667</v>
      </c>
      <c r="F377" s="2">
        <v>45020</v>
      </c>
      <c r="G377" t="s">
        <v>16</v>
      </c>
      <c r="H377" t="s">
        <v>12</v>
      </c>
      <c r="I377" t="s">
        <v>18</v>
      </c>
      <c r="J377" s="3">
        <v>27.51</v>
      </c>
      <c r="K377" t="s">
        <v>40</v>
      </c>
      <c r="L377">
        <v>376</v>
      </c>
      <c r="M377" t="s">
        <v>61</v>
      </c>
      <c r="N377" t="s">
        <v>1496</v>
      </c>
      <c r="O377" t="str" cm="1">
        <f t="array" ref="O377">_xlfn.TEXTSPLIT(N377,",")</f>
        <v>Plato 14</v>
      </c>
      <c r="S377">
        <f t="shared" si="25"/>
        <v>1</v>
      </c>
      <c r="T377" s="3">
        <f>VLOOKUP(L377,Hoja2!A:C,2,0)</f>
        <v>46</v>
      </c>
      <c r="U377" s="6">
        <f t="shared" si="29"/>
        <v>73.510000000000005</v>
      </c>
      <c r="V377" s="1">
        <f t="shared" si="26"/>
        <v>9.6527777777777782E-2</v>
      </c>
      <c r="W377" s="1">
        <f>VLOOKUP(L377,Hoja2!A:C,3,0)</f>
        <v>3.472222222222222E-3</v>
      </c>
      <c r="X377" s="1">
        <f t="shared" si="27"/>
        <v>9.3055555555555558E-2</v>
      </c>
      <c r="Y377" s="1" t="str">
        <f t="shared" si="28"/>
        <v>Si</v>
      </c>
    </row>
    <row r="378" spans="1:25" x14ac:dyDescent="0.35">
      <c r="A378">
        <v>5</v>
      </c>
      <c r="B378" t="s">
        <v>733</v>
      </c>
      <c r="C378">
        <v>1</v>
      </c>
      <c r="D378" s="1">
        <v>5.4166666666666669E-2</v>
      </c>
      <c r="E378" s="1">
        <v>0.1986111111111111</v>
      </c>
      <c r="F378" s="2">
        <v>45020</v>
      </c>
      <c r="G378" t="s">
        <v>33</v>
      </c>
      <c r="H378" t="s">
        <v>12</v>
      </c>
      <c r="I378" t="s">
        <v>1348</v>
      </c>
      <c r="J378" s="3">
        <v>14.96</v>
      </c>
      <c r="K378" t="s">
        <v>24</v>
      </c>
      <c r="L378">
        <v>377</v>
      </c>
      <c r="M378" t="s">
        <v>30</v>
      </c>
      <c r="N378" t="s">
        <v>1643</v>
      </c>
      <c r="O378" t="str" cm="1">
        <f t="array" ref="O378:P378">_xlfn.TEXTSPLIT(N378,",")</f>
        <v>Plato 18</v>
      </c>
      <c r="P378" t="str">
        <v xml:space="preserve"> Plato 15</v>
      </c>
      <c r="S378">
        <f t="shared" si="25"/>
        <v>2</v>
      </c>
      <c r="T378" s="3">
        <f>VLOOKUP(L378,Hoja2!A:C,2,0)</f>
        <v>100</v>
      </c>
      <c r="U378" s="6">
        <f t="shared" si="29"/>
        <v>114.96000000000001</v>
      </c>
      <c r="V378" s="1">
        <f t="shared" si="26"/>
        <v>0.14444444444444443</v>
      </c>
      <c r="W378" s="1">
        <f>VLOOKUP(L378,Hoja2!A:C,3,0)</f>
        <v>3.1944444444444442E-2</v>
      </c>
      <c r="X378" s="1">
        <f t="shared" si="27"/>
        <v>0.11249999999999999</v>
      </c>
      <c r="Y378" s="1" t="str">
        <f t="shared" si="28"/>
        <v>Si</v>
      </c>
    </row>
    <row r="379" spans="1:25" x14ac:dyDescent="0.35">
      <c r="A379">
        <v>3</v>
      </c>
      <c r="B379" t="s">
        <v>735</v>
      </c>
      <c r="C379">
        <v>1</v>
      </c>
      <c r="D379" s="1">
        <v>0.16319444444444445</v>
      </c>
      <c r="E379" s="1">
        <v>0.22083333333333333</v>
      </c>
      <c r="F379" s="2">
        <v>45020</v>
      </c>
      <c r="G379" t="s">
        <v>16</v>
      </c>
      <c r="H379" t="s">
        <v>12</v>
      </c>
      <c r="I379" t="s">
        <v>18</v>
      </c>
      <c r="J379" s="3">
        <v>40.31</v>
      </c>
      <c r="K379" t="s">
        <v>24</v>
      </c>
      <c r="L379">
        <v>378</v>
      </c>
      <c r="M379" t="s">
        <v>1350</v>
      </c>
      <c r="N379" t="s">
        <v>1644</v>
      </c>
      <c r="O379" t="str" cm="1">
        <f t="array" ref="O379:P379">_xlfn.TEXTSPLIT(N379,",")</f>
        <v>Plato 2</v>
      </c>
      <c r="P379" t="str">
        <v xml:space="preserve"> Plato 12</v>
      </c>
      <c r="S379">
        <f t="shared" si="25"/>
        <v>2</v>
      </c>
      <c r="T379" s="3">
        <f>VLOOKUP(L379,Hoja2!A:C,2,0)</f>
        <v>49</v>
      </c>
      <c r="U379" s="6">
        <f t="shared" si="29"/>
        <v>89.31</v>
      </c>
      <c r="V379" s="1">
        <f t="shared" si="26"/>
        <v>5.7638888888888878E-2</v>
      </c>
      <c r="W379" s="1">
        <f>VLOOKUP(L379,Hoja2!A:C,3,0)</f>
        <v>1.4583333333333334E-2</v>
      </c>
      <c r="X379" s="1">
        <f t="shared" si="27"/>
        <v>4.3055555555555541E-2</v>
      </c>
      <c r="Y379" s="1" t="str">
        <f t="shared" si="28"/>
        <v>Si</v>
      </c>
    </row>
    <row r="380" spans="1:25" x14ac:dyDescent="0.35">
      <c r="A380">
        <v>4</v>
      </c>
      <c r="B380" t="s">
        <v>388</v>
      </c>
      <c r="C380">
        <v>2</v>
      </c>
      <c r="D380" s="1">
        <v>6.3194444444444442E-2</v>
      </c>
      <c r="E380" s="1">
        <v>0.16458333333333333</v>
      </c>
      <c r="F380" s="2">
        <v>45020</v>
      </c>
      <c r="G380" t="s">
        <v>11</v>
      </c>
      <c r="H380" t="s">
        <v>17</v>
      </c>
      <c r="I380" t="s">
        <v>1348</v>
      </c>
      <c r="J380" s="3">
        <v>10.61</v>
      </c>
      <c r="K380" t="s">
        <v>40</v>
      </c>
      <c r="L380">
        <v>379</v>
      </c>
      <c r="M380" t="s">
        <v>66</v>
      </c>
      <c r="N380" t="s">
        <v>1356</v>
      </c>
      <c r="O380" t="str" cm="1">
        <f t="array" ref="O380">_xlfn.TEXTSPLIT(N380,",")</f>
        <v>Plato 8</v>
      </c>
      <c r="S380">
        <f t="shared" si="25"/>
        <v>1</v>
      </c>
      <c r="T380" s="3">
        <f>VLOOKUP(L380,Hoja2!A:C,2,0)</f>
        <v>70</v>
      </c>
      <c r="U380" s="6">
        <f t="shared" si="29"/>
        <v>80.61</v>
      </c>
      <c r="V380" s="1">
        <f t="shared" si="26"/>
        <v>0.10138888888888889</v>
      </c>
      <c r="W380" s="1">
        <f>VLOOKUP(L380,Hoja2!A:C,3,0)</f>
        <v>4.1666666666666666E-3</v>
      </c>
      <c r="X380" s="1">
        <f t="shared" si="27"/>
        <v>9.7222222222222224E-2</v>
      </c>
      <c r="Y380" s="1" t="str">
        <f t="shared" si="28"/>
        <v>Si</v>
      </c>
    </row>
    <row r="381" spans="1:25" x14ac:dyDescent="0.35">
      <c r="A381">
        <v>5</v>
      </c>
      <c r="B381" t="s">
        <v>326</v>
      </c>
      <c r="C381">
        <v>1</v>
      </c>
      <c r="D381" s="1">
        <v>4.027777777777778E-2</v>
      </c>
      <c r="E381" s="1">
        <v>0.18958333333333333</v>
      </c>
      <c r="F381" s="2">
        <v>45020</v>
      </c>
      <c r="G381" t="s">
        <v>11</v>
      </c>
      <c r="H381" t="s">
        <v>37</v>
      </c>
      <c r="I381" t="s">
        <v>1347</v>
      </c>
      <c r="J381" s="3">
        <v>22.53</v>
      </c>
      <c r="K381" t="s">
        <v>24</v>
      </c>
      <c r="L381">
        <v>380</v>
      </c>
      <c r="M381" t="s">
        <v>84</v>
      </c>
      <c r="N381" t="s">
        <v>1645</v>
      </c>
      <c r="O381" t="str" cm="1">
        <f t="array" ref="O381:P381">_xlfn.TEXTSPLIT(N381,",")</f>
        <v>Plato 11</v>
      </c>
      <c r="P381" t="str">
        <v xml:space="preserve"> Plato 12</v>
      </c>
      <c r="S381">
        <f t="shared" si="25"/>
        <v>2</v>
      </c>
      <c r="T381" s="3">
        <f>VLOOKUP(L381,Hoja2!A:C,2,0)</f>
        <v>137</v>
      </c>
      <c r="U381" s="6">
        <f t="shared" si="29"/>
        <v>159.53</v>
      </c>
      <c r="V381" s="1">
        <f t="shared" si="26"/>
        <v>0.14930555555555555</v>
      </c>
      <c r="W381" s="1">
        <f>VLOOKUP(L381,Hoja2!A:C,3,0)</f>
        <v>6.458333333333334E-2</v>
      </c>
      <c r="X381" s="1">
        <f t="shared" si="27"/>
        <v>8.4722222222222213E-2</v>
      </c>
      <c r="Y381" s="1" t="str">
        <f t="shared" si="28"/>
        <v>Si</v>
      </c>
    </row>
    <row r="382" spans="1:25" x14ac:dyDescent="0.35">
      <c r="A382">
        <v>4</v>
      </c>
      <c r="B382" t="s">
        <v>739</v>
      </c>
      <c r="C382">
        <v>1</v>
      </c>
      <c r="D382" s="1">
        <v>3.9583333333333331E-2</v>
      </c>
      <c r="E382" s="1">
        <v>0.18888888888888888</v>
      </c>
      <c r="F382" s="2">
        <v>45020</v>
      </c>
      <c r="G382" t="s">
        <v>16</v>
      </c>
      <c r="H382" t="s">
        <v>17</v>
      </c>
      <c r="I382" t="s">
        <v>1347</v>
      </c>
      <c r="J382" s="3">
        <v>27.69</v>
      </c>
      <c r="K382" t="s">
        <v>24</v>
      </c>
      <c r="L382">
        <v>381</v>
      </c>
      <c r="M382" t="s">
        <v>49</v>
      </c>
      <c r="N382" t="s">
        <v>1646</v>
      </c>
      <c r="O382" t="str" cm="1">
        <f t="array" ref="O382:P382">_xlfn.TEXTSPLIT(N382,",")</f>
        <v>Plato 10</v>
      </c>
      <c r="P382" t="str">
        <v xml:space="preserve"> Plato 11</v>
      </c>
      <c r="S382">
        <f t="shared" si="25"/>
        <v>2</v>
      </c>
      <c r="T382" s="3">
        <f>VLOOKUP(L382,Hoja2!A:C,2,0)</f>
        <v>144</v>
      </c>
      <c r="U382" s="6">
        <f t="shared" si="29"/>
        <v>171.69</v>
      </c>
      <c r="V382" s="1">
        <f t="shared" si="26"/>
        <v>0.14930555555555555</v>
      </c>
      <c r="W382" s="1">
        <f>VLOOKUP(L382,Hoja2!A:C,3,0)</f>
        <v>3.2638888888888891E-2</v>
      </c>
      <c r="X382" s="1">
        <f t="shared" si="27"/>
        <v>0.11666666666666667</v>
      </c>
      <c r="Y382" s="1" t="str">
        <f t="shared" si="28"/>
        <v>Si</v>
      </c>
    </row>
    <row r="383" spans="1:25" x14ac:dyDescent="0.35">
      <c r="A383">
        <v>20</v>
      </c>
      <c r="B383" t="s">
        <v>170</v>
      </c>
      <c r="C383">
        <v>6</v>
      </c>
      <c r="D383" s="1">
        <v>0.13125000000000001</v>
      </c>
      <c r="E383" s="1">
        <v>0.26874999999999999</v>
      </c>
      <c r="F383" s="2">
        <v>45020</v>
      </c>
      <c r="G383" t="s">
        <v>23</v>
      </c>
      <c r="H383" t="s">
        <v>37</v>
      </c>
      <c r="I383" t="s">
        <v>1347</v>
      </c>
      <c r="J383" s="3">
        <v>19.8</v>
      </c>
      <c r="K383" t="s">
        <v>13</v>
      </c>
      <c r="L383">
        <v>382</v>
      </c>
      <c r="M383" t="s">
        <v>61</v>
      </c>
      <c r="N383" t="s">
        <v>1363</v>
      </c>
      <c r="O383" t="str" cm="1">
        <f t="array" ref="O383">_xlfn.TEXTSPLIT(N383,",")</f>
        <v>Plato 9</v>
      </c>
      <c r="S383">
        <f t="shared" si="25"/>
        <v>1</v>
      </c>
      <c r="T383" s="3">
        <f>VLOOKUP(L383,Hoja2!A:C,2,0)</f>
        <v>87</v>
      </c>
      <c r="U383" s="6">
        <f t="shared" si="29"/>
        <v>106.8</v>
      </c>
      <c r="V383" s="1">
        <f t="shared" si="26"/>
        <v>0.13749999999999998</v>
      </c>
      <c r="W383" s="1">
        <f>VLOOKUP(L383,Hoja2!A:C,3,0)</f>
        <v>3.7499999999999999E-2</v>
      </c>
      <c r="X383" s="1">
        <f t="shared" si="27"/>
        <v>9.9999999999999978E-2</v>
      </c>
      <c r="Y383" s="1" t="str">
        <f t="shared" si="28"/>
        <v>Si</v>
      </c>
    </row>
    <row r="384" spans="1:25" x14ac:dyDescent="0.35">
      <c r="A384">
        <v>6</v>
      </c>
      <c r="B384" t="s">
        <v>742</v>
      </c>
      <c r="C384">
        <v>6</v>
      </c>
      <c r="D384" s="1">
        <v>0.1451388888888889</v>
      </c>
      <c r="E384" s="1">
        <v>0.27291666666666664</v>
      </c>
      <c r="F384" s="2">
        <v>45020</v>
      </c>
      <c r="G384" t="s">
        <v>33</v>
      </c>
      <c r="H384" t="s">
        <v>12</v>
      </c>
      <c r="I384" t="s">
        <v>1348</v>
      </c>
      <c r="J384" s="3">
        <v>31.33</v>
      </c>
      <c r="K384" t="s">
        <v>24</v>
      </c>
      <c r="L384">
        <v>383</v>
      </c>
      <c r="M384" t="s">
        <v>66</v>
      </c>
      <c r="N384" t="s">
        <v>1389</v>
      </c>
      <c r="O384" t="str" cm="1">
        <f t="array" ref="O384">_xlfn.TEXTSPLIT(N384,",")</f>
        <v>Plato 19</v>
      </c>
      <c r="S384">
        <f t="shared" si="25"/>
        <v>1</v>
      </c>
      <c r="T384" s="3">
        <f>VLOOKUP(L384,Hoja2!A:C,2,0)</f>
        <v>108</v>
      </c>
      <c r="U384" s="6">
        <f t="shared" si="29"/>
        <v>139.32999999999998</v>
      </c>
      <c r="V384" s="1">
        <f t="shared" si="26"/>
        <v>0.12777777777777774</v>
      </c>
      <c r="W384" s="1">
        <f>VLOOKUP(L384,Hoja2!A:C,3,0)</f>
        <v>6.2500000000000003E-3</v>
      </c>
      <c r="X384" s="1">
        <f t="shared" si="27"/>
        <v>0.12152777777777773</v>
      </c>
      <c r="Y384" s="1" t="str">
        <f t="shared" si="28"/>
        <v>Si</v>
      </c>
    </row>
    <row r="385" spans="1:25" x14ac:dyDescent="0.35">
      <c r="A385">
        <v>1</v>
      </c>
      <c r="B385" t="s">
        <v>744</v>
      </c>
      <c r="C385">
        <v>5</v>
      </c>
      <c r="D385" s="1">
        <v>7.6388888888888886E-3</v>
      </c>
      <c r="E385" s="1">
        <v>0.10625</v>
      </c>
      <c r="F385" s="2">
        <v>45020</v>
      </c>
      <c r="G385" t="s">
        <v>16</v>
      </c>
      <c r="H385" t="s">
        <v>17</v>
      </c>
      <c r="I385" t="s">
        <v>1347</v>
      </c>
      <c r="J385" s="3">
        <v>39.32</v>
      </c>
      <c r="K385" t="s">
        <v>13</v>
      </c>
      <c r="L385">
        <v>384</v>
      </c>
      <c r="M385" t="s">
        <v>41</v>
      </c>
      <c r="N385" t="s">
        <v>1647</v>
      </c>
      <c r="O385" t="str" cm="1">
        <f t="array" ref="O385:Q385">_xlfn.TEXTSPLIT(N385,",")</f>
        <v>Plato 4</v>
      </c>
      <c r="P385" t="str">
        <v xml:space="preserve"> Plato 12</v>
      </c>
      <c r="Q385" t="str">
        <v xml:space="preserve"> Plato 6</v>
      </c>
      <c r="S385">
        <f t="shared" si="25"/>
        <v>3</v>
      </c>
      <c r="T385" s="3">
        <f>VLOOKUP(L385,Hoja2!A:C,2,0)</f>
        <v>120</v>
      </c>
      <c r="U385" s="6">
        <f t="shared" si="29"/>
        <v>159.32</v>
      </c>
      <c r="V385" s="1">
        <f t="shared" si="26"/>
        <v>9.8611111111111108E-2</v>
      </c>
      <c r="W385" s="1">
        <f>VLOOKUP(L385,Hoja2!A:C,3,0)</f>
        <v>7.6388888888888895E-2</v>
      </c>
      <c r="X385" s="1">
        <f t="shared" si="27"/>
        <v>2.2222222222222213E-2</v>
      </c>
      <c r="Y385" s="1" t="str">
        <f t="shared" si="28"/>
        <v>Si</v>
      </c>
    </row>
    <row r="386" spans="1:25" x14ac:dyDescent="0.35">
      <c r="A386">
        <v>6</v>
      </c>
      <c r="B386" t="s">
        <v>746</v>
      </c>
      <c r="C386">
        <v>6</v>
      </c>
      <c r="D386" s="1">
        <v>0.15069444444444444</v>
      </c>
      <c r="E386" s="1">
        <v>0.27986111111111112</v>
      </c>
      <c r="F386" s="2">
        <v>45021</v>
      </c>
      <c r="G386" t="s">
        <v>11</v>
      </c>
      <c r="H386" t="s">
        <v>17</v>
      </c>
      <c r="I386" t="s">
        <v>1348</v>
      </c>
      <c r="J386" s="3">
        <v>11.14</v>
      </c>
      <c r="K386" t="s">
        <v>40</v>
      </c>
      <c r="L386">
        <v>385</v>
      </c>
      <c r="M386" t="s">
        <v>1345</v>
      </c>
      <c r="N386" t="s">
        <v>1386</v>
      </c>
      <c r="O386" t="str" cm="1">
        <f t="array" ref="O386">_xlfn.TEXTSPLIT(N386,",")</f>
        <v>Plato 2</v>
      </c>
      <c r="S386">
        <f t="shared" si="25"/>
        <v>1</v>
      </c>
      <c r="T386" s="3">
        <f>VLOOKUP(L386,Hoja2!A:C,2,0)</f>
        <v>60</v>
      </c>
      <c r="U386" s="6">
        <f t="shared" si="29"/>
        <v>71.14</v>
      </c>
      <c r="V386" s="1">
        <f t="shared" si="26"/>
        <v>0.12916666666666668</v>
      </c>
      <c r="W386" s="1">
        <f>VLOOKUP(L386,Hoja2!A:C,3,0)</f>
        <v>1.5277777777777777E-2</v>
      </c>
      <c r="X386" s="1">
        <f t="shared" si="27"/>
        <v>0.1138888888888889</v>
      </c>
      <c r="Y386" s="1" t="str">
        <f t="shared" si="28"/>
        <v>Si</v>
      </c>
    </row>
    <row r="387" spans="1:25" x14ac:dyDescent="0.35">
      <c r="A387">
        <v>5</v>
      </c>
      <c r="B387" t="s">
        <v>645</v>
      </c>
      <c r="C387">
        <v>2</v>
      </c>
      <c r="D387" s="1">
        <v>2.2916666666666665E-2</v>
      </c>
      <c r="E387" s="1">
        <v>0.12361111111111112</v>
      </c>
      <c r="F387" s="2">
        <v>45021</v>
      </c>
      <c r="G387" t="s">
        <v>33</v>
      </c>
      <c r="H387" t="s">
        <v>12</v>
      </c>
      <c r="I387" t="s">
        <v>1347</v>
      </c>
      <c r="J387" s="3">
        <v>28.96</v>
      </c>
      <c r="K387" t="s">
        <v>40</v>
      </c>
      <c r="L387">
        <v>386</v>
      </c>
      <c r="M387" t="s">
        <v>41</v>
      </c>
      <c r="N387" t="s">
        <v>1546</v>
      </c>
      <c r="O387" t="str" cm="1">
        <f t="array" ref="O387">_xlfn.TEXTSPLIT(N387,",")</f>
        <v>Plato 11</v>
      </c>
      <c r="S387">
        <f t="shared" ref="S387:S450" si="30">COUNTIF(O387:R387,"*")</f>
        <v>1</v>
      </c>
      <c r="T387" s="3">
        <f>VLOOKUP(L387,Hoja2!A:C,2,0)</f>
        <v>99</v>
      </c>
      <c r="U387" s="6">
        <f t="shared" si="29"/>
        <v>127.96000000000001</v>
      </c>
      <c r="V387" s="1">
        <f t="shared" ref="V387:V450" si="31">E387-D387</f>
        <v>0.10069444444444445</v>
      </c>
      <c r="W387" s="1">
        <f>VLOOKUP(L387,Hoja2!A:C,3,0)</f>
        <v>2.7777777777777776E-2</v>
      </c>
      <c r="X387" s="1">
        <f t="shared" ref="X387:X450" si="32">IF(V387-W387&gt;0,V387-W387,0)</f>
        <v>7.2916666666666671E-2</v>
      </c>
      <c r="Y387" s="1" t="str">
        <f t="shared" ref="Y387:Y450" si="33">IF(X387&gt;0,"Si","No")</f>
        <v>Si</v>
      </c>
    </row>
    <row r="388" spans="1:25" x14ac:dyDescent="0.35">
      <c r="A388">
        <v>6</v>
      </c>
      <c r="B388" t="s">
        <v>749</v>
      </c>
      <c r="C388">
        <v>5</v>
      </c>
      <c r="D388" s="1">
        <v>0.13125000000000001</v>
      </c>
      <c r="E388" s="1">
        <v>0.25694444444444442</v>
      </c>
      <c r="F388" s="2">
        <v>45021</v>
      </c>
      <c r="G388" t="s">
        <v>28</v>
      </c>
      <c r="H388" t="s">
        <v>12</v>
      </c>
      <c r="I388" t="s">
        <v>18</v>
      </c>
      <c r="J388" s="3">
        <v>20.84</v>
      </c>
      <c r="K388" t="s">
        <v>40</v>
      </c>
      <c r="L388">
        <v>387</v>
      </c>
      <c r="M388" t="s">
        <v>41</v>
      </c>
      <c r="N388" t="s">
        <v>1430</v>
      </c>
      <c r="O388" t="str" cm="1">
        <f t="array" ref="O388">_xlfn.TEXTSPLIT(N388,",")</f>
        <v>Plato 17</v>
      </c>
      <c r="S388">
        <f t="shared" si="30"/>
        <v>1</v>
      </c>
      <c r="T388" s="3">
        <f>VLOOKUP(L388,Hoja2!A:C,2,0)</f>
        <v>93</v>
      </c>
      <c r="U388" s="6">
        <f t="shared" ref="U388:U451" si="34">T388+J388</f>
        <v>113.84</v>
      </c>
      <c r="V388" s="1">
        <f t="shared" si="31"/>
        <v>0.12569444444444441</v>
      </c>
      <c r="W388" s="1">
        <f>VLOOKUP(L388,Hoja2!A:C,3,0)</f>
        <v>1.2500000000000001E-2</v>
      </c>
      <c r="X388" s="1">
        <f t="shared" si="32"/>
        <v>0.11319444444444442</v>
      </c>
      <c r="Y388" s="1" t="str">
        <f t="shared" si="33"/>
        <v>Si</v>
      </c>
    </row>
    <row r="389" spans="1:25" x14ac:dyDescent="0.35">
      <c r="A389">
        <v>18</v>
      </c>
      <c r="B389" t="s">
        <v>350</v>
      </c>
      <c r="C389">
        <v>2</v>
      </c>
      <c r="D389" s="1">
        <v>2.2916666666666665E-2</v>
      </c>
      <c r="E389" s="1">
        <v>0.14930555555555555</v>
      </c>
      <c r="F389" s="2">
        <v>45021</v>
      </c>
      <c r="G389" t="s">
        <v>23</v>
      </c>
      <c r="H389" t="s">
        <v>12</v>
      </c>
      <c r="I389" t="s">
        <v>1348</v>
      </c>
      <c r="J389" s="3">
        <v>27.03</v>
      </c>
      <c r="K389" t="s">
        <v>24</v>
      </c>
      <c r="L389">
        <v>388</v>
      </c>
      <c r="M389" t="s">
        <v>1345</v>
      </c>
      <c r="N389" t="s">
        <v>1648</v>
      </c>
      <c r="O389" t="str" cm="1">
        <f t="array" ref="O389:R389">_xlfn.TEXTSPLIT(N389,",")</f>
        <v>Plato 17</v>
      </c>
      <c r="P389" t="str">
        <v xml:space="preserve"> Plato 19</v>
      </c>
      <c r="Q389" t="str">
        <v xml:space="preserve"> Plato 9</v>
      </c>
      <c r="R389" t="str">
        <v xml:space="preserve"> Plato 11</v>
      </c>
      <c r="S389">
        <f t="shared" si="30"/>
        <v>4</v>
      </c>
      <c r="T389" s="3">
        <f>VLOOKUP(L389,Hoja2!A:C,2,0)</f>
        <v>291</v>
      </c>
      <c r="U389" s="6">
        <f t="shared" si="34"/>
        <v>318.02999999999997</v>
      </c>
      <c r="V389" s="1">
        <f t="shared" si="31"/>
        <v>0.12638888888888888</v>
      </c>
      <c r="W389" s="1">
        <f>VLOOKUP(L389,Hoja2!A:C,3,0)</f>
        <v>0.11874999999999999</v>
      </c>
      <c r="X389" s="1">
        <f t="shared" si="32"/>
        <v>7.6388888888888895E-3</v>
      </c>
      <c r="Y389" s="1" t="str">
        <f t="shared" si="33"/>
        <v>Si</v>
      </c>
    </row>
    <row r="390" spans="1:25" x14ac:dyDescent="0.35">
      <c r="A390">
        <v>19</v>
      </c>
      <c r="B390" t="s">
        <v>752</v>
      </c>
      <c r="C390">
        <v>5</v>
      </c>
      <c r="D390" s="1">
        <v>1.3888888888888889E-3</v>
      </c>
      <c r="E390" s="1">
        <v>9.375E-2</v>
      </c>
      <c r="F390" s="2">
        <v>45021</v>
      </c>
      <c r="G390" t="s">
        <v>11</v>
      </c>
      <c r="H390" t="s">
        <v>12</v>
      </c>
      <c r="I390" t="s">
        <v>1348</v>
      </c>
      <c r="J390" s="3">
        <v>39.14</v>
      </c>
      <c r="K390" t="s">
        <v>13</v>
      </c>
      <c r="L390">
        <v>389</v>
      </c>
      <c r="M390" t="s">
        <v>41</v>
      </c>
      <c r="N390" t="s">
        <v>1546</v>
      </c>
      <c r="O390" t="str" cm="1">
        <f t="array" ref="O390">_xlfn.TEXTSPLIT(N390,",")</f>
        <v>Plato 11</v>
      </c>
      <c r="S390">
        <f t="shared" si="30"/>
        <v>1</v>
      </c>
      <c r="T390" s="3">
        <f>VLOOKUP(L390,Hoja2!A:C,2,0)</f>
        <v>33</v>
      </c>
      <c r="U390" s="6">
        <f t="shared" si="34"/>
        <v>72.14</v>
      </c>
      <c r="V390" s="1">
        <f t="shared" si="31"/>
        <v>9.2361111111111116E-2</v>
      </c>
      <c r="W390" s="1">
        <f>VLOOKUP(L390,Hoja2!A:C,3,0)</f>
        <v>1.6666666666666666E-2</v>
      </c>
      <c r="X390" s="1">
        <f t="shared" si="32"/>
        <v>7.5694444444444453E-2</v>
      </c>
      <c r="Y390" s="1" t="str">
        <f t="shared" si="33"/>
        <v>Si</v>
      </c>
    </row>
    <row r="391" spans="1:25" x14ac:dyDescent="0.35">
      <c r="A391">
        <v>9</v>
      </c>
      <c r="B391" t="s">
        <v>99</v>
      </c>
      <c r="C391">
        <v>2</v>
      </c>
      <c r="D391" s="1">
        <v>0.12430555555555556</v>
      </c>
      <c r="E391" s="1">
        <v>0.22152777777777777</v>
      </c>
      <c r="F391" s="2">
        <v>45021</v>
      </c>
      <c r="G391" t="s">
        <v>11</v>
      </c>
      <c r="H391" t="s">
        <v>12</v>
      </c>
      <c r="I391" t="s">
        <v>1348</v>
      </c>
      <c r="J391" s="3">
        <v>42.68</v>
      </c>
      <c r="K391" t="s">
        <v>13</v>
      </c>
      <c r="L391">
        <v>390</v>
      </c>
      <c r="M391" t="s">
        <v>66</v>
      </c>
      <c r="N391" t="s">
        <v>1649</v>
      </c>
      <c r="O391" t="str" cm="1">
        <f t="array" ref="O391:Q391">_xlfn.TEXTSPLIT(N391,",")</f>
        <v>Plato 5</v>
      </c>
      <c r="P391" t="str">
        <v xml:space="preserve"> Plato 10</v>
      </c>
      <c r="Q391" t="str">
        <v xml:space="preserve"> Plato 13</v>
      </c>
      <c r="S391">
        <f t="shared" si="30"/>
        <v>3</v>
      </c>
      <c r="T391" s="3">
        <f>VLOOKUP(L391,Hoja2!A:C,2,0)</f>
        <v>143</v>
      </c>
      <c r="U391" s="6">
        <f t="shared" si="34"/>
        <v>185.68</v>
      </c>
      <c r="V391" s="1">
        <f t="shared" si="31"/>
        <v>9.722222222222221E-2</v>
      </c>
      <c r="W391" s="1">
        <f>VLOOKUP(L391,Hoja2!A:C,3,0)</f>
        <v>6.4583333333333326E-2</v>
      </c>
      <c r="X391" s="1">
        <f t="shared" si="32"/>
        <v>3.2638888888888884E-2</v>
      </c>
      <c r="Y391" s="1" t="str">
        <f t="shared" si="33"/>
        <v>Si</v>
      </c>
    </row>
    <row r="392" spans="1:25" x14ac:dyDescent="0.35">
      <c r="A392">
        <v>15</v>
      </c>
      <c r="B392" t="s">
        <v>755</v>
      </c>
      <c r="C392">
        <v>1</v>
      </c>
      <c r="D392" s="1">
        <v>8.6805555555555552E-2</v>
      </c>
      <c r="E392" s="1">
        <v>0.17291666666666666</v>
      </c>
      <c r="F392" s="2">
        <v>45021</v>
      </c>
      <c r="G392" t="s">
        <v>11</v>
      </c>
      <c r="H392" t="s">
        <v>12</v>
      </c>
      <c r="I392" t="s">
        <v>1348</v>
      </c>
      <c r="J392" s="3">
        <v>48.6</v>
      </c>
      <c r="K392" t="s">
        <v>13</v>
      </c>
      <c r="L392">
        <v>391</v>
      </c>
      <c r="M392" t="s">
        <v>61</v>
      </c>
      <c r="N392" t="s">
        <v>1498</v>
      </c>
      <c r="O392" t="str" cm="1">
        <f t="array" ref="O392">_xlfn.TEXTSPLIT(N392,",")</f>
        <v>Plato 5</v>
      </c>
      <c r="S392">
        <f t="shared" si="30"/>
        <v>1</v>
      </c>
      <c r="T392" s="3">
        <f>VLOOKUP(L392,Hoja2!A:C,2,0)</f>
        <v>22</v>
      </c>
      <c r="U392" s="6">
        <f t="shared" si="34"/>
        <v>70.599999999999994</v>
      </c>
      <c r="V392" s="1">
        <f t="shared" si="31"/>
        <v>8.611111111111111E-2</v>
      </c>
      <c r="W392" s="1">
        <f>VLOOKUP(L392,Hoja2!A:C,3,0)</f>
        <v>2.4305555555555556E-2</v>
      </c>
      <c r="X392" s="1">
        <f t="shared" si="32"/>
        <v>6.1805555555555558E-2</v>
      </c>
      <c r="Y392" s="1" t="str">
        <f t="shared" si="33"/>
        <v>Si</v>
      </c>
    </row>
    <row r="393" spans="1:25" x14ac:dyDescent="0.35">
      <c r="A393">
        <v>14</v>
      </c>
      <c r="B393" t="s">
        <v>757</v>
      </c>
      <c r="C393">
        <v>3</v>
      </c>
      <c r="D393" s="1">
        <v>2.2916666666666665E-2</v>
      </c>
      <c r="E393" s="1">
        <v>0.17222222222222222</v>
      </c>
      <c r="F393" s="2">
        <v>45021</v>
      </c>
      <c r="G393" t="s">
        <v>23</v>
      </c>
      <c r="H393" t="s">
        <v>12</v>
      </c>
      <c r="I393" t="s">
        <v>1348</v>
      </c>
      <c r="J393" s="3">
        <v>32.729999999999997</v>
      </c>
      <c r="K393" t="s">
        <v>40</v>
      </c>
      <c r="L393">
        <v>392</v>
      </c>
      <c r="M393" t="s">
        <v>47</v>
      </c>
      <c r="N393" t="s">
        <v>1503</v>
      </c>
      <c r="O393" t="str" cm="1">
        <f t="array" ref="O393:P393">_xlfn.TEXTSPLIT(N393,",")</f>
        <v>Plato 15</v>
      </c>
      <c r="P393" t="str">
        <v xml:space="preserve"> Plato 7</v>
      </c>
      <c r="S393">
        <f t="shared" si="30"/>
        <v>2</v>
      </c>
      <c r="T393" s="3">
        <f>VLOOKUP(L393,Hoja2!A:C,2,0)</f>
        <v>120</v>
      </c>
      <c r="U393" s="6">
        <f t="shared" si="34"/>
        <v>152.72999999999999</v>
      </c>
      <c r="V393" s="1">
        <f t="shared" si="31"/>
        <v>0.14930555555555555</v>
      </c>
      <c r="W393" s="1">
        <f>VLOOKUP(L393,Hoja2!A:C,3,0)</f>
        <v>3.7499999999999999E-2</v>
      </c>
      <c r="X393" s="1">
        <f t="shared" si="32"/>
        <v>0.11180555555555555</v>
      </c>
      <c r="Y393" s="1" t="str">
        <f t="shared" si="33"/>
        <v>Si</v>
      </c>
    </row>
    <row r="394" spans="1:25" x14ac:dyDescent="0.35">
      <c r="A394">
        <v>13</v>
      </c>
      <c r="B394" t="s">
        <v>759</v>
      </c>
      <c r="C394">
        <v>3</v>
      </c>
      <c r="D394" s="1">
        <v>0.10625</v>
      </c>
      <c r="E394" s="1">
        <v>0.22013888888888888</v>
      </c>
      <c r="F394" s="2">
        <v>45021</v>
      </c>
      <c r="G394" t="s">
        <v>33</v>
      </c>
      <c r="H394" t="s">
        <v>12</v>
      </c>
      <c r="I394" t="s">
        <v>1348</v>
      </c>
      <c r="J394" s="3">
        <v>12.54</v>
      </c>
      <c r="K394" t="s">
        <v>40</v>
      </c>
      <c r="L394">
        <v>393</v>
      </c>
      <c r="M394" t="s">
        <v>20</v>
      </c>
      <c r="N394" t="s">
        <v>1650</v>
      </c>
      <c r="O394" t="str" cm="1">
        <f t="array" ref="O394:R394">_xlfn.TEXTSPLIT(N394,",")</f>
        <v>Plato 12</v>
      </c>
      <c r="P394" t="str">
        <v xml:space="preserve"> Plato 8</v>
      </c>
      <c r="Q394" t="str">
        <v xml:space="preserve"> Plato 13</v>
      </c>
      <c r="R394" t="str">
        <v xml:space="preserve"> Plato 5</v>
      </c>
      <c r="S394">
        <f t="shared" si="30"/>
        <v>4</v>
      </c>
      <c r="T394" s="3">
        <f>VLOOKUP(L394,Hoja2!A:C,2,0)</f>
        <v>208</v>
      </c>
      <c r="U394" s="6">
        <f t="shared" si="34"/>
        <v>220.54</v>
      </c>
      <c r="V394" s="1">
        <f t="shared" si="31"/>
        <v>0.11388888888888889</v>
      </c>
      <c r="W394" s="1">
        <f>VLOOKUP(L394,Hoja2!A:C,3,0)</f>
        <v>7.5694444444444439E-2</v>
      </c>
      <c r="X394" s="1">
        <f t="shared" si="32"/>
        <v>3.8194444444444448E-2</v>
      </c>
      <c r="Y394" s="1" t="str">
        <f t="shared" si="33"/>
        <v>Si</v>
      </c>
    </row>
    <row r="395" spans="1:25" x14ac:dyDescent="0.35">
      <c r="A395">
        <v>17</v>
      </c>
      <c r="B395" t="s">
        <v>45</v>
      </c>
      <c r="C395">
        <v>1</v>
      </c>
      <c r="D395" s="1">
        <v>0.14305555555555555</v>
      </c>
      <c r="E395" s="1">
        <v>0.29305555555555557</v>
      </c>
      <c r="F395" s="2">
        <v>45021</v>
      </c>
      <c r="G395" t="s">
        <v>11</v>
      </c>
      <c r="H395" t="s">
        <v>12</v>
      </c>
      <c r="I395" t="s">
        <v>1348</v>
      </c>
      <c r="J395" s="3">
        <v>18.05</v>
      </c>
      <c r="K395" t="s">
        <v>40</v>
      </c>
      <c r="L395">
        <v>394</v>
      </c>
      <c r="M395" t="s">
        <v>26</v>
      </c>
      <c r="N395" t="s">
        <v>1599</v>
      </c>
      <c r="O395" t="str" cm="1">
        <f t="array" ref="O395:P395">_xlfn.TEXTSPLIT(N395,",")</f>
        <v>Plato 7</v>
      </c>
      <c r="P395" t="str">
        <v xml:space="preserve"> Plato 9</v>
      </c>
      <c r="S395">
        <f t="shared" si="30"/>
        <v>2</v>
      </c>
      <c r="T395" s="3">
        <f>VLOOKUP(L395,Hoja2!A:C,2,0)</f>
        <v>77</v>
      </c>
      <c r="U395" s="6">
        <f t="shared" si="34"/>
        <v>95.05</v>
      </c>
      <c r="V395" s="1">
        <f t="shared" si="31"/>
        <v>0.15000000000000002</v>
      </c>
      <c r="W395" s="1">
        <f>VLOOKUP(L395,Hoja2!A:C,3,0)</f>
        <v>3.2638888888888891E-2</v>
      </c>
      <c r="X395" s="1">
        <f t="shared" si="32"/>
        <v>0.11736111111111114</v>
      </c>
      <c r="Y395" s="1" t="str">
        <f t="shared" si="33"/>
        <v>Si</v>
      </c>
    </row>
    <row r="396" spans="1:25" x14ac:dyDescent="0.35">
      <c r="A396">
        <v>2</v>
      </c>
      <c r="B396" t="s">
        <v>762</v>
      </c>
      <c r="C396">
        <v>1</v>
      </c>
      <c r="D396" s="1">
        <v>6.7361111111111108E-2</v>
      </c>
      <c r="E396" s="1">
        <v>0.23194444444444445</v>
      </c>
      <c r="F396" s="2">
        <v>45021</v>
      </c>
      <c r="G396" t="s">
        <v>23</v>
      </c>
      <c r="H396" t="s">
        <v>12</v>
      </c>
      <c r="I396" t="s">
        <v>1347</v>
      </c>
      <c r="J396" s="3">
        <v>40.9</v>
      </c>
      <c r="K396" t="s">
        <v>24</v>
      </c>
      <c r="L396">
        <v>395</v>
      </c>
      <c r="M396" t="s">
        <v>61</v>
      </c>
      <c r="N396" t="s">
        <v>1427</v>
      </c>
      <c r="O396" t="str" cm="1">
        <f t="array" ref="O396">_xlfn.TEXTSPLIT(N396,",")</f>
        <v>Plato 12</v>
      </c>
      <c r="S396">
        <f t="shared" si="30"/>
        <v>1</v>
      </c>
      <c r="T396" s="3">
        <f>VLOOKUP(L396,Hoja2!A:C,2,0)</f>
        <v>38</v>
      </c>
      <c r="U396" s="6">
        <f t="shared" si="34"/>
        <v>78.900000000000006</v>
      </c>
      <c r="V396" s="1">
        <f t="shared" si="31"/>
        <v>0.16458333333333336</v>
      </c>
      <c r="W396" s="1">
        <f>VLOOKUP(L396,Hoja2!A:C,3,0)</f>
        <v>5.5555555555555558E-3</v>
      </c>
      <c r="X396" s="1">
        <f t="shared" si="32"/>
        <v>0.1590277777777778</v>
      </c>
      <c r="Y396" s="1" t="str">
        <f t="shared" si="33"/>
        <v>Si</v>
      </c>
    </row>
    <row r="397" spans="1:25" x14ac:dyDescent="0.35">
      <c r="A397">
        <v>11</v>
      </c>
      <c r="B397" t="s">
        <v>764</v>
      </c>
      <c r="C397">
        <v>1</v>
      </c>
      <c r="D397" s="1">
        <v>2.2222222222222223E-2</v>
      </c>
      <c r="E397" s="1">
        <v>0.15</v>
      </c>
      <c r="F397" s="2">
        <v>45021</v>
      </c>
      <c r="G397" t="s">
        <v>23</v>
      </c>
      <c r="H397" t="s">
        <v>37</v>
      </c>
      <c r="I397" t="s">
        <v>18</v>
      </c>
      <c r="J397" s="3">
        <v>34.5</v>
      </c>
      <c r="K397" t="s">
        <v>24</v>
      </c>
      <c r="L397">
        <v>396</v>
      </c>
      <c r="M397" t="s">
        <v>1350</v>
      </c>
      <c r="N397" t="s">
        <v>1651</v>
      </c>
      <c r="O397" t="str" cm="1">
        <f t="array" ref="O397:P397">_xlfn.TEXTSPLIT(N397,",")</f>
        <v>Plato 3</v>
      </c>
      <c r="P397" t="str">
        <v xml:space="preserve"> Plato 13</v>
      </c>
      <c r="S397">
        <f t="shared" si="30"/>
        <v>2</v>
      </c>
      <c r="T397" s="3">
        <f>VLOOKUP(L397,Hoja2!A:C,2,0)</f>
        <v>83</v>
      </c>
      <c r="U397" s="6">
        <f t="shared" si="34"/>
        <v>117.5</v>
      </c>
      <c r="V397" s="1">
        <f t="shared" si="31"/>
        <v>0.12777777777777777</v>
      </c>
      <c r="W397" s="1">
        <f>VLOOKUP(L397,Hoja2!A:C,3,0)</f>
        <v>3.9583333333333331E-2</v>
      </c>
      <c r="X397" s="1">
        <f t="shared" si="32"/>
        <v>8.8194444444444436E-2</v>
      </c>
      <c r="Y397" s="1" t="str">
        <f t="shared" si="33"/>
        <v>Si</v>
      </c>
    </row>
    <row r="398" spans="1:25" x14ac:dyDescent="0.35">
      <c r="A398">
        <v>4</v>
      </c>
      <c r="B398" t="s">
        <v>677</v>
      </c>
      <c r="C398">
        <v>2</v>
      </c>
      <c r="D398" s="1">
        <v>1.3888888888888888E-2</v>
      </c>
      <c r="E398" s="1">
        <v>6.5277777777777782E-2</v>
      </c>
      <c r="F398" s="2">
        <v>45021</v>
      </c>
      <c r="G398" t="s">
        <v>33</v>
      </c>
      <c r="H398" t="s">
        <v>17</v>
      </c>
      <c r="I398" t="s">
        <v>1347</v>
      </c>
      <c r="J398" s="3">
        <v>37.79</v>
      </c>
      <c r="K398" t="s">
        <v>24</v>
      </c>
      <c r="L398">
        <v>397</v>
      </c>
      <c r="M398" t="s">
        <v>66</v>
      </c>
      <c r="N398" t="s">
        <v>1652</v>
      </c>
      <c r="O398" t="str" cm="1">
        <f t="array" ref="O398:P398">_xlfn.TEXTSPLIT(N398,",")</f>
        <v>Plato 6</v>
      </c>
      <c r="P398" t="str">
        <v xml:space="preserve"> Plato 17</v>
      </c>
      <c r="S398">
        <f t="shared" si="30"/>
        <v>2</v>
      </c>
      <c r="T398" s="3">
        <f>VLOOKUP(L398,Hoja2!A:C,2,0)</f>
        <v>147</v>
      </c>
      <c r="U398" s="6">
        <f t="shared" si="34"/>
        <v>184.79</v>
      </c>
      <c r="V398" s="1">
        <f t="shared" si="31"/>
        <v>5.1388888888888894E-2</v>
      </c>
      <c r="W398" s="1">
        <f>VLOOKUP(L398,Hoja2!A:C,3,0)</f>
        <v>4.7916666666666663E-2</v>
      </c>
      <c r="X398" s="1">
        <f t="shared" si="32"/>
        <v>3.4722222222222307E-3</v>
      </c>
      <c r="Y398" s="1" t="str">
        <f t="shared" si="33"/>
        <v>Si</v>
      </c>
    </row>
    <row r="399" spans="1:25" x14ac:dyDescent="0.35">
      <c r="A399">
        <v>9</v>
      </c>
      <c r="B399" t="s">
        <v>767</v>
      </c>
      <c r="C399">
        <v>5</v>
      </c>
      <c r="D399" s="1">
        <v>0.13194444444444445</v>
      </c>
      <c r="E399" s="1">
        <v>0.2951388888888889</v>
      </c>
      <c r="F399" s="2">
        <v>45021</v>
      </c>
      <c r="G399" t="s">
        <v>16</v>
      </c>
      <c r="H399" t="s">
        <v>17</v>
      </c>
      <c r="I399" t="s">
        <v>1348</v>
      </c>
      <c r="J399" s="3">
        <v>48.96</v>
      </c>
      <c r="K399" t="s">
        <v>24</v>
      </c>
      <c r="L399">
        <v>398</v>
      </c>
      <c r="M399" t="s">
        <v>1350</v>
      </c>
      <c r="N399" t="s">
        <v>1653</v>
      </c>
      <c r="O399" t="str" cm="1">
        <f t="array" ref="O399:P399">_xlfn.TEXTSPLIT(N399,",")</f>
        <v>Plato 16</v>
      </c>
      <c r="P399" t="str">
        <v xml:space="preserve"> Plato 11</v>
      </c>
      <c r="S399">
        <f t="shared" si="30"/>
        <v>2</v>
      </c>
      <c r="T399" s="3">
        <f>VLOOKUP(L399,Hoja2!A:C,2,0)</f>
        <v>122</v>
      </c>
      <c r="U399" s="6">
        <f t="shared" si="34"/>
        <v>170.96</v>
      </c>
      <c r="V399" s="1">
        <f t="shared" si="31"/>
        <v>0.16319444444444445</v>
      </c>
      <c r="W399" s="1">
        <f>VLOOKUP(L399,Hoja2!A:C,3,0)</f>
        <v>4.9305555555555561E-2</v>
      </c>
      <c r="X399" s="1">
        <f t="shared" si="32"/>
        <v>0.11388888888888889</v>
      </c>
      <c r="Y399" s="1" t="str">
        <f t="shared" si="33"/>
        <v>Si</v>
      </c>
    </row>
    <row r="400" spans="1:25" x14ac:dyDescent="0.35">
      <c r="A400">
        <v>7</v>
      </c>
      <c r="B400" t="s">
        <v>769</v>
      </c>
      <c r="C400">
        <v>6</v>
      </c>
      <c r="D400" s="1">
        <v>0.11666666666666667</v>
      </c>
      <c r="E400" s="1">
        <v>0.2361111111111111</v>
      </c>
      <c r="F400" s="2">
        <v>45021</v>
      </c>
      <c r="G400" t="s">
        <v>28</v>
      </c>
      <c r="H400" t="s">
        <v>12</v>
      </c>
      <c r="I400" t="s">
        <v>1348</v>
      </c>
      <c r="J400" s="3">
        <v>27.32</v>
      </c>
      <c r="K400" t="s">
        <v>24</v>
      </c>
      <c r="L400">
        <v>399</v>
      </c>
      <c r="M400" t="s">
        <v>1345</v>
      </c>
      <c r="N400" t="s">
        <v>1654</v>
      </c>
      <c r="O400" t="str" cm="1">
        <f t="array" ref="O400:P400">_xlfn.TEXTSPLIT(N400,",")</f>
        <v>Plato 11</v>
      </c>
      <c r="P400" t="str">
        <v xml:space="preserve"> Plato 19</v>
      </c>
      <c r="S400">
        <f t="shared" si="30"/>
        <v>2</v>
      </c>
      <c r="T400" s="3">
        <f>VLOOKUP(L400,Hoja2!A:C,2,0)</f>
        <v>207</v>
      </c>
      <c r="U400" s="6">
        <f t="shared" si="34"/>
        <v>234.32</v>
      </c>
      <c r="V400" s="1">
        <f t="shared" si="31"/>
        <v>0.11944444444444444</v>
      </c>
      <c r="W400" s="1">
        <f>VLOOKUP(L400,Hoja2!A:C,3,0)</f>
        <v>6.3194444444444442E-2</v>
      </c>
      <c r="X400" s="1">
        <f t="shared" si="32"/>
        <v>5.6249999999999994E-2</v>
      </c>
      <c r="Y400" s="1" t="str">
        <f t="shared" si="33"/>
        <v>Si</v>
      </c>
    </row>
    <row r="401" spans="1:25" x14ac:dyDescent="0.35">
      <c r="A401">
        <v>9</v>
      </c>
      <c r="B401" t="s">
        <v>771</v>
      </c>
      <c r="C401">
        <v>4</v>
      </c>
      <c r="D401" s="1">
        <v>9.0972222222222218E-2</v>
      </c>
      <c r="E401" s="1">
        <v>0.1763888888888889</v>
      </c>
      <c r="F401" s="2">
        <v>45021</v>
      </c>
      <c r="G401" t="s">
        <v>33</v>
      </c>
      <c r="H401" t="s">
        <v>12</v>
      </c>
      <c r="I401" t="s">
        <v>1348</v>
      </c>
      <c r="J401" s="3">
        <v>42.96</v>
      </c>
      <c r="K401" t="s">
        <v>13</v>
      </c>
      <c r="L401">
        <v>400</v>
      </c>
      <c r="M401" t="s">
        <v>26</v>
      </c>
      <c r="N401" t="s">
        <v>1655</v>
      </c>
      <c r="O401" t="str" cm="1">
        <f t="array" ref="O401:Q401">_xlfn.TEXTSPLIT(N401,",")</f>
        <v>Plato 20</v>
      </c>
      <c r="P401" t="str">
        <v xml:space="preserve"> Plato 16</v>
      </c>
      <c r="Q401" t="str">
        <v xml:space="preserve"> Plato 17</v>
      </c>
      <c r="S401">
        <f t="shared" si="30"/>
        <v>3</v>
      </c>
      <c r="T401" s="3">
        <f>VLOOKUP(L401,Hoja2!A:C,2,0)</f>
        <v>198</v>
      </c>
      <c r="U401" s="6">
        <f t="shared" si="34"/>
        <v>240.96</v>
      </c>
      <c r="V401" s="1">
        <f t="shared" si="31"/>
        <v>8.5416666666666682E-2</v>
      </c>
      <c r="W401" s="1">
        <f>VLOOKUP(L401,Hoja2!A:C,3,0)</f>
        <v>5.486111111111111E-2</v>
      </c>
      <c r="X401" s="1">
        <f t="shared" si="32"/>
        <v>3.0555555555555572E-2</v>
      </c>
      <c r="Y401" s="1" t="str">
        <f t="shared" si="33"/>
        <v>Si</v>
      </c>
    </row>
    <row r="402" spans="1:25" x14ac:dyDescent="0.35">
      <c r="A402">
        <v>16</v>
      </c>
      <c r="B402" t="s">
        <v>624</v>
      </c>
      <c r="C402">
        <v>2</v>
      </c>
      <c r="D402" s="1">
        <v>0.16041666666666668</v>
      </c>
      <c r="E402" s="1">
        <v>0.28958333333333336</v>
      </c>
      <c r="F402" s="2">
        <v>45021</v>
      </c>
      <c r="G402" t="s">
        <v>23</v>
      </c>
      <c r="H402" t="s">
        <v>12</v>
      </c>
      <c r="I402" t="s">
        <v>1348</v>
      </c>
      <c r="J402" s="3">
        <v>15.87</v>
      </c>
      <c r="K402" t="s">
        <v>40</v>
      </c>
      <c r="L402">
        <v>401</v>
      </c>
      <c r="M402" t="s">
        <v>30</v>
      </c>
      <c r="N402" t="s">
        <v>1387</v>
      </c>
      <c r="O402" t="str" cm="1">
        <f t="array" ref="O402">_xlfn.TEXTSPLIT(N402,",")</f>
        <v>Plato 13</v>
      </c>
      <c r="S402">
        <f t="shared" si="30"/>
        <v>1</v>
      </c>
      <c r="T402" s="3">
        <f>VLOOKUP(L402,Hoja2!A:C,2,0)</f>
        <v>42</v>
      </c>
      <c r="U402" s="6">
        <f t="shared" si="34"/>
        <v>57.87</v>
      </c>
      <c r="V402" s="1">
        <f t="shared" si="31"/>
        <v>0.12916666666666668</v>
      </c>
      <c r="W402" s="1">
        <f>VLOOKUP(L402,Hoja2!A:C,3,0)</f>
        <v>1.3888888888888888E-2</v>
      </c>
      <c r="X402" s="1">
        <f t="shared" si="32"/>
        <v>0.11527777777777778</v>
      </c>
      <c r="Y402" s="1" t="str">
        <f t="shared" si="33"/>
        <v>Si</v>
      </c>
    </row>
    <row r="403" spans="1:25" x14ac:dyDescent="0.35">
      <c r="A403">
        <v>18</v>
      </c>
      <c r="B403" t="s">
        <v>774</v>
      </c>
      <c r="C403">
        <v>1</v>
      </c>
      <c r="D403" s="1">
        <v>0.11180555555555556</v>
      </c>
      <c r="E403" s="1">
        <v>0.21388888888888888</v>
      </c>
      <c r="F403" s="2">
        <v>45021</v>
      </c>
      <c r="G403" t="s">
        <v>11</v>
      </c>
      <c r="H403" t="s">
        <v>12</v>
      </c>
      <c r="I403" t="s">
        <v>1348</v>
      </c>
      <c r="J403" s="3">
        <v>31.02</v>
      </c>
      <c r="K403" t="s">
        <v>13</v>
      </c>
      <c r="L403">
        <v>402</v>
      </c>
      <c r="M403" t="s">
        <v>20</v>
      </c>
      <c r="N403" t="s">
        <v>1656</v>
      </c>
      <c r="O403" t="str" cm="1">
        <f t="array" ref="O403:Q403">_xlfn.TEXTSPLIT(N403,",")</f>
        <v>Plato 1</v>
      </c>
      <c r="P403" t="str">
        <v xml:space="preserve"> Plato 12</v>
      </c>
      <c r="Q403" t="str">
        <v xml:space="preserve"> Plato 5</v>
      </c>
      <c r="S403">
        <f t="shared" si="30"/>
        <v>3</v>
      </c>
      <c r="T403" s="3">
        <f>VLOOKUP(L403,Hoja2!A:C,2,0)</f>
        <v>151</v>
      </c>
      <c r="U403" s="6">
        <f t="shared" si="34"/>
        <v>182.02</v>
      </c>
      <c r="V403" s="1">
        <f t="shared" si="31"/>
        <v>0.10208333333333332</v>
      </c>
      <c r="W403" s="1">
        <f>VLOOKUP(L403,Hoja2!A:C,3,0)</f>
        <v>4.5833333333333337E-2</v>
      </c>
      <c r="X403" s="1">
        <f t="shared" si="32"/>
        <v>5.6249999999999981E-2</v>
      </c>
      <c r="Y403" s="1" t="str">
        <f t="shared" si="33"/>
        <v>Si</v>
      </c>
    </row>
    <row r="404" spans="1:25" x14ac:dyDescent="0.35">
      <c r="A404">
        <v>14</v>
      </c>
      <c r="B404" t="s">
        <v>776</v>
      </c>
      <c r="C404">
        <v>5</v>
      </c>
      <c r="D404" s="1">
        <v>9.375E-2</v>
      </c>
      <c r="E404" s="1">
        <v>0.21875</v>
      </c>
      <c r="F404" s="2">
        <v>45021</v>
      </c>
      <c r="G404" t="s">
        <v>16</v>
      </c>
      <c r="H404" t="s">
        <v>12</v>
      </c>
      <c r="I404" t="s">
        <v>1348</v>
      </c>
      <c r="J404" s="3">
        <v>14.76</v>
      </c>
      <c r="K404" t="s">
        <v>24</v>
      </c>
      <c r="L404">
        <v>403</v>
      </c>
      <c r="M404" t="s">
        <v>66</v>
      </c>
      <c r="N404" t="s">
        <v>1657</v>
      </c>
      <c r="O404" t="str" cm="1">
        <f t="array" ref="O404:R404">_xlfn.TEXTSPLIT(N404,",")</f>
        <v>Plato 5</v>
      </c>
      <c r="P404" t="str">
        <v xml:space="preserve"> Plato 4</v>
      </c>
      <c r="Q404" t="str">
        <v xml:space="preserve"> Plato 15</v>
      </c>
      <c r="R404" t="str">
        <v xml:space="preserve"> Plato 7</v>
      </c>
      <c r="S404">
        <f t="shared" si="30"/>
        <v>4</v>
      </c>
      <c r="T404" s="3">
        <f>VLOOKUP(L404,Hoja2!A:C,2,0)</f>
        <v>190</v>
      </c>
      <c r="U404" s="6">
        <f t="shared" si="34"/>
        <v>204.76</v>
      </c>
      <c r="V404" s="1">
        <f t="shared" si="31"/>
        <v>0.125</v>
      </c>
      <c r="W404" s="1">
        <f>VLOOKUP(L404,Hoja2!A:C,3,0)</f>
        <v>5.9027777777777776E-2</v>
      </c>
      <c r="X404" s="1">
        <f t="shared" si="32"/>
        <v>6.5972222222222224E-2</v>
      </c>
      <c r="Y404" s="1" t="str">
        <f t="shared" si="33"/>
        <v>Si</v>
      </c>
    </row>
    <row r="405" spans="1:25" x14ac:dyDescent="0.35">
      <c r="A405">
        <v>17</v>
      </c>
      <c r="B405" t="s">
        <v>669</v>
      </c>
      <c r="C405">
        <v>2</v>
      </c>
      <c r="D405" s="1">
        <v>2.6388888888888889E-2</v>
      </c>
      <c r="E405" s="1">
        <v>0.18680555555555556</v>
      </c>
      <c r="F405" s="2">
        <v>45021</v>
      </c>
      <c r="G405" t="s">
        <v>28</v>
      </c>
      <c r="H405" t="s">
        <v>12</v>
      </c>
      <c r="I405" t="s">
        <v>1348</v>
      </c>
      <c r="J405" s="3">
        <v>32.56</v>
      </c>
      <c r="K405" t="s">
        <v>24</v>
      </c>
      <c r="L405">
        <v>404</v>
      </c>
      <c r="M405" t="s">
        <v>1345</v>
      </c>
      <c r="N405" t="s">
        <v>1658</v>
      </c>
      <c r="O405" t="str" cm="1">
        <f t="array" ref="O405:Q405">_xlfn.TEXTSPLIT(N405,",")</f>
        <v>Plato 13</v>
      </c>
      <c r="P405" t="str">
        <v xml:space="preserve"> Plato 3</v>
      </c>
      <c r="Q405" t="str">
        <v xml:space="preserve"> Plato 20</v>
      </c>
      <c r="S405">
        <f t="shared" si="30"/>
        <v>3</v>
      </c>
      <c r="T405" s="3">
        <f>VLOOKUP(L405,Hoja2!A:C,2,0)</f>
        <v>182</v>
      </c>
      <c r="U405" s="6">
        <f t="shared" si="34"/>
        <v>214.56</v>
      </c>
      <c r="V405" s="1">
        <f t="shared" si="31"/>
        <v>0.16041666666666668</v>
      </c>
      <c r="W405" s="1">
        <f>VLOOKUP(L405,Hoja2!A:C,3,0)</f>
        <v>7.0833333333333331E-2</v>
      </c>
      <c r="X405" s="1">
        <f t="shared" si="32"/>
        <v>8.9583333333333348E-2</v>
      </c>
      <c r="Y405" s="1" t="str">
        <f t="shared" si="33"/>
        <v>Si</v>
      </c>
    </row>
    <row r="406" spans="1:25" x14ac:dyDescent="0.35">
      <c r="A406">
        <v>5</v>
      </c>
      <c r="B406" t="s">
        <v>779</v>
      </c>
      <c r="C406">
        <v>6</v>
      </c>
      <c r="D406" s="1">
        <v>0.11041666666666666</v>
      </c>
      <c r="E406" s="1">
        <v>0.2076388888888889</v>
      </c>
      <c r="F406" s="2">
        <v>45021</v>
      </c>
      <c r="G406" t="s">
        <v>23</v>
      </c>
      <c r="H406" t="s">
        <v>37</v>
      </c>
      <c r="I406" t="s">
        <v>1348</v>
      </c>
      <c r="J406" s="3">
        <v>14.56</v>
      </c>
      <c r="K406" t="s">
        <v>13</v>
      </c>
      <c r="L406">
        <v>405</v>
      </c>
      <c r="M406" t="s">
        <v>84</v>
      </c>
      <c r="N406" t="s">
        <v>1659</v>
      </c>
      <c r="O406" t="str" cm="1">
        <f t="array" ref="O406:Q406">_xlfn.TEXTSPLIT(N406,",")</f>
        <v>Plato 10</v>
      </c>
      <c r="P406" t="str">
        <v xml:space="preserve"> Plato 20</v>
      </c>
      <c r="Q406" t="str">
        <v xml:space="preserve"> Plato 3</v>
      </c>
      <c r="S406">
        <f t="shared" si="30"/>
        <v>3</v>
      </c>
      <c r="T406" s="3">
        <f>VLOOKUP(L406,Hoja2!A:C,2,0)</f>
        <v>106</v>
      </c>
      <c r="U406" s="6">
        <f t="shared" si="34"/>
        <v>120.56</v>
      </c>
      <c r="V406" s="1">
        <f t="shared" si="31"/>
        <v>9.7222222222222238E-2</v>
      </c>
      <c r="W406" s="1">
        <f>VLOOKUP(L406,Hoja2!A:C,3,0)</f>
        <v>6.805555555555555E-2</v>
      </c>
      <c r="X406" s="1">
        <f t="shared" si="32"/>
        <v>2.9166666666666688E-2</v>
      </c>
      <c r="Y406" s="1" t="str">
        <f t="shared" si="33"/>
        <v>Si</v>
      </c>
    </row>
    <row r="407" spans="1:25" x14ac:dyDescent="0.35">
      <c r="A407">
        <v>14</v>
      </c>
      <c r="B407" t="s">
        <v>501</v>
      </c>
      <c r="C407">
        <v>5</v>
      </c>
      <c r="D407" s="1">
        <v>2.013888888888889E-2</v>
      </c>
      <c r="E407" s="1">
        <v>0.10902777777777778</v>
      </c>
      <c r="F407" s="2">
        <v>45021</v>
      </c>
      <c r="G407" t="s">
        <v>23</v>
      </c>
      <c r="H407" t="s">
        <v>37</v>
      </c>
      <c r="I407" t="s">
        <v>18</v>
      </c>
      <c r="J407" s="3">
        <v>34.03</v>
      </c>
      <c r="K407" t="s">
        <v>40</v>
      </c>
      <c r="L407">
        <v>406</v>
      </c>
      <c r="M407" t="s">
        <v>1345</v>
      </c>
      <c r="N407" t="s">
        <v>1660</v>
      </c>
      <c r="O407" t="str" cm="1">
        <f t="array" ref="O407:Q407">_xlfn.TEXTSPLIT(N407,",")</f>
        <v>Plato 3</v>
      </c>
      <c r="P407" t="str">
        <v xml:space="preserve"> Plato 8</v>
      </c>
      <c r="Q407" t="str">
        <v xml:space="preserve"> Plato 1</v>
      </c>
      <c r="S407">
        <f t="shared" si="30"/>
        <v>3</v>
      </c>
      <c r="T407" s="3">
        <f>VLOOKUP(L407,Hoja2!A:C,2,0)</f>
        <v>155</v>
      </c>
      <c r="U407" s="6">
        <f t="shared" si="34"/>
        <v>189.03</v>
      </c>
      <c r="V407" s="1">
        <f t="shared" si="31"/>
        <v>8.8888888888888892E-2</v>
      </c>
      <c r="W407" s="1">
        <f>VLOOKUP(L407,Hoja2!A:C,3,0)</f>
        <v>8.1250000000000003E-2</v>
      </c>
      <c r="X407" s="1">
        <f t="shared" si="32"/>
        <v>7.6388888888888895E-3</v>
      </c>
      <c r="Y407" s="1" t="str">
        <f t="shared" si="33"/>
        <v>Si</v>
      </c>
    </row>
    <row r="408" spans="1:25" x14ac:dyDescent="0.35">
      <c r="A408">
        <v>4</v>
      </c>
      <c r="B408" t="s">
        <v>782</v>
      </c>
      <c r="C408">
        <v>1</v>
      </c>
      <c r="D408" s="1">
        <v>9.2361111111111116E-2</v>
      </c>
      <c r="E408" s="1">
        <v>0.20208333333333334</v>
      </c>
      <c r="F408" s="2">
        <v>45021</v>
      </c>
      <c r="G408" t="s">
        <v>33</v>
      </c>
      <c r="H408" t="s">
        <v>17</v>
      </c>
      <c r="I408" t="s">
        <v>1347</v>
      </c>
      <c r="J408" s="3">
        <v>22.98</v>
      </c>
      <c r="K408" t="s">
        <v>13</v>
      </c>
      <c r="L408">
        <v>407</v>
      </c>
      <c r="M408" t="s">
        <v>61</v>
      </c>
      <c r="N408" t="s">
        <v>1412</v>
      </c>
      <c r="O408" t="str" cm="1">
        <f t="array" ref="O408:P408">_xlfn.TEXTSPLIT(N408,",")</f>
        <v>Plato 3</v>
      </c>
      <c r="P408" t="str">
        <v xml:space="preserve"> Plato 8</v>
      </c>
      <c r="S408">
        <f t="shared" si="30"/>
        <v>2</v>
      </c>
      <c r="T408" s="3">
        <f>VLOOKUP(L408,Hoja2!A:C,2,0)</f>
        <v>95</v>
      </c>
      <c r="U408" s="6">
        <f t="shared" si="34"/>
        <v>117.98</v>
      </c>
      <c r="V408" s="1">
        <f t="shared" si="31"/>
        <v>0.10972222222222222</v>
      </c>
      <c r="W408" s="1">
        <f>VLOOKUP(L408,Hoja2!A:C,3,0)</f>
        <v>3.4722222222222224E-2</v>
      </c>
      <c r="X408" s="1">
        <f t="shared" si="32"/>
        <v>7.4999999999999997E-2</v>
      </c>
      <c r="Y408" s="1" t="str">
        <f t="shared" si="33"/>
        <v>Si</v>
      </c>
    </row>
    <row r="409" spans="1:25" x14ac:dyDescent="0.35">
      <c r="A409">
        <v>17</v>
      </c>
      <c r="B409" t="s">
        <v>587</v>
      </c>
      <c r="C409">
        <v>3</v>
      </c>
      <c r="D409" s="1">
        <v>3.888888888888889E-2</v>
      </c>
      <c r="E409" s="1">
        <v>0.1701388888888889</v>
      </c>
      <c r="F409" s="2">
        <v>45021</v>
      </c>
      <c r="G409" t="s">
        <v>23</v>
      </c>
      <c r="H409" t="s">
        <v>12</v>
      </c>
      <c r="I409" t="s">
        <v>1348</v>
      </c>
      <c r="J409" s="3">
        <v>10.14</v>
      </c>
      <c r="K409" t="s">
        <v>40</v>
      </c>
      <c r="L409">
        <v>408</v>
      </c>
      <c r="M409" t="s">
        <v>66</v>
      </c>
      <c r="N409" t="s">
        <v>1661</v>
      </c>
      <c r="O409" t="str" cm="1">
        <f t="array" ref="O409:Q409">_xlfn.TEXTSPLIT(N409,",")</f>
        <v>Plato 1</v>
      </c>
      <c r="P409" t="str">
        <v xml:space="preserve"> Plato 7</v>
      </c>
      <c r="Q409" t="str">
        <v xml:space="preserve"> Plato 18</v>
      </c>
      <c r="S409">
        <f t="shared" si="30"/>
        <v>3</v>
      </c>
      <c r="T409" s="3">
        <f>VLOOKUP(L409,Hoja2!A:C,2,0)</f>
        <v>131</v>
      </c>
      <c r="U409" s="6">
        <f t="shared" si="34"/>
        <v>141.13999999999999</v>
      </c>
      <c r="V409" s="1">
        <f t="shared" si="31"/>
        <v>0.13125000000000001</v>
      </c>
      <c r="W409" s="1">
        <f>VLOOKUP(L409,Hoja2!A:C,3,0)</f>
        <v>7.3611111111111113E-2</v>
      </c>
      <c r="X409" s="1">
        <f t="shared" si="32"/>
        <v>5.7638888888888892E-2</v>
      </c>
      <c r="Y409" s="1" t="str">
        <f t="shared" si="33"/>
        <v>Si</v>
      </c>
    </row>
    <row r="410" spans="1:25" x14ac:dyDescent="0.35">
      <c r="A410">
        <v>15</v>
      </c>
      <c r="B410" t="s">
        <v>785</v>
      </c>
      <c r="C410">
        <v>5</v>
      </c>
      <c r="D410" s="1">
        <v>7.9861111111111105E-2</v>
      </c>
      <c r="E410" s="1">
        <v>0.12569444444444444</v>
      </c>
      <c r="F410" s="2">
        <v>45021</v>
      </c>
      <c r="G410" t="s">
        <v>16</v>
      </c>
      <c r="H410" t="s">
        <v>12</v>
      </c>
      <c r="I410" t="s">
        <v>1348</v>
      </c>
      <c r="J410" s="3">
        <v>48.7</v>
      </c>
      <c r="K410" t="s">
        <v>13</v>
      </c>
      <c r="L410">
        <v>409</v>
      </c>
      <c r="M410" t="s">
        <v>66</v>
      </c>
      <c r="N410" t="s">
        <v>1662</v>
      </c>
      <c r="O410" t="str" cm="1">
        <f t="array" ref="O410:R410">_xlfn.TEXTSPLIT(N410,",")</f>
        <v>Plato 13</v>
      </c>
      <c r="P410" t="str">
        <v xml:space="preserve"> Plato 20</v>
      </c>
      <c r="Q410" t="str">
        <v xml:space="preserve"> Plato 16</v>
      </c>
      <c r="R410" t="str">
        <v xml:space="preserve"> Plato 7</v>
      </c>
      <c r="S410">
        <f t="shared" si="30"/>
        <v>4</v>
      </c>
      <c r="T410" s="3">
        <f>VLOOKUP(L410,Hoja2!A:C,2,0)</f>
        <v>203</v>
      </c>
      <c r="U410" s="6">
        <f t="shared" si="34"/>
        <v>251.7</v>
      </c>
      <c r="V410" s="1">
        <f t="shared" si="31"/>
        <v>4.5833333333333337E-2</v>
      </c>
      <c r="W410" s="1">
        <f>VLOOKUP(L410,Hoja2!A:C,3,0)</f>
        <v>0.11319444444444444</v>
      </c>
      <c r="X410" s="1">
        <f t="shared" si="32"/>
        <v>0</v>
      </c>
      <c r="Y410" s="1" t="str">
        <f t="shared" si="33"/>
        <v>No</v>
      </c>
    </row>
    <row r="411" spans="1:25" x14ac:dyDescent="0.35">
      <c r="A411">
        <v>1</v>
      </c>
      <c r="B411" t="s">
        <v>787</v>
      </c>
      <c r="C411">
        <v>3</v>
      </c>
      <c r="D411" s="1">
        <v>0.11597222222222223</v>
      </c>
      <c r="E411" s="1">
        <v>0.22430555555555556</v>
      </c>
      <c r="F411" s="2">
        <v>45021</v>
      </c>
      <c r="G411" t="s">
        <v>33</v>
      </c>
      <c r="H411" t="s">
        <v>37</v>
      </c>
      <c r="I411" t="s">
        <v>1348</v>
      </c>
      <c r="J411" s="3">
        <v>43.65</v>
      </c>
      <c r="K411" t="s">
        <v>13</v>
      </c>
      <c r="L411">
        <v>410</v>
      </c>
      <c r="M411" t="s">
        <v>1350</v>
      </c>
      <c r="N411" t="s">
        <v>1663</v>
      </c>
      <c r="O411" t="str" cm="1">
        <f t="array" ref="O411:P411">_xlfn.TEXTSPLIT(N411,",")</f>
        <v>Plato 3</v>
      </c>
      <c r="P411" t="str">
        <v xml:space="preserve"> Plato 19</v>
      </c>
      <c r="S411">
        <f t="shared" si="30"/>
        <v>2</v>
      </c>
      <c r="T411" s="3">
        <f>VLOOKUP(L411,Hoja2!A:C,2,0)</f>
        <v>56</v>
      </c>
      <c r="U411" s="6">
        <f t="shared" si="34"/>
        <v>99.65</v>
      </c>
      <c r="V411" s="1">
        <f t="shared" si="31"/>
        <v>0.10833333333333334</v>
      </c>
      <c r="W411" s="1">
        <f>VLOOKUP(L411,Hoja2!A:C,3,0)</f>
        <v>6.3194444444444442E-2</v>
      </c>
      <c r="X411" s="1">
        <f t="shared" si="32"/>
        <v>4.5138888888888895E-2</v>
      </c>
      <c r="Y411" s="1" t="str">
        <f t="shared" si="33"/>
        <v>Si</v>
      </c>
    </row>
    <row r="412" spans="1:25" x14ac:dyDescent="0.35">
      <c r="A412">
        <v>3</v>
      </c>
      <c r="B412" t="s">
        <v>436</v>
      </c>
      <c r="C412">
        <v>3</v>
      </c>
      <c r="D412" s="1">
        <v>9.0972222222222218E-2</v>
      </c>
      <c r="E412" s="1">
        <v>0.21111111111111111</v>
      </c>
      <c r="F412" s="2">
        <v>45021</v>
      </c>
      <c r="G412" t="s">
        <v>16</v>
      </c>
      <c r="H412" t="s">
        <v>12</v>
      </c>
      <c r="I412" t="s">
        <v>1347</v>
      </c>
      <c r="J412" s="3">
        <v>21.88</v>
      </c>
      <c r="K412" t="s">
        <v>40</v>
      </c>
      <c r="L412">
        <v>411</v>
      </c>
      <c r="M412" t="s">
        <v>20</v>
      </c>
      <c r="N412" t="s">
        <v>1664</v>
      </c>
      <c r="O412" t="str" cm="1">
        <f t="array" ref="O412:Q412">_xlfn.TEXTSPLIT(N412,",")</f>
        <v>Plato 20</v>
      </c>
      <c r="P412" t="str">
        <v xml:space="preserve"> Plato 4</v>
      </c>
      <c r="Q412" t="str">
        <v xml:space="preserve"> Plato 6</v>
      </c>
      <c r="S412">
        <f t="shared" si="30"/>
        <v>3</v>
      </c>
      <c r="T412" s="3">
        <f>VLOOKUP(L412,Hoja2!A:C,2,0)</f>
        <v>219</v>
      </c>
      <c r="U412" s="6">
        <f t="shared" si="34"/>
        <v>240.88</v>
      </c>
      <c r="V412" s="1">
        <f t="shared" si="31"/>
        <v>0.12013888888888889</v>
      </c>
      <c r="W412" s="1">
        <f>VLOOKUP(L412,Hoja2!A:C,3,0)</f>
        <v>5.4166666666666662E-2</v>
      </c>
      <c r="X412" s="1">
        <f t="shared" si="32"/>
        <v>6.5972222222222238E-2</v>
      </c>
      <c r="Y412" s="1" t="str">
        <f t="shared" si="33"/>
        <v>Si</v>
      </c>
    </row>
    <row r="413" spans="1:25" x14ac:dyDescent="0.35">
      <c r="A413">
        <v>11</v>
      </c>
      <c r="B413" t="s">
        <v>790</v>
      </c>
      <c r="C413">
        <v>4</v>
      </c>
      <c r="D413" s="1">
        <v>1.5277777777777777E-2</v>
      </c>
      <c r="E413" s="1">
        <v>8.5416666666666669E-2</v>
      </c>
      <c r="F413" s="2">
        <v>45021</v>
      </c>
      <c r="G413" t="s">
        <v>28</v>
      </c>
      <c r="H413" t="s">
        <v>37</v>
      </c>
      <c r="I413" t="s">
        <v>1348</v>
      </c>
      <c r="J413" s="3">
        <v>12.94</v>
      </c>
      <c r="K413" t="s">
        <v>40</v>
      </c>
      <c r="L413">
        <v>412</v>
      </c>
      <c r="M413" t="s">
        <v>1350</v>
      </c>
      <c r="N413" t="s">
        <v>1430</v>
      </c>
      <c r="O413" t="str" cm="1">
        <f t="array" ref="O413">_xlfn.TEXTSPLIT(N413,",")</f>
        <v>Plato 17</v>
      </c>
      <c r="S413">
        <f t="shared" si="30"/>
        <v>1</v>
      </c>
      <c r="T413" s="3">
        <f>VLOOKUP(L413,Hoja2!A:C,2,0)</f>
        <v>93</v>
      </c>
      <c r="U413" s="6">
        <f t="shared" si="34"/>
        <v>105.94</v>
      </c>
      <c r="V413" s="1">
        <f t="shared" si="31"/>
        <v>7.013888888888889E-2</v>
      </c>
      <c r="W413" s="1">
        <f>VLOOKUP(L413,Hoja2!A:C,3,0)</f>
        <v>3.9583333333333331E-2</v>
      </c>
      <c r="X413" s="1">
        <f t="shared" si="32"/>
        <v>3.0555555555555558E-2</v>
      </c>
      <c r="Y413" s="1" t="str">
        <f t="shared" si="33"/>
        <v>Si</v>
      </c>
    </row>
    <row r="414" spans="1:25" x14ac:dyDescent="0.35">
      <c r="A414">
        <v>13</v>
      </c>
      <c r="B414" t="s">
        <v>792</v>
      </c>
      <c r="C414">
        <v>3</v>
      </c>
      <c r="D414" s="1">
        <v>0.10833333333333334</v>
      </c>
      <c r="E414" s="1">
        <v>0.20694444444444443</v>
      </c>
      <c r="F414" s="2">
        <v>45021</v>
      </c>
      <c r="G414" t="s">
        <v>33</v>
      </c>
      <c r="H414" t="s">
        <v>37</v>
      </c>
      <c r="I414" t="s">
        <v>1348</v>
      </c>
      <c r="J414" s="3">
        <v>23.01</v>
      </c>
      <c r="K414" t="s">
        <v>40</v>
      </c>
      <c r="L414">
        <v>413</v>
      </c>
      <c r="M414" t="s">
        <v>84</v>
      </c>
      <c r="N414" t="s">
        <v>1356</v>
      </c>
      <c r="O414" t="str" cm="1">
        <f t="array" ref="O414">_xlfn.TEXTSPLIT(N414,",")</f>
        <v>Plato 8</v>
      </c>
      <c r="S414">
        <f t="shared" si="30"/>
        <v>1</v>
      </c>
      <c r="T414" s="3">
        <f>VLOOKUP(L414,Hoja2!A:C,2,0)</f>
        <v>35</v>
      </c>
      <c r="U414" s="6">
        <f t="shared" si="34"/>
        <v>58.010000000000005</v>
      </c>
      <c r="V414" s="1">
        <f t="shared" si="31"/>
        <v>9.8611111111111094E-2</v>
      </c>
      <c r="W414" s="1">
        <f>VLOOKUP(L414,Hoja2!A:C,3,0)</f>
        <v>8.3333333333333332E-3</v>
      </c>
      <c r="X414" s="1">
        <f t="shared" si="32"/>
        <v>9.0277777777777762E-2</v>
      </c>
      <c r="Y414" s="1" t="str">
        <f t="shared" si="33"/>
        <v>Si</v>
      </c>
    </row>
    <row r="415" spans="1:25" x14ac:dyDescent="0.35">
      <c r="A415">
        <v>14</v>
      </c>
      <c r="B415" t="s">
        <v>794</v>
      </c>
      <c r="C415">
        <v>6</v>
      </c>
      <c r="D415" s="1">
        <v>0.15486111111111112</v>
      </c>
      <c r="E415" s="1">
        <v>0.3</v>
      </c>
      <c r="F415" s="2">
        <v>45021</v>
      </c>
      <c r="G415" t="s">
        <v>28</v>
      </c>
      <c r="H415" t="s">
        <v>17</v>
      </c>
      <c r="I415" t="s">
        <v>1348</v>
      </c>
      <c r="J415" s="3">
        <v>13.17</v>
      </c>
      <c r="K415" t="s">
        <v>13</v>
      </c>
      <c r="L415">
        <v>414</v>
      </c>
      <c r="M415" t="s">
        <v>1345</v>
      </c>
      <c r="N415" t="s">
        <v>1546</v>
      </c>
      <c r="O415" t="str" cm="1">
        <f t="array" ref="O415">_xlfn.TEXTSPLIT(N415,",")</f>
        <v>Plato 11</v>
      </c>
      <c r="S415">
        <f t="shared" si="30"/>
        <v>1</v>
      </c>
      <c r="T415" s="3">
        <f>VLOOKUP(L415,Hoja2!A:C,2,0)</f>
        <v>33</v>
      </c>
      <c r="U415" s="6">
        <f t="shared" si="34"/>
        <v>46.17</v>
      </c>
      <c r="V415" s="1">
        <f t="shared" si="31"/>
        <v>0.14513888888888887</v>
      </c>
      <c r="W415" s="1">
        <f>VLOOKUP(L415,Hoja2!A:C,3,0)</f>
        <v>2.6388888888888889E-2</v>
      </c>
      <c r="X415" s="1">
        <f t="shared" si="32"/>
        <v>0.11874999999999998</v>
      </c>
      <c r="Y415" s="1" t="str">
        <f t="shared" si="33"/>
        <v>Si</v>
      </c>
    </row>
    <row r="416" spans="1:25" x14ac:dyDescent="0.35">
      <c r="A416">
        <v>14</v>
      </c>
      <c r="B416" t="s">
        <v>796</v>
      </c>
      <c r="C416">
        <v>4</v>
      </c>
      <c r="D416" s="1">
        <v>2.7083333333333334E-2</v>
      </c>
      <c r="E416" s="1">
        <v>0.19097222222222221</v>
      </c>
      <c r="F416" s="2">
        <v>45021</v>
      </c>
      <c r="G416" t="s">
        <v>33</v>
      </c>
      <c r="H416" t="s">
        <v>37</v>
      </c>
      <c r="I416" t="s">
        <v>1348</v>
      </c>
      <c r="J416" s="3">
        <v>20.51</v>
      </c>
      <c r="K416" t="s">
        <v>40</v>
      </c>
      <c r="L416">
        <v>415</v>
      </c>
      <c r="M416" t="s">
        <v>26</v>
      </c>
      <c r="N416" t="s">
        <v>1665</v>
      </c>
      <c r="O416" t="str" cm="1">
        <f t="array" ref="O416:Q416">_xlfn.TEXTSPLIT(N416,",")</f>
        <v>Plato 6</v>
      </c>
      <c r="P416" t="str">
        <v xml:space="preserve"> Plato 18</v>
      </c>
      <c r="Q416" t="str">
        <v xml:space="preserve"> Plato 19</v>
      </c>
      <c r="S416">
        <f t="shared" si="30"/>
        <v>3</v>
      </c>
      <c r="T416" s="3">
        <f>VLOOKUP(L416,Hoja2!A:C,2,0)</f>
        <v>158</v>
      </c>
      <c r="U416" s="6">
        <f t="shared" si="34"/>
        <v>178.51</v>
      </c>
      <c r="V416" s="1">
        <f t="shared" si="31"/>
        <v>0.16388888888888886</v>
      </c>
      <c r="W416" s="1">
        <f>VLOOKUP(L416,Hoja2!A:C,3,0)</f>
        <v>6.0416666666666667E-2</v>
      </c>
      <c r="X416" s="1">
        <f t="shared" si="32"/>
        <v>0.10347222222222219</v>
      </c>
      <c r="Y416" s="1" t="str">
        <f t="shared" si="33"/>
        <v>Si</v>
      </c>
    </row>
    <row r="417" spans="1:25" x14ac:dyDescent="0.35">
      <c r="A417">
        <v>20</v>
      </c>
      <c r="B417" t="s">
        <v>798</v>
      </c>
      <c r="C417">
        <v>2</v>
      </c>
      <c r="D417" s="1">
        <v>0.12708333333333333</v>
      </c>
      <c r="E417" s="1">
        <v>0.27569444444444446</v>
      </c>
      <c r="F417" s="2">
        <v>45021</v>
      </c>
      <c r="G417" t="s">
        <v>16</v>
      </c>
      <c r="H417" t="s">
        <v>37</v>
      </c>
      <c r="I417" t="s">
        <v>1348</v>
      </c>
      <c r="J417" s="3">
        <v>12.9</v>
      </c>
      <c r="K417" t="s">
        <v>13</v>
      </c>
      <c r="L417">
        <v>416</v>
      </c>
      <c r="M417" t="s">
        <v>49</v>
      </c>
      <c r="N417" t="s">
        <v>1434</v>
      </c>
      <c r="O417" t="str" cm="1">
        <f t="array" ref="O417">_xlfn.TEXTSPLIT(N417,",")</f>
        <v>Plato 1</v>
      </c>
      <c r="S417">
        <f t="shared" si="30"/>
        <v>1</v>
      </c>
      <c r="T417" s="3">
        <f>VLOOKUP(L417,Hoja2!A:C,2,0)</f>
        <v>25</v>
      </c>
      <c r="U417" s="6">
        <f t="shared" si="34"/>
        <v>37.9</v>
      </c>
      <c r="V417" s="1">
        <f t="shared" si="31"/>
        <v>0.14861111111111114</v>
      </c>
      <c r="W417" s="1">
        <f>VLOOKUP(L417,Hoja2!A:C,3,0)</f>
        <v>6.2500000000000003E-3</v>
      </c>
      <c r="X417" s="1">
        <f t="shared" si="32"/>
        <v>0.14236111111111113</v>
      </c>
      <c r="Y417" s="1" t="str">
        <f t="shared" si="33"/>
        <v>Si</v>
      </c>
    </row>
    <row r="418" spans="1:25" x14ac:dyDescent="0.35">
      <c r="A418">
        <v>7</v>
      </c>
      <c r="B418" t="s">
        <v>800</v>
      </c>
      <c r="C418">
        <v>2</v>
      </c>
      <c r="D418" s="1">
        <v>0.1423611111111111</v>
      </c>
      <c r="E418" s="1">
        <v>0.18958333333333333</v>
      </c>
      <c r="F418" s="2">
        <v>45021</v>
      </c>
      <c r="G418" t="s">
        <v>23</v>
      </c>
      <c r="H418" t="s">
        <v>37</v>
      </c>
      <c r="I418" t="s">
        <v>1348</v>
      </c>
      <c r="J418" s="3">
        <v>35.08</v>
      </c>
      <c r="K418" t="s">
        <v>24</v>
      </c>
      <c r="L418">
        <v>417</v>
      </c>
      <c r="M418" t="s">
        <v>41</v>
      </c>
      <c r="N418" t="s">
        <v>1666</v>
      </c>
      <c r="O418" t="str" cm="1">
        <f t="array" ref="O418:R418">_xlfn.TEXTSPLIT(N418,",")</f>
        <v>Plato 9</v>
      </c>
      <c r="P418" t="str">
        <v xml:space="preserve"> Plato 20</v>
      </c>
      <c r="Q418" t="str">
        <v xml:space="preserve"> Plato 12</v>
      </c>
      <c r="R418" t="str">
        <v xml:space="preserve"> Plato 6</v>
      </c>
      <c r="S418">
        <f t="shared" si="30"/>
        <v>4</v>
      </c>
      <c r="T418" s="3">
        <f>VLOOKUP(L418,Hoja2!A:C,2,0)</f>
        <v>142</v>
      </c>
      <c r="U418" s="6">
        <f t="shared" si="34"/>
        <v>177.07999999999998</v>
      </c>
      <c r="V418" s="1">
        <f t="shared" si="31"/>
        <v>4.7222222222222221E-2</v>
      </c>
      <c r="W418" s="1">
        <f>VLOOKUP(L418,Hoja2!A:C,3,0)</f>
        <v>6.25E-2</v>
      </c>
      <c r="X418" s="1">
        <f t="shared" si="32"/>
        <v>0</v>
      </c>
      <c r="Y418" s="1" t="str">
        <f t="shared" si="33"/>
        <v>No</v>
      </c>
    </row>
    <row r="419" spans="1:25" x14ac:dyDescent="0.35">
      <c r="A419">
        <v>17</v>
      </c>
      <c r="B419" t="s">
        <v>802</v>
      </c>
      <c r="C419">
        <v>4</v>
      </c>
      <c r="D419" s="1">
        <v>3.6111111111111108E-2</v>
      </c>
      <c r="E419" s="1">
        <v>0.14652777777777778</v>
      </c>
      <c r="F419" s="2">
        <v>45021</v>
      </c>
      <c r="G419" t="s">
        <v>11</v>
      </c>
      <c r="H419" t="s">
        <v>37</v>
      </c>
      <c r="I419" t="s">
        <v>1348</v>
      </c>
      <c r="J419" s="3">
        <v>35.51</v>
      </c>
      <c r="K419" t="s">
        <v>13</v>
      </c>
      <c r="L419">
        <v>418</v>
      </c>
      <c r="M419" t="s">
        <v>1345</v>
      </c>
      <c r="N419" t="s">
        <v>1667</v>
      </c>
      <c r="O419" t="str" cm="1">
        <f t="array" ref="O419:P419">_xlfn.TEXTSPLIT(N419,",")</f>
        <v>Plato 1</v>
      </c>
      <c r="P419" t="str">
        <v xml:space="preserve"> Plato 17</v>
      </c>
      <c r="S419">
        <f t="shared" si="30"/>
        <v>2</v>
      </c>
      <c r="T419" s="3">
        <f>VLOOKUP(L419,Hoja2!A:C,2,0)</f>
        <v>118</v>
      </c>
      <c r="U419" s="6">
        <f t="shared" si="34"/>
        <v>153.51</v>
      </c>
      <c r="V419" s="1">
        <f t="shared" si="31"/>
        <v>0.11041666666666668</v>
      </c>
      <c r="W419" s="1">
        <f>VLOOKUP(L419,Hoja2!A:C,3,0)</f>
        <v>6.9444444444444448E-2</v>
      </c>
      <c r="X419" s="1">
        <f t="shared" si="32"/>
        <v>4.0972222222222229E-2</v>
      </c>
      <c r="Y419" s="1" t="str">
        <f t="shared" si="33"/>
        <v>Si</v>
      </c>
    </row>
    <row r="420" spans="1:25" x14ac:dyDescent="0.35">
      <c r="A420">
        <v>11</v>
      </c>
      <c r="B420" t="s">
        <v>804</v>
      </c>
      <c r="C420">
        <v>4</v>
      </c>
      <c r="D420" s="1">
        <v>0.13472222222222222</v>
      </c>
      <c r="E420" s="1">
        <v>0.23819444444444443</v>
      </c>
      <c r="F420" s="2">
        <v>45021</v>
      </c>
      <c r="G420" t="s">
        <v>28</v>
      </c>
      <c r="H420" t="s">
        <v>12</v>
      </c>
      <c r="I420" t="s">
        <v>1348</v>
      </c>
      <c r="J420" s="3">
        <v>14.09</v>
      </c>
      <c r="K420" t="s">
        <v>40</v>
      </c>
      <c r="L420">
        <v>419</v>
      </c>
      <c r="M420" t="s">
        <v>84</v>
      </c>
      <c r="N420" t="s">
        <v>1668</v>
      </c>
      <c r="O420" t="str" cm="1">
        <f t="array" ref="O420:P420">_xlfn.TEXTSPLIT(N420,",")</f>
        <v>Plato 18</v>
      </c>
      <c r="P420" t="str">
        <v xml:space="preserve"> Plato 11</v>
      </c>
      <c r="S420">
        <f t="shared" si="30"/>
        <v>2</v>
      </c>
      <c r="T420" s="3">
        <f>VLOOKUP(L420,Hoja2!A:C,2,0)</f>
        <v>67</v>
      </c>
      <c r="U420" s="6">
        <f t="shared" si="34"/>
        <v>81.09</v>
      </c>
      <c r="V420" s="1">
        <f t="shared" si="31"/>
        <v>0.10347222222222222</v>
      </c>
      <c r="W420" s="1">
        <f>VLOOKUP(L420,Hoja2!A:C,3,0)</f>
        <v>4.4444444444444439E-2</v>
      </c>
      <c r="X420" s="1">
        <f t="shared" si="32"/>
        <v>5.9027777777777776E-2</v>
      </c>
      <c r="Y420" s="1" t="str">
        <f t="shared" si="33"/>
        <v>Si</v>
      </c>
    </row>
    <row r="421" spans="1:25" x14ac:dyDescent="0.35">
      <c r="A421">
        <v>18</v>
      </c>
      <c r="B421" t="s">
        <v>48</v>
      </c>
      <c r="C421">
        <v>6</v>
      </c>
      <c r="D421" s="1">
        <v>9.583333333333334E-2</v>
      </c>
      <c r="E421" s="1">
        <v>0.22847222222222222</v>
      </c>
      <c r="F421" s="2">
        <v>45021</v>
      </c>
      <c r="G421" t="s">
        <v>23</v>
      </c>
      <c r="H421" t="s">
        <v>12</v>
      </c>
      <c r="I421" t="s">
        <v>1348</v>
      </c>
      <c r="J421" s="3">
        <v>31.49</v>
      </c>
      <c r="K421" t="s">
        <v>40</v>
      </c>
      <c r="L421">
        <v>420</v>
      </c>
      <c r="M421" t="s">
        <v>47</v>
      </c>
      <c r="N421" t="s">
        <v>1669</v>
      </c>
      <c r="O421" t="str" cm="1">
        <f t="array" ref="O421:R421">_xlfn.TEXTSPLIT(N421,",")</f>
        <v>Plato 18</v>
      </c>
      <c r="P421" t="str">
        <v xml:space="preserve"> Plato 3</v>
      </c>
      <c r="Q421" t="str">
        <v xml:space="preserve"> Plato 1</v>
      </c>
      <c r="R421" t="str">
        <v xml:space="preserve"> Plato 15</v>
      </c>
      <c r="S421">
        <f t="shared" si="30"/>
        <v>4</v>
      </c>
      <c r="T421" s="3">
        <f>VLOOKUP(L421,Hoja2!A:C,2,0)</f>
        <v>242</v>
      </c>
      <c r="U421" s="6">
        <f t="shared" si="34"/>
        <v>273.49</v>
      </c>
      <c r="V421" s="1">
        <f t="shared" si="31"/>
        <v>0.13263888888888886</v>
      </c>
      <c r="W421" s="1">
        <f>VLOOKUP(L421,Hoja2!A:C,3,0)</f>
        <v>7.2916666666666657E-2</v>
      </c>
      <c r="X421" s="1">
        <f t="shared" si="32"/>
        <v>5.9722222222222204E-2</v>
      </c>
      <c r="Y421" s="1" t="str">
        <f t="shared" si="33"/>
        <v>Si</v>
      </c>
    </row>
    <row r="422" spans="1:25" x14ac:dyDescent="0.35">
      <c r="A422">
        <v>10</v>
      </c>
      <c r="B422" t="s">
        <v>807</v>
      </c>
      <c r="C422">
        <v>1</v>
      </c>
      <c r="D422" s="1">
        <v>6.7361111111111108E-2</v>
      </c>
      <c r="E422" s="1">
        <v>0.17152777777777778</v>
      </c>
      <c r="F422" s="2">
        <v>45021</v>
      </c>
      <c r="G422" t="s">
        <v>16</v>
      </c>
      <c r="H422" t="s">
        <v>12</v>
      </c>
      <c r="I422" t="s">
        <v>1348</v>
      </c>
      <c r="J422" s="3">
        <v>17.57</v>
      </c>
      <c r="K422" t="s">
        <v>40</v>
      </c>
      <c r="L422">
        <v>421</v>
      </c>
      <c r="M422" t="s">
        <v>66</v>
      </c>
      <c r="N422" t="s">
        <v>1670</v>
      </c>
      <c r="O422" t="str" cm="1">
        <f t="array" ref="O422:P422">_xlfn.TEXTSPLIT(N422,",")</f>
        <v>Plato 17</v>
      </c>
      <c r="P422" t="str">
        <v xml:space="preserve"> Plato 4</v>
      </c>
      <c r="S422">
        <f t="shared" si="30"/>
        <v>2</v>
      </c>
      <c r="T422" s="3">
        <f>VLOOKUP(L422,Hoja2!A:C,2,0)</f>
        <v>85</v>
      </c>
      <c r="U422" s="6">
        <f t="shared" si="34"/>
        <v>102.57</v>
      </c>
      <c r="V422" s="1">
        <f t="shared" si="31"/>
        <v>0.10416666666666667</v>
      </c>
      <c r="W422" s="1">
        <f>VLOOKUP(L422,Hoja2!A:C,3,0)</f>
        <v>4.9305555555555561E-2</v>
      </c>
      <c r="X422" s="1">
        <f t="shared" si="32"/>
        <v>5.486111111111111E-2</v>
      </c>
      <c r="Y422" s="1" t="str">
        <f t="shared" si="33"/>
        <v>Si</v>
      </c>
    </row>
    <row r="423" spans="1:25" x14ac:dyDescent="0.35">
      <c r="A423">
        <v>12</v>
      </c>
      <c r="B423" t="s">
        <v>809</v>
      </c>
      <c r="C423">
        <v>6</v>
      </c>
      <c r="D423" s="1">
        <v>2.5000000000000001E-2</v>
      </c>
      <c r="E423" s="1">
        <v>0.13125000000000001</v>
      </c>
      <c r="F423" s="2">
        <v>45021</v>
      </c>
      <c r="G423" t="s">
        <v>23</v>
      </c>
      <c r="H423" t="s">
        <v>12</v>
      </c>
      <c r="I423" t="s">
        <v>1348</v>
      </c>
      <c r="J423" s="3">
        <v>39.72</v>
      </c>
      <c r="K423" t="s">
        <v>13</v>
      </c>
      <c r="L423">
        <v>422</v>
      </c>
      <c r="M423" t="s">
        <v>1345</v>
      </c>
      <c r="N423" t="s">
        <v>1671</v>
      </c>
      <c r="O423" t="str" cm="1">
        <f t="array" ref="O423:P423">_xlfn.TEXTSPLIT(N423,",")</f>
        <v>Plato 10</v>
      </c>
      <c r="P423" t="str">
        <v xml:space="preserve"> Plato 19</v>
      </c>
      <c r="S423">
        <f t="shared" si="30"/>
        <v>2</v>
      </c>
      <c r="T423" s="3">
        <f>VLOOKUP(L423,Hoja2!A:C,2,0)</f>
        <v>88</v>
      </c>
      <c r="U423" s="6">
        <f t="shared" si="34"/>
        <v>127.72</v>
      </c>
      <c r="V423" s="1">
        <f t="shared" si="31"/>
        <v>0.10625000000000001</v>
      </c>
      <c r="W423" s="1">
        <f>VLOOKUP(L423,Hoja2!A:C,3,0)</f>
        <v>2.361111111111111E-2</v>
      </c>
      <c r="X423" s="1">
        <f t="shared" si="32"/>
        <v>8.2638888888888901E-2</v>
      </c>
      <c r="Y423" s="1" t="str">
        <f t="shared" si="33"/>
        <v>Si</v>
      </c>
    </row>
    <row r="424" spans="1:25" x14ac:dyDescent="0.35">
      <c r="A424">
        <v>4</v>
      </c>
      <c r="B424" t="s">
        <v>403</v>
      </c>
      <c r="C424">
        <v>2</v>
      </c>
      <c r="D424" s="1">
        <v>0.10694444444444444</v>
      </c>
      <c r="E424" s="1">
        <v>0.20624999999999999</v>
      </c>
      <c r="F424" s="2">
        <v>45021</v>
      </c>
      <c r="G424" t="s">
        <v>16</v>
      </c>
      <c r="H424" t="s">
        <v>12</v>
      </c>
      <c r="I424" t="s">
        <v>18</v>
      </c>
      <c r="J424" s="3">
        <v>34.130000000000003</v>
      </c>
      <c r="K424" t="s">
        <v>24</v>
      </c>
      <c r="L424">
        <v>423</v>
      </c>
      <c r="M424" t="s">
        <v>61</v>
      </c>
      <c r="N424" t="s">
        <v>1672</v>
      </c>
      <c r="O424" t="str" cm="1">
        <f t="array" ref="O424:P424">_xlfn.TEXTSPLIT(N424,",")</f>
        <v>Plato 16</v>
      </c>
      <c r="P424" t="str">
        <v xml:space="preserve"> Plato 15</v>
      </c>
      <c r="S424">
        <f t="shared" si="30"/>
        <v>2</v>
      </c>
      <c r="T424" s="3">
        <f>VLOOKUP(L424,Hoja2!A:C,2,0)</f>
        <v>152</v>
      </c>
      <c r="U424" s="6">
        <f t="shared" si="34"/>
        <v>186.13</v>
      </c>
      <c r="V424" s="1">
        <f t="shared" si="31"/>
        <v>9.930555555555555E-2</v>
      </c>
      <c r="W424" s="1">
        <f>VLOOKUP(L424,Hoja2!A:C,3,0)</f>
        <v>2.1527777777777778E-2</v>
      </c>
      <c r="X424" s="1">
        <f t="shared" si="32"/>
        <v>7.7777777777777779E-2</v>
      </c>
      <c r="Y424" s="1" t="str">
        <f t="shared" si="33"/>
        <v>Si</v>
      </c>
    </row>
    <row r="425" spans="1:25" x14ac:dyDescent="0.35">
      <c r="A425">
        <v>13</v>
      </c>
      <c r="B425" t="s">
        <v>812</v>
      </c>
      <c r="C425">
        <v>3</v>
      </c>
      <c r="D425" s="1">
        <v>4.7222222222222221E-2</v>
      </c>
      <c r="E425" s="1">
        <v>0.13680555555555557</v>
      </c>
      <c r="F425" s="2">
        <v>45021</v>
      </c>
      <c r="G425" t="s">
        <v>23</v>
      </c>
      <c r="H425" t="s">
        <v>37</v>
      </c>
      <c r="I425" t="s">
        <v>18</v>
      </c>
      <c r="J425" s="3">
        <v>11.02</v>
      </c>
      <c r="K425" t="s">
        <v>13</v>
      </c>
      <c r="L425">
        <v>424</v>
      </c>
      <c r="M425" t="s">
        <v>20</v>
      </c>
      <c r="N425" t="s">
        <v>1673</v>
      </c>
      <c r="O425" t="str" cm="1">
        <f t="array" ref="O425:P425">_xlfn.TEXTSPLIT(N425,",")</f>
        <v>Plato 5</v>
      </c>
      <c r="P425" t="str">
        <v xml:space="preserve"> Plato 6</v>
      </c>
      <c r="S425">
        <f t="shared" si="30"/>
        <v>2</v>
      </c>
      <c r="T425" s="3">
        <f>VLOOKUP(L425,Hoja2!A:C,2,0)</f>
        <v>147</v>
      </c>
      <c r="U425" s="6">
        <f t="shared" si="34"/>
        <v>158.02000000000001</v>
      </c>
      <c r="V425" s="1">
        <f t="shared" si="31"/>
        <v>8.9583333333333348E-2</v>
      </c>
      <c r="W425" s="1">
        <f>VLOOKUP(L425,Hoja2!A:C,3,0)</f>
        <v>6.1111111111111116E-2</v>
      </c>
      <c r="X425" s="1">
        <f t="shared" si="32"/>
        <v>2.8472222222222232E-2</v>
      </c>
      <c r="Y425" s="1" t="str">
        <f t="shared" si="33"/>
        <v>Si</v>
      </c>
    </row>
    <row r="426" spans="1:25" x14ac:dyDescent="0.35">
      <c r="A426">
        <v>18</v>
      </c>
      <c r="B426" t="s">
        <v>814</v>
      </c>
      <c r="C426">
        <v>3</v>
      </c>
      <c r="D426" s="1">
        <v>5.8333333333333334E-2</v>
      </c>
      <c r="E426" s="1">
        <v>0.15625</v>
      </c>
      <c r="F426" s="2">
        <v>45021</v>
      </c>
      <c r="G426" t="s">
        <v>23</v>
      </c>
      <c r="H426" t="s">
        <v>12</v>
      </c>
      <c r="I426" t="s">
        <v>1348</v>
      </c>
      <c r="J426" s="3">
        <v>49.43</v>
      </c>
      <c r="K426" t="s">
        <v>13</v>
      </c>
      <c r="L426">
        <v>425</v>
      </c>
      <c r="M426" t="s">
        <v>1350</v>
      </c>
      <c r="N426" t="s">
        <v>1427</v>
      </c>
      <c r="O426" t="str" cm="1">
        <f t="array" ref="O426">_xlfn.TEXTSPLIT(N426,",")</f>
        <v>Plato 12</v>
      </c>
      <c r="S426">
        <f t="shared" si="30"/>
        <v>1</v>
      </c>
      <c r="T426" s="3">
        <f>VLOOKUP(L426,Hoja2!A:C,2,0)</f>
        <v>19</v>
      </c>
      <c r="U426" s="6">
        <f t="shared" si="34"/>
        <v>68.430000000000007</v>
      </c>
      <c r="V426" s="1">
        <f t="shared" si="31"/>
        <v>9.7916666666666666E-2</v>
      </c>
      <c r="W426" s="1">
        <f>VLOOKUP(L426,Hoja2!A:C,3,0)</f>
        <v>1.9444444444444445E-2</v>
      </c>
      <c r="X426" s="1">
        <f t="shared" si="32"/>
        <v>7.8472222222222221E-2</v>
      </c>
      <c r="Y426" s="1" t="str">
        <f t="shared" si="33"/>
        <v>Si</v>
      </c>
    </row>
    <row r="427" spans="1:25" x14ac:dyDescent="0.35">
      <c r="A427">
        <v>5</v>
      </c>
      <c r="B427" t="s">
        <v>816</v>
      </c>
      <c r="C427">
        <v>2</v>
      </c>
      <c r="D427" s="1">
        <v>0.13263888888888889</v>
      </c>
      <c r="E427" s="1">
        <v>0.20972222222222223</v>
      </c>
      <c r="F427" s="2">
        <v>45021</v>
      </c>
      <c r="G427" t="s">
        <v>33</v>
      </c>
      <c r="H427" t="s">
        <v>12</v>
      </c>
      <c r="I427" t="s">
        <v>1348</v>
      </c>
      <c r="J427" s="3">
        <v>47.8</v>
      </c>
      <c r="K427" t="s">
        <v>13</v>
      </c>
      <c r="L427">
        <v>426</v>
      </c>
      <c r="M427" t="s">
        <v>26</v>
      </c>
      <c r="N427" t="s">
        <v>1674</v>
      </c>
      <c r="O427" t="str" cm="1">
        <f t="array" ref="O427:R427">_xlfn.TEXTSPLIT(N427,",")</f>
        <v>Plato 11</v>
      </c>
      <c r="P427" t="str">
        <v xml:space="preserve"> Plato 16</v>
      </c>
      <c r="Q427" t="str">
        <v xml:space="preserve"> Plato 1</v>
      </c>
      <c r="R427" t="str">
        <v xml:space="preserve"> Plato 19</v>
      </c>
      <c r="S427">
        <f t="shared" si="30"/>
        <v>4</v>
      </c>
      <c r="T427" s="3">
        <f>VLOOKUP(L427,Hoja2!A:C,2,0)</f>
        <v>247</v>
      </c>
      <c r="U427" s="6">
        <f t="shared" si="34"/>
        <v>294.8</v>
      </c>
      <c r="V427" s="1">
        <f t="shared" si="31"/>
        <v>7.7083333333333337E-2</v>
      </c>
      <c r="W427" s="1">
        <f>VLOOKUP(L427,Hoja2!A:C,3,0)</f>
        <v>8.0555555555555547E-2</v>
      </c>
      <c r="X427" s="1">
        <f t="shared" si="32"/>
        <v>0</v>
      </c>
      <c r="Y427" s="1" t="str">
        <f t="shared" si="33"/>
        <v>No</v>
      </c>
    </row>
    <row r="428" spans="1:25" x14ac:dyDescent="0.35">
      <c r="A428">
        <v>2</v>
      </c>
      <c r="B428" t="s">
        <v>321</v>
      </c>
      <c r="C428">
        <v>4</v>
      </c>
      <c r="D428" s="1">
        <v>0.10694444444444444</v>
      </c>
      <c r="E428" s="1">
        <v>0.15486111111111112</v>
      </c>
      <c r="F428" s="2">
        <v>45021</v>
      </c>
      <c r="G428" t="s">
        <v>23</v>
      </c>
      <c r="H428" t="s">
        <v>12</v>
      </c>
      <c r="I428" t="s">
        <v>18</v>
      </c>
      <c r="J428" s="3">
        <v>43.74</v>
      </c>
      <c r="K428" t="s">
        <v>24</v>
      </c>
      <c r="L428">
        <v>427</v>
      </c>
      <c r="M428" t="s">
        <v>47</v>
      </c>
      <c r="N428" t="s">
        <v>1675</v>
      </c>
      <c r="O428" t="str" cm="1">
        <f t="array" ref="O428:R428">_xlfn.TEXTSPLIT(N428,",")</f>
        <v>Plato 1</v>
      </c>
      <c r="P428" t="str">
        <v xml:space="preserve"> Plato 8</v>
      </c>
      <c r="Q428" t="str">
        <v xml:space="preserve"> Plato 14</v>
      </c>
      <c r="R428" t="str">
        <v xml:space="preserve"> Plato 12</v>
      </c>
      <c r="S428">
        <f t="shared" si="30"/>
        <v>4</v>
      </c>
      <c r="T428" s="3">
        <f>VLOOKUP(L428,Hoja2!A:C,2,0)</f>
        <v>206</v>
      </c>
      <c r="U428" s="6">
        <f t="shared" si="34"/>
        <v>249.74</v>
      </c>
      <c r="V428" s="1">
        <f t="shared" si="31"/>
        <v>4.7916666666666677E-2</v>
      </c>
      <c r="W428" s="1">
        <f>VLOOKUP(L428,Hoja2!A:C,3,0)</f>
        <v>0.11527777777777777</v>
      </c>
      <c r="X428" s="1">
        <f t="shared" si="32"/>
        <v>0</v>
      </c>
      <c r="Y428" s="1" t="str">
        <f t="shared" si="33"/>
        <v>No</v>
      </c>
    </row>
    <row r="429" spans="1:25" x14ac:dyDescent="0.35">
      <c r="A429">
        <v>7</v>
      </c>
      <c r="B429" t="s">
        <v>819</v>
      </c>
      <c r="C429">
        <v>5</v>
      </c>
      <c r="D429" s="1">
        <v>0.13750000000000001</v>
      </c>
      <c r="E429" s="1">
        <v>0.25208333333333333</v>
      </c>
      <c r="F429" s="2">
        <v>45021</v>
      </c>
      <c r="G429" t="s">
        <v>33</v>
      </c>
      <c r="H429" t="s">
        <v>17</v>
      </c>
      <c r="I429" t="s">
        <v>1348</v>
      </c>
      <c r="J429" s="3">
        <v>15.6</v>
      </c>
      <c r="K429" t="s">
        <v>13</v>
      </c>
      <c r="L429">
        <v>428</v>
      </c>
      <c r="M429" t="s">
        <v>61</v>
      </c>
      <c r="N429" t="s">
        <v>1676</v>
      </c>
      <c r="O429" t="str" cm="1">
        <f t="array" ref="O429:R429">_xlfn.TEXTSPLIT(N429,",")</f>
        <v>Plato 20</v>
      </c>
      <c r="P429" t="str">
        <v xml:space="preserve"> Plato 14</v>
      </c>
      <c r="Q429" t="str">
        <v xml:space="preserve"> Plato 1</v>
      </c>
      <c r="R429" t="str">
        <v xml:space="preserve"> Plato 17</v>
      </c>
      <c r="S429">
        <f t="shared" si="30"/>
        <v>4</v>
      </c>
      <c r="T429" s="3">
        <f>VLOOKUP(L429,Hoja2!A:C,2,0)</f>
        <v>175</v>
      </c>
      <c r="U429" s="6">
        <f t="shared" si="34"/>
        <v>190.6</v>
      </c>
      <c r="V429" s="1">
        <f t="shared" si="31"/>
        <v>0.11458333333333331</v>
      </c>
      <c r="W429" s="1">
        <f>VLOOKUP(L429,Hoja2!A:C,3,0)</f>
        <v>0.12430555555555556</v>
      </c>
      <c r="X429" s="1">
        <f t="shared" si="32"/>
        <v>0</v>
      </c>
      <c r="Y429" s="1" t="str">
        <f t="shared" si="33"/>
        <v>No</v>
      </c>
    </row>
    <row r="430" spans="1:25" x14ac:dyDescent="0.35">
      <c r="A430">
        <v>8</v>
      </c>
      <c r="B430" t="s">
        <v>821</v>
      </c>
      <c r="C430">
        <v>1</v>
      </c>
      <c r="D430" s="1">
        <v>6.9444444444444441E-3</v>
      </c>
      <c r="E430" s="1">
        <v>0.15694444444444444</v>
      </c>
      <c r="F430" s="2">
        <v>45021</v>
      </c>
      <c r="G430" t="s">
        <v>33</v>
      </c>
      <c r="H430" t="s">
        <v>12</v>
      </c>
      <c r="I430" t="s">
        <v>1348</v>
      </c>
      <c r="J430" s="3">
        <v>10.95</v>
      </c>
      <c r="K430" t="s">
        <v>13</v>
      </c>
      <c r="L430">
        <v>429</v>
      </c>
      <c r="M430" t="s">
        <v>26</v>
      </c>
      <c r="N430" t="s">
        <v>1464</v>
      </c>
      <c r="O430" t="str" cm="1">
        <f t="array" ref="O430">_xlfn.TEXTSPLIT(N430,",")</f>
        <v>Plato 10</v>
      </c>
      <c r="S430">
        <f t="shared" si="30"/>
        <v>1</v>
      </c>
      <c r="T430" s="3">
        <f>VLOOKUP(L430,Hoja2!A:C,2,0)</f>
        <v>78</v>
      </c>
      <c r="U430" s="6">
        <f t="shared" si="34"/>
        <v>88.95</v>
      </c>
      <c r="V430" s="1">
        <f t="shared" si="31"/>
        <v>0.15</v>
      </c>
      <c r="W430" s="1">
        <f>VLOOKUP(L430,Hoja2!A:C,3,0)</f>
        <v>1.8749999999999999E-2</v>
      </c>
      <c r="X430" s="1">
        <f t="shared" si="32"/>
        <v>0.13125000000000001</v>
      </c>
      <c r="Y430" s="1" t="str">
        <f t="shared" si="33"/>
        <v>Si</v>
      </c>
    </row>
    <row r="431" spans="1:25" x14ac:dyDescent="0.35">
      <c r="A431">
        <v>7</v>
      </c>
      <c r="B431" t="s">
        <v>823</v>
      </c>
      <c r="C431">
        <v>3</v>
      </c>
      <c r="D431" s="1">
        <v>9.7916666666666666E-2</v>
      </c>
      <c r="E431" s="1">
        <v>0.16597222222222222</v>
      </c>
      <c r="F431" s="2">
        <v>45021</v>
      </c>
      <c r="G431" t="s">
        <v>33</v>
      </c>
      <c r="H431" t="s">
        <v>12</v>
      </c>
      <c r="I431" t="s">
        <v>1347</v>
      </c>
      <c r="J431" s="3">
        <v>42.09</v>
      </c>
      <c r="K431" t="s">
        <v>13</v>
      </c>
      <c r="L431">
        <v>430</v>
      </c>
      <c r="M431" t="s">
        <v>41</v>
      </c>
      <c r="N431" t="s">
        <v>1434</v>
      </c>
      <c r="O431" t="str" cm="1">
        <f t="array" ref="O431">_xlfn.TEXTSPLIT(N431,",")</f>
        <v>Plato 1</v>
      </c>
      <c r="S431">
        <f t="shared" si="30"/>
        <v>1</v>
      </c>
      <c r="T431" s="3">
        <f>VLOOKUP(L431,Hoja2!A:C,2,0)</f>
        <v>25</v>
      </c>
      <c r="U431" s="6">
        <f t="shared" si="34"/>
        <v>67.09</v>
      </c>
      <c r="V431" s="1">
        <f t="shared" si="31"/>
        <v>6.805555555555555E-2</v>
      </c>
      <c r="W431" s="1">
        <f>VLOOKUP(L431,Hoja2!A:C,3,0)</f>
        <v>3.4027777777777775E-2</v>
      </c>
      <c r="X431" s="1">
        <f t="shared" si="32"/>
        <v>3.4027777777777775E-2</v>
      </c>
      <c r="Y431" s="1" t="str">
        <f t="shared" si="33"/>
        <v>Si</v>
      </c>
    </row>
    <row r="432" spans="1:25" x14ac:dyDescent="0.35">
      <c r="A432">
        <v>15</v>
      </c>
      <c r="B432" t="s">
        <v>552</v>
      </c>
      <c r="C432">
        <v>5</v>
      </c>
      <c r="D432" s="1">
        <v>0.14791666666666667</v>
      </c>
      <c r="E432" s="1">
        <v>0.30902777777777779</v>
      </c>
      <c r="F432" s="2">
        <v>45021</v>
      </c>
      <c r="G432" t="s">
        <v>28</v>
      </c>
      <c r="H432" t="s">
        <v>12</v>
      </c>
      <c r="I432" t="s">
        <v>1348</v>
      </c>
      <c r="J432" s="3">
        <v>39.82</v>
      </c>
      <c r="K432" t="s">
        <v>24</v>
      </c>
      <c r="L432">
        <v>431</v>
      </c>
      <c r="M432" t="s">
        <v>84</v>
      </c>
      <c r="N432" t="s">
        <v>1386</v>
      </c>
      <c r="O432" t="str" cm="1">
        <f t="array" ref="O432">_xlfn.TEXTSPLIT(N432,",")</f>
        <v>Plato 2</v>
      </c>
      <c r="S432">
        <f t="shared" si="30"/>
        <v>1</v>
      </c>
      <c r="T432" s="3">
        <f>VLOOKUP(L432,Hoja2!A:C,2,0)</f>
        <v>60</v>
      </c>
      <c r="U432" s="6">
        <f t="shared" si="34"/>
        <v>99.82</v>
      </c>
      <c r="V432" s="1">
        <f t="shared" si="31"/>
        <v>0.16111111111111112</v>
      </c>
      <c r="W432" s="1">
        <f>VLOOKUP(L432,Hoja2!A:C,3,0)</f>
        <v>1.3888888888888888E-2</v>
      </c>
      <c r="X432" s="1">
        <f t="shared" si="32"/>
        <v>0.14722222222222223</v>
      </c>
      <c r="Y432" s="1" t="str">
        <f t="shared" si="33"/>
        <v>Si</v>
      </c>
    </row>
    <row r="433" spans="1:25" x14ac:dyDescent="0.35">
      <c r="A433">
        <v>10</v>
      </c>
      <c r="B433" t="s">
        <v>826</v>
      </c>
      <c r="C433">
        <v>2</v>
      </c>
      <c r="D433" s="1">
        <v>0.14652777777777778</v>
      </c>
      <c r="E433" s="1">
        <v>0.24583333333333332</v>
      </c>
      <c r="F433" s="2">
        <v>45021</v>
      </c>
      <c r="G433" t="s">
        <v>33</v>
      </c>
      <c r="H433" t="s">
        <v>37</v>
      </c>
      <c r="I433" t="s">
        <v>1348</v>
      </c>
      <c r="J433" s="3">
        <v>18.71</v>
      </c>
      <c r="K433" t="s">
        <v>24</v>
      </c>
      <c r="L433">
        <v>432</v>
      </c>
      <c r="M433" t="s">
        <v>20</v>
      </c>
      <c r="N433" t="s">
        <v>1677</v>
      </c>
      <c r="O433" t="str" cm="1">
        <f t="array" ref="O433:Q433">_xlfn.TEXTSPLIT(N433,",")</f>
        <v>Plato 3</v>
      </c>
      <c r="P433" t="str">
        <v xml:space="preserve"> Plato 13</v>
      </c>
      <c r="Q433" t="str">
        <v xml:space="preserve"> Plato 16</v>
      </c>
      <c r="S433">
        <f t="shared" si="30"/>
        <v>3</v>
      </c>
      <c r="T433" s="3">
        <f>VLOOKUP(L433,Hoja2!A:C,2,0)</f>
        <v>109</v>
      </c>
      <c r="U433" s="6">
        <f t="shared" si="34"/>
        <v>127.71000000000001</v>
      </c>
      <c r="V433" s="1">
        <f t="shared" si="31"/>
        <v>9.9305555555555536E-2</v>
      </c>
      <c r="W433" s="1">
        <f>VLOOKUP(L433,Hoja2!A:C,3,0)</f>
        <v>5.1388888888888887E-2</v>
      </c>
      <c r="X433" s="1">
        <f t="shared" si="32"/>
        <v>4.7916666666666649E-2</v>
      </c>
      <c r="Y433" s="1" t="str">
        <f t="shared" si="33"/>
        <v>Si</v>
      </c>
    </row>
    <row r="434" spans="1:25" x14ac:dyDescent="0.35">
      <c r="A434">
        <v>10</v>
      </c>
      <c r="B434" t="s">
        <v>39</v>
      </c>
      <c r="C434">
        <v>4</v>
      </c>
      <c r="D434" s="1">
        <v>5.1388888888888887E-2</v>
      </c>
      <c r="E434" s="1">
        <v>0.13125000000000001</v>
      </c>
      <c r="F434" s="2">
        <v>45021</v>
      </c>
      <c r="G434" t="s">
        <v>33</v>
      </c>
      <c r="H434" t="s">
        <v>12</v>
      </c>
      <c r="I434" t="s">
        <v>1348</v>
      </c>
      <c r="J434" s="3">
        <v>45.77</v>
      </c>
      <c r="K434" t="s">
        <v>13</v>
      </c>
      <c r="L434">
        <v>433</v>
      </c>
      <c r="M434" t="s">
        <v>47</v>
      </c>
      <c r="N434" t="s">
        <v>1678</v>
      </c>
      <c r="O434" t="str" cm="1">
        <f t="array" ref="O434:P434">_xlfn.TEXTSPLIT(N434,",")</f>
        <v>Plato 2</v>
      </c>
      <c r="P434" t="str">
        <v xml:space="preserve"> Plato 7</v>
      </c>
      <c r="S434">
        <f t="shared" si="30"/>
        <v>2</v>
      </c>
      <c r="T434" s="3">
        <f>VLOOKUP(L434,Hoja2!A:C,2,0)</f>
        <v>102</v>
      </c>
      <c r="U434" s="6">
        <f t="shared" si="34"/>
        <v>147.77000000000001</v>
      </c>
      <c r="V434" s="1">
        <f t="shared" si="31"/>
        <v>7.9861111111111119E-2</v>
      </c>
      <c r="W434" s="1">
        <f>VLOOKUP(L434,Hoja2!A:C,3,0)</f>
        <v>5.1388888888888887E-2</v>
      </c>
      <c r="X434" s="1">
        <f t="shared" si="32"/>
        <v>2.8472222222222232E-2</v>
      </c>
      <c r="Y434" s="1" t="str">
        <f t="shared" si="33"/>
        <v>Si</v>
      </c>
    </row>
    <row r="435" spans="1:25" x14ac:dyDescent="0.35">
      <c r="A435">
        <v>15</v>
      </c>
      <c r="B435" t="s">
        <v>829</v>
      </c>
      <c r="C435">
        <v>4</v>
      </c>
      <c r="D435" s="1">
        <v>1.0416666666666666E-2</v>
      </c>
      <c r="E435" s="1">
        <v>0.16319444444444445</v>
      </c>
      <c r="F435" s="2">
        <v>45021</v>
      </c>
      <c r="G435" t="s">
        <v>33</v>
      </c>
      <c r="H435" t="s">
        <v>12</v>
      </c>
      <c r="I435" t="s">
        <v>1348</v>
      </c>
      <c r="J435" s="3">
        <v>37.15</v>
      </c>
      <c r="K435" t="s">
        <v>13</v>
      </c>
      <c r="L435">
        <v>434</v>
      </c>
      <c r="M435" t="s">
        <v>47</v>
      </c>
      <c r="N435" t="s">
        <v>1679</v>
      </c>
      <c r="O435" t="str" cm="1">
        <f t="array" ref="O435:P435">_xlfn.TEXTSPLIT(N435,",")</f>
        <v>Plato 10</v>
      </c>
      <c r="P435" t="str">
        <v xml:space="preserve"> Plato 5</v>
      </c>
      <c r="S435">
        <f t="shared" si="30"/>
        <v>2</v>
      </c>
      <c r="T435" s="3">
        <f>VLOOKUP(L435,Hoja2!A:C,2,0)</f>
        <v>96</v>
      </c>
      <c r="U435" s="6">
        <f t="shared" si="34"/>
        <v>133.15</v>
      </c>
      <c r="V435" s="1">
        <f t="shared" si="31"/>
        <v>0.15277777777777779</v>
      </c>
      <c r="W435" s="1">
        <f>VLOOKUP(L435,Hoja2!A:C,3,0)</f>
        <v>4.0277777777777773E-2</v>
      </c>
      <c r="X435" s="1">
        <f t="shared" si="32"/>
        <v>0.11250000000000002</v>
      </c>
      <c r="Y435" s="1" t="str">
        <f t="shared" si="33"/>
        <v>Si</v>
      </c>
    </row>
    <row r="436" spans="1:25" x14ac:dyDescent="0.35">
      <c r="A436">
        <v>17</v>
      </c>
      <c r="B436" t="s">
        <v>831</v>
      </c>
      <c r="C436">
        <v>6</v>
      </c>
      <c r="D436" s="1">
        <v>0.16180555555555556</v>
      </c>
      <c r="E436" s="1">
        <v>0.25069444444444444</v>
      </c>
      <c r="F436" s="2">
        <v>45021</v>
      </c>
      <c r="G436" t="s">
        <v>28</v>
      </c>
      <c r="H436" t="s">
        <v>12</v>
      </c>
      <c r="I436" t="s">
        <v>1348</v>
      </c>
      <c r="J436" s="3">
        <v>30.48</v>
      </c>
      <c r="K436" t="s">
        <v>40</v>
      </c>
      <c r="L436">
        <v>435</v>
      </c>
      <c r="M436" t="s">
        <v>1345</v>
      </c>
      <c r="N436" t="s">
        <v>1680</v>
      </c>
      <c r="O436" t="str" cm="1">
        <f t="array" ref="O436:Q436">_xlfn.TEXTSPLIT(N436,",")</f>
        <v>Plato 10</v>
      </c>
      <c r="P436" t="str">
        <v xml:space="preserve"> Plato 13</v>
      </c>
      <c r="Q436" t="str">
        <v xml:space="preserve"> Plato 2</v>
      </c>
      <c r="S436">
        <f t="shared" si="30"/>
        <v>3</v>
      </c>
      <c r="T436" s="3">
        <f>VLOOKUP(L436,Hoja2!A:C,2,0)</f>
        <v>154</v>
      </c>
      <c r="U436" s="6">
        <f t="shared" si="34"/>
        <v>184.48</v>
      </c>
      <c r="V436" s="1">
        <f t="shared" si="31"/>
        <v>8.8888888888888878E-2</v>
      </c>
      <c r="W436" s="1">
        <f>VLOOKUP(L436,Hoja2!A:C,3,0)</f>
        <v>7.7083333333333337E-2</v>
      </c>
      <c r="X436" s="1">
        <f t="shared" si="32"/>
        <v>1.1805555555555541E-2</v>
      </c>
      <c r="Y436" s="1" t="str">
        <f t="shared" si="33"/>
        <v>Si</v>
      </c>
    </row>
    <row r="437" spans="1:25" x14ac:dyDescent="0.35">
      <c r="A437">
        <v>10</v>
      </c>
      <c r="B437" t="s">
        <v>833</v>
      </c>
      <c r="C437">
        <v>3</v>
      </c>
      <c r="D437" s="1">
        <v>8.3333333333333332E-3</v>
      </c>
      <c r="E437" s="1">
        <v>0.16944444444444445</v>
      </c>
      <c r="F437" s="2">
        <v>45021</v>
      </c>
      <c r="G437" t="s">
        <v>28</v>
      </c>
      <c r="H437" t="s">
        <v>12</v>
      </c>
      <c r="I437" t="s">
        <v>1348</v>
      </c>
      <c r="J437" s="3">
        <v>10.14</v>
      </c>
      <c r="K437" t="s">
        <v>40</v>
      </c>
      <c r="L437">
        <v>436</v>
      </c>
      <c r="M437" t="s">
        <v>26</v>
      </c>
      <c r="N437" t="s">
        <v>1366</v>
      </c>
      <c r="O437" t="str" cm="1">
        <f t="array" ref="O437">_xlfn.TEXTSPLIT(N437,",")</f>
        <v>Plato 16</v>
      </c>
      <c r="S437">
        <f t="shared" si="30"/>
        <v>1</v>
      </c>
      <c r="T437" s="3">
        <f>VLOOKUP(L437,Hoja2!A:C,2,0)</f>
        <v>56</v>
      </c>
      <c r="U437" s="6">
        <f t="shared" si="34"/>
        <v>66.14</v>
      </c>
      <c r="V437" s="1">
        <f t="shared" si="31"/>
        <v>0.16111111111111112</v>
      </c>
      <c r="W437" s="1">
        <f>VLOOKUP(L437,Hoja2!A:C,3,0)</f>
        <v>3.125E-2</v>
      </c>
      <c r="X437" s="1">
        <f t="shared" si="32"/>
        <v>0.12986111111111112</v>
      </c>
      <c r="Y437" s="1" t="str">
        <f t="shared" si="33"/>
        <v>Si</v>
      </c>
    </row>
    <row r="438" spans="1:25" x14ac:dyDescent="0.35">
      <c r="A438">
        <v>16</v>
      </c>
      <c r="B438" t="s">
        <v>617</v>
      </c>
      <c r="C438">
        <v>6</v>
      </c>
      <c r="D438" s="1">
        <v>0.12638888888888888</v>
      </c>
      <c r="E438" s="1">
        <v>0.22569444444444445</v>
      </c>
      <c r="F438" s="2">
        <v>45021</v>
      </c>
      <c r="G438" t="s">
        <v>11</v>
      </c>
      <c r="H438" t="s">
        <v>12</v>
      </c>
      <c r="I438" t="s">
        <v>1348</v>
      </c>
      <c r="J438" s="3">
        <v>12.56</v>
      </c>
      <c r="K438" t="s">
        <v>13</v>
      </c>
      <c r="L438">
        <v>437</v>
      </c>
      <c r="M438" t="s">
        <v>30</v>
      </c>
      <c r="N438" t="s">
        <v>1356</v>
      </c>
      <c r="O438" t="str" cm="1">
        <f t="array" ref="O438">_xlfn.TEXTSPLIT(N438,",")</f>
        <v>Plato 8</v>
      </c>
      <c r="S438">
        <f t="shared" si="30"/>
        <v>1</v>
      </c>
      <c r="T438" s="3">
        <f>VLOOKUP(L438,Hoja2!A:C,2,0)</f>
        <v>70</v>
      </c>
      <c r="U438" s="6">
        <f t="shared" si="34"/>
        <v>82.56</v>
      </c>
      <c r="V438" s="1">
        <f t="shared" si="31"/>
        <v>9.9305555555555564E-2</v>
      </c>
      <c r="W438" s="1">
        <f>VLOOKUP(L438,Hoja2!A:C,3,0)</f>
        <v>3.5416666666666666E-2</v>
      </c>
      <c r="X438" s="1">
        <f t="shared" si="32"/>
        <v>6.3888888888888898E-2</v>
      </c>
      <c r="Y438" s="1" t="str">
        <f t="shared" si="33"/>
        <v>Si</v>
      </c>
    </row>
    <row r="439" spans="1:25" x14ac:dyDescent="0.35">
      <c r="A439">
        <v>2</v>
      </c>
      <c r="B439" t="s">
        <v>836</v>
      </c>
      <c r="C439">
        <v>1</v>
      </c>
      <c r="D439" s="1">
        <v>0.16527777777777777</v>
      </c>
      <c r="E439" s="1">
        <v>0.31458333333333333</v>
      </c>
      <c r="F439" s="2">
        <v>45021</v>
      </c>
      <c r="G439" t="s">
        <v>16</v>
      </c>
      <c r="H439" t="s">
        <v>12</v>
      </c>
      <c r="I439" t="s">
        <v>1348</v>
      </c>
      <c r="J439" s="3">
        <v>19.3</v>
      </c>
      <c r="K439" t="s">
        <v>24</v>
      </c>
      <c r="L439">
        <v>438</v>
      </c>
      <c r="M439" t="s">
        <v>84</v>
      </c>
      <c r="N439" t="s">
        <v>1546</v>
      </c>
      <c r="O439" t="str" cm="1">
        <f t="array" ref="O439">_xlfn.TEXTSPLIT(N439,",")</f>
        <v>Plato 11</v>
      </c>
      <c r="S439">
        <f t="shared" si="30"/>
        <v>1</v>
      </c>
      <c r="T439" s="3">
        <f>VLOOKUP(L439,Hoja2!A:C,2,0)</f>
        <v>33</v>
      </c>
      <c r="U439" s="6">
        <f t="shared" si="34"/>
        <v>52.3</v>
      </c>
      <c r="V439" s="1">
        <f t="shared" si="31"/>
        <v>0.14930555555555555</v>
      </c>
      <c r="W439" s="1">
        <f>VLOOKUP(L439,Hoja2!A:C,3,0)</f>
        <v>3.5416666666666666E-2</v>
      </c>
      <c r="X439" s="1">
        <f t="shared" si="32"/>
        <v>0.11388888888888889</v>
      </c>
      <c r="Y439" s="1" t="str">
        <f t="shared" si="33"/>
        <v>Si</v>
      </c>
    </row>
    <row r="440" spans="1:25" x14ac:dyDescent="0.35">
      <c r="A440">
        <v>15</v>
      </c>
      <c r="B440" t="s">
        <v>838</v>
      </c>
      <c r="C440">
        <v>1</v>
      </c>
      <c r="D440" s="1">
        <v>0</v>
      </c>
      <c r="E440" s="1">
        <v>5.7638888888888892E-2</v>
      </c>
      <c r="F440" s="2">
        <v>45021</v>
      </c>
      <c r="G440" t="s">
        <v>11</v>
      </c>
      <c r="H440" t="s">
        <v>37</v>
      </c>
      <c r="I440" t="s">
        <v>1348</v>
      </c>
      <c r="J440" s="3">
        <v>25.56</v>
      </c>
      <c r="K440" t="s">
        <v>24</v>
      </c>
      <c r="L440">
        <v>439</v>
      </c>
      <c r="M440" t="s">
        <v>47</v>
      </c>
      <c r="N440" t="s">
        <v>1681</v>
      </c>
      <c r="O440" t="str" cm="1">
        <f t="array" ref="O440:P440">_xlfn.TEXTSPLIT(N440,",")</f>
        <v>Plato 11</v>
      </c>
      <c r="P440" t="str">
        <v xml:space="preserve"> Plato 10</v>
      </c>
      <c r="S440">
        <f t="shared" si="30"/>
        <v>2</v>
      </c>
      <c r="T440" s="3">
        <f>VLOOKUP(L440,Hoja2!A:C,2,0)</f>
        <v>177</v>
      </c>
      <c r="U440" s="6">
        <f t="shared" si="34"/>
        <v>202.56</v>
      </c>
      <c r="V440" s="1">
        <f t="shared" si="31"/>
        <v>5.7638888888888892E-2</v>
      </c>
      <c r="W440" s="1">
        <f>VLOOKUP(L440,Hoja2!A:C,3,0)</f>
        <v>4.4444444444444446E-2</v>
      </c>
      <c r="X440" s="1">
        <f t="shared" si="32"/>
        <v>1.3194444444444446E-2</v>
      </c>
      <c r="Y440" s="1" t="str">
        <f t="shared" si="33"/>
        <v>Si</v>
      </c>
    </row>
    <row r="441" spans="1:25" x14ac:dyDescent="0.35">
      <c r="A441">
        <v>13</v>
      </c>
      <c r="B441" t="s">
        <v>840</v>
      </c>
      <c r="C441">
        <v>1</v>
      </c>
      <c r="D441" s="1">
        <v>8.2638888888888887E-2</v>
      </c>
      <c r="E441" s="1">
        <v>0.24166666666666667</v>
      </c>
      <c r="F441" s="2">
        <v>45021</v>
      </c>
      <c r="G441" t="s">
        <v>23</v>
      </c>
      <c r="H441" t="s">
        <v>12</v>
      </c>
      <c r="I441" t="s">
        <v>1348</v>
      </c>
      <c r="J441" s="3">
        <v>38.85</v>
      </c>
      <c r="K441" t="s">
        <v>40</v>
      </c>
      <c r="L441">
        <v>440</v>
      </c>
      <c r="M441" t="s">
        <v>84</v>
      </c>
      <c r="N441" t="s">
        <v>1682</v>
      </c>
      <c r="O441" t="str" cm="1">
        <f t="array" ref="O441:P441">_xlfn.TEXTSPLIT(N441,",")</f>
        <v>Plato 14</v>
      </c>
      <c r="P441" t="str">
        <v xml:space="preserve"> Plato 12</v>
      </c>
      <c r="S441">
        <f t="shared" si="30"/>
        <v>2</v>
      </c>
      <c r="T441" s="3">
        <f>VLOOKUP(L441,Hoja2!A:C,2,0)</f>
        <v>84</v>
      </c>
      <c r="U441" s="6">
        <f t="shared" si="34"/>
        <v>122.85</v>
      </c>
      <c r="V441" s="1">
        <f t="shared" si="31"/>
        <v>0.15902777777777777</v>
      </c>
      <c r="W441" s="1">
        <f>VLOOKUP(L441,Hoja2!A:C,3,0)</f>
        <v>3.125E-2</v>
      </c>
      <c r="X441" s="1">
        <f t="shared" si="32"/>
        <v>0.12777777777777777</v>
      </c>
      <c r="Y441" s="1" t="str">
        <f t="shared" si="33"/>
        <v>Si</v>
      </c>
    </row>
    <row r="442" spans="1:25" x14ac:dyDescent="0.35">
      <c r="A442">
        <v>13</v>
      </c>
      <c r="B442" t="s">
        <v>842</v>
      </c>
      <c r="C442">
        <v>6</v>
      </c>
      <c r="D442" s="1">
        <v>4.4444444444444446E-2</v>
      </c>
      <c r="E442" s="1">
        <v>0.14097222222222222</v>
      </c>
      <c r="F442" s="2">
        <v>45021</v>
      </c>
      <c r="G442" t="s">
        <v>23</v>
      </c>
      <c r="H442" t="s">
        <v>12</v>
      </c>
      <c r="I442" t="s">
        <v>18</v>
      </c>
      <c r="J442" s="3">
        <v>23.31</v>
      </c>
      <c r="K442" t="s">
        <v>40</v>
      </c>
      <c r="L442">
        <v>441</v>
      </c>
      <c r="M442" t="s">
        <v>1345</v>
      </c>
      <c r="N442" t="s">
        <v>1377</v>
      </c>
      <c r="O442" t="str" cm="1">
        <f t="array" ref="O442:P442">_xlfn.TEXTSPLIT(N442,",")</f>
        <v>Plato 8</v>
      </c>
      <c r="P442" t="str">
        <v xml:space="preserve"> Plato 10</v>
      </c>
      <c r="S442">
        <f t="shared" si="30"/>
        <v>2</v>
      </c>
      <c r="T442" s="3">
        <f>VLOOKUP(L442,Hoja2!A:C,2,0)</f>
        <v>183</v>
      </c>
      <c r="U442" s="6">
        <f t="shared" si="34"/>
        <v>206.31</v>
      </c>
      <c r="V442" s="1">
        <f t="shared" si="31"/>
        <v>9.6527777777777768E-2</v>
      </c>
      <c r="W442" s="1">
        <f>VLOOKUP(L442,Hoja2!A:C,3,0)</f>
        <v>6.25E-2</v>
      </c>
      <c r="X442" s="1">
        <f t="shared" si="32"/>
        <v>3.4027777777777768E-2</v>
      </c>
      <c r="Y442" s="1" t="str">
        <f t="shared" si="33"/>
        <v>Si</v>
      </c>
    </row>
    <row r="443" spans="1:25" x14ac:dyDescent="0.35">
      <c r="A443">
        <v>15</v>
      </c>
      <c r="B443" t="s">
        <v>844</v>
      </c>
      <c r="C443">
        <v>3</v>
      </c>
      <c r="D443" s="1">
        <v>8.611111111111111E-2</v>
      </c>
      <c r="E443" s="1">
        <v>0.13750000000000001</v>
      </c>
      <c r="F443" s="2">
        <v>45021</v>
      </c>
      <c r="G443" t="s">
        <v>33</v>
      </c>
      <c r="H443" t="s">
        <v>37</v>
      </c>
      <c r="I443" t="s">
        <v>1348</v>
      </c>
      <c r="J443" s="3">
        <v>21.07</v>
      </c>
      <c r="K443" t="s">
        <v>40</v>
      </c>
      <c r="L443">
        <v>442</v>
      </c>
      <c r="M443" t="s">
        <v>49</v>
      </c>
      <c r="N443" t="s">
        <v>1683</v>
      </c>
      <c r="O443" t="str" cm="1">
        <f t="array" ref="O443:Q443">_xlfn.TEXTSPLIT(N443,",")</f>
        <v>Plato 18</v>
      </c>
      <c r="P443" t="str">
        <v xml:space="preserve"> Plato 1</v>
      </c>
      <c r="Q443" t="str">
        <v xml:space="preserve"> Plato 19</v>
      </c>
      <c r="S443">
        <f t="shared" si="30"/>
        <v>3</v>
      </c>
      <c r="T443" s="3">
        <f>VLOOKUP(L443,Hoja2!A:C,2,0)</f>
        <v>235</v>
      </c>
      <c r="U443" s="6">
        <f t="shared" si="34"/>
        <v>256.07</v>
      </c>
      <c r="V443" s="1">
        <f t="shared" si="31"/>
        <v>5.1388888888888901E-2</v>
      </c>
      <c r="W443" s="1">
        <f>VLOOKUP(L443,Hoja2!A:C,3,0)</f>
        <v>9.0972222222222218E-2</v>
      </c>
      <c r="X443" s="1">
        <f t="shared" si="32"/>
        <v>0</v>
      </c>
      <c r="Y443" s="1" t="str">
        <f t="shared" si="33"/>
        <v>No</v>
      </c>
    </row>
    <row r="444" spans="1:25" x14ac:dyDescent="0.35">
      <c r="A444">
        <v>4</v>
      </c>
      <c r="B444" t="s">
        <v>814</v>
      </c>
      <c r="C444">
        <v>2</v>
      </c>
      <c r="D444" s="1">
        <v>5.2083333333333336E-2</v>
      </c>
      <c r="E444" s="1">
        <v>0.13472222222222222</v>
      </c>
      <c r="F444" s="2">
        <v>45021</v>
      </c>
      <c r="G444" t="s">
        <v>23</v>
      </c>
      <c r="H444" t="s">
        <v>12</v>
      </c>
      <c r="I444" t="s">
        <v>1347</v>
      </c>
      <c r="J444" s="3">
        <v>14.48</v>
      </c>
      <c r="K444" t="s">
        <v>24</v>
      </c>
      <c r="L444">
        <v>443</v>
      </c>
      <c r="M444" t="s">
        <v>41</v>
      </c>
      <c r="N444" t="s">
        <v>1684</v>
      </c>
      <c r="O444" t="str" cm="1">
        <f t="array" ref="O444:R444">_xlfn.TEXTSPLIT(N444,",")</f>
        <v>Plato 14</v>
      </c>
      <c r="P444" t="str">
        <v xml:space="preserve"> Plato 15</v>
      </c>
      <c r="Q444" t="str">
        <v xml:space="preserve"> Plato 10</v>
      </c>
      <c r="R444" t="str">
        <v xml:space="preserve"> Plato 16</v>
      </c>
      <c r="S444">
        <f t="shared" si="30"/>
        <v>4</v>
      </c>
      <c r="T444" s="3">
        <f>VLOOKUP(L444,Hoja2!A:C,2,0)</f>
        <v>217</v>
      </c>
      <c r="U444" s="6">
        <f t="shared" si="34"/>
        <v>231.48</v>
      </c>
      <c r="V444" s="1">
        <f t="shared" si="31"/>
        <v>8.2638888888888873E-2</v>
      </c>
      <c r="W444" s="1">
        <f>VLOOKUP(L444,Hoja2!A:C,3,0)</f>
        <v>0.10763888888888888</v>
      </c>
      <c r="X444" s="1">
        <f t="shared" si="32"/>
        <v>0</v>
      </c>
      <c r="Y444" s="1" t="str">
        <f t="shared" si="33"/>
        <v>No</v>
      </c>
    </row>
    <row r="445" spans="1:25" x14ac:dyDescent="0.35">
      <c r="A445">
        <v>8</v>
      </c>
      <c r="B445" t="s">
        <v>130</v>
      </c>
      <c r="C445">
        <v>5</v>
      </c>
      <c r="D445" s="1">
        <v>0.14097222222222222</v>
      </c>
      <c r="E445" s="1">
        <v>0.25555555555555554</v>
      </c>
      <c r="F445" s="2">
        <v>45021</v>
      </c>
      <c r="G445" t="s">
        <v>16</v>
      </c>
      <c r="H445" t="s">
        <v>12</v>
      </c>
      <c r="I445" t="s">
        <v>1348</v>
      </c>
      <c r="J445" s="3">
        <v>25.26</v>
      </c>
      <c r="K445" t="s">
        <v>24</v>
      </c>
      <c r="L445">
        <v>444</v>
      </c>
      <c r="M445" t="s">
        <v>84</v>
      </c>
      <c r="N445" t="s">
        <v>1685</v>
      </c>
      <c r="O445" t="str" cm="1">
        <f t="array" ref="O445:P445">_xlfn.TEXTSPLIT(N445,",")</f>
        <v>Plato 14</v>
      </c>
      <c r="P445" t="str">
        <v xml:space="preserve"> Plato 7</v>
      </c>
      <c r="S445">
        <f t="shared" si="30"/>
        <v>2</v>
      </c>
      <c r="T445" s="3">
        <f>VLOOKUP(L445,Hoja2!A:C,2,0)</f>
        <v>95</v>
      </c>
      <c r="U445" s="6">
        <f t="shared" si="34"/>
        <v>120.26</v>
      </c>
      <c r="V445" s="1">
        <f t="shared" si="31"/>
        <v>0.11458333333333331</v>
      </c>
      <c r="W445" s="1">
        <f>VLOOKUP(L445,Hoja2!A:C,3,0)</f>
        <v>5.6249999999999994E-2</v>
      </c>
      <c r="X445" s="1">
        <f t="shared" si="32"/>
        <v>5.833333333333332E-2</v>
      </c>
      <c r="Y445" s="1" t="str">
        <f t="shared" si="33"/>
        <v>Si</v>
      </c>
    </row>
    <row r="446" spans="1:25" x14ac:dyDescent="0.35">
      <c r="A446">
        <v>6</v>
      </c>
      <c r="B446" t="s">
        <v>848</v>
      </c>
      <c r="C446">
        <v>5</v>
      </c>
      <c r="D446" s="1">
        <v>4.2361111111111113E-2</v>
      </c>
      <c r="E446" s="1">
        <v>0.13125000000000001</v>
      </c>
      <c r="F446" s="2">
        <v>45021</v>
      </c>
      <c r="G446" t="s">
        <v>16</v>
      </c>
      <c r="H446" t="s">
        <v>17</v>
      </c>
      <c r="I446" t="s">
        <v>1348</v>
      </c>
      <c r="J446" s="3">
        <v>14.28</v>
      </c>
      <c r="K446" t="s">
        <v>24</v>
      </c>
      <c r="L446">
        <v>445</v>
      </c>
      <c r="M446" t="s">
        <v>30</v>
      </c>
      <c r="N446" t="s">
        <v>1422</v>
      </c>
      <c r="O446" t="str" cm="1">
        <f t="array" ref="O446">_xlfn.TEXTSPLIT(N446,",")</f>
        <v>Plato 6</v>
      </c>
      <c r="S446">
        <f t="shared" si="30"/>
        <v>1</v>
      </c>
      <c r="T446" s="3">
        <f>VLOOKUP(L446,Hoja2!A:C,2,0)</f>
        <v>81</v>
      </c>
      <c r="U446" s="6">
        <f t="shared" si="34"/>
        <v>95.28</v>
      </c>
      <c r="V446" s="1">
        <f t="shared" si="31"/>
        <v>8.8888888888888892E-2</v>
      </c>
      <c r="W446" s="1">
        <f>VLOOKUP(L446,Hoja2!A:C,3,0)</f>
        <v>1.8055555555555554E-2</v>
      </c>
      <c r="X446" s="1">
        <f t="shared" si="32"/>
        <v>7.0833333333333331E-2</v>
      </c>
      <c r="Y446" s="1" t="str">
        <f t="shared" si="33"/>
        <v>Si</v>
      </c>
    </row>
    <row r="447" spans="1:25" x14ac:dyDescent="0.35">
      <c r="A447">
        <v>12</v>
      </c>
      <c r="B447" t="s">
        <v>105</v>
      </c>
      <c r="C447">
        <v>2</v>
      </c>
      <c r="D447" s="1">
        <v>0.11666666666666667</v>
      </c>
      <c r="E447" s="1">
        <v>0.2590277777777778</v>
      </c>
      <c r="F447" s="2">
        <v>45021</v>
      </c>
      <c r="G447" t="s">
        <v>16</v>
      </c>
      <c r="H447" t="s">
        <v>12</v>
      </c>
      <c r="I447" t="s">
        <v>1348</v>
      </c>
      <c r="J447" s="3">
        <v>35.24</v>
      </c>
      <c r="K447" t="s">
        <v>24</v>
      </c>
      <c r="L447">
        <v>446</v>
      </c>
      <c r="M447" t="s">
        <v>61</v>
      </c>
      <c r="N447" t="s">
        <v>1387</v>
      </c>
      <c r="O447" t="str" cm="1">
        <f t="array" ref="O447">_xlfn.TEXTSPLIT(N447,",")</f>
        <v>Plato 13</v>
      </c>
      <c r="S447">
        <f t="shared" si="30"/>
        <v>1</v>
      </c>
      <c r="T447" s="3">
        <f>VLOOKUP(L447,Hoja2!A:C,2,0)</f>
        <v>21</v>
      </c>
      <c r="U447" s="6">
        <f t="shared" si="34"/>
        <v>56.24</v>
      </c>
      <c r="V447" s="1">
        <f t="shared" si="31"/>
        <v>0.14236111111111113</v>
      </c>
      <c r="W447" s="1">
        <f>VLOOKUP(L447,Hoja2!A:C,3,0)</f>
        <v>5.5555555555555558E-3</v>
      </c>
      <c r="X447" s="1">
        <f t="shared" si="32"/>
        <v>0.13680555555555557</v>
      </c>
      <c r="Y447" s="1" t="str">
        <f t="shared" si="33"/>
        <v>Si</v>
      </c>
    </row>
    <row r="448" spans="1:25" x14ac:dyDescent="0.35">
      <c r="A448">
        <v>8</v>
      </c>
      <c r="B448" t="s">
        <v>851</v>
      </c>
      <c r="C448">
        <v>2</v>
      </c>
      <c r="D448" s="1">
        <v>0.16180555555555556</v>
      </c>
      <c r="E448" s="1">
        <v>0.30833333333333335</v>
      </c>
      <c r="F448" s="2">
        <v>45021</v>
      </c>
      <c r="G448" t="s">
        <v>33</v>
      </c>
      <c r="H448" t="s">
        <v>37</v>
      </c>
      <c r="I448" t="s">
        <v>1348</v>
      </c>
      <c r="J448" s="3">
        <v>28.68</v>
      </c>
      <c r="K448" t="s">
        <v>24</v>
      </c>
      <c r="L448">
        <v>447</v>
      </c>
      <c r="M448" t="s">
        <v>1345</v>
      </c>
      <c r="N448" t="s">
        <v>1686</v>
      </c>
      <c r="O448" t="str" cm="1">
        <f t="array" ref="O448:Q448">_xlfn.TEXTSPLIT(N448,",")</f>
        <v>Plato 3</v>
      </c>
      <c r="P448" t="str">
        <v xml:space="preserve"> Plato 12</v>
      </c>
      <c r="Q448" t="str">
        <v xml:space="preserve"> Plato 16</v>
      </c>
      <c r="S448">
        <f t="shared" si="30"/>
        <v>3</v>
      </c>
      <c r="T448" s="3">
        <f>VLOOKUP(L448,Hoja2!A:C,2,0)</f>
        <v>181</v>
      </c>
      <c r="U448" s="6">
        <f t="shared" si="34"/>
        <v>209.68</v>
      </c>
      <c r="V448" s="1">
        <f t="shared" si="31"/>
        <v>0.14652777777777778</v>
      </c>
      <c r="W448" s="1">
        <f>VLOOKUP(L448,Hoja2!A:C,3,0)</f>
        <v>5.9722222222222218E-2</v>
      </c>
      <c r="X448" s="1">
        <f t="shared" si="32"/>
        <v>8.6805555555555566E-2</v>
      </c>
      <c r="Y448" s="1" t="str">
        <f t="shared" si="33"/>
        <v>Si</v>
      </c>
    </row>
    <row r="449" spans="1:25" x14ac:dyDescent="0.35">
      <c r="A449">
        <v>4</v>
      </c>
      <c r="B449" t="s">
        <v>653</v>
      </c>
      <c r="C449">
        <v>5</v>
      </c>
      <c r="D449" s="1">
        <v>4.8611111111111112E-3</v>
      </c>
      <c r="E449" s="1">
        <v>0.14930555555555555</v>
      </c>
      <c r="F449" s="2">
        <v>45021</v>
      </c>
      <c r="G449" t="s">
        <v>33</v>
      </c>
      <c r="H449" t="s">
        <v>37</v>
      </c>
      <c r="I449" t="s">
        <v>1348</v>
      </c>
      <c r="J449" s="3">
        <v>35.68</v>
      </c>
      <c r="K449" t="s">
        <v>40</v>
      </c>
      <c r="L449">
        <v>448</v>
      </c>
      <c r="M449" t="s">
        <v>41</v>
      </c>
      <c r="N449" t="s">
        <v>1687</v>
      </c>
      <c r="O449" t="str" cm="1">
        <f t="array" ref="O449:P449">_xlfn.TEXTSPLIT(N449,",")</f>
        <v>Plato 12</v>
      </c>
      <c r="P449" t="str">
        <v xml:space="preserve"> Plato 11</v>
      </c>
      <c r="S449">
        <f t="shared" si="30"/>
        <v>2</v>
      </c>
      <c r="T449" s="3">
        <f>VLOOKUP(L449,Hoja2!A:C,2,0)</f>
        <v>137</v>
      </c>
      <c r="U449" s="6">
        <f t="shared" si="34"/>
        <v>172.68</v>
      </c>
      <c r="V449" s="1">
        <f t="shared" si="31"/>
        <v>0.14444444444444443</v>
      </c>
      <c r="W449" s="1">
        <f>VLOOKUP(L449,Hoja2!A:C,3,0)</f>
        <v>4.583333333333333E-2</v>
      </c>
      <c r="X449" s="1">
        <f t="shared" si="32"/>
        <v>9.8611111111111094E-2</v>
      </c>
      <c r="Y449" s="1" t="str">
        <f t="shared" si="33"/>
        <v>Si</v>
      </c>
    </row>
    <row r="450" spans="1:25" x14ac:dyDescent="0.35">
      <c r="A450">
        <v>3</v>
      </c>
      <c r="B450" t="s">
        <v>854</v>
      </c>
      <c r="C450">
        <v>3</v>
      </c>
      <c r="D450" s="1">
        <v>0.1423611111111111</v>
      </c>
      <c r="E450" s="1">
        <v>0.20972222222222223</v>
      </c>
      <c r="F450" s="2">
        <v>45021</v>
      </c>
      <c r="G450" t="s">
        <v>11</v>
      </c>
      <c r="H450" t="s">
        <v>12</v>
      </c>
      <c r="I450" t="s">
        <v>18</v>
      </c>
      <c r="J450" s="3">
        <v>42.25</v>
      </c>
      <c r="K450" t="s">
        <v>40</v>
      </c>
      <c r="L450">
        <v>449</v>
      </c>
      <c r="M450" t="s">
        <v>26</v>
      </c>
      <c r="N450" t="s">
        <v>1534</v>
      </c>
      <c r="O450" t="str" cm="1">
        <f t="array" ref="O450">_xlfn.TEXTSPLIT(N450,",")</f>
        <v>Plato 15</v>
      </c>
      <c r="S450">
        <f t="shared" si="30"/>
        <v>1</v>
      </c>
      <c r="T450" s="3">
        <f>VLOOKUP(L450,Hoja2!A:C,2,0)</f>
        <v>64</v>
      </c>
      <c r="U450" s="6">
        <f t="shared" si="34"/>
        <v>106.25</v>
      </c>
      <c r="V450" s="1">
        <f t="shared" si="31"/>
        <v>6.7361111111111122E-2</v>
      </c>
      <c r="W450" s="1">
        <f>VLOOKUP(L450,Hoja2!A:C,3,0)</f>
        <v>2.2916666666666665E-2</v>
      </c>
      <c r="X450" s="1">
        <f t="shared" si="32"/>
        <v>4.4444444444444453E-2</v>
      </c>
      <c r="Y450" s="1" t="str">
        <f t="shared" si="33"/>
        <v>Si</v>
      </c>
    </row>
    <row r="451" spans="1:25" x14ac:dyDescent="0.35">
      <c r="A451">
        <v>9</v>
      </c>
      <c r="B451" t="s">
        <v>856</v>
      </c>
      <c r="C451">
        <v>6</v>
      </c>
      <c r="D451" s="1">
        <v>0.16041666666666668</v>
      </c>
      <c r="E451" s="1">
        <v>0.20902777777777778</v>
      </c>
      <c r="F451" s="2">
        <v>45021</v>
      </c>
      <c r="G451" t="s">
        <v>11</v>
      </c>
      <c r="H451" t="s">
        <v>12</v>
      </c>
      <c r="I451" t="s">
        <v>1348</v>
      </c>
      <c r="J451" s="3">
        <v>48.9</v>
      </c>
      <c r="K451" t="s">
        <v>40</v>
      </c>
      <c r="L451">
        <v>450</v>
      </c>
      <c r="M451" t="s">
        <v>47</v>
      </c>
      <c r="N451" t="s">
        <v>1688</v>
      </c>
      <c r="O451" t="str" cm="1">
        <f t="array" ref="O451:P451">_xlfn.TEXTSPLIT(N451,",")</f>
        <v>Plato 4</v>
      </c>
      <c r="P451" t="str">
        <v xml:space="preserve"> Plato 19</v>
      </c>
      <c r="S451">
        <f t="shared" ref="S451:S514" si="35">COUNTIF(O451:R451,"*")</f>
        <v>2</v>
      </c>
      <c r="T451" s="3">
        <f>VLOOKUP(L451,Hoja2!A:C,2,0)</f>
        <v>72</v>
      </c>
      <c r="U451" s="6">
        <f t="shared" si="34"/>
        <v>120.9</v>
      </c>
      <c r="V451" s="1">
        <f t="shared" ref="V451:V514" si="36">E451-D451</f>
        <v>4.8611111111111105E-2</v>
      </c>
      <c r="W451" s="1">
        <f>VLOOKUP(L451,Hoja2!A:C,3,0)</f>
        <v>2.361111111111111E-2</v>
      </c>
      <c r="X451" s="1">
        <f t="shared" ref="X451:X514" si="37">IF(V451-W451&gt;0,V451-W451,0)</f>
        <v>2.4999999999999994E-2</v>
      </c>
      <c r="Y451" s="1" t="str">
        <f t="shared" ref="Y451:Y514" si="38">IF(X451&gt;0,"Si","No")</f>
        <v>Si</v>
      </c>
    </row>
    <row r="452" spans="1:25" x14ac:dyDescent="0.35">
      <c r="A452">
        <v>3</v>
      </c>
      <c r="B452" t="s">
        <v>445</v>
      </c>
      <c r="C452">
        <v>1</v>
      </c>
      <c r="D452" s="1">
        <v>5.347222222222222E-2</v>
      </c>
      <c r="E452" s="1">
        <v>0.10138888888888889</v>
      </c>
      <c r="F452" s="2">
        <v>45021</v>
      </c>
      <c r="G452" t="s">
        <v>28</v>
      </c>
      <c r="H452" t="s">
        <v>17</v>
      </c>
      <c r="I452" t="s">
        <v>1348</v>
      </c>
      <c r="J452" s="3">
        <v>46.37</v>
      </c>
      <c r="K452" t="s">
        <v>24</v>
      </c>
      <c r="L452">
        <v>451</v>
      </c>
      <c r="M452" t="s">
        <v>47</v>
      </c>
      <c r="N452" t="s">
        <v>1689</v>
      </c>
      <c r="O452" t="str" cm="1">
        <f t="array" ref="O452:Q452">_xlfn.TEXTSPLIT(N452,",")</f>
        <v>Plato 8</v>
      </c>
      <c r="P452" t="str">
        <v xml:space="preserve"> Plato 14</v>
      </c>
      <c r="Q452" t="str">
        <v xml:space="preserve"> Plato 18</v>
      </c>
      <c r="S452">
        <f t="shared" si="35"/>
        <v>3</v>
      </c>
      <c r="T452" s="3">
        <f>VLOOKUP(L452,Hoja2!A:C,2,0)</f>
        <v>92</v>
      </c>
      <c r="U452" s="6">
        <f t="shared" ref="U452:U515" si="39">T452+J452</f>
        <v>138.37</v>
      </c>
      <c r="V452" s="1">
        <f t="shared" si="36"/>
        <v>4.791666666666667E-2</v>
      </c>
      <c r="W452" s="1">
        <f>VLOOKUP(L452,Hoja2!A:C,3,0)</f>
        <v>7.1527777777777773E-2</v>
      </c>
      <c r="X452" s="1">
        <f t="shared" si="37"/>
        <v>0</v>
      </c>
      <c r="Y452" s="1" t="str">
        <f t="shared" si="38"/>
        <v>No</v>
      </c>
    </row>
    <row r="453" spans="1:25" x14ac:dyDescent="0.35">
      <c r="A453">
        <v>9</v>
      </c>
      <c r="B453" t="s">
        <v>859</v>
      </c>
      <c r="C453">
        <v>1</v>
      </c>
      <c r="D453" s="1">
        <v>0.12013888888888889</v>
      </c>
      <c r="E453" s="1">
        <v>0.22152777777777777</v>
      </c>
      <c r="F453" s="2">
        <v>45021</v>
      </c>
      <c r="G453" t="s">
        <v>33</v>
      </c>
      <c r="H453" t="s">
        <v>12</v>
      </c>
      <c r="I453" t="s">
        <v>1348</v>
      </c>
      <c r="J453" s="3">
        <v>43.48</v>
      </c>
      <c r="K453" t="s">
        <v>13</v>
      </c>
      <c r="L453">
        <v>452</v>
      </c>
      <c r="M453" t="s">
        <v>49</v>
      </c>
      <c r="N453" t="s">
        <v>1690</v>
      </c>
      <c r="O453" t="str" cm="1">
        <f t="array" ref="O453:Q453">_xlfn.TEXTSPLIT(N453,",")</f>
        <v>Plato 17</v>
      </c>
      <c r="P453" t="str">
        <v xml:space="preserve"> Plato 5</v>
      </c>
      <c r="Q453" t="str">
        <v xml:space="preserve"> Plato 13</v>
      </c>
      <c r="S453">
        <f t="shared" si="35"/>
        <v>3</v>
      </c>
      <c r="T453" s="3">
        <f>VLOOKUP(L453,Hoja2!A:C,2,0)</f>
        <v>158</v>
      </c>
      <c r="U453" s="6">
        <f t="shared" si="39"/>
        <v>201.48</v>
      </c>
      <c r="V453" s="1">
        <f t="shared" si="36"/>
        <v>0.10138888888888888</v>
      </c>
      <c r="W453" s="1">
        <f>VLOOKUP(L453,Hoja2!A:C,3,0)</f>
        <v>8.5416666666666669E-2</v>
      </c>
      <c r="X453" s="1">
        <f t="shared" si="37"/>
        <v>1.5972222222222207E-2</v>
      </c>
      <c r="Y453" s="1" t="str">
        <f t="shared" si="38"/>
        <v>Si</v>
      </c>
    </row>
    <row r="454" spans="1:25" x14ac:dyDescent="0.35">
      <c r="A454">
        <v>6</v>
      </c>
      <c r="B454" t="s">
        <v>861</v>
      </c>
      <c r="C454">
        <v>1</v>
      </c>
      <c r="D454" s="1">
        <v>0.15416666666666667</v>
      </c>
      <c r="E454" s="1">
        <v>0.21319444444444444</v>
      </c>
      <c r="F454" s="2">
        <v>45021</v>
      </c>
      <c r="G454" t="s">
        <v>23</v>
      </c>
      <c r="H454" t="s">
        <v>17</v>
      </c>
      <c r="I454" t="s">
        <v>1348</v>
      </c>
      <c r="J454" s="3">
        <v>36.83</v>
      </c>
      <c r="K454" t="s">
        <v>24</v>
      </c>
      <c r="L454">
        <v>453</v>
      </c>
      <c r="M454" t="s">
        <v>66</v>
      </c>
      <c r="N454" t="s">
        <v>1643</v>
      </c>
      <c r="O454" t="str" cm="1">
        <f t="array" ref="O454:P454">_xlfn.TEXTSPLIT(N454,",")</f>
        <v>Plato 18</v>
      </c>
      <c r="P454" t="str">
        <v xml:space="preserve"> Plato 15</v>
      </c>
      <c r="S454">
        <f t="shared" si="35"/>
        <v>2</v>
      </c>
      <c r="T454" s="3">
        <f>VLOOKUP(L454,Hoja2!A:C,2,0)</f>
        <v>130</v>
      </c>
      <c r="U454" s="6">
        <f t="shared" si="39"/>
        <v>166.82999999999998</v>
      </c>
      <c r="V454" s="1">
        <f t="shared" si="36"/>
        <v>5.9027777777777762E-2</v>
      </c>
      <c r="W454" s="1">
        <f>VLOOKUP(L454,Hoja2!A:C,3,0)</f>
        <v>6.9444444444444448E-2</v>
      </c>
      <c r="X454" s="1">
        <f t="shared" si="37"/>
        <v>0</v>
      </c>
      <c r="Y454" s="1" t="str">
        <f t="shared" si="38"/>
        <v>No</v>
      </c>
    </row>
    <row r="455" spans="1:25" x14ac:dyDescent="0.35">
      <c r="A455">
        <v>1</v>
      </c>
      <c r="B455" t="s">
        <v>812</v>
      </c>
      <c r="C455">
        <v>3</v>
      </c>
      <c r="D455" s="1">
        <v>0.14305555555555555</v>
      </c>
      <c r="E455" s="1">
        <v>0.20347222222222222</v>
      </c>
      <c r="F455" s="2">
        <v>45021</v>
      </c>
      <c r="G455" t="s">
        <v>16</v>
      </c>
      <c r="H455" t="s">
        <v>12</v>
      </c>
      <c r="I455" t="s">
        <v>1348</v>
      </c>
      <c r="J455" s="3">
        <v>39.619999999999997</v>
      </c>
      <c r="K455" t="s">
        <v>24</v>
      </c>
      <c r="L455">
        <v>454</v>
      </c>
      <c r="M455" t="s">
        <v>20</v>
      </c>
      <c r="N455" t="s">
        <v>1691</v>
      </c>
      <c r="O455" t="str" cm="1">
        <f t="array" ref="O455:R455">_xlfn.TEXTSPLIT(N455,",")</f>
        <v>Plato 6</v>
      </c>
      <c r="P455" t="str">
        <v xml:space="preserve"> Plato 12</v>
      </c>
      <c r="Q455" t="str">
        <v xml:space="preserve"> Plato 19</v>
      </c>
      <c r="R455" t="str">
        <v xml:space="preserve"> Plato 1</v>
      </c>
      <c r="S455">
        <f t="shared" si="35"/>
        <v>4</v>
      </c>
      <c r="T455" s="3">
        <f>VLOOKUP(L455,Hoja2!A:C,2,0)</f>
        <v>233</v>
      </c>
      <c r="U455" s="6">
        <f t="shared" si="39"/>
        <v>272.62</v>
      </c>
      <c r="V455" s="1">
        <f t="shared" si="36"/>
        <v>6.0416666666666674E-2</v>
      </c>
      <c r="W455" s="1">
        <f>VLOOKUP(L455,Hoja2!A:C,3,0)</f>
        <v>0.10625000000000001</v>
      </c>
      <c r="X455" s="1">
        <f t="shared" si="37"/>
        <v>0</v>
      </c>
      <c r="Y455" s="1" t="str">
        <f t="shared" si="38"/>
        <v>No</v>
      </c>
    </row>
    <row r="456" spans="1:25" x14ac:dyDescent="0.35">
      <c r="A456">
        <v>12</v>
      </c>
      <c r="B456" t="s">
        <v>511</v>
      </c>
      <c r="C456">
        <v>6</v>
      </c>
      <c r="D456" s="1">
        <v>0.16527777777777777</v>
      </c>
      <c r="E456" s="1">
        <v>0.24583333333333332</v>
      </c>
      <c r="F456" s="2">
        <v>45021</v>
      </c>
      <c r="G456" t="s">
        <v>28</v>
      </c>
      <c r="H456" t="s">
        <v>17</v>
      </c>
      <c r="I456" t="s">
        <v>1347</v>
      </c>
      <c r="J456" s="3">
        <v>19.7</v>
      </c>
      <c r="K456" t="s">
        <v>13</v>
      </c>
      <c r="L456">
        <v>455</v>
      </c>
      <c r="M456" t="s">
        <v>20</v>
      </c>
      <c r="N456" t="s">
        <v>1465</v>
      </c>
      <c r="O456" t="str" cm="1">
        <f t="array" ref="O456">_xlfn.TEXTSPLIT(N456,",")</f>
        <v>Plato 7</v>
      </c>
      <c r="S456">
        <f t="shared" si="35"/>
        <v>1</v>
      </c>
      <c r="T456" s="3">
        <f>VLOOKUP(L456,Hoja2!A:C,2,0)</f>
        <v>48</v>
      </c>
      <c r="U456" s="6">
        <f t="shared" si="39"/>
        <v>67.7</v>
      </c>
      <c r="V456" s="1">
        <f t="shared" si="36"/>
        <v>8.0555555555555547E-2</v>
      </c>
      <c r="W456" s="1">
        <f>VLOOKUP(L456,Hoja2!A:C,3,0)</f>
        <v>7.6388888888888886E-3</v>
      </c>
      <c r="X456" s="1">
        <f t="shared" si="37"/>
        <v>7.2916666666666657E-2</v>
      </c>
      <c r="Y456" s="1" t="str">
        <f t="shared" si="38"/>
        <v>Si</v>
      </c>
    </row>
    <row r="457" spans="1:25" x14ac:dyDescent="0.35">
      <c r="A457">
        <v>13</v>
      </c>
      <c r="B457" t="s">
        <v>865</v>
      </c>
      <c r="C457">
        <v>6</v>
      </c>
      <c r="D457" s="1">
        <v>9.166666666666666E-2</v>
      </c>
      <c r="E457" s="1">
        <v>0.21875</v>
      </c>
      <c r="F457" s="2">
        <v>45021</v>
      </c>
      <c r="G457" t="s">
        <v>33</v>
      </c>
      <c r="H457" t="s">
        <v>12</v>
      </c>
      <c r="I457" t="s">
        <v>1348</v>
      </c>
      <c r="J457" s="3">
        <v>21.94</v>
      </c>
      <c r="K457" t="s">
        <v>24</v>
      </c>
      <c r="L457">
        <v>456</v>
      </c>
      <c r="M457" t="s">
        <v>84</v>
      </c>
      <c r="N457" t="s">
        <v>1692</v>
      </c>
      <c r="O457" t="str" cm="1">
        <f t="array" ref="O457:P457">_xlfn.TEXTSPLIT(N457,",")</f>
        <v>Plato 20</v>
      </c>
      <c r="P457" t="str">
        <v xml:space="preserve"> Plato 18</v>
      </c>
      <c r="S457">
        <f t="shared" si="35"/>
        <v>2</v>
      </c>
      <c r="T457" s="3">
        <f>VLOOKUP(L457,Hoja2!A:C,2,0)</f>
        <v>148</v>
      </c>
      <c r="U457" s="6">
        <f t="shared" si="39"/>
        <v>169.94</v>
      </c>
      <c r="V457" s="1">
        <f t="shared" si="36"/>
        <v>0.12708333333333333</v>
      </c>
      <c r="W457" s="1">
        <f>VLOOKUP(L457,Hoja2!A:C,3,0)</f>
        <v>4.9305555555555561E-2</v>
      </c>
      <c r="X457" s="1">
        <f t="shared" si="37"/>
        <v>7.7777777777777765E-2</v>
      </c>
      <c r="Y457" s="1" t="str">
        <f t="shared" si="38"/>
        <v>Si</v>
      </c>
    </row>
    <row r="458" spans="1:25" x14ac:dyDescent="0.35">
      <c r="A458">
        <v>18</v>
      </c>
      <c r="B458" t="s">
        <v>867</v>
      </c>
      <c r="C458">
        <v>6</v>
      </c>
      <c r="D458" s="1">
        <v>0.15833333333333333</v>
      </c>
      <c r="E458" s="1">
        <v>0.31388888888888888</v>
      </c>
      <c r="F458" s="2">
        <v>45021</v>
      </c>
      <c r="G458" t="s">
        <v>23</v>
      </c>
      <c r="H458" t="s">
        <v>12</v>
      </c>
      <c r="I458" t="s">
        <v>18</v>
      </c>
      <c r="J458" s="3">
        <v>17.260000000000002</v>
      </c>
      <c r="K458" t="s">
        <v>13</v>
      </c>
      <c r="L458">
        <v>457</v>
      </c>
      <c r="M458" t="s">
        <v>47</v>
      </c>
      <c r="N458" t="s">
        <v>1645</v>
      </c>
      <c r="O458" t="str" cm="1">
        <f t="array" ref="O458:P458">_xlfn.TEXTSPLIT(N458,",")</f>
        <v>Plato 11</v>
      </c>
      <c r="P458" t="str">
        <v xml:space="preserve"> Plato 12</v>
      </c>
      <c r="S458">
        <f t="shared" si="35"/>
        <v>2</v>
      </c>
      <c r="T458" s="3">
        <f>VLOOKUP(L458,Hoja2!A:C,2,0)</f>
        <v>137</v>
      </c>
      <c r="U458" s="6">
        <f t="shared" si="39"/>
        <v>154.26</v>
      </c>
      <c r="V458" s="1">
        <f t="shared" si="36"/>
        <v>0.15555555555555556</v>
      </c>
      <c r="W458" s="1">
        <f>VLOOKUP(L458,Hoja2!A:C,3,0)</f>
        <v>4.027777777777778E-2</v>
      </c>
      <c r="X458" s="1">
        <f t="shared" si="37"/>
        <v>0.11527777777777778</v>
      </c>
      <c r="Y458" s="1" t="str">
        <f t="shared" si="38"/>
        <v>Si</v>
      </c>
    </row>
    <row r="459" spans="1:25" x14ac:dyDescent="0.35">
      <c r="A459">
        <v>4</v>
      </c>
      <c r="B459" t="s">
        <v>869</v>
      </c>
      <c r="C459">
        <v>3</v>
      </c>
      <c r="D459" s="1">
        <v>0.11180555555555556</v>
      </c>
      <c r="E459" s="1">
        <v>0.18124999999999999</v>
      </c>
      <c r="F459" s="2">
        <v>45021</v>
      </c>
      <c r="G459" t="s">
        <v>33</v>
      </c>
      <c r="H459" t="s">
        <v>12</v>
      </c>
      <c r="I459" t="s">
        <v>1348</v>
      </c>
      <c r="J459" s="3">
        <v>15.21</v>
      </c>
      <c r="K459" t="s">
        <v>40</v>
      </c>
      <c r="L459">
        <v>458</v>
      </c>
      <c r="M459" t="s">
        <v>47</v>
      </c>
      <c r="N459" t="s">
        <v>1693</v>
      </c>
      <c r="O459" t="str" cm="1">
        <f t="array" ref="O459:R459">_xlfn.TEXTSPLIT(N459,",")</f>
        <v>Plato 16</v>
      </c>
      <c r="P459" t="str">
        <v xml:space="preserve"> Plato 18</v>
      </c>
      <c r="Q459" t="str">
        <v xml:space="preserve"> Plato 11</v>
      </c>
      <c r="R459" t="str">
        <v xml:space="preserve"> Plato 5</v>
      </c>
      <c r="S459">
        <f t="shared" si="35"/>
        <v>4</v>
      </c>
      <c r="T459" s="3">
        <f>VLOOKUP(L459,Hoja2!A:C,2,0)</f>
        <v>268</v>
      </c>
      <c r="U459" s="6">
        <f t="shared" si="39"/>
        <v>283.20999999999998</v>
      </c>
      <c r="V459" s="1">
        <f t="shared" si="36"/>
        <v>6.9444444444444434E-2</v>
      </c>
      <c r="W459" s="1">
        <f>VLOOKUP(L459,Hoja2!A:C,3,0)</f>
        <v>6.1805555555555558E-2</v>
      </c>
      <c r="X459" s="1">
        <f t="shared" si="37"/>
        <v>7.6388888888888756E-3</v>
      </c>
      <c r="Y459" s="1" t="str">
        <f t="shared" si="38"/>
        <v>Si</v>
      </c>
    </row>
    <row r="460" spans="1:25" x14ac:dyDescent="0.35">
      <c r="A460">
        <v>20</v>
      </c>
      <c r="B460" t="s">
        <v>871</v>
      </c>
      <c r="C460">
        <v>1</v>
      </c>
      <c r="D460" s="1">
        <v>1.6666666666666666E-2</v>
      </c>
      <c r="E460" s="1">
        <v>9.166666666666666E-2</v>
      </c>
      <c r="F460" s="2">
        <v>45021</v>
      </c>
      <c r="G460" t="s">
        <v>16</v>
      </c>
      <c r="H460" t="s">
        <v>12</v>
      </c>
      <c r="I460" t="s">
        <v>1348</v>
      </c>
      <c r="J460" s="3">
        <v>32.770000000000003</v>
      </c>
      <c r="K460" t="s">
        <v>40</v>
      </c>
      <c r="L460">
        <v>459</v>
      </c>
      <c r="M460" t="s">
        <v>84</v>
      </c>
      <c r="N460" t="s">
        <v>1366</v>
      </c>
      <c r="O460" t="str" cm="1">
        <f t="array" ref="O460">_xlfn.TEXTSPLIT(N460,",")</f>
        <v>Plato 16</v>
      </c>
      <c r="S460">
        <f t="shared" si="35"/>
        <v>1</v>
      </c>
      <c r="T460" s="3">
        <f>VLOOKUP(L460,Hoja2!A:C,2,0)</f>
        <v>84</v>
      </c>
      <c r="U460" s="6">
        <f t="shared" si="39"/>
        <v>116.77000000000001</v>
      </c>
      <c r="V460" s="1">
        <f t="shared" si="36"/>
        <v>7.4999999999999997E-2</v>
      </c>
      <c r="W460" s="1">
        <f>VLOOKUP(L460,Hoja2!A:C,3,0)</f>
        <v>2.0833333333333332E-2</v>
      </c>
      <c r="X460" s="1">
        <f t="shared" si="37"/>
        <v>5.4166666666666669E-2</v>
      </c>
      <c r="Y460" s="1" t="str">
        <f t="shared" si="38"/>
        <v>Si</v>
      </c>
    </row>
    <row r="461" spans="1:25" x14ac:dyDescent="0.35">
      <c r="A461">
        <v>19</v>
      </c>
      <c r="B461" t="s">
        <v>326</v>
      </c>
      <c r="C461">
        <v>6</v>
      </c>
      <c r="D461" s="1">
        <v>0.14374999999999999</v>
      </c>
      <c r="E461" s="1">
        <v>0.28888888888888886</v>
      </c>
      <c r="F461" s="2">
        <v>45021</v>
      </c>
      <c r="G461" t="s">
        <v>33</v>
      </c>
      <c r="H461" t="s">
        <v>37</v>
      </c>
      <c r="I461" t="s">
        <v>1348</v>
      </c>
      <c r="J461" s="3">
        <v>49.6</v>
      </c>
      <c r="K461" t="s">
        <v>24</v>
      </c>
      <c r="L461">
        <v>460</v>
      </c>
      <c r="M461" t="s">
        <v>61</v>
      </c>
      <c r="N461" t="s">
        <v>1694</v>
      </c>
      <c r="O461" t="str" cm="1">
        <f t="array" ref="O461:R461">_xlfn.TEXTSPLIT(N461,",")</f>
        <v>Plato 16</v>
      </c>
      <c r="P461" t="str">
        <v xml:space="preserve"> Plato 10</v>
      </c>
      <c r="Q461" t="str">
        <v xml:space="preserve"> Plato 1</v>
      </c>
      <c r="R461" t="str">
        <v xml:space="preserve"> Plato 7</v>
      </c>
      <c r="S461">
        <f t="shared" si="35"/>
        <v>4</v>
      </c>
      <c r="T461" s="3">
        <f>VLOOKUP(L461,Hoja2!A:C,2,0)</f>
        <v>176</v>
      </c>
      <c r="U461" s="6">
        <f t="shared" si="39"/>
        <v>225.6</v>
      </c>
      <c r="V461" s="1">
        <f t="shared" si="36"/>
        <v>0.14513888888888887</v>
      </c>
      <c r="W461" s="1">
        <f>VLOOKUP(L461,Hoja2!A:C,3,0)</f>
        <v>8.611111111111111E-2</v>
      </c>
      <c r="X461" s="1">
        <f t="shared" si="37"/>
        <v>5.9027777777777762E-2</v>
      </c>
      <c r="Y461" s="1" t="str">
        <f t="shared" si="38"/>
        <v>Si</v>
      </c>
    </row>
    <row r="462" spans="1:25" x14ac:dyDescent="0.35">
      <c r="A462">
        <v>4</v>
      </c>
      <c r="B462" t="s">
        <v>874</v>
      </c>
      <c r="C462">
        <v>3</v>
      </c>
      <c r="D462" s="1">
        <v>0.11319444444444444</v>
      </c>
      <c r="E462" s="1">
        <v>0.24652777777777779</v>
      </c>
      <c r="F462" s="2">
        <v>45021</v>
      </c>
      <c r="G462" t="s">
        <v>28</v>
      </c>
      <c r="H462" t="s">
        <v>37</v>
      </c>
      <c r="I462" t="s">
        <v>18</v>
      </c>
      <c r="J462" s="3">
        <v>21.51</v>
      </c>
      <c r="K462" t="s">
        <v>24</v>
      </c>
      <c r="L462">
        <v>461</v>
      </c>
      <c r="M462" t="s">
        <v>1350</v>
      </c>
      <c r="N462" t="s">
        <v>1695</v>
      </c>
      <c r="O462" t="str" cm="1">
        <f t="array" ref="O462:P462">_xlfn.TEXTSPLIT(N462,",")</f>
        <v>Plato 8</v>
      </c>
      <c r="P462" t="str">
        <v xml:space="preserve"> Plato 9</v>
      </c>
      <c r="S462">
        <f t="shared" si="35"/>
        <v>2</v>
      </c>
      <c r="T462" s="3">
        <f>VLOOKUP(L462,Hoja2!A:C,2,0)</f>
        <v>99</v>
      </c>
      <c r="U462" s="6">
        <f t="shared" si="39"/>
        <v>120.51</v>
      </c>
      <c r="V462" s="1">
        <f t="shared" si="36"/>
        <v>0.13333333333333336</v>
      </c>
      <c r="W462" s="1">
        <f>VLOOKUP(L462,Hoja2!A:C,3,0)</f>
        <v>4.5833333333333337E-2</v>
      </c>
      <c r="X462" s="1">
        <f t="shared" si="37"/>
        <v>8.7500000000000022E-2</v>
      </c>
      <c r="Y462" s="1" t="str">
        <f t="shared" si="38"/>
        <v>Si</v>
      </c>
    </row>
    <row r="463" spans="1:25" x14ac:dyDescent="0.35">
      <c r="A463">
        <v>9</v>
      </c>
      <c r="B463" t="s">
        <v>91</v>
      </c>
      <c r="C463">
        <v>2</v>
      </c>
      <c r="D463" s="1">
        <v>9.166666666666666E-2</v>
      </c>
      <c r="E463" s="1">
        <v>0.18541666666666667</v>
      </c>
      <c r="F463" s="2">
        <v>45021</v>
      </c>
      <c r="G463" t="s">
        <v>23</v>
      </c>
      <c r="H463" t="s">
        <v>12</v>
      </c>
      <c r="I463" t="s">
        <v>1348</v>
      </c>
      <c r="J463" s="3">
        <v>21.17</v>
      </c>
      <c r="K463" t="s">
        <v>13</v>
      </c>
      <c r="L463">
        <v>462</v>
      </c>
      <c r="M463" t="s">
        <v>1345</v>
      </c>
      <c r="N463" t="s">
        <v>1546</v>
      </c>
      <c r="O463" t="str" cm="1">
        <f t="array" ref="O463">_xlfn.TEXTSPLIT(N463,",")</f>
        <v>Plato 11</v>
      </c>
      <c r="S463">
        <f t="shared" si="35"/>
        <v>1</v>
      </c>
      <c r="T463" s="3">
        <f>VLOOKUP(L463,Hoja2!A:C,2,0)</f>
        <v>99</v>
      </c>
      <c r="U463" s="6">
        <f t="shared" si="39"/>
        <v>120.17</v>
      </c>
      <c r="V463" s="1">
        <f t="shared" si="36"/>
        <v>9.3750000000000014E-2</v>
      </c>
      <c r="W463" s="1">
        <f>VLOOKUP(L463,Hoja2!A:C,3,0)</f>
        <v>7.6388888888888886E-3</v>
      </c>
      <c r="X463" s="1">
        <f t="shared" si="37"/>
        <v>8.6111111111111124E-2</v>
      </c>
      <c r="Y463" s="1" t="str">
        <f t="shared" si="38"/>
        <v>Si</v>
      </c>
    </row>
    <row r="464" spans="1:25" x14ac:dyDescent="0.35">
      <c r="A464">
        <v>7</v>
      </c>
      <c r="B464" t="s">
        <v>877</v>
      </c>
      <c r="C464">
        <v>2</v>
      </c>
      <c r="D464" s="1">
        <v>3.6805555555555557E-2</v>
      </c>
      <c r="E464" s="1">
        <v>0.13402777777777777</v>
      </c>
      <c r="F464" s="2">
        <v>45021</v>
      </c>
      <c r="G464" t="s">
        <v>23</v>
      </c>
      <c r="H464" t="s">
        <v>12</v>
      </c>
      <c r="I464" t="s">
        <v>1347</v>
      </c>
      <c r="J464" s="3">
        <v>17.07</v>
      </c>
      <c r="K464" t="s">
        <v>40</v>
      </c>
      <c r="L464">
        <v>463</v>
      </c>
      <c r="M464" t="s">
        <v>30</v>
      </c>
      <c r="N464" t="s">
        <v>1430</v>
      </c>
      <c r="O464" t="str" cm="1">
        <f t="array" ref="O464">_xlfn.TEXTSPLIT(N464,",")</f>
        <v>Plato 17</v>
      </c>
      <c r="S464">
        <f t="shared" si="35"/>
        <v>1</v>
      </c>
      <c r="T464" s="3">
        <f>VLOOKUP(L464,Hoja2!A:C,2,0)</f>
        <v>93</v>
      </c>
      <c r="U464" s="6">
        <f t="shared" si="39"/>
        <v>110.07</v>
      </c>
      <c r="V464" s="1">
        <f t="shared" si="36"/>
        <v>9.722222222222221E-2</v>
      </c>
      <c r="W464" s="1">
        <f>VLOOKUP(L464,Hoja2!A:C,3,0)</f>
        <v>9.7222222222222224E-3</v>
      </c>
      <c r="X464" s="1">
        <f t="shared" si="37"/>
        <v>8.7499999999999994E-2</v>
      </c>
      <c r="Y464" s="1" t="str">
        <f t="shared" si="38"/>
        <v>Si</v>
      </c>
    </row>
    <row r="465" spans="1:25" x14ac:dyDescent="0.35">
      <c r="A465">
        <v>16</v>
      </c>
      <c r="B465" t="s">
        <v>166</v>
      </c>
      <c r="C465">
        <v>1</v>
      </c>
      <c r="D465" s="1">
        <v>5.6250000000000001E-2</v>
      </c>
      <c r="E465" s="1">
        <v>0.19375000000000001</v>
      </c>
      <c r="F465" s="2">
        <v>45021</v>
      </c>
      <c r="G465" t="s">
        <v>33</v>
      </c>
      <c r="H465" t="s">
        <v>12</v>
      </c>
      <c r="I465" t="s">
        <v>1348</v>
      </c>
      <c r="J465" s="3">
        <v>48.5</v>
      </c>
      <c r="K465" t="s">
        <v>13</v>
      </c>
      <c r="L465">
        <v>464</v>
      </c>
      <c r="M465" t="s">
        <v>66</v>
      </c>
      <c r="N465" t="s">
        <v>1696</v>
      </c>
      <c r="O465" t="str" cm="1">
        <f t="array" ref="O465:Q465">_xlfn.TEXTSPLIT(N465,",")</f>
        <v>Plato 10</v>
      </c>
      <c r="P465" t="str">
        <v xml:space="preserve"> Plato 6</v>
      </c>
      <c r="Q465" t="str">
        <v xml:space="preserve"> Plato 5</v>
      </c>
      <c r="S465">
        <f t="shared" si="35"/>
        <v>3</v>
      </c>
      <c r="T465" s="3">
        <f>VLOOKUP(L465,Hoja2!A:C,2,0)</f>
        <v>154</v>
      </c>
      <c r="U465" s="6">
        <f t="shared" si="39"/>
        <v>202.5</v>
      </c>
      <c r="V465" s="1">
        <f t="shared" si="36"/>
        <v>0.13750000000000001</v>
      </c>
      <c r="W465" s="1">
        <f>VLOOKUP(L465,Hoja2!A:C,3,0)</f>
        <v>5.8333333333333334E-2</v>
      </c>
      <c r="X465" s="1">
        <f t="shared" si="37"/>
        <v>7.9166666666666677E-2</v>
      </c>
      <c r="Y465" s="1" t="str">
        <f t="shared" si="38"/>
        <v>Si</v>
      </c>
    </row>
    <row r="466" spans="1:25" x14ac:dyDescent="0.35">
      <c r="A466">
        <v>4</v>
      </c>
      <c r="B466" t="s">
        <v>880</v>
      </c>
      <c r="C466">
        <v>2</v>
      </c>
      <c r="D466" s="1">
        <v>4.9305555555555554E-2</v>
      </c>
      <c r="E466" s="1">
        <v>0.15138888888888888</v>
      </c>
      <c r="F466" s="2">
        <v>45021</v>
      </c>
      <c r="G466" t="s">
        <v>16</v>
      </c>
      <c r="H466" t="s">
        <v>12</v>
      </c>
      <c r="I466" t="s">
        <v>1348</v>
      </c>
      <c r="J466" s="3">
        <v>44.9</v>
      </c>
      <c r="K466" t="s">
        <v>40</v>
      </c>
      <c r="L466">
        <v>465</v>
      </c>
      <c r="M466" t="s">
        <v>49</v>
      </c>
      <c r="N466" t="s">
        <v>1697</v>
      </c>
      <c r="O466" t="str" cm="1">
        <f t="array" ref="O466:P466">_xlfn.TEXTSPLIT(N466,",")</f>
        <v>Plato 1</v>
      </c>
      <c r="P466" t="str">
        <v xml:space="preserve"> Plato 14</v>
      </c>
      <c r="S466">
        <f t="shared" si="35"/>
        <v>2</v>
      </c>
      <c r="T466" s="3">
        <f>VLOOKUP(L466,Hoja2!A:C,2,0)</f>
        <v>121</v>
      </c>
      <c r="U466" s="6">
        <f t="shared" si="39"/>
        <v>165.9</v>
      </c>
      <c r="V466" s="1">
        <f t="shared" si="36"/>
        <v>0.10208333333333333</v>
      </c>
      <c r="W466" s="1">
        <f>VLOOKUP(L466,Hoja2!A:C,3,0)</f>
        <v>4.1666666666666664E-2</v>
      </c>
      <c r="X466" s="1">
        <f t="shared" si="37"/>
        <v>6.0416666666666667E-2</v>
      </c>
      <c r="Y466" s="1" t="str">
        <f t="shared" si="38"/>
        <v>Si</v>
      </c>
    </row>
    <row r="467" spans="1:25" x14ac:dyDescent="0.35">
      <c r="A467">
        <v>4</v>
      </c>
      <c r="B467" t="s">
        <v>882</v>
      </c>
      <c r="C467">
        <v>1</v>
      </c>
      <c r="D467" s="1">
        <v>7.9166666666666663E-2</v>
      </c>
      <c r="E467" s="1">
        <v>0.18055555555555555</v>
      </c>
      <c r="F467" s="2">
        <v>45021</v>
      </c>
      <c r="G467" t="s">
        <v>16</v>
      </c>
      <c r="H467" t="s">
        <v>12</v>
      </c>
      <c r="I467" t="s">
        <v>1348</v>
      </c>
      <c r="J467" s="3">
        <v>26.63</v>
      </c>
      <c r="K467" t="s">
        <v>24</v>
      </c>
      <c r="L467">
        <v>466</v>
      </c>
      <c r="M467" t="s">
        <v>47</v>
      </c>
      <c r="N467" t="s">
        <v>1698</v>
      </c>
      <c r="O467" t="str" cm="1">
        <f t="array" ref="O467:Q467">_xlfn.TEXTSPLIT(N467,",")</f>
        <v>Plato 5</v>
      </c>
      <c r="P467" t="str">
        <v xml:space="preserve"> Plato 2</v>
      </c>
      <c r="Q467" t="str">
        <v xml:space="preserve"> Plato 16</v>
      </c>
      <c r="S467">
        <f t="shared" si="35"/>
        <v>3</v>
      </c>
      <c r="T467" s="3">
        <f>VLOOKUP(L467,Hoja2!A:C,2,0)</f>
        <v>140</v>
      </c>
      <c r="U467" s="6">
        <f t="shared" si="39"/>
        <v>166.63</v>
      </c>
      <c r="V467" s="1">
        <f t="shared" si="36"/>
        <v>0.10138888888888889</v>
      </c>
      <c r="W467" s="1">
        <f>VLOOKUP(L467,Hoja2!A:C,3,0)</f>
        <v>0.10069444444444445</v>
      </c>
      <c r="X467" s="1">
        <f t="shared" si="37"/>
        <v>6.9444444444444198E-4</v>
      </c>
      <c r="Y467" s="1" t="str">
        <f t="shared" si="38"/>
        <v>Si</v>
      </c>
    </row>
    <row r="468" spans="1:25" x14ac:dyDescent="0.35">
      <c r="A468">
        <v>15</v>
      </c>
      <c r="B468" t="s">
        <v>884</v>
      </c>
      <c r="C468">
        <v>3</v>
      </c>
      <c r="D468" s="1">
        <v>0.1125</v>
      </c>
      <c r="E468" s="1">
        <v>0.1763888888888889</v>
      </c>
      <c r="F468" s="2">
        <v>45021</v>
      </c>
      <c r="G468" t="s">
        <v>16</v>
      </c>
      <c r="H468" t="s">
        <v>12</v>
      </c>
      <c r="I468" t="s">
        <v>1347</v>
      </c>
      <c r="J468" s="3">
        <v>42.31</v>
      </c>
      <c r="K468" t="s">
        <v>13</v>
      </c>
      <c r="L468">
        <v>467</v>
      </c>
      <c r="M468" t="s">
        <v>1350</v>
      </c>
      <c r="N468" t="s">
        <v>1699</v>
      </c>
      <c r="O468" t="str" cm="1">
        <f t="array" ref="O468:P468">_xlfn.TEXTSPLIT(N468,",")</f>
        <v>Plato 11</v>
      </c>
      <c r="P468" t="str">
        <v xml:space="preserve"> Plato 5</v>
      </c>
      <c r="S468">
        <f t="shared" si="35"/>
        <v>2</v>
      </c>
      <c r="T468" s="3">
        <f>VLOOKUP(L468,Hoja2!A:C,2,0)</f>
        <v>143</v>
      </c>
      <c r="U468" s="6">
        <f t="shared" si="39"/>
        <v>185.31</v>
      </c>
      <c r="V468" s="1">
        <f t="shared" si="36"/>
        <v>6.3888888888888898E-2</v>
      </c>
      <c r="W468" s="1">
        <f>VLOOKUP(L468,Hoja2!A:C,3,0)</f>
        <v>0.05</v>
      </c>
      <c r="X468" s="1">
        <f t="shared" si="37"/>
        <v>1.3888888888888895E-2</v>
      </c>
      <c r="Y468" s="1" t="str">
        <f t="shared" si="38"/>
        <v>Si</v>
      </c>
    </row>
    <row r="469" spans="1:25" x14ac:dyDescent="0.35">
      <c r="A469">
        <v>14</v>
      </c>
      <c r="B469" t="s">
        <v>886</v>
      </c>
      <c r="C469">
        <v>6</v>
      </c>
      <c r="D469" s="1">
        <v>0.12430555555555556</v>
      </c>
      <c r="E469" s="1">
        <v>0.23958333333333334</v>
      </c>
      <c r="F469" s="2">
        <v>45021</v>
      </c>
      <c r="G469" t="s">
        <v>23</v>
      </c>
      <c r="H469" t="s">
        <v>17</v>
      </c>
      <c r="I469" t="s">
        <v>1348</v>
      </c>
      <c r="J469" s="3">
        <v>14.28</v>
      </c>
      <c r="K469" t="s">
        <v>13</v>
      </c>
      <c r="L469">
        <v>468</v>
      </c>
      <c r="M469" t="s">
        <v>84</v>
      </c>
      <c r="N469" t="s">
        <v>1700</v>
      </c>
      <c r="O469" t="str" cm="1">
        <f t="array" ref="O469:Q469">_xlfn.TEXTSPLIT(N469,",")</f>
        <v>Plato 12</v>
      </c>
      <c r="P469" t="str">
        <v xml:space="preserve"> Plato 3</v>
      </c>
      <c r="Q469" t="str">
        <v xml:space="preserve"> Plato 16</v>
      </c>
      <c r="S469">
        <f t="shared" si="35"/>
        <v>3</v>
      </c>
      <c r="T469" s="3">
        <f>VLOOKUP(L469,Hoja2!A:C,2,0)</f>
        <v>106</v>
      </c>
      <c r="U469" s="6">
        <f t="shared" si="39"/>
        <v>120.28</v>
      </c>
      <c r="V469" s="1">
        <f t="shared" si="36"/>
        <v>0.11527777777777778</v>
      </c>
      <c r="W469" s="1">
        <f>VLOOKUP(L469,Hoja2!A:C,3,0)</f>
        <v>4.3749999999999997E-2</v>
      </c>
      <c r="X469" s="1">
        <f t="shared" si="37"/>
        <v>7.1527777777777787E-2</v>
      </c>
      <c r="Y469" s="1" t="str">
        <f t="shared" si="38"/>
        <v>Si</v>
      </c>
    </row>
    <row r="470" spans="1:25" x14ac:dyDescent="0.35">
      <c r="A470">
        <v>1</v>
      </c>
      <c r="B470" t="s">
        <v>888</v>
      </c>
      <c r="C470">
        <v>2</v>
      </c>
      <c r="D470" s="1">
        <v>0.12291666666666666</v>
      </c>
      <c r="E470" s="1">
        <v>0.22361111111111112</v>
      </c>
      <c r="F470" s="2">
        <v>45021</v>
      </c>
      <c r="G470" t="s">
        <v>16</v>
      </c>
      <c r="H470" t="s">
        <v>37</v>
      </c>
      <c r="I470" t="s">
        <v>1348</v>
      </c>
      <c r="J470" s="3">
        <v>25.26</v>
      </c>
      <c r="K470" t="s">
        <v>13</v>
      </c>
      <c r="L470">
        <v>469</v>
      </c>
      <c r="M470" t="s">
        <v>20</v>
      </c>
      <c r="N470" t="s">
        <v>1701</v>
      </c>
      <c r="O470" t="str" cm="1">
        <f t="array" ref="O470:P470">_xlfn.TEXTSPLIT(N470,",")</f>
        <v>Plato 8</v>
      </c>
      <c r="P470" t="str">
        <v xml:space="preserve"> Plato 15</v>
      </c>
      <c r="S470">
        <f t="shared" si="35"/>
        <v>2</v>
      </c>
      <c r="T470" s="3">
        <f>VLOOKUP(L470,Hoja2!A:C,2,0)</f>
        <v>137</v>
      </c>
      <c r="U470" s="6">
        <f t="shared" si="39"/>
        <v>162.26</v>
      </c>
      <c r="V470" s="1">
        <f t="shared" si="36"/>
        <v>0.10069444444444446</v>
      </c>
      <c r="W470" s="1">
        <f>VLOOKUP(L470,Hoja2!A:C,3,0)</f>
        <v>4.583333333333333E-2</v>
      </c>
      <c r="X470" s="1">
        <f t="shared" si="37"/>
        <v>5.4861111111111131E-2</v>
      </c>
      <c r="Y470" s="1" t="str">
        <f t="shared" si="38"/>
        <v>Si</v>
      </c>
    </row>
    <row r="471" spans="1:25" x14ac:dyDescent="0.35">
      <c r="A471">
        <v>17</v>
      </c>
      <c r="B471" t="s">
        <v>890</v>
      </c>
      <c r="C471">
        <v>3</v>
      </c>
      <c r="D471" s="1">
        <v>7.013888888888889E-2</v>
      </c>
      <c r="E471" s="1">
        <v>0.17847222222222223</v>
      </c>
      <c r="F471" s="2">
        <v>45021</v>
      </c>
      <c r="G471" t="s">
        <v>33</v>
      </c>
      <c r="H471" t="s">
        <v>12</v>
      </c>
      <c r="I471" t="s">
        <v>1348</v>
      </c>
      <c r="J471" s="3">
        <v>47.46</v>
      </c>
      <c r="K471" t="s">
        <v>40</v>
      </c>
      <c r="L471">
        <v>470</v>
      </c>
      <c r="M471" t="s">
        <v>49</v>
      </c>
      <c r="N471" t="s">
        <v>1702</v>
      </c>
      <c r="O471" t="str" cm="1">
        <f t="array" ref="O471:P471">_xlfn.TEXTSPLIT(N471,",")</f>
        <v>Plato 7</v>
      </c>
      <c r="P471" t="str">
        <v xml:space="preserve"> Plato 4</v>
      </c>
      <c r="S471">
        <f t="shared" si="35"/>
        <v>2</v>
      </c>
      <c r="T471" s="3">
        <f>VLOOKUP(L471,Hoja2!A:C,2,0)</f>
        <v>78</v>
      </c>
      <c r="U471" s="6">
        <f t="shared" si="39"/>
        <v>125.46000000000001</v>
      </c>
      <c r="V471" s="1">
        <f t="shared" si="36"/>
        <v>0.10833333333333334</v>
      </c>
      <c r="W471" s="1">
        <f>VLOOKUP(L471,Hoja2!A:C,3,0)</f>
        <v>0.05</v>
      </c>
      <c r="X471" s="1">
        <f t="shared" si="37"/>
        <v>5.8333333333333334E-2</v>
      </c>
      <c r="Y471" s="1" t="str">
        <f t="shared" si="38"/>
        <v>Si</v>
      </c>
    </row>
    <row r="472" spans="1:25" x14ac:dyDescent="0.35">
      <c r="A472">
        <v>7</v>
      </c>
      <c r="B472" t="s">
        <v>892</v>
      </c>
      <c r="C472">
        <v>6</v>
      </c>
      <c r="D472" s="1">
        <v>0.15</v>
      </c>
      <c r="E472" s="1">
        <v>0.23472222222222222</v>
      </c>
      <c r="F472" s="2">
        <v>45021</v>
      </c>
      <c r="G472" t="s">
        <v>33</v>
      </c>
      <c r="H472" t="s">
        <v>17</v>
      </c>
      <c r="I472" t="s">
        <v>1347</v>
      </c>
      <c r="J472" s="3">
        <v>28.49</v>
      </c>
      <c r="K472" t="s">
        <v>13</v>
      </c>
      <c r="L472">
        <v>471</v>
      </c>
      <c r="M472" t="s">
        <v>1350</v>
      </c>
      <c r="N472" t="s">
        <v>1356</v>
      </c>
      <c r="O472" t="str" cm="1">
        <f t="array" ref="O472">_xlfn.TEXTSPLIT(N472,",")</f>
        <v>Plato 8</v>
      </c>
      <c r="S472">
        <f t="shared" si="35"/>
        <v>1</v>
      </c>
      <c r="T472" s="3">
        <f>VLOOKUP(L472,Hoja2!A:C,2,0)</f>
        <v>105</v>
      </c>
      <c r="U472" s="6">
        <f t="shared" si="39"/>
        <v>133.49</v>
      </c>
      <c r="V472" s="1">
        <f t="shared" si="36"/>
        <v>8.4722222222222227E-2</v>
      </c>
      <c r="W472" s="1">
        <f>VLOOKUP(L472,Hoja2!A:C,3,0)</f>
        <v>3.9583333333333331E-2</v>
      </c>
      <c r="X472" s="1">
        <f t="shared" si="37"/>
        <v>4.5138888888888895E-2</v>
      </c>
      <c r="Y472" s="1" t="str">
        <f t="shared" si="38"/>
        <v>Si</v>
      </c>
    </row>
    <row r="473" spans="1:25" x14ac:dyDescent="0.35">
      <c r="A473">
        <v>20</v>
      </c>
      <c r="B473" t="s">
        <v>894</v>
      </c>
      <c r="C473">
        <v>2</v>
      </c>
      <c r="D473" s="1">
        <v>0.16458333333333333</v>
      </c>
      <c r="E473" s="1">
        <v>0.28611111111111109</v>
      </c>
      <c r="F473" s="2">
        <v>45021</v>
      </c>
      <c r="G473" t="s">
        <v>23</v>
      </c>
      <c r="H473" t="s">
        <v>12</v>
      </c>
      <c r="I473" t="s">
        <v>18</v>
      </c>
      <c r="J473" s="3">
        <v>36.79</v>
      </c>
      <c r="K473" t="s">
        <v>40</v>
      </c>
      <c r="L473">
        <v>472</v>
      </c>
      <c r="M473" t="s">
        <v>49</v>
      </c>
      <c r="N473" t="s">
        <v>1703</v>
      </c>
      <c r="O473" t="str" cm="1">
        <f t="array" ref="O473:P473">_xlfn.TEXTSPLIT(N473,",")</f>
        <v>Plato 8</v>
      </c>
      <c r="P473" t="str">
        <v xml:space="preserve"> Plato 5</v>
      </c>
      <c r="S473">
        <f t="shared" si="35"/>
        <v>2</v>
      </c>
      <c r="T473" s="3">
        <f>VLOOKUP(L473,Hoja2!A:C,2,0)</f>
        <v>114</v>
      </c>
      <c r="U473" s="6">
        <f t="shared" si="39"/>
        <v>150.79</v>
      </c>
      <c r="V473" s="1">
        <f t="shared" si="36"/>
        <v>0.12152777777777776</v>
      </c>
      <c r="W473" s="1">
        <f>VLOOKUP(L473,Hoja2!A:C,3,0)</f>
        <v>5.0694444444444445E-2</v>
      </c>
      <c r="X473" s="1">
        <f t="shared" si="37"/>
        <v>7.0833333333333318E-2</v>
      </c>
      <c r="Y473" s="1" t="str">
        <f t="shared" si="38"/>
        <v>Si</v>
      </c>
    </row>
    <row r="474" spans="1:25" x14ac:dyDescent="0.35">
      <c r="A474">
        <v>13</v>
      </c>
      <c r="B474" t="s">
        <v>896</v>
      </c>
      <c r="C474">
        <v>4</v>
      </c>
      <c r="D474" s="1">
        <v>0.15</v>
      </c>
      <c r="E474" s="1">
        <v>0.29444444444444445</v>
      </c>
      <c r="F474" s="2">
        <v>45022</v>
      </c>
      <c r="G474" t="s">
        <v>23</v>
      </c>
      <c r="H474" t="s">
        <v>12</v>
      </c>
      <c r="I474" t="s">
        <v>1347</v>
      </c>
      <c r="J474" s="3">
        <v>15.63</v>
      </c>
      <c r="K474" t="s">
        <v>40</v>
      </c>
      <c r="L474">
        <v>473</v>
      </c>
      <c r="M474" t="s">
        <v>30</v>
      </c>
      <c r="N474" t="s">
        <v>1704</v>
      </c>
      <c r="O474" t="str" cm="1">
        <f t="array" ref="O474:P474">_xlfn.TEXTSPLIT(N474,",")</f>
        <v>Plato 5</v>
      </c>
      <c r="P474" t="str">
        <v xml:space="preserve"> Plato 8</v>
      </c>
      <c r="S474">
        <f t="shared" si="35"/>
        <v>2</v>
      </c>
      <c r="T474" s="3">
        <f>VLOOKUP(L474,Hoja2!A:C,2,0)</f>
        <v>79</v>
      </c>
      <c r="U474" s="6">
        <f t="shared" si="39"/>
        <v>94.63</v>
      </c>
      <c r="V474" s="1">
        <f t="shared" si="36"/>
        <v>0.14444444444444446</v>
      </c>
      <c r="W474" s="1">
        <f>VLOOKUP(L474,Hoja2!A:C,3,0)</f>
        <v>4.2361111111111113E-2</v>
      </c>
      <c r="X474" s="1">
        <f t="shared" si="37"/>
        <v>0.10208333333333335</v>
      </c>
      <c r="Y474" s="1" t="str">
        <f t="shared" si="38"/>
        <v>Si</v>
      </c>
    </row>
    <row r="475" spans="1:25" x14ac:dyDescent="0.35">
      <c r="A475">
        <v>2</v>
      </c>
      <c r="B475" t="s">
        <v>898</v>
      </c>
      <c r="C475">
        <v>6</v>
      </c>
      <c r="D475" s="1">
        <v>7.7777777777777779E-2</v>
      </c>
      <c r="E475" s="1">
        <v>0.14722222222222223</v>
      </c>
      <c r="F475" s="2">
        <v>45022</v>
      </c>
      <c r="G475" t="s">
        <v>33</v>
      </c>
      <c r="H475" t="s">
        <v>12</v>
      </c>
      <c r="I475" t="s">
        <v>1348</v>
      </c>
      <c r="J475" s="3">
        <v>21.66</v>
      </c>
      <c r="K475" t="s">
        <v>24</v>
      </c>
      <c r="L475">
        <v>474</v>
      </c>
      <c r="M475" t="s">
        <v>1350</v>
      </c>
      <c r="N475" t="s">
        <v>1705</v>
      </c>
      <c r="O475" t="str" cm="1">
        <f t="array" ref="O475:R475">_xlfn.TEXTSPLIT(N475,",")</f>
        <v>Plato 18</v>
      </c>
      <c r="P475" t="str">
        <v xml:space="preserve"> Plato 9</v>
      </c>
      <c r="Q475" t="str">
        <v xml:space="preserve"> Plato 17</v>
      </c>
      <c r="R475" t="str">
        <v xml:space="preserve"> Plato 16</v>
      </c>
      <c r="S475">
        <f t="shared" si="35"/>
        <v>4</v>
      </c>
      <c r="T475" s="3">
        <f>VLOOKUP(L475,Hoja2!A:C,2,0)</f>
        <v>178</v>
      </c>
      <c r="U475" s="6">
        <f t="shared" si="39"/>
        <v>199.66</v>
      </c>
      <c r="V475" s="1">
        <f t="shared" si="36"/>
        <v>6.9444444444444448E-2</v>
      </c>
      <c r="W475" s="1">
        <f>VLOOKUP(L475,Hoja2!A:C,3,0)</f>
        <v>0.11180555555555555</v>
      </c>
      <c r="X475" s="1">
        <f t="shared" si="37"/>
        <v>0</v>
      </c>
      <c r="Y475" s="1" t="str">
        <f t="shared" si="38"/>
        <v>No</v>
      </c>
    </row>
    <row r="476" spans="1:25" x14ac:dyDescent="0.35">
      <c r="A476">
        <v>18</v>
      </c>
      <c r="B476" t="s">
        <v>677</v>
      </c>
      <c r="C476">
        <v>4</v>
      </c>
      <c r="D476" s="1">
        <v>0.13680555555555557</v>
      </c>
      <c r="E476" s="1">
        <v>0.24305555555555555</v>
      </c>
      <c r="F476" s="2">
        <v>45022</v>
      </c>
      <c r="G476" t="s">
        <v>28</v>
      </c>
      <c r="H476" t="s">
        <v>37</v>
      </c>
      <c r="I476" t="s">
        <v>1347</v>
      </c>
      <c r="J476" s="3">
        <v>19.55</v>
      </c>
      <c r="K476" t="s">
        <v>40</v>
      </c>
      <c r="L476">
        <v>475</v>
      </c>
      <c r="M476" t="s">
        <v>30</v>
      </c>
      <c r="N476" t="s">
        <v>1706</v>
      </c>
      <c r="O476" t="str" cm="1">
        <f t="array" ref="O476:P476">_xlfn.TEXTSPLIT(N476,",")</f>
        <v>Plato 7</v>
      </c>
      <c r="P476" t="str">
        <v xml:space="preserve"> Plato 18</v>
      </c>
      <c r="S476">
        <f t="shared" si="35"/>
        <v>2</v>
      </c>
      <c r="T476" s="3">
        <f>VLOOKUP(L476,Hoja2!A:C,2,0)</f>
        <v>174</v>
      </c>
      <c r="U476" s="6">
        <f t="shared" si="39"/>
        <v>193.55</v>
      </c>
      <c r="V476" s="1">
        <f t="shared" si="36"/>
        <v>0.10624999999999998</v>
      </c>
      <c r="W476" s="1">
        <f>VLOOKUP(L476,Hoja2!A:C,3,0)</f>
        <v>2.4305555555555556E-2</v>
      </c>
      <c r="X476" s="1">
        <f t="shared" si="37"/>
        <v>8.1944444444444431E-2</v>
      </c>
      <c r="Y476" s="1" t="str">
        <f t="shared" si="38"/>
        <v>Si</v>
      </c>
    </row>
    <row r="477" spans="1:25" x14ac:dyDescent="0.35">
      <c r="A477">
        <v>13</v>
      </c>
      <c r="B477" t="s">
        <v>901</v>
      </c>
      <c r="C477">
        <v>2</v>
      </c>
      <c r="D477" s="1">
        <v>2.0833333333333333E-3</v>
      </c>
      <c r="E477" s="1">
        <v>7.4305555555555555E-2</v>
      </c>
      <c r="F477" s="2">
        <v>45022</v>
      </c>
      <c r="G477" t="s">
        <v>11</v>
      </c>
      <c r="H477" t="s">
        <v>17</v>
      </c>
      <c r="I477" t="s">
        <v>1347</v>
      </c>
      <c r="J477" s="3">
        <v>43.53</v>
      </c>
      <c r="K477" t="s">
        <v>40</v>
      </c>
      <c r="L477">
        <v>476</v>
      </c>
      <c r="M477" t="s">
        <v>30</v>
      </c>
      <c r="N477" t="s">
        <v>1707</v>
      </c>
      <c r="O477" t="str" cm="1">
        <f t="array" ref="O477:R477">_xlfn.TEXTSPLIT(N477,",")</f>
        <v>Plato 7</v>
      </c>
      <c r="P477" t="str">
        <v xml:space="preserve"> Plato 18</v>
      </c>
      <c r="Q477" t="str">
        <v xml:space="preserve"> Plato 15</v>
      </c>
      <c r="R477" t="str">
        <v xml:space="preserve"> Plato 20</v>
      </c>
      <c r="S477">
        <f t="shared" si="35"/>
        <v>4</v>
      </c>
      <c r="T477" s="3">
        <f>VLOOKUP(L477,Hoja2!A:C,2,0)</f>
        <v>218</v>
      </c>
      <c r="U477" s="6">
        <f t="shared" si="39"/>
        <v>261.52999999999997</v>
      </c>
      <c r="V477" s="1">
        <f t="shared" si="36"/>
        <v>7.2222222222222215E-2</v>
      </c>
      <c r="W477" s="1">
        <f>VLOOKUP(L477,Hoja2!A:C,3,0)</f>
        <v>7.9861111111111119E-2</v>
      </c>
      <c r="X477" s="1">
        <f t="shared" si="37"/>
        <v>0</v>
      </c>
      <c r="Y477" s="1" t="str">
        <f t="shared" si="38"/>
        <v>No</v>
      </c>
    </row>
    <row r="478" spans="1:25" x14ac:dyDescent="0.35">
      <c r="A478">
        <v>8</v>
      </c>
      <c r="B478" t="s">
        <v>903</v>
      </c>
      <c r="C478">
        <v>6</v>
      </c>
      <c r="D478" s="1">
        <v>6.8750000000000006E-2</v>
      </c>
      <c r="E478" s="1">
        <v>0.12361111111111112</v>
      </c>
      <c r="F478" s="2">
        <v>45022</v>
      </c>
      <c r="G478" t="s">
        <v>33</v>
      </c>
      <c r="H478" t="s">
        <v>17</v>
      </c>
      <c r="I478" t="s">
        <v>1348</v>
      </c>
      <c r="J478" s="3">
        <v>33.85</v>
      </c>
      <c r="K478" t="s">
        <v>13</v>
      </c>
      <c r="L478">
        <v>477</v>
      </c>
      <c r="M478" t="s">
        <v>20</v>
      </c>
      <c r="N478" t="s">
        <v>1708</v>
      </c>
      <c r="O478" t="str" cm="1">
        <f t="array" ref="O478:R478">_xlfn.TEXTSPLIT(N478,",")</f>
        <v>Plato 18</v>
      </c>
      <c r="P478" t="str">
        <v xml:space="preserve"> Plato 14</v>
      </c>
      <c r="Q478" t="str">
        <v xml:space="preserve"> Plato 7</v>
      </c>
      <c r="R478" t="str">
        <v xml:space="preserve"> Plato 13</v>
      </c>
      <c r="S478">
        <f t="shared" si="35"/>
        <v>4</v>
      </c>
      <c r="T478" s="3">
        <f>VLOOKUP(L478,Hoja2!A:C,2,0)</f>
        <v>204</v>
      </c>
      <c r="U478" s="6">
        <f t="shared" si="39"/>
        <v>237.85</v>
      </c>
      <c r="V478" s="1">
        <f t="shared" si="36"/>
        <v>5.486111111111111E-2</v>
      </c>
      <c r="W478" s="1">
        <f>VLOOKUP(L478,Hoja2!A:C,3,0)</f>
        <v>7.9861111111111105E-2</v>
      </c>
      <c r="X478" s="1">
        <f t="shared" si="37"/>
        <v>0</v>
      </c>
      <c r="Y478" s="1" t="str">
        <f t="shared" si="38"/>
        <v>No</v>
      </c>
    </row>
    <row r="479" spans="1:25" x14ac:dyDescent="0.35">
      <c r="A479">
        <v>7</v>
      </c>
      <c r="B479" t="s">
        <v>219</v>
      </c>
      <c r="C479">
        <v>5</v>
      </c>
      <c r="D479" s="1">
        <v>6.9444444444444447E-4</v>
      </c>
      <c r="E479" s="1">
        <v>0.14444444444444443</v>
      </c>
      <c r="F479" s="2">
        <v>45022</v>
      </c>
      <c r="G479" t="s">
        <v>16</v>
      </c>
      <c r="H479" t="s">
        <v>12</v>
      </c>
      <c r="I479" t="s">
        <v>18</v>
      </c>
      <c r="J479" s="3">
        <v>32.78</v>
      </c>
      <c r="K479" t="s">
        <v>40</v>
      </c>
      <c r="L479">
        <v>478</v>
      </c>
      <c r="M479" t="s">
        <v>47</v>
      </c>
      <c r="N479" t="s">
        <v>1709</v>
      </c>
      <c r="O479" t="str" cm="1">
        <f t="array" ref="O479:P479">_xlfn.TEXTSPLIT(N479,",")</f>
        <v>Plato 2</v>
      </c>
      <c r="P479" t="str">
        <v xml:space="preserve"> Plato 9</v>
      </c>
      <c r="S479">
        <f t="shared" si="35"/>
        <v>2</v>
      </c>
      <c r="T479" s="3">
        <f>VLOOKUP(L479,Hoja2!A:C,2,0)</f>
        <v>118</v>
      </c>
      <c r="U479" s="6">
        <f t="shared" si="39"/>
        <v>150.78</v>
      </c>
      <c r="V479" s="1">
        <f t="shared" si="36"/>
        <v>0.14374999999999999</v>
      </c>
      <c r="W479" s="1">
        <f>VLOOKUP(L479,Hoja2!A:C,3,0)</f>
        <v>6.25E-2</v>
      </c>
      <c r="X479" s="1">
        <f t="shared" si="37"/>
        <v>8.1249999999999989E-2</v>
      </c>
      <c r="Y479" s="1" t="str">
        <f t="shared" si="38"/>
        <v>Si</v>
      </c>
    </row>
    <row r="480" spans="1:25" x14ac:dyDescent="0.35">
      <c r="A480">
        <v>1</v>
      </c>
      <c r="B480" t="s">
        <v>126</v>
      </c>
      <c r="C480">
        <v>3</v>
      </c>
      <c r="D480" s="1">
        <v>2.9166666666666667E-2</v>
      </c>
      <c r="E480" s="1">
        <v>0.1875</v>
      </c>
      <c r="F480" s="2">
        <v>45022</v>
      </c>
      <c r="G480" t="s">
        <v>11</v>
      </c>
      <c r="H480" t="s">
        <v>12</v>
      </c>
      <c r="I480" t="s">
        <v>1347</v>
      </c>
      <c r="J480" s="3">
        <v>39.58</v>
      </c>
      <c r="K480" t="s">
        <v>13</v>
      </c>
      <c r="L480">
        <v>479</v>
      </c>
      <c r="M480" t="s">
        <v>84</v>
      </c>
      <c r="N480" t="s">
        <v>1710</v>
      </c>
      <c r="O480" t="str" cm="1">
        <f t="array" ref="O480:P480">_xlfn.TEXTSPLIT(N480,",")</f>
        <v>Plato 4</v>
      </c>
      <c r="P480" t="str">
        <v xml:space="preserve"> Plato 18</v>
      </c>
      <c r="S480">
        <f t="shared" si="35"/>
        <v>2</v>
      </c>
      <c r="T480" s="3">
        <f>VLOOKUP(L480,Hoja2!A:C,2,0)</f>
        <v>52</v>
      </c>
      <c r="U480" s="6">
        <f t="shared" si="39"/>
        <v>91.58</v>
      </c>
      <c r="V480" s="1">
        <f t="shared" si="36"/>
        <v>0.15833333333333333</v>
      </c>
      <c r="W480" s="1">
        <f>VLOOKUP(L480,Hoja2!A:C,3,0)</f>
        <v>5.7638888888888892E-2</v>
      </c>
      <c r="X480" s="1">
        <f t="shared" si="37"/>
        <v>0.10069444444444443</v>
      </c>
      <c r="Y480" s="1" t="str">
        <f t="shared" si="38"/>
        <v>Si</v>
      </c>
    </row>
    <row r="481" spans="1:25" x14ac:dyDescent="0.35">
      <c r="A481">
        <v>1</v>
      </c>
      <c r="B481" t="s">
        <v>907</v>
      </c>
      <c r="C481">
        <v>5</v>
      </c>
      <c r="D481" s="1">
        <v>0.14305555555555555</v>
      </c>
      <c r="E481" s="1">
        <v>0.30486111111111114</v>
      </c>
      <c r="F481" s="2">
        <v>45022</v>
      </c>
      <c r="G481" t="s">
        <v>28</v>
      </c>
      <c r="H481" t="s">
        <v>17</v>
      </c>
      <c r="I481" t="s">
        <v>18</v>
      </c>
      <c r="J481" s="3">
        <v>18.63</v>
      </c>
      <c r="K481" t="s">
        <v>13</v>
      </c>
      <c r="L481">
        <v>480</v>
      </c>
      <c r="M481" t="s">
        <v>49</v>
      </c>
      <c r="N481" t="s">
        <v>1711</v>
      </c>
      <c r="O481" t="str" cm="1">
        <f t="array" ref="O481:P481">_xlfn.TEXTSPLIT(N481,",")</f>
        <v>Plato 8</v>
      </c>
      <c r="P481" t="str">
        <v xml:space="preserve"> Plato 6</v>
      </c>
      <c r="S481">
        <f t="shared" si="35"/>
        <v>2</v>
      </c>
      <c r="T481" s="3">
        <f>VLOOKUP(L481,Hoja2!A:C,2,0)</f>
        <v>159</v>
      </c>
      <c r="U481" s="6">
        <f t="shared" si="39"/>
        <v>177.63</v>
      </c>
      <c r="V481" s="1">
        <f t="shared" si="36"/>
        <v>0.16180555555555559</v>
      </c>
      <c r="W481" s="1">
        <f>VLOOKUP(L481,Hoja2!A:C,3,0)</f>
        <v>4.5138888888888888E-2</v>
      </c>
      <c r="X481" s="1">
        <f t="shared" si="37"/>
        <v>0.1166666666666667</v>
      </c>
      <c r="Y481" s="1" t="str">
        <f t="shared" si="38"/>
        <v>Si</v>
      </c>
    </row>
    <row r="482" spans="1:25" x14ac:dyDescent="0.35">
      <c r="A482">
        <v>9</v>
      </c>
      <c r="B482" t="s">
        <v>909</v>
      </c>
      <c r="C482">
        <v>4</v>
      </c>
      <c r="D482" s="1">
        <v>8.1250000000000003E-2</v>
      </c>
      <c r="E482" s="1">
        <v>0.19652777777777777</v>
      </c>
      <c r="F482" s="2">
        <v>45022</v>
      </c>
      <c r="G482" t="s">
        <v>16</v>
      </c>
      <c r="H482" t="s">
        <v>12</v>
      </c>
      <c r="I482" t="s">
        <v>1348</v>
      </c>
      <c r="J482" s="3">
        <v>42.02</v>
      </c>
      <c r="K482" t="s">
        <v>13</v>
      </c>
      <c r="L482">
        <v>481</v>
      </c>
      <c r="M482" t="s">
        <v>1350</v>
      </c>
      <c r="N482" t="s">
        <v>1464</v>
      </c>
      <c r="O482" t="str" cm="1">
        <f t="array" ref="O482">_xlfn.TEXTSPLIT(N482,",")</f>
        <v>Plato 10</v>
      </c>
      <c r="S482">
        <f t="shared" si="35"/>
        <v>1</v>
      </c>
      <c r="T482" s="3">
        <f>VLOOKUP(L482,Hoja2!A:C,2,0)</f>
        <v>52</v>
      </c>
      <c r="U482" s="6">
        <f t="shared" si="39"/>
        <v>94.02000000000001</v>
      </c>
      <c r="V482" s="1">
        <f t="shared" si="36"/>
        <v>0.11527777777777777</v>
      </c>
      <c r="W482" s="1">
        <f>VLOOKUP(L482,Hoja2!A:C,3,0)</f>
        <v>4.027777777777778E-2</v>
      </c>
      <c r="X482" s="1">
        <f t="shared" si="37"/>
        <v>7.4999999999999983E-2</v>
      </c>
      <c r="Y482" s="1" t="str">
        <f t="shared" si="38"/>
        <v>Si</v>
      </c>
    </row>
    <row r="483" spans="1:25" x14ac:dyDescent="0.35">
      <c r="A483">
        <v>9</v>
      </c>
      <c r="B483" t="s">
        <v>334</v>
      </c>
      <c r="C483">
        <v>4</v>
      </c>
      <c r="D483" s="1">
        <v>2.8472222222222222E-2</v>
      </c>
      <c r="E483" s="1">
        <v>0.12430555555555556</v>
      </c>
      <c r="F483" s="2">
        <v>45022</v>
      </c>
      <c r="G483" t="s">
        <v>11</v>
      </c>
      <c r="H483" t="s">
        <v>17</v>
      </c>
      <c r="I483" t="s">
        <v>1348</v>
      </c>
      <c r="J483" s="3">
        <v>18.84</v>
      </c>
      <c r="K483" t="s">
        <v>24</v>
      </c>
      <c r="L483">
        <v>482</v>
      </c>
      <c r="M483" t="s">
        <v>20</v>
      </c>
      <c r="N483" t="s">
        <v>1387</v>
      </c>
      <c r="O483" t="str" cm="1">
        <f t="array" ref="O483">_xlfn.TEXTSPLIT(N483,",")</f>
        <v>Plato 13</v>
      </c>
      <c r="S483">
        <f t="shared" si="35"/>
        <v>1</v>
      </c>
      <c r="T483" s="3">
        <f>VLOOKUP(L483,Hoja2!A:C,2,0)</f>
        <v>63</v>
      </c>
      <c r="U483" s="6">
        <f t="shared" si="39"/>
        <v>81.84</v>
      </c>
      <c r="V483" s="1">
        <f t="shared" si="36"/>
        <v>9.583333333333334E-2</v>
      </c>
      <c r="W483" s="1">
        <f>VLOOKUP(L483,Hoja2!A:C,3,0)</f>
        <v>1.4583333333333334E-2</v>
      </c>
      <c r="X483" s="1">
        <f t="shared" si="37"/>
        <v>8.1250000000000003E-2</v>
      </c>
      <c r="Y483" s="1" t="str">
        <f t="shared" si="38"/>
        <v>Si</v>
      </c>
    </row>
    <row r="484" spans="1:25" x14ac:dyDescent="0.35">
      <c r="A484">
        <v>2</v>
      </c>
      <c r="B484" t="s">
        <v>912</v>
      </c>
      <c r="C484">
        <v>4</v>
      </c>
      <c r="D484" s="1">
        <v>0.15972222222222221</v>
      </c>
      <c r="E484" s="1">
        <v>0.29236111111111113</v>
      </c>
      <c r="F484" s="2">
        <v>45022</v>
      </c>
      <c r="G484" t="s">
        <v>16</v>
      </c>
      <c r="H484" t="s">
        <v>12</v>
      </c>
      <c r="I484" t="s">
        <v>1348</v>
      </c>
      <c r="J484" s="3">
        <v>12.74</v>
      </c>
      <c r="K484" t="s">
        <v>13</v>
      </c>
      <c r="L484">
        <v>483</v>
      </c>
      <c r="M484" t="s">
        <v>61</v>
      </c>
      <c r="N484" t="s">
        <v>1422</v>
      </c>
      <c r="O484" t="str" cm="1">
        <f t="array" ref="O484">_xlfn.TEXTSPLIT(N484,",")</f>
        <v>Plato 6</v>
      </c>
      <c r="S484">
        <f t="shared" si="35"/>
        <v>1</v>
      </c>
      <c r="T484" s="3">
        <f>VLOOKUP(L484,Hoja2!A:C,2,0)</f>
        <v>81</v>
      </c>
      <c r="U484" s="6">
        <f t="shared" si="39"/>
        <v>93.74</v>
      </c>
      <c r="V484" s="1">
        <f t="shared" si="36"/>
        <v>0.13263888888888892</v>
      </c>
      <c r="W484" s="1">
        <f>VLOOKUP(L484,Hoja2!A:C,3,0)</f>
        <v>3.6805555555555557E-2</v>
      </c>
      <c r="X484" s="1">
        <f t="shared" si="37"/>
        <v>9.5833333333333354E-2</v>
      </c>
      <c r="Y484" s="1" t="str">
        <f t="shared" si="38"/>
        <v>Si</v>
      </c>
    </row>
    <row r="485" spans="1:25" x14ac:dyDescent="0.35">
      <c r="A485">
        <v>18</v>
      </c>
      <c r="B485" t="s">
        <v>914</v>
      </c>
      <c r="C485">
        <v>2</v>
      </c>
      <c r="D485" s="1">
        <v>6.458333333333334E-2</v>
      </c>
      <c r="E485" s="1">
        <v>0.18819444444444444</v>
      </c>
      <c r="F485" s="2">
        <v>45022</v>
      </c>
      <c r="G485" t="s">
        <v>33</v>
      </c>
      <c r="H485" t="s">
        <v>12</v>
      </c>
      <c r="I485" t="s">
        <v>1348</v>
      </c>
      <c r="J485" s="3">
        <v>22.76</v>
      </c>
      <c r="K485" t="s">
        <v>24</v>
      </c>
      <c r="L485">
        <v>484</v>
      </c>
      <c r="M485" t="s">
        <v>66</v>
      </c>
      <c r="N485" t="s">
        <v>1434</v>
      </c>
      <c r="O485" t="str" cm="1">
        <f t="array" ref="O485">_xlfn.TEXTSPLIT(N485,",")</f>
        <v>Plato 1</v>
      </c>
      <c r="S485">
        <f t="shared" si="35"/>
        <v>1</v>
      </c>
      <c r="T485" s="3">
        <f>VLOOKUP(L485,Hoja2!A:C,2,0)</f>
        <v>75</v>
      </c>
      <c r="U485" s="6">
        <f t="shared" si="39"/>
        <v>97.76</v>
      </c>
      <c r="V485" s="1">
        <f t="shared" si="36"/>
        <v>0.1236111111111111</v>
      </c>
      <c r="W485" s="1">
        <f>VLOOKUP(L485,Hoja2!A:C,3,0)</f>
        <v>2.361111111111111E-2</v>
      </c>
      <c r="X485" s="1">
        <f t="shared" si="37"/>
        <v>9.9999999999999992E-2</v>
      </c>
      <c r="Y485" s="1" t="str">
        <f t="shared" si="38"/>
        <v>Si</v>
      </c>
    </row>
    <row r="486" spans="1:25" x14ac:dyDescent="0.35">
      <c r="A486">
        <v>6</v>
      </c>
      <c r="B486" t="s">
        <v>657</v>
      </c>
      <c r="C486">
        <v>5</v>
      </c>
      <c r="D486" s="1">
        <v>4.1666666666666664E-2</v>
      </c>
      <c r="E486" s="1">
        <v>0.11944444444444445</v>
      </c>
      <c r="F486" s="2">
        <v>45022</v>
      </c>
      <c r="G486" t="s">
        <v>28</v>
      </c>
      <c r="H486" t="s">
        <v>37</v>
      </c>
      <c r="I486" t="s">
        <v>1348</v>
      </c>
      <c r="J486" s="3">
        <v>39.07</v>
      </c>
      <c r="K486" t="s">
        <v>13</v>
      </c>
      <c r="L486">
        <v>485</v>
      </c>
      <c r="M486" t="s">
        <v>47</v>
      </c>
      <c r="N486" t="s">
        <v>1712</v>
      </c>
      <c r="O486" t="str" cm="1">
        <f t="array" ref="O486:P486">_xlfn.TEXTSPLIT(N486,",")</f>
        <v>Plato 7</v>
      </c>
      <c r="P486" t="str">
        <v xml:space="preserve"> Plato 19</v>
      </c>
      <c r="S486">
        <f t="shared" si="35"/>
        <v>2</v>
      </c>
      <c r="T486" s="3">
        <f>VLOOKUP(L486,Hoja2!A:C,2,0)</f>
        <v>144</v>
      </c>
      <c r="U486" s="6">
        <f t="shared" si="39"/>
        <v>183.07</v>
      </c>
      <c r="V486" s="1">
        <f t="shared" si="36"/>
        <v>7.7777777777777779E-2</v>
      </c>
      <c r="W486" s="1">
        <f>VLOOKUP(L486,Hoja2!A:C,3,0)</f>
        <v>5.486111111111111E-2</v>
      </c>
      <c r="X486" s="1">
        <f t="shared" si="37"/>
        <v>2.2916666666666669E-2</v>
      </c>
      <c r="Y486" s="1" t="str">
        <f t="shared" si="38"/>
        <v>Si</v>
      </c>
    </row>
    <row r="487" spans="1:25" x14ac:dyDescent="0.35">
      <c r="A487">
        <v>15</v>
      </c>
      <c r="B487" t="s">
        <v>917</v>
      </c>
      <c r="C487">
        <v>3</v>
      </c>
      <c r="D487" s="1">
        <v>0.11597222222222223</v>
      </c>
      <c r="E487" s="1">
        <v>0.25833333333333336</v>
      </c>
      <c r="F487" s="2">
        <v>45022</v>
      </c>
      <c r="G487" t="s">
        <v>16</v>
      </c>
      <c r="H487" t="s">
        <v>17</v>
      </c>
      <c r="I487" t="s">
        <v>1347</v>
      </c>
      <c r="J487" s="3">
        <v>12.66</v>
      </c>
      <c r="K487" t="s">
        <v>40</v>
      </c>
      <c r="L487">
        <v>486</v>
      </c>
      <c r="M487" t="s">
        <v>20</v>
      </c>
      <c r="N487" t="s">
        <v>1713</v>
      </c>
      <c r="O487" t="str" cm="1">
        <f t="array" ref="O487:R487">_xlfn.TEXTSPLIT(N487,",")</f>
        <v>Plato 19</v>
      </c>
      <c r="P487" t="str">
        <v xml:space="preserve"> Plato 3</v>
      </c>
      <c r="Q487" t="str">
        <v xml:space="preserve"> Plato 18</v>
      </c>
      <c r="R487" t="str">
        <v xml:space="preserve"> Plato 7</v>
      </c>
      <c r="S487">
        <f t="shared" si="35"/>
        <v>4</v>
      </c>
      <c r="T487" s="3">
        <f>VLOOKUP(L487,Hoja2!A:C,2,0)</f>
        <v>150</v>
      </c>
      <c r="U487" s="6">
        <f t="shared" si="39"/>
        <v>162.66</v>
      </c>
      <c r="V487" s="1">
        <f t="shared" si="36"/>
        <v>0.14236111111111113</v>
      </c>
      <c r="W487" s="1">
        <f>VLOOKUP(L487,Hoja2!A:C,3,0)</f>
        <v>4.0972222222222215E-2</v>
      </c>
      <c r="X487" s="1">
        <f t="shared" si="37"/>
        <v>0.10138888888888892</v>
      </c>
      <c r="Y487" s="1" t="str">
        <f t="shared" si="38"/>
        <v>Si</v>
      </c>
    </row>
    <row r="488" spans="1:25" x14ac:dyDescent="0.35">
      <c r="A488">
        <v>17</v>
      </c>
      <c r="B488" t="s">
        <v>154</v>
      </c>
      <c r="C488">
        <v>1</v>
      </c>
      <c r="D488" s="1">
        <v>6.5277777777777782E-2</v>
      </c>
      <c r="E488" s="1">
        <v>0.15972222222222221</v>
      </c>
      <c r="F488" s="2">
        <v>45022</v>
      </c>
      <c r="G488" t="s">
        <v>16</v>
      </c>
      <c r="H488" t="s">
        <v>12</v>
      </c>
      <c r="I488" t="s">
        <v>1348</v>
      </c>
      <c r="J488" s="3">
        <v>45.76</v>
      </c>
      <c r="K488" t="s">
        <v>40</v>
      </c>
      <c r="L488">
        <v>487</v>
      </c>
      <c r="M488" t="s">
        <v>30</v>
      </c>
      <c r="N488" t="s">
        <v>1714</v>
      </c>
      <c r="O488" t="str" cm="1">
        <f t="array" ref="O488:Q488">_xlfn.TEXTSPLIT(N488,",")</f>
        <v>Plato 18</v>
      </c>
      <c r="P488" t="str">
        <v xml:space="preserve"> Plato 17</v>
      </c>
      <c r="Q488" t="str">
        <v xml:space="preserve"> Plato 5</v>
      </c>
      <c r="S488">
        <f t="shared" si="35"/>
        <v>3</v>
      </c>
      <c r="T488" s="3">
        <f>VLOOKUP(L488,Hoja2!A:C,2,0)</f>
        <v>152</v>
      </c>
      <c r="U488" s="6">
        <f t="shared" si="39"/>
        <v>197.76</v>
      </c>
      <c r="V488" s="1">
        <f t="shared" si="36"/>
        <v>9.4444444444444428E-2</v>
      </c>
      <c r="W488" s="1">
        <f>VLOOKUP(L488,Hoja2!A:C,3,0)</f>
        <v>6.3888888888888898E-2</v>
      </c>
      <c r="X488" s="1">
        <f t="shared" si="37"/>
        <v>3.055555555555553E-2</v>
      </c>
      <c r="Y488" s="1" t="str">
        <f t="shared" si="38"/>
        <v>Si</v>
      </c>
    </row>
    <row r="489" spans="1:25" x14ac:dyDescent="0.35">
      <c r="A489">
        <v>10</v>
      </c>
      <c r="B489" t="s">
        <v>920</v>
      </c>
      <c r="C489">
        <v>4</v>
      </c>
      <c r="D489" s="1">
        <v>0</v>
      </c>
      <c r="E489" s="1">
        <v>8.1944444444444445E-2</v>
      </c>
      <c r="F489" s="2">
        <v>45022</v>
      </c>
      <c r="G489" t="s">
        <v>11</v>
      </c>
      <c r="H489" t="s">
        <v>12</v>
      </c>
      <c r="I489" t="s">
        <v>1347</v>
      </c>
      <c r="J489" s="3">
        <v>37.380000000000003</v>
      </c>
      <c r="K489" t="s">
        <v>24</v>
      </c>
      <c r="L489">
        <v>488</v>
      </c>
      <c r="M489" t="s">
        <v>84</v>
      </c>
      <c r="N489" t="s">
        <v>1715</v>
      </c>
      <c r="O489" t="str" cm="1">
        <f t="array" ref="O489:Q489">_xlfn.TEXTSPLIT(N489,",")</f>
        <v>Plato 4</v>
      </c>
      <c r="P489" t="str">
        <v xml:space="preserve"> Plato 14</v>
      </c>
      <c r="Q489" t="str">
        <v xml:space="preserve"> Plato 17</v>
      </c>
      <c r="S489">
        <f t="shared" si="35"/>
        <v>3</v>
      </c>
      <c r="T489" s="3">
        <f>VLOOKUP(L489,Hoja2!A:C,2,0)</f>
        <v>185</v>
      </c>
      <c r="U489" s="6">
        <f t="shared" si="39"/>
        <v>222.38</v>
      </c>
      <c r="V489" s="1">
        <f t="shared" si="36"/>
        <v>8.1944444444444445E-2</v>
      </c>
      <c r="W489" s="1">
        <f>VLOOKUP(L489,Hoja2!A:C,3,0)</f>
        <v>8.6111111111111097E-2</v>
      </c>
      <c r="X489" s="1">
        <f t="shared" si="37"/>
        <v>0</v>
      </c>
      <c r="Y489" s="1" t="str">
        <f t="shared" si="38"/>
        <v>No</v>
      </c>
    </row>
    <row r="490" spans="1:25" x14ac:dyDescent="0.35">
      <c r="A490">
        <v>3</v>
      </c>
      <c r="B490" t="s">
        <v>922</v>
      </c>
      <c r="C490">
        <v>1</v>
      </c>
      <c r="D490" s="1">
        <v>0.12291666666666666</v>
      </c>
      <c r="E490" s="1">
        <v>0.22708333333333333</v>
      </c>
      <c r="F490" s="2">
        <v>45022</v>
      </c>
      <c r="G490" t="s">
        <v>11</v>
      </c>
      <c r="H490" t="s">
        <v>17</v>
      </c>
      <c r="I490" t="s">
        <v>1348</v>
      </c>
      <c r="J490" s="3">
        <v>22.27</v>
      </c>
      <c r="K490" t="s">
        <v>40</v>
      </c>
      <c r="L490">
        <v>489</v>
      </c>
      <c r="M490" t="s">
        <v>84</v>
      </c>
      <c r="N490" t="s">
        <v>1424</v>
      </c>
      <c r="O490" t="str" cm="1">
        <f t="array" ref="O490:P490">_xlfn.TEXTSPLIT(N490,",")</f>
        <v>Plato 20</v>
      </c>
      <c r="P490" t="str">
        <v xml:space="preserve"> Plato 14</v>
      </c>
      <c r="S490">
        <f t="shared" si="35"/>
        <v>2</v>
      </c>
      <c r="T490" s="3">
        <f>VLOOKUP(L490,Hoja2!A:C,2,0)</f>
        <v>149</v>
      </c>
      <c r="U490" s="6">
        <f t="shared" si="39"/>
        <v>171.27</v>
      </c>
      <c r="V490" s="1">
        <f t="shared" si="36"/>
        <v>0.10416666666666667</v>
      </c>
      <c r="W490" s="1">
        <f>VLOOKUP(L490,Hoja2!A:C,3,0)</f>
        <v>2.361111111111111E-2</v>
      </c>
      <c r="X490" s="1">
        <f t="shared" si="37"/>
        <v>8.0555555555555561E-2</v>
      </c>
      <c r="Y490" s="1" t="str">
        <f t="shared" si="38"/>
        <v>Si</v>
      </c>
    </row>
    <row r="491" spans="1:25" x14ac:dyDescent="0.35">
      <c r="A491">
        <v>1</v>
      </c>
      <c r="B491" t="s">
        <v>877</v>
      </c>
      <c r="C491">
        <v>2</v>
      </c>
      <c r="D491" s="1">
        <v>0.1388888888888889</v>
      </c>
      <c r="E491" s="1">
        <v>0.20624999999999999</v>
      </c>
      <c r="F491" s="2">
        <v>45022</v>
      </c>
      <c r="G491" t="s">
        <v>28</v>
      </c>
      <c r="H491" t="s">
        <v>12</v>
      </c>
      <c r="I491" t="s">
        <v>1348</v>
      </c>
      <c r="J491" s="3">
        <v>26.79</v>
      </c>
      <c r="K491" t="s">
        <v>24</v>
      </c>
      <c r="L491">
        <v>490</v>
      </c>
      <c r="M491" t="s">
        <v>20</v>
      </c>
      <c r="N491" t="s">
        <v>1716</v>
      </c>
      <c r="O491" t="str" cm="1">
        <f t="array" ref="O491:Q491">_xlfn.TEXTSPLIT(N491,",")</f>
        <v>Plato 10</v>
      </c>
      <c r="P491" t="str">
        <v xml:space="preserve"> Plato 15</v>
      </c>
      <c r="Q491" t="str">
        <v xml:space="preserve"> Plato 18</v>
      </c>
      <c r="S491">
        <f t="shared" si="35"/>
        <v>3</v>
      </c>
      <c r="T491" s="3">
        <f>VLOOKUP(L491,Hoja2!A:C,2,0)</f>
        <v>212</v>
      </c>
      <c r="U491" s="6">
        <f t="shared" si="39"/>
        <v>238.79</v>
      </c>
      <c r="V491" s="1">
        <f t="shared" si="36"/>
        <v>6.7361111111111094E-2</v>
      </c>
      <c r="W491" s="1">
        <f>VLOOKUP(L491,Hoja2!A:C,3,0)</f>
        <v>9.0972222222222232E-2</v>
      </c>
      <c r="X491" s="1">
        <f t="shared" si="37"/>
        <v>0</v>
      </c>
      <c r="Y491" s="1" t="str">
        <f t="shared" si="38"/>
        <v>No</v>
      </c>
    </row>
    <row r="492" spans="1:25" x14ac:dyDescent="0.35">
      <c r="A492">
        <v>7</v>
      </c>
      <c r="B492" t="s">
        <v>807</v>
      </c>
      <c r="C492">
        <v>4</v>
      </c>
      <c r="D492" s="1">
        <v>4.8611111111111112E-3</v>
      </c>
      <c r="E492" s="1">
        <v>0.10902777777777778</v>
      </c>
      <c r="F492" s="2">
        <v>45022</v>
      </c>
      <c r="G492" t="s">
        <v>33</v>
      </c>
      <c r="H492" t="s">
        <v>17</v>
      </c>
      <c r="I492" t="s">
        <v>1348</v>
      </c>
      <c r="J492" s="3">
        <v>34.68</v>
      </c>
      <c r="K492" t="s">
        <v>40</v>
      </c>
      <c r="L492">
        <v>491</v>
      </c>
      <c r="M492" t="s">
        <v>1345</v>
      </c>
      <c r="N492" t="s">
        <v>1717</v>
      </c>
      <c r="O492" t="str" cm="1">
        <f t="array" ref="O492:P492">_xlfn.TEXTSPLIT(N492,",")</f>
        <v>Plato 9</v>
      </c>
      <c r="P492" t="str">
        <v xml:space="preserve"> Plato 2</v>
      </c>
      <c r="S492">
        <f t="shared" si="35"/>
        <v>2</v>
      </c>
      <c r="T492" s="3">
        <f>VLOOKUP(L492,Hoja2!A:C,2,0)</f>
        <v>118</v>
      </c>
      <c r="U492" s="6">
        <f t="shared" si="39"/>
        <v>152.68</v>
      </c>
      <c r="V492" s="1">
        <f t="shared" si="36"/>
        <v>0.10416666666666667</v>
      </c>
      <c r="W492" s="1">
        <f>VLOOKUP(L492,Hoja2!A:C,3,0)</f>
        <v>2.8472222222222222E-2</v>
      </c>
      <c r="X492" s="1">
        <f t="shared" si="37"/>
        <v>7.5694444444444453E-2</v>
      </c>
      <c r="Y492" s="1" t="str">
        <f t="shared" si="38"/>
        <v>Si</v>
      </c>
    </row>
    <row r="493" spans="1:25" x14ac:dyDescent="0.35">
      <c r="A493">
        <v>4</v>
      </c>
      <c r="B493" t="s">
        <v>926</v>
      </c>
      <c r="C493">
        <v>4</v>
      </c>
      <c r="D493" s="1">
        <v>4.3749999999999997E-2</v>
      </c>
      <c r="E493" s="1">
        <v>0.19166666666666668</v>
      </c>
      <c r="F493" s="2">
        <v>45022</v>
      </c>
      <c r="G493" t="s">
        <v>16</v>
      </c>
      <c r="H493" t="s">
        <v>12</v>
      </c>
      <c r="I493" t="s">
        <v>1348</v>
      </c>
      <c r="J493" s="3">
        <v>16.62</v>
      </c>
      <c r="K493" t="s">
        <v>13</v>
      </c>
      <c r="L493">
        <v>492</v>
      </c>
      <c r="M493" t="s">
        <v>20</v>
      </c>
      <c r="N493" t="s">
        <v>1718</v>
      </c>
      <c r="O493" t="str" cm="1">
        <f t="array" ref="O493:Q493">_xlfn.TEXTSPLIT(N493,",")</f>
        <v>Plato 11</v>
      </c>
      <c r="P493" t="str">
        <v xml:space="preserve"> Plato 13</v>
      </c>
      <c r="Q493" t="str">
        <v xml:space="preserve"> Plato 7</v>
      </c>
      <c r="S493">
        <f t="shared" si="35"/>
        <v>3</v>
      </c>
      <c r="T493" s="3">
        <f>VLOOKUP(L493,Hoja2!A:C,2,0)</f>
        <v>210</v>
      </c>
      <c r="U493" s="6">
        <f t="shared" si="39"/>
        <v>226.62</v>
      </c>
      <c r="V493" s="1">
        <f t="shared" si="36"/>
        <v>0.1479166666666667</v>
      </c>
      <c r="W493" s="1">
        <f>VLOOKUP(L493,Hoja2!A:C,3,0)</f>
        <v>3.4027777777777775E-2</v>
      </c>
      <c r="X493" s="1">
        <f t="shared" si="37"/>
        <v>0.11388888888888893</v>
      </c>
      <c r="Y493" s="1" t="str">
        <f t="shared" si="38"/>
        <v>Si</v>
      </c>
    </row>
    <row r="494" spans="1:25" x14ac:dyDescent="0.35">
      <c r="A494">
        <v>2</v>
      </c>
      <c r="B494" t="s">
        <v>256</v>
      </c>
      <c r="C494">
        <v>2</v>
      </c>
      <c r="D494" s="1">
        <v>2.1527777777777778E-2</v>
      </c>
      <c r="E494" s="1">
        <v>7.3611111111111113E-2</v>
      </c>
      <c r="F494" s="2">
        <v>45022</v>
      </c>
      <c r="G494" t="s">
        <v>28</v>
      </c>
      <c r="H494" t="s">
        <v>12</v>
      </c>
      <c r="I494" t="s">
        <v>1348</v>
      </c>
      <c r="J494" s="3">
        <v>32.67</v>
      </c>
      <c r="K494" t="s">
        <v>40</v>
      </c>
      <c r="L494">
        <v>493</v>
      </c>
      <c r="M494" t="s">
        <v>1350</v>
      </c>
      <c r="N494" t="s">
        <v>1395</v>
      </c>
      <c r="O494" t="str" cm="1">
        <f t="array" ref="O494">_xlfn.TEXTSPLIT(N494,",")</f>
        <v>Plato 4</v>
      </c>
      <c r="S494">
        <f t="shared" si="35"/>
        <v>1</v>
      </c>
      <c r="T494" s="3">
        <f>VLOOKUP(L494,Hoja2!A:C,2,0)</f>
        <v>54</v>
      </c>
      <c r="U494" s="6">
        <f t="shared" si="39"/>
        <v>86.67</v>
      </c>
      <c r="V494" s="1">
        <f t="shared" si="36"/>
        <v>5.2083333333333336E-2</v>
      </c>
      <c r="W494" s="1">
        <f>VLOOKUP(L494,Hoja2!A:C,3,0)</f>
        <v>5.5555555555555558E-3</v>
      </c>
      <c r="X494" s="1">
        <f t="shared" si="37"/>
        <v>4.6527777777777779E-2</v>
      </c>
      <c r="Y494" s="1" t="str">
        <f t="shared" si="38"/>
        <v>Si</v>
      </c>
    </row>
    <row r="495" spans="1:25" x14ac:dyDescent="0.35">
      <c r="A495">
        <v>20</v>
      </c>
      <c r="B495" t="s">
        <v>655</v>
      </c>
      <c r="C495">
        <v>5</v>
      </c>
      <c r="D495" s="1">
        <v>6.1111111111111109E-2</v>
      </c>
      <c r="E495" s="1">
        <v>0.20069444444444445</v>
      </c>
      <c r="F495" s="2">
        <v>45022</v>
      </c>
      <c r="G495" t="s">
        <v>16</v>
      </c>
      <c r="H495" t="s">
        <v>17</v>
      </c>
      <c r="I495" t="s">
        <v>1348</v>
      </c>
      <c r="J495" s="3">
        <v>11.85</v>
      </c>
      <c r="K495" t="s">
        <v>13</v>
      </c>
      <c r="L495">
        <v>494</v>
      </c>
      <c r="M495" t="s">
        <v>30</v>
      </c>
      <c r="N495" t="s">
        <v>1357</v>
      </c>
      <c r="O495" t="str" cm="1">
        <f t="array" ref="O495:P495">_xlfn.TEXTSPLIT(N495,",")</f>
        <v>Plato 15</v>
      </c>
      <c r="P495" t="str">
        <v xml:space="preserve"> Plato 19</v>
      </c>
      <c r="S495">
        <f t="shared" si="35"/>
        <v>2</v>
      </c>
      <c r="T495" s="3">
        <f>VLOOKUP(L495,Hoja2!A:C,2,0)</f>
        <v>172</v>
      </c>
      <c r="U495" s="6">
        <f t="shared" si="39"/>
        <v>183.85</v>
      </c>
      <c r="V495" s="1">
        <f t="shared" si="36"/>
        <v>0.13958333333333334</v>
      </c>
      <c r="W495" s="1">
        <f>VLOOKUP(L495,Hoja2!A:C,3,0)</f>
        <v>2.1527777777777778E-2</v>
      </c>
      <c r="X495" s="1">
        <f t="shared" si="37"/>
        <v>0.11805555555555555</v>
      </c>
      <c r="Y495" s="1" t="str">
        <f t="shared" si="38"/>
        <v>Si</v>
      </c>
    </row>
    <row r="496" spans="1:25" x14ac:dyDescent="0.35">
      <c r="A496">
        <v>11</v>
      </c>
      <c r="B496" t="s">
        <v>930</v>
      </c>
      <c r="C496">
        <v>6</v>
      </c>
      <c r="D496" s="1">
        <v>0.12569444444444444</v>
      </c>
      <c r="E496" s="1">
        <v>0.28472222222222221</v>
      </c>
      <c r="F496" s="2">
        <v>45022</v>
      </c>
      <c r="G496" t="s">
        <v>23</v>
      </c>
      <c r="H496" t="s">
        <v>17</v>
      </c>
      <c r="I496" t="s">
        <v>1348</v>
      </c>
      <c r="J496" s="3">
        <v>33.96</v>
      </c>
      <c r="K496" t="s">
        <v>24</v>
      </c>
      <c r="L496">
        <v>495</v>
      </c>
      <c r="M496" t="s">
        <v>41</v>
      </c>
      <c r="N496" t="s">
        <v>1719</v>
      </c>
      <c r="O496" t="str" cm="1">
        <f t="array" ref="O496:R496">_xlfn.TEXTSPLIT(N496,",")</f>
        <v>Plato 20</v>
      </c>
      <c r="P496" t="str">
        <v xml:space="preserve"> Plato 6</v>
      </c>
      <c r="Q496" t="str">
        <v xml:space="preserve"> Plato 16</v>
      </c>
      <c r="R496" t="str">
        <v xml:space="preserve"> Plato 11</v>
      </c>
      <c r="S496">
        <f t="shared" si="35"/>
        <v>4</v>
      </c>
      <c r="T496" s="3">
        <f>VLOOKUP(L496,Hoja2!A:C,2,0)</f>
        <v>263</v>
      </c>
      <c r="U496" s="6">
        <f t="shared" si="39"/>
        <v>296.95999999999998</v>
      </c>
      <c r="V496" s="1">
        <f t="shared" si="36"/>
        <v>0.15902777777777777</v>
      </c>
      <c r="W496" s="1">
        <f>VLOOKUP(L496,Hoja2!A:C,3,0)</f>
        <v>7.0833333333333331E-2</v>
      </c>
      <c r="X496" s="1">
        <f t="shared" si="37"/>
        <v>8.8194444444444436E-2</v>
      </c>
      <c r="Y496" s="1" t="str">
        <f t="shared" si="38"/>
        <v>Si</v>
      </c>
    </row>
    <row r="497" spans="1:25" x14ac:dyDescent="0.35">
      <c r="A497">
        <v>1</v>
      </c>
      <c r="B497" t="s">
        <v>315</v>
      </c>
      <c r="C497">
        <v>3</v>
      </c>
      <c r="D497" s="1">
        <v>0.10694444444444444</v>
      </c>
      <c r="E497" s="1">
        <v>0.26527777777777778</v>
      </c>
      <c r="F497" s="2">
        <v>45022</v>
      </c>
      <c r="G497" t="s">
        <v>16</v>
      </c>
      <c r="H497" t="s">
        <v>12</v>
      </c>
      <c r="I497" t="s">
        <v>1348</v>
      </c>
      <c r="J497" s="3">
        <v>39.42</v>
      </c>
      <c r="K497" t="s">
        <v>13</v>
      </c>
      <c r="L497">
        <v>496</v>
      </c>
      <c r="M497" t="s">
        <v>84</v>
      </c>
      <c r="N497" t="s">
        <v>1720</v>
      </c>
      <c r="O497" t="str" cm="1">
        <f t="array" ref="O497:R497">_xlfn.TEXTSPLIT(N497,",")</f>
        <v>Plato 11</v>
      </c>
      <c r="P497" t="str">
        <v xml:space="preserve"> Plato 18</v>
      </c>
      <c r="Q497" t="str">
        <v xml:space="preserve"> Plato 12</v>
      </c>
      <c r="R497" t="str">
        <v xml:space="preserve"> Plato 17</v>
      </c>
      <c r="S497">
        <f t="shared" si="35"/>
        <v>4</v>
      </c>
      <c r="T497" s="3">
        <f>VLOOKUP(L497,Hoja2!A:C,2,0)</f>
        <v>223</v>
      </c>
      <c r="U497" s="6">
        <f t="shared" si="39"/>
        <v>262.42</v>
      </c>
      <c r="V497" s="1">
        <f t="shared" si="36"/>
        <v>0.15833333333333333</v>
      </c>
      <c r="W497" s="1">
        <f>VLOOKUP(L497,Hoja2!A:C,3,0)</f>
        <v>9.2361111111111102E-2</v>
      </c>
      <c r="X497" s="1">
        <f t="shared" si="37"/>
        <v>6.5972222222222224E-2</v>
      </c>
      <c r="Y497" s="1" t="str">
        <f t="shared" si="38"/>
        <v>Si</v>
      </c>
    </row>
    <row r="498" spans="1:25" x14ac:dyDescent="0.35">
      <c r="A498">
        <v>13</v>
      </c>
      <c r="B498" t="s">
        <v>160</v>
      </c>
      <c r="C498">
        <v>6</v>
      </c>
      <c r="D498" s="1">
        <v>0.14583333333333334</v>
      </c>
      <c r="E498" s="1">
        <v>0.2902777777777778</v>
      </c>
      <c r="F498" s="2">
        <v>45022</v>
      </c>
      <c r="G498" t="s">
        <v>11</v>
      </c>
      <c r="H498" t="s">
        <v>12</v>
      </c>
      <c r="I498" t="s">
        <v>1347</v>
      </c>
      <c r="J498" s="3">
        <v>29.93</v>
      </c>
      <c r="K498" t="s">
        <v>13</v>
      </c>
      <c r="L498">
        <v>497</v>
      </c>
      <c r="M498" t="s">
        <v>84</v>
      </c>
      <c r="N498" t="s">
        <v>1721</v>
      </c>
      <c r="O498" t="str" cm="1">
        <f t="array" ref="O498:P498">_xlfn.TEXTSPLIT(N498,",")</f>
        <v>Plato 2</v>
      </c>
      <c r="P498" t="str">
        <v xml:space="preserve"> Plato 20</v>
      </c>
      <c r="S498">
        <f t="shared" si="35"/>
        <v>2</v>
      </c>
      <c r="T498" s="3">
        <f>VLOOKUP(L498,Hoja2!A:C,2,0)</f>
        <v>150</v>
      </c>
      <c r="U498" s="6">
        <f t="shared" si="39"/>
        <v>179.93</v>
      </c>
      <c r="V498" s="1">
        <f t="shared" si="36"/>
        <v>0.14444444444444446</v>
      </c>
      <c r="W498" s="1">
        <f>VLOOKUP(L498,Hoja2!A:C,3,0)</f>
        <v>2.6388888888888889E-2</v>
      </c>
      <c r="X498" s="1">
        <f t="shared" si="37"/>
        <v>0.11805555555555557</v>
      </c>
      <c r="Y498" s="1" t="str">
        <f t="shared" si="38"/>
        <v>Si</v>
      </c>
    </row>
    <row r="499" spans="1:25" x14ac:dyDescent="0.35">
      <c r="A499">
        <v>20</v>
      </c>
      <c r="B499" t="s">
        <v>823</v>
      </c>
      <c r="C499">
        <v>3</v>
      </c>
      <c r="D499" s="1">
        <v>1.1805555555555555E-2</v>
      </c>
      <c r="E499" s="1">
        <v>0.15694444444444444</v>
      </c>
      <c r="F499" s="2">
        <v>45022</v>
      </c>
      <c r="G499" t="s">
        <v>11</v>
      </c>
      <c r="H499" t="s">
        <v>12</v>
      </c>
      <c r="I499" t="s">
        <v>1348</v>
      </c>
      <c r="J499" s="3">
        <v>21.99</v>
      </c>
      <c r="K499" t="s">
        <v>24</v>
      </c>
      <c r="L499">
        <v>498</v>
      </c>
      <c r="M499" t="s">
        <v>1345</v>
      </c>
      <c r="N499" t="s">
        <v>1427</v>
      </c>
      <c r="O499" t="str" cm="1">
        <f t="array" ref="O499">_xlfn.TEXTSPLIT(N499,",")</f>
        <v>Plato 12</v>
      </c>
      <c r="S499">
        <f t="shared" si="35"/>
        <v>1</v>
      </c>
      <c r="T499" s="3">
        <f>VLOOKUP(L499,Hoja2!A:C,2,0)</f>
        <v>19</v>
      </c>
      <c r="U499" s="6">
        <f t="shared" si="39"/>
        <v>40.989999999999995</v>
      </c>
      <c r="V499" s="1">
        <f t="shared" si="36"/>
        <v>0.14513888888888887</v>
      </c>
      <c r="W499" s="1">
        <f>VLOOKUP(L499,Hoja2!A:C,3,0)</f>
        <v>2.2222222222222223E-2</v>
      </c>
      <c r="X499" s="1">
        <f t="shared" si="37"/>
        <v>0.12291666666666665</v>
      </c>
      <c r="Y499" s="1" t="str">
        <f t="shared" si="38"/>
        <v>Si</v>
      </c>
    </row>
    <row r="500" spans="1:25" x14ac:dyDescent="0.35">
      <c r="A500">
        <v>5</v>
      </c>
      <c r="B500" t="s">
        <v>796</v>
      </c>
      <c r="C500">
        <v>5</v>
      </c>
      <c r="D500" s="1">
        <v>5.6250000000000001E-2</v>
      </c>
      <c r="E500" s="1">
        <v>0.18611111111111112</v>
      </c>
      <c r="F500" s="2">
        <v>45022</v>
      </c>
      <c r="G500" t="s">
        <v>23</v>
      </c>
      <c r="H500" t="s">
        <v>37</v>
      </c>
      <c r="I500" t="s">
        <v>1347</v>
      </c>
      <c r="J500" s="3">
        <v>22.69</v>
      </c>
      <c r="K500" t="s">
        <v>13</v>
      </c>
      <c r="L500">
        <v>499</v>
      </c>
      <c r="M500" t="s">
        <v>26</v>
      </c>
      <c r="N500" t="s">
        <v>1722</v>
      </c>
      <c r="O500" t="str" cm="1">
        <f t="array" ref="O500:Q500">_xlfn.TEXTSPLIT(N500,",")</f>
        <v>Plato 10</v>
      </c>
      <c r="P500" t="str">
        <v xml:space="preserve"> Plato 2</v>
      </c>
      <c r="Q500" t="str">
        <v xml:space="preserve"> Plato 1</v>
      </c>
      <c r="S500">
        <f t="shared" si="35"/>
        <v>3</v>
      </c>
      <c r="T500" s="3">
        <f>VLOOKUP(L500,Hoja2!A:C,2,0)</f>
        <v>158</v>
      </c>
      <c r="U500" s="6">
        <f t="shared" si="39"/>
        <v>180.69</v>
      </c>
      <c r="V500" s="1">
        <f t="shared" si="36"/>
        <v>0.12986111111111112</v>
      </c>
      <c r="W500" s="1">
        <f>VLOOKUP(L500,Hoja2!A:C,3,0)</f>
        <v>9.0277777777777776E-2</v>
      </c>
      <c r="X500" s="1">
        <f t="shared" si="37"/>
        <v>3.9583333333333345E-2</v>
      </c>
      <c r="Y500" s="1" t="str">
        <f t="shared" si="38"/>
        <v>Si</v>
      </c>
    </row>
    <row r="501" spans="1:25" x14ac:dyDescent="0.35">
      <c r="A501">
        <v>4</v>
      </c>
      <c r="B501" t="s">
        <v>922</v>
      </c>
      <c r="C501">
        <v>5</v>
      </c>
      <c r="D501" s="1">
        <v>5.347222222222222E-2</v>
      </c>
      <c r="E501" s="1">
        <v>0.21875</v>
      </c>
      <c r="F501" s="2">
        <v>45022</v>
      </c>
      <c r="G501" t="s">
        <v>33</v>
      </c>
      <c r="H501" t="s">
        <v>17</v>
      </c>
      <c r="I501" t="s">
        <v>1347</v>
      </c>
      <c r="J501" s="3">
        <v>37.619999999999997</v>
      </c>
      <c r="K501" t="s">
        <v>40</v>
      </c>
      <c r="L501">
        <v>500</v>
      </c>
      <c r="M501" t="s">
        <v>84</v>
      </c>
      <c r="N501" t="s">
        <v>1723</v>
      </c>
      <c r="O501" t="str" cm="1">
        <f t="array" ref="O501:P501">_xlfn.TEXTSPLIT(N501,",")</f>
        <v>Plato 6</v>
      </c>
      <c r="P501" t="str">
        <v xml:space="preserve"> Plato 5</v>
      </c>
      <c r="S501">
        <f t="shared" si="35"/>
        <v>2</v>
      </c>
      <c r="T501" s="3">
        <f>VLOOKUP(L501,Hoja2!A:C,2,0)</f>
        <v>93</v>
      </c>
      <c r="U501" s="6">
        <f t="shared" si="39"/>
        <v>130.62</v>
      </c>
      <c r="V501" s="1">
        <f t="shared" si="36"/>
        <v>0.16527777777777777</v>
      </c>
      <c r="W501" s="1">
        <f>VLOOKUP(L501,Hoja2!A:C,3,0)</f>
        <v>2.9166666666666667E-2</v>
      </c>
      <c r="X501" s="1">
        <f t="shared" si="37"/>
        <v>0.1361111111111111</v>
      </c>
      <c r="Y501" s="1" t="str">
        <f t="shared" si="38"/>
        <v>Si</v>
      </c>
    </row>
    <row r="502" spans="1:25" x14ac:dyDescent="0.35">
      <c r="A502">
        <v>7</v>
      </c>
      <c r="B502" t="s">
        <v>937</v>
      </c>
      <c r="C502">
        <v>1</v>
      </c>
      <c r="D502" s="1">
        <v>0.15555555555555556</v>
      </c>
      <c r="E502" s="1">
        <v>0.27152777777777776</v>
      </c>
      <c r="F502" s="2">
        <v>45022</v>
      </c>
      <c r="G502" t="s">
        <v>16</v>
      </c>
      <c r="H502" t="s">
        <v>37</v>
      </c>
      <c r="I502" t="s">
        <v>1348</v>
      </c>
      <c r="J502" s="3">
        <v>28.38</v>
      </c>
      <c r="K502" t="s">
        <v>40</v>
      </c>
      <c r="L502">
        <v>501</v>
      </c>
      <c r="M502" t="s">
        <v>41</v>
      </c>
      <c r="N502" t="s">
        <v>1724</v>
      </c>
      <c r="O502" t="str" cm="1">
        <f t="array" ref="O502:Q502">_xlfn.TEXTSPLIT(N502,",")</f>
        <v>Plato 20</v>
      </c>
      <c r="P502" t="str">
        <v xml:space="preserve"> Plato 13</v>
      </c>
      <c r="Q502" t="str">
        <v xml:space="preserve"> Plato 16</v>
      </c>
      <c r="S502">
        <f t="shared" si="35"/>
        <v>3</v>
      </c>
      <c r="T502" s="3">
        <f>VLOOKUP(L502,Hoja2!A:C,2,0)</f>
        <v>138</v>
      </c>
      <c r="U502" s="6">
        <f t="shared" si="39"/>
        <v>166.38</v>
      </c>
      <c r="V502" s="1">
        <f t="shared" si="36"/>
        <v>0.1159722222222222</v>
      </c>
      <c r="W502" s="1">
        <f>VLOOKUP(L502,Hoja2!A:C,3,0)</f>
        <v>2.7083333333333334E-2</v>
      </c>
      <c r="X502" s="1">
        <f t="shared" si="37"/>
        <v>8.8888888888888865E-2</v>
      </c>
      <c r="Y502" s="1" t="str">
        <f t="shared" si="38"/>
        <v>Si</v>
      </c>
    </row>
    <row r="503" spans="1:25" x14ac:dyDescent="0.35">
      <c r="A503">
        <v>5</v>
      </c>
      <c r="B503" t="s">
        <v>448</v>
      </c>
      <c r="C503">
        <v>2</v>
      </c>
      <c r="D503" s="1">
        <v>3.125E-2</v>
      </c>
      <c r="E503" s="1">
        <v>8.1250000000000003E-2</v>
      </c>
      <c r="F503" s="2">
        <v>45022</v>
      </c>
      <c r="G503" t="s">
        <v>28</v>
      </c>
      <c r="H503" t="s">
        <v>12</v>
      </c>
      <c r="I503" t="s">
        <v>1348</v>
      </c>
      <c r="J503" s="3">
        <v>32.9</v>
      </c>
      <c r="K503" t="s">
        <v>13</v>
      </c>
      <c r="L503">
        <v>502</v>
      </c>
      <c r="M503" t="s">
        <v>47</v>
      </c>
      <c r="N503" t="s">
        <v>1725</v>
      </c>
      <c r="O503" t="str" cm="1">
        <f t="array" ref="O503:Q503">_xlfn.TEXTSPLIT(N503,",")</f>
        <v>Plato 5</v>
      </c>
      <c r="P503" t="str">
        <v xml:space="preserve"> Plato 4</v>
      </c>
      <c r="Q503" t="str">
        <v xml:space="preserve"> Plato 11</v>
      </c>
      <c r="S503">
        <f t="shared" si="35"/>
        <v>3</v>
      </c>
      <c r="T503" s="3">
        <f>VLOOKUP(L503,Hoja2!A:C,2,0)</f>
        <v>139</v>
      </c>
      <c r="U503" s="6">
        <f t="shared" si="39"/>
        <v>171.9</v>
      </c>
      <c r="V503" s="1">
        <f t="shared" si="36"/>
        <v>0.05</v>
      </c>
      <c r="W503" s="1">
        <f>VLOOKUP(L503,Hoja2!A:C,3,0)</f>
        <v>5.0694444444444445E-2</v>
      </c>
      <c r="X503" s="1">
        <f t="shared" si="37"/>
        <v>0</v>
      </c>
      <c r="Y503" s="1" t="str">
        <f t="shared" si="38"/>
        <v>No</v>
      </c>
    </row>
    <row r="504" spans="1:25" x14ac:dyDescent="0.35">
      <c r="A504">
        <v>3</v>
      </c>
      <c r="B504" t="s">
        <v>940</v>
      </c>
      <c r="C504">
        <v>1</v>
      </c>
      <c r="D504" s="1">
        <v>9.7222222222222224E-2</v>
      </c>
      <c r="E504" s="1">
        <v>0.16805555555555557</v>
      </c>
      <c r="F504" s="2">
        <v>45022</v>
      </c>
      <c r="G504" t="s">
        <v>11</v>
      </c>
      <c r="H504" t="s">
        <v>12</v>
      </c>
      <c r="I504" t="s">
        <v>1348</v>
      </c>
      <c r="J504" s="3">
        <v>35.840000000000003</v>
      </c>
      <c r="K504" t="s">
        <v>13</v>
      </c>
      <c r="L504">
        <v>503</v>
      </c>
      <c r="M504" t="s">
        <v>1345</v>
      </c>
      <c r="N504" t="s">
        <v>1552</v>
      </c>
      <c r="O504" t="str" cm="1">
        <f t="array" ref="O504:P504">_xlfn.TEXTSPLIT(N504,",")</f>
        <v>Plato 20</v>
      </c>
      <c r="P504" t="str">
        <v xml:space="preserve"> Plato 12</v>
      </c>
      <c r="S504">
        <f t="shared" si="35"/>
        <v>2</v>
      </c>
      <c r="T504" s="3">
        <f>VLOOKUP(L504,Hoja2!A:C,2,0)</f>
        <v>137</v>
      </c>
      <c r="U504" s="6">
        <f t="shared" si="39"/>
        <v>172.84</v>
      </c>
      <c r="V504" s="1">
        <f t="shared" si="36"/>
        <v>7.0833333333333345E-2</v>
      </c>
      <c r="W504" s="1">
        <f>VLOOKUP(L504,Hoja2!A:C,3,0)</f>
        <v>5.9027777777777776E-2</v>
      </c>
      <c r="X504" s="1">
        <f t="shared" si="37"/>
        <v>1.1805555555555569E-2</v>
      </c>
      <c r="Y504" s="1" t="str">
        <f t="shared" si="38"/>
        <v>Si</v>
      </c>
    </row>
    <row r="505" spans="1:25" x14ac:dyDescent="0.35">
      <c r="A505">
        <v>2</v>
      </c>
      <c r="B505" t="s">
        <v>942</v>
      </c>
      <c r="C505">
        <v>5</v>
      </c>
      <c r="D505" s="1">
        <v>9.0277777777777776E-2</v>
      </c>
      <c r="E505" s="1">
        <v>0.2</v>
      </c>
      <c r="F505" s="2">
        <v>45022</v>
      </c>
      <c r="G505" t="s">
        <v>28</v>
      </c>
      <c r="H505" t="s">
        <v>37</v>
      </c>
      <c r="I505" t="s">
        <v>18</v>
      </c>
      <c r="J505" s="3">
        <v>31.31</v>
      </c>
      <c r="K505" t="s">
        <v>13</v>
      </c>
      <c r="L505">
        <v>504</v>
      </c>
      <c r="M505" t="s">
        <v>26</v>
      </c>
      <c r="N505" t="s">
        <v>1422</v>
      </c>
      <c r="O505" t="str" cm="1">
        <f t="array" ref="O505">_xlfn.TEXTSPLIT(N505,",")</f>
        <v>Plato 6</v>
      </c>
      <c r="S505">
        <f t="shared" si="35"/>
        <v>1</v>
      </c>
      <c r="T505" s="3">
        <f>VLOOKUP(L505,Hoja2!A:C,2,0)</f>
        <v>54</v>
      </c>
      <c r="U505" s="6">
        <f t="shared" si="39"/>
        <v>85.31</v>
      </c>
      <c r="V505" s="1">
        <f t="shared" si="36"/>
        <v>0.10972222222222223</v>
      </c>
      <c r="W505" s="1">
        <f>VLOOKUP(L505,Hoja2!A:C,3,0)</f>
        <v>1.3194444444444444E-2</v>
      </c>
      <c r="X505" s="1">
        <f t="shared" si="37"/>
        <v>9.6527777777777796E-2</v>
      </c>
      <c r="Y505" s="1" t="str">
        <f t="shared" si="38"/>
        <v>Si</v>
      </c>
    </row>
    <row r="506" spans="1:25" x14ac:dyDescent="0.35">
      <c r="A506">
        <v>5</v>
      </c>
      <c r="B506" t="s">
        <v>944</v>
      </c>
      <c r="C506">
        <v>1</v>
      </c>
      <c r="D506" s="1">
        <v>0.10972222222222222</v>
      </c>
      <c r="E506" s="1">
        <v>0.25486111111111109</v>
      </c>
      <c r="F506" s="2">
        <v>45022</v>
      </c>
      <c r="G506" t="s">
        <v>23</v>
      </c>
      <c r="H506" t="s">
        <v>37</v>
      </c>
      <c r="I506" t="s">
        <v>1348</v>
      </c>
      <c r="J506" s="3">
        <v>25.76</v>
      </c>
      <c r="K506" t="s">
        <v>13</v>
      </c>
      <c r="L506">
        <v>505</v>
      </c>
      <c r="M506" t="s">
        <v>20</v>
      </c>
      <c r="N506" t="s">
        <v>1726</v>
      </c>
      <c r="O506" t="str" cm="1">
        <f t="array" ref="O506:P506">_xlfn.TEXTSPLIT(N506,",")</f>
        <v>Plato 20</v>
      </c>
      <c r="P506" t="str">
        <v xml:space="preserve"> Plato 1</v>
      </c>
      <c r="S506">
        <f t="shared" si="35"/>
        <v>2</v>
      </c>
      <c r="T506" s="3">
        <f>VLOOKUP(L506,Hoja2!A:C,2,0)</f>
        <v>155</v>
      </c>
      <c r="U506" s="6">
        <f t="shared" si="39"/>
        <v>180.76</v>
      </c>
      <c r="V506" s="1">
        <f t="shared" si="36"/>
        <v>0.14513888888888887</v>
      </c>
      <c r="W506" s="1">
        <f>VLOOKUP(L506,Hoja2!A:C,3,0)</f>
        <v>7.9861111111111105E-2</v>
      </c>
      <c r="X506" s="1">
        <f t="shared" si="37"/>
        <v>6.5277777777777768E-2</v>
      </c>
      <c r="Y506" s="1" t="str">
        <f t="shared" si="38"/>
        <v>Si</v>
      </c>
    </row>
    <row r="507" spans="1:25" x14ac:dyDescent="0.35">
      <c r="A507">
        <v>18</v>
      </c>
      <c r="B507" t="s">
        <v>946</v>
      </c>
      <c r="C507">
        <v>2</v>
      </c>
      <c r="D507" s="1">
        <v>8.4027777777777785E-2</v>
      </c>
      <c r="E507" s="1">
        <v>0.16805555555555557</v>
      </c>
      <c r="F507" s="2">
        <v>45022</v>
      </c>
      <c r="G507" t="s">
        <v>11</v>
      </c>
      <c r="H507" t="s">
        <v>37</v>
      </c>
      <c r="I507" t="s">
        <v>1348</v>
      </c>
      <c r="J507" s="3">
        <v>11.65</v>
      </c>
      <c r="K507" t="s">
        <v>40</v>
      </c>
      <c r="L507">
        <v>506</v>
      </c>
      <c r="M507" t="s">
        <v>30</v>
      </c>
      <c r="N507" t="s">
        <v>1356</v>
      </c>
      <c r="O507" t="str" cm="1">
        <f t="array" ref="O507">_xlfn.TEXTSPLIT(N507,",")</f>
        <v>Plato 8</v>
      </c>
      <c r="S507">
        <f t="shared" si="35"/>
        <v>1</v>
      </c>
      <c r="T507" s="3">
        <f>VLOOKUP(L507,Hoja2!A:C,2,0)</f>
        <v>70</v>
      </c>
      <c r="U507" s="6">
        <f t="shared" si="39"/>
        <v>81.650000000000006</v>
      </c>
      <c r="V507" s="1">
        <f t="shared" si="36"/>
        <v>8.4027777777777785E-2</v>
      </c>
      <c r="W507" s="1">
        <f>VLOOKUP(L507,Hoja2!A:C,3,0)</f>
        <v>3.472222222222222E-3</v>
      </c>
      <c r="X507" s="1">
        <f t="shared" si="37"/>
        <v>8.0555555555555561E-2</v>
      </c>
      <c r="Y507" s="1" t="str">
        <f t="shared" si="38"/>
        <v>Si</v>
      </c>
    </row>
    <row r="508" spans="1:25" x14ac:dyDescent="0.35">
      <c r="A508">
        <v>18</v>
      </c>
      <c r="B508" t="s">
        <v>871</v>
      </c>
      <c r="C508">
        <v>4</v>
      </c>
      <c r="D508" s="1">
        <v>0.14305555555555555</v>
      </c>
      <c r="E508" s="1">
        <v>0.1875</v>
      </c>
      <c r="F508" s="2">
        <v>45022</v>
      </c>
      <c r="G508" t="s">
        <v>23</v>
      </c>
      <c r="H508" t="s">
        <v>17</v>
      </c>
      <c r="I508" t="s">
        <v>1348</v>
      </c>
      <c r="J508" s="3">
        <v>43.42</v>
      </c>
      <c r="K508" t="s">
        <v>24</v>
      </c>
      <c r="L508">
        <v>507</v>
      </c>
      <c r="M508" t="s">
        <v>47</v>
      </c>
      <c r="N508" t="s">
        <v>1727</v>
      </c>
      <c r="O508" t="str" cm="1">
        <f t="array" ref="O508:P508">_xlfn.TEXTSPLIT(N508,",")</f>
        <v>Plato 18</v>
      </c>
      <c r="P508" t="str">
        <v xml:space="preserve"> Plato 19</v>
      </c>
      <c r="S508">
        <f t="shared" si="35"/>
        <v>2</v>
      </c>
      <c r="T508" s="3">
        <f>VLOOKUP(L508,Hoja2!A:C,2,0)</f>
        <v>210</v>
      </c>
      <c r="U508" s="6">
        <f t="shared" si="39"/>
        <v>253.42000000000002</v>
      </c>
      <c r="V508" s="1">
        <f t="shared" si="36"/>
        <v>4.4444444444444453E-2</v>
      </c>
      <c r="W508" s="1">
        <f>VLOOKUP(L508,Hoja2!A:C,3,0)</f>
        <v>4.791666666666667E-2</v>
      </c>
      <c r="X508" s="1">
        <f t="shared" si="37"/>
        <v>0</v>
      </c>
      <c r="Y508" s="1" t="str">
        <f t="shared" si="38"/>
        <v>No</v>
      </c>
    </row>
    <row r="509" spans="1:25" x14ac:dyDescent="0.35">
      <c r="A509">
        <v>6</v>
      </c>
      <c r="B509" t="s">
        <v>949</v>
      </c>
      <c r="C509">
        <v>1</v>
      </c>
      <c r="D509" s="1">
        <v>0.11805555555555555</v>
      </c>
      <c r="E509" s="1">
        <v>0.27430555555555558</v>
      </c>
      <c r="F509" s="2">
        <v>45022</v>
      </c>
      <c r="G509" t="s">
        <v>28</v>
      </c>
      <c r="H509" t="s">
        <v>12</v>
      </c>
      <c r="I509" t="s">
        <v>1348</v>
      </c>
      <c r="J509" s="3">
        <v>42.8</v>
      </c>
      <c r="K509" t="s">
        <v>13</v>
      </c>
      <c r="L509">
        <v>508</v>
      </c>
      <c r="M509" t="s">
        <v>26</v>
      </c>
      <c r="N509" t="s">
        <v>1534</v>
      </c>
      <c r="O509" t="str" cm="1">
        <f t="array" ref="O509">_xlfn.TEXTSPLIT(N509,",")</f>
        <v>Plato 15</v>
      </c>
      <c r="S509">
        <f t="shared" si="35"/>
        <v>1</v>
      </c>
      <c r="T509" s="3">
        <f>VLOOKUP(L509,Hoja2!A:C,2,0)</f>
        <v>32</v>
      </c>
      <c r="U509" s="6">
        <f t="shared" si="39"/>
        <v>74.8</v>
      </c>
      <c r="V509" s="1">
        <f t="shared" si="36"/>
        <v>0.15625000000000003</v>
      </c>
      <c r="W509" s="1">
        <f>VLOOKUP(L509,Hoja2!A:C,3,0)</f>
        <v>2.361111111111111E-2</v>
      </c>
      <c r="X509" s="1">
        <f t="shared" si="37"/>
        <v>0.13263888888888892</v>
      </c>
      <c r="Y509" s="1" t="str">
        <f t="shared" si="38"/>
        <v>Si</v>
      </c>
    </row>
    <row r="510" spans="1:25" x14ac:dyDescent="0.35">
      <c r="A510">
        <v>5</v>
      </c>
      <c r="B510" t="s">
        <v>145</v>
      </c>
      <c r="C510">
        <v>3</v>
      </c>
      <c r="D510" s="1">
        <v>0.13333333333333333</v>
      </c>
      <c r="E510" s="1">
        <v>0.25138888888888888</v>
      </c>
      <c r="F510" s="2">
        <v>45022</v>
      </c>
      <c r="G510" t="s">
        <v>16</v>
      </c>
      <c r="H510" t="s">
        <v>17</v>
      </c>
      <c r="I510" t="s">
        <v>1348</v>
      </c>
      <c r="J510" s="3">
        <v>16.260000000000002</v>
      </c>
      <c r="K510" t="s">
        <v>40</v>
      </c>
      <c r="L510">
        <v>509</v>
      </c>
      <c r="M510" t="s">
        <v>26</v>
      </c>
      <c r="N510" t="s">
        <v>1369</v>
      </c>
      <c r="O510" t="str" cm="1">
        <f t="array" ref="O510">_xlfn.TEXTSPLIT(N510,",")</f>
        <v>Plato 20</v>
      </c>
      <c r="S510">
        <f t="shared" si="35"/>
        <v>1</v>
      </c>
      <c r="T510" s="3">
        <f>VLOOKUP(L510,Hoja2!A:C,2,0)</f>
        <v>80</v>
      </c>
      <c r="U510" s="6">
        <f t="shared" si="39"/>
        <v>96.26</v>
      </c>
      <c r="V510" s="1">
        <f t="shared" si="36"/>
        <v>0.11805555555555555</v>
      </c>
      <c r="W510" s="1">
        <f>VLOOKUP(L510,Hoja2!A:C,3,0)</f>
        <v>3.2638888888888891E-2</v>
      </c>
      <c r="X510" s="1">
        <f t="shared" si="37"/>
        <v>8.5416666666666669E-2</v>
      </c>
      <c r="Y510" s="1" t="str">
        <f t="shared" si="38"/>
        <v>Si</v>
      </c>
    </row>
    <row r="511" spans="1:25" x14ac:dyDescent="0.35">
      <c r="A511">
        <v>6</v>
      </c>
      <c r="B511" t="s">
        <v>952</v>
      </c>
      <c r="C511">
        <v>4</v>
      </c>
      <c r="D511" s="1">
        <v>0.14722222222222223</v>
      </c>
      <c r="E511" s="1">
        <v>0.18958333333333333</v>
      </c>
      <c r="F511" s="2">
        <v>45022</v>
      </c>
      <c r="G511" t="s">
        <v>33</v>
      </c>
      <c r="H511" t="s">
        <v>12</v>
      </c>
      <c r="I511" t="s">
        <v>1348</v>
      </c>
      <c r="J511" s="3">
        <v>14.97</v>
      </c>
      <c r="K511" t="s">
        <v>24</v>
      </c>
      <c r="L511">
        <v>510</v>
      </c>
      <c r="M511" t="s">
        <v>30</v>
      </c>
      <c r="N511" t="s">
        <v>1389</v>
      </c>
      <c r="O511" t="str" cm="1">
        <f t="array" ref="O511">_xlfn.TEXTSPLIT(N511,",")</f>
        <v>Plato 19</v>
      </c>
      <c r="S511">
        <f t="shared" si="35"/>
        <v>1</v>
      </c>
      <c r="T511" s="3">
        <f>VLOOKUP(L511,Hoja2!A:C,2,0)</f>
        <v>36</v>
      </c>
      <c r="U511" s="6">
        <f t="shared" si="39"/>
        <v>50.97</v>
      </c>
      <c r="V511" s="1">
        <f t="shared" si="36"/>
        <v>4.2361111111111099E-2</v>
      </c>
      <c r="W511" s="1">
        <f>VLOOKUP(L511,Hoja2!A:C,3,0)</f>
        <v>3.3333333333333333E-2</v>
      </c>
      <c r="X511" s="1">
        <f t="shared" si="37"/>
        <v>9.0277777777777665E-3</v>
      </c>
      <c r="Y511" s="1" t="str">
        <f t="shared" si="38"/>
        <v>Si</v>
      </c>
    </row>
    <row r="512" spans="1:25" x14ac:dyDescent="0.35">
      <c r="A512">
        <v>2</v>
      </c>
      <c r="B512" t="s">
        <v>954</v>
      </c>
      <c r="C512">
        <v>1</v>
      </c>
      <c r="D512" s="1">
        <v>6.805555555555555E-2</v>
      </c>
      <c r="E512" s="1">
        <v>0.14097222222222222</v>
      </c>
      <c r="F512" s="2">
        <v>45022</v>
      </c>
      <c r="G512" t="s">
        <v>16</v>
      </c>
      <c r="H512" t="s">
        <v>12</v>
      </c>
      <c r="I512" t="s">
        <v>1348</v>
      </c>
      <c r="J512" s="3">
        <v>35.950000000000003</v>
      </c>
      <c r="K512" t="s">
        <v>24</v>
      </c>
      <c r="L512">
        <v>511</v>
      </c>
      <c r="M512" t="s">
        <v>84</v>
      </c>
      <c r="N512" t="s">
        <v>1728</v>
      </c>
      <c r="O512" t="str" cm="1">
        <f t="array" ref="O512:P512">_xlfn.TEXTSPLIT(N512,",")</f>
        <v>Plato 14</v>
      </c>
      <c r="P512" t="str">
        <v xml:space="preserve"> Plato 18</v>
      </c>
      <c r="S512">
        <f t="shared" si="35"/>
        <v>2</v>
      </c>
      <c r="T512" s="3">
        <f>VLOOKUP(L512,Hoja2!A:C,2,0)</f>
        <v>137</v>
      </c>
      <c r="U512" s="6">
        <f t="shared" si="39"/>
        <v>172.95</v>
      </c>
      <c r="V512" s="1">
        <f t="shared" si="36"/>
        <v>7.2916666666666671E-2</v>
      </c>
      <c r="W512" s="1">
        <f>VLOOKUP(L512,Hoja2!A:C,3,0)</f>
        <v>2.6388888888888889E-2</v>
      </c>
      <c r="X512" s="1">
        <f t="shared" si="37"/>
        <v>4.6527777777777779E-2</v>
      </c>
      <c r="Y512" s="1" t="str">
        <f t="shared" si="38"/>
        <v>Si</v>
      </c>
    </row>
    <row r="513" spans="1:25" x14ac:dyDescent="0.35">
      <c r="A513">
        <v>2</v>
      </c>
      <c r="B513" t="s">
        <v>771</v>
      </c>
      <c r="C513">
        <v>1</v>
      </c>
      <c r="D513" s="1">
        <v>5.486111111111111E-2</v>
      </c>
      <c r="E513" s="1">
        <v>0.10138888888888889</v>
      </c>
      <c r="F513" s="2">
        <v>45022</v>
      </c>
      <c r="G513" t="s">
        <v>28</v>
      </c>
      <c r="H513" t="s">
        <v>12</v>
      </c>
      <c r="I513" t="s">
        <v>1348</v>
      </c>
      <c r="J513" s="3">
        <v>37.369999999999997</v>
      </c>
      <c r="K513" t="s">
        <v>40</v>
      </c>
      <c r="L513">
        <v>512</v>
      </c>
      <c r="M513" t="s">
        <v>1345</v>
      </c>
      <c r="N513" t="s">
        <v>1663</v>
      </c>
      <c r="O513" t="str" cm="1">
        <f t="array" ref="O513:P513">_xlfn.TEXTSPLIT(N513,",")</f>
        <v>Plato 3</v>
      </c>
      <c r="P513" t="str">
        <v xml:space="preserve"> Plato 19</v>
      </c>
      <c r="S513">
        <f t="shared" si="35"/>
        <v>2</v>
      </c>
      <c r="T513" s="3">
        <f>VLOOKUP(L513,Hoja2!A:C,2,0)</f>
        <v>128</v>
      </c>
      <c r="U513" s="6">
        <f t="shared" si="39"/>
        <v>165.37</v>
      </c>
      <c r="V513" s="1">
        <f t="shared" si="36"/>
        <v>4.6527777777777779E-2</v>
      </c>
      <c r="W513" s="1">
        <f>VLOOKUP(L513,Hoja2!A:C,3,0)</f>
        <v>4.0972222222222222E-2</v>
      </c>
      <c r="X513" s="1">
        <f t="shared" si="37"/>
        <v>5.5555555555555566E-3</v>
      </c>
      <c r="Y513" s="1" t="str">
        <f t="shared" si="38"/>
        <v>Si</v>
      </c>
    </row>
    <row r="514" spans="1:25" x14ac:dyDescent="0.35">
      <c r="A514">
        <v>8</v>
      </c>
      <c r="B514" t="s">
        <v>54</v>
      </c>
      <c r="C514">
        <v>6</v>
      </c>
      <c r="D514" s="1">
        <v>6.1111111111111109E-2</v>
      </c>
      <c r="E514" s="1">
        <v>0.20208333333333334</v>
      </c>
      <c r="F514" s="2">
        <v>45022</v>
      </c>
      <c r="G514" t="s">
        <v>11</v>
      </c>
      <c r="H514" t="s">
        <v>17</v>
      </c>
      <c r="I514" t="s">
        <v>1348</v>
      </c>
      <c r="J514" s="3">
        <v>22.74</v>
      </c>
      <c r="K514" t="s">
        <v>40</v>
      </c>
      <c r="L514">
        <v>513</v>
      </c>
      <c r="M514" t="s">
        <v>47</v>
      </c>
      <c r="N514" t="s">
        <v>1395</v>
      </c>
      <c r="O514" t="str" cm="1">
        <f t="array" ref="O514">_xlfn.TEXTSPLIT(N514,",")</f>
        <v>Plato 4</v>
      </c>
      <c r="S514">
        <f t="shared" si="35"/>
        <v>1</v>
      </c>
      <c r="T514" s="3">
        <f>VLOOKUP(L514,Hoja2!A:C,2,0)</f>
        <v>54</v>
      </c>
      <c r="U514" s="6">
        <f t="shared" si="39"/>
        <v>76.739999999999995</v>
      </c>
      <c r="V514" s="1">
        <f t="shared" si="36"/>
        <v>0.14097222222222222</v>
      </c>
      <c r="W514" s="1">
        <f>VLOOKUP(L514,Hoja2!A:C,3,0)</f>
        <v>3.888888888888889E-2</v>
      </c>
      <c r="X514" s="1">
        <f t="shared" si="37"/>
        <v>0.10208333333333333</v>
      </c>
      <c r="Y514" s="1" t="str">
        <f t="shared" si="38"/>
        <v>Si</v>
      </c>
    </row>
    <row r="515" spans="1:25" x14ac:dyDescent="0.35">
      <c r="A515">
        <v>18</v>
      </c>
      <c r="B515" t="s">
        <v>958</v>
      </c>
      <c r="C515">
        <v>5</v>
      </c>
      <c r="D515" s="1">
        <v>5.486111111111111E-2</v>
      </c>
      <c r="E515" s="1">
        <v>0.19166666666666668</v>
      </c>
      <c r="F515" s="2">
        <v>45022</v>
      </c>
      <c r="G515" t="s">
        <v>33</v>
      </c>
      <c r="H515" t="s">
        <v>12</v>
      </c>
      <c r="I515" t="s">
        <v>1348</v>
      </c>
      <c r="J515" s="3">
        <v>38.840000000000003</v>
      </c>
      <c r="K515" t="s">
        <v>24</v>
      </c>
      <c r="L515">
        <v>514</v>
      </c>
      <c r="M515" t="s">
        <v>66</v>
      </c>
      <c r="N515" t="s">
        <v>1729</v>
      </c>
      <c r="O515" t="str" cm="1">
        <f t="array" ref="O515:R515">_xlfn.TEXTSPLIT(N515,",")</f>
        <v>Plato 10</v>
      </c>
      <c r="P515" t="str">
        <v xml:space="preserve"> Plato 12</v>
      </c>
      <c r="Q515" t="str">
        <v xml:space="preserve"> Plato 3</v>
      </c>
      <c r="R515" t="str">
        <v xml:space="preserve"> Plato 15</v>
      </c>
      <c r="S515">
        <f t="shared" ref="S515:S578" si="40">COUNTIF(O515:R515,"*")</f>
        <v>4</v>
      </c>
      <c r="T515" s="3">
        <f>VLOOKUP(L515,Hoja2!A:C,2,0)</f>
        <v>174</v>
      </c>
      <c r="U515" s="6">
        <f t="shared" si="39"/>
        <v>212.84</v>
      </c>
      <c r="V515" s="1">
        <f t="shared" ref="V515:V578" si="41">E515-D515</f>
        <v>0.13680555555555557</v>
      </c>
      <c r="W515" s="1">
        <f>VLOOKUP(L515,Hoja2!A:C,3,0)</f>
        <v>7.7777777777777779E-2</v>
      </c>
      <c r="X515" s="1">
        <f t="shared" ref="X515:X578" si="42">IF(V515-W515&gt;0,V515-W515,0)</f>
        <v>5.902777777777779E-2</v>
      </c>
      <c r="Y515" s="1" t="str">
        <f t="shared" ref="Y515:Y578" si="43">IF(X515&gt;0,"Si","No")</f>
        <v>Si</v>
      </c>
    </row>
    <row r="516" spans="1:25" x14ac:dyDescent="0.35">
      <c r="A516">
        <v>19</v>
      </c>
      <c r="B516" t="s">
        <v>651</v>
      </c>
      <c r="C516">
        <v>2</v>
      </c>
      <c r="D516" s="1">
        <v>4.027777777777778E-2</v>
      </c>
      <c r="E516" s="1">
        <v>8.5416666666666669E-2</v>
      </c>
      <c r="F516" s="2">
        <v>45022</v>
      </c>
      <c r="G516" t="s">
        <v>23</v>
      </c>
      <c r="H516" t="s">
        <v>12</v>
      </c>
      <c r="I516" t="s">
        <v>1348</v>
      </c>
      <c r="J516" s="3">
        <v>43.79</v>
      </c>
      <c r="K516" t="s">
        <v>40</v>
      </c>
      <c r="L516">
        <v>515</v>
      </c>
      <c r="M516" t="s">
        <v>66</v>
      </c>
      <c r="N516" t="s">
        <v>1395</v>
      </c>
      <c r="O516" t="str" cm="1">
        <f t="array" ref="O516">_xlfn.TEXTSPLIT(N516,",")</f>
        <v>Plato 4</v>
      </c>
      <c r="S516">
        <f t="shared" si="40"/>
        <v>1</v>
      </c>
      <c r="T516" s="3">
        <f>VLOOKUP(L516,Hoja2!A:C,2,0)</f>
        <v>18</v>
      </c>
      <c r="U516" s="6">
        <f t="shared" ref="U516:U579" si="44">T516+J516</f>
        <v>61.79</v>
      </c>
      <c r="V516" s="1">
        <f t="shared" si="41"/>
        <v>4.5138888888888888E-2</v>
      </c>
      <c r="W516" s="1">
        <f>VLOOKUP(L516,Hoja2!A:C,3,0)</f>
        <v>9.0277777777777769E-3</v>
      </c>
      <c r="X516" s="1">
        <f t="shared" si="42"/>
        <v>3.6111111111111108E-2</v>
      </c>
      <c r="Y516" s="1" t="str">
        <f t="shared" si="43"/>
        <v>Si</v>
      </c>
    </row>
    <row r="517" spans="1:25" x14ac:dyDescent="0.35">
      <c r="A517">
        <v>7</v>
      </c>
      <c r="B517" t="s">
        <v>961</v>
      </c>
      <c r="C517">
        <v>2</v>
      </c>
      <c r="D517" s="1">
        <v>0.16319444444444445</v>
      </c>
      <c r="E517" s="1">
        <v>0.2076388888888889</v>
      </c>
      <c r="F517" s="2">
        <v>45022</v>
      </c>
      <c r="G517" t="s">
        <v>33</v>
      </c>
      <c r="H517" t="s">
        <v>12</v>
      </c>
      <c r="I517" t="s">
        <v>1348</v>
      </c>
      <c r="J517" s="3">
        <v>20.85</v>
      </c>
      <c r="K517" t="s">
        <v>13</v>
      </c>
      <c r="L517">
        <v>516</v>
      </c>
      <c r="M517" t="s">
        <v>30</v>
      </c>
      <c r="N517" t="s">
        <v>1730</v>
      </c>
      <c r="O517" t="str" cm="1">
        <f t="array" ref="O517:Q517">_xlfn.TEXTSPLIT(N517,",")</f>
        <v>Plato 12</v>
      </c>
      <c r="P517" t="str">
        <v xml:space="preserve"> Plato 14</v>
      </c>
      <c r="Q517" t="str">
        <v xml:space="preserve"> Plato 3</v>
      </c>
      <c r="S517">
        <f t="shared" si="40"/>
        <v>3</v>
      </c>
      <c r="T517" s="3">
        <f>VLOOKUP(L517,Hoja2!A:C,2,0)</f>
        <v>146</v>
      </c>
      <c r="U517" s="6">
        <f t="shared" si="44"/>
        <v>166.85</v>
      </c>
      <c r="V517" s="1">
        <f t="shared" si="41"/>
        <v>4.4444444444444453E-2</v>
      </c>
      <c r="W517" s="1">
        <f>VLOOKUP(L517,Hoja2!A:C,3,0)</f>
        <v>6.7361111111111122E-2</v>
      </c>
      <c r="X517" s="1">
        <f t="shared" si="42"/>
        <v>0</v>
      </c>
      <c r="Y517" s="1" t="str">
        <f t="shared" si="43"/>
        <v>No</v>
      </c>
    </row>
    <row r="518" spans="1:25" x14ac:dyDescent="0.35">
      <c r="A518">
        <v>4</v>
      </c>
      <c r="B518" t="s">
        <v>746</v>
      </c>
      <c r="C518">
        <v>5</v>
      </c>
      <c r="D518" s="1">
        <v>6.5972222222222224E-2</v>
      </c>
      <c r="E518" s="1">
        <v>0.22916666666666666</v>
      </c>
      <c r="F518" s="2">
        <v>45022</v>
      </c>
      <c r="G518" t="s">
        <v>33</v>
      </c>
      <c r="H518" t="s">
        <v>12</v>
      </c>
      <c r="I518" t="s">
        <v>18</v>
      </c>
      <c r="J518" s="3">
        <v>23.92</v>
      </c>
      <c r="K518" t="s">
        <v>13</v>
      </c>
      <c r="L518">
        <v>517</v>
      </c>
      <c r="M518" t="s">
        <v>61</v>
      </c>
      <c r="N518" t="s">
        <v>1731</v>
      </c>
      <c r="O518" t="str" cm="1">
        <f t="array" ref="O518:Q518">_xlfn.TEXTSPLIT(N518,",")</f>
        <v>Plato 7</v>
      </c>
      <c r="P518" t="str">
        <v xml:space="preserve"> Plato 12</v>
      </c>
      <c r="Q518" t="str">
        <v xml:space="preserve"> Plato 5</v>
      </c>
      <c r="S518">
        <f t="shared" si="40"/>
        <v>3</v>
      </c>
      <c r="T518" s="3">
        <f>VLOOKUP(L518,Hoja2!A:C,2,0)</f>
        <v>103</v>
      </c>
      <c r="U518" s="6">
        <f t="shared" si="44"/>
        <v>126.92</v>
      </c>
      <c r="V518" s="1">
        <f t="shared" si="41"/>
        <v>0.16319444444444442</v>
      </c>
      <c r="W518" s="1">
        <f>VLOOKUP(L518,Hoja2!A:C,3,0)</f>
        <v>4.5138888888888888E-2</v>
      </c>
      <c r="X518" s="1">
        <f t="shared" si="42"/>
        <v>0.11805555555555552</v>
      </c>
      <c r="Y518" s="1" t="str">
        <f t="shared" si="43"/>
        <v>Si</v>
      </c>
    </row>
    <row r="519" spans="1:25" x14ac:dyDescent="0.35">
      <c r="A519">
        <v>5</v>
      </c>
      <c r="B519" t="s">
        <v>276</v>
      </c>
      <c r="C519">
        <v>6</v>
      </c>
      <c r="D519" s="1">
        <v>8.8888888888888892E-2</v>
      </c>
      <c r="E519" s="1">
        <v>0.25138888888888888</v>
      </c>
      <c r="F519" s="2">
        <v>45022</v>
      </c>
      <c r="G519" t="s">
        <v>33</v>
      </c>
      <c r="H519" t="s">
        <v>17</v>
      </c>
      <c r="I519" t="s">
        <v>1348</v>
      </c>
      <c r="J519" s="3">
        <v>18.48</v>
      </c>
      <c r="K519" t="s">
        <v>40</v>
      </c>
      <c r="L519">
        <v>518</v>
      </c>
      <c r="M519" t="s">
        <v>20</v>
      </c>
      <c r="N519" t="s">
        <v>1699</v>
      </c>
      <c r="O519" t="str" cm="1">
        <f t="array" ref="O519:P519">_xlfn.TEXTSPLIT(N519,",")</f>
        <v>Plato 11</v>
      </c>
      <c r="P519" t="str">
        <v xml:space="preserve"> Plato 5</v>
      </c>
      <c r="S519">
        <f t="shared" si="40"/>
        <v>2</v>
      </c>
      <c r="T519" s="3">
        <f>VLOOKUP(L519,Hoja2!A:C,2,0)</f>
        <v>77</v>
      </c>
      <c r="U519" s="6">
        <f t="shared" si="44"/>
        <v>95.48</v>
      </c>
      <c r="V519" s="1">
        <f t="shared" si="41"/>
        <v>0.16249999999999998</v>
      </c>
      <c r="W519" s="1">
        <f>VLOOKUP(L519,Hoja2!A:C,3,0)</f>
        <v>3.6805555555555557E-2</v>
      </c>
      <c r="X519" s="1">
        <f t="shared" si="42"/>
        <v>0.12569444444444441</v>
      </c>
      <c r="Y519" s="1" t="str">
        <f t="shared" si="43"/>
        <v>Si</v>
      </c>
    </row>
    <row r="520" spans="1:25" x14ac:dyDescent="0.35">
      <c r="A520">
        <v>6</v>
      </c>
      <c r="B520" t="s">
        <v>965</v>
      </c>
      <c r="C520">
        <v>2</v>
      </c>
      <c r="D520" s="1">
        <v>3.3333333333333333E-2</v>
      </c>
      <c r="E520" s="1">
        <v>0.15902777777777777</v>
      </c>
      <c r="F520" s="2">
        <v>45022</v>
      </c>
      <c r="G520" t="s">
        <v>28</v>
      </c>
      <c r="H520" t="s">
        <v>12</v>
      </c>
      <c r="I520" t="s">
        <v>1348</v>
      </c>
      <c r="J520" s="3">
        <v>34.590000000000003</v>
      </c>
      <c r="K520" t="s">
        <v>24</v>
      </c>
      <c r="L520">
        <v>519</v>
      </c>
      <c r="M520" t="s">
        <v>30</v>
      </c>
      <c r="N520" t="s">
        <v>1732</v>
      </c>
      <c r="O520" t="str" cm="1">
        <f t="array" ref="O520:Q520">_xlfn.TEXTSPLIT(N520,",")</f>
        <v>Plato 6</v>
      </c>
      <c r="P520" t="str">
        <v xml:space="preserve"> Plato 20</v>
      </c>
      <c r="Q520" t="str">
        <v xml:space="preserve"> Plato 5</v>
      </c>
      <c r="S520">
        <f t="shared" si="40"/>
        <v>3</v>
      </c>
      <c r="T520" s="3">
        <f>VLOOKUP(L520,Hoja2!A:C,2,0)</f>
        <v>245</v>
      </c>
      <c r="U520" s="6">
        <f t="shared" si="44"/>
        <v>279.59000000000003</v>
      </c>
      <c r="V520" s="1">
        <f t="shared" si="41"/>
        <v>0.12569444444444444</v>
      </c>
      <c r="W520" s="1">
        <f>VLOOKUP(L520,Hoja2!A:C,3,0)</f>
        <v>0.10833333333333334</v>
      </c>
      <c r="X520" s="1">
        <f t="shared" si="42"/>
        <v>1.7361111111111105E-2</v>
      </c>
      <c r="Y520" s="1" t="str">
        <f t="shared" si="43"/>
        <v>Si</v>
      </c>
    </row>
    <row r="521" spans="1:25" x14ac:dyDescent="0.35">
      <c r="A521">
        <v>4</v>
      </c>
      <c r="B521" t="s">
        <v>967</v>
      </c>
      <c r="C521">
        <v>4</v>
      </c>
      <c r="D521" s="1">
        <v>0.14930555555555555</v>
      </c>
      <c r="E521" s="1">
        <v>0.26597222222222222</v>
      </c>
      <c r="F521" s="2">
        <v>45022</v>
      </c>
      <c r="G521" t="s">
        <v>33</v>
      </c>
      <c r="H521" t="s">
        <v>37</v>
      </c>
      <c r="I521" t="s">
        <v>1348</v>
      </c>
      <c r="J521" s="3">
        <v>43.99</v>
      </c>
      <c r="K521" t="s">
        <v>24</v>
      </c>
      <c r="L521">
        <v>520</v>
      </c>
      <c r="M521" t="s">
        <v>20</v>
      </c>
      <c r="N521" t="s">
        <v>1733</v>
      </c>
      <c r="O521" t="str" cm="1">
        <f t="array" ref="O521:R521">_xlfn.TEXTSPLIT(N521,",")</f>
        <v>Plato 9</v>
      </c>
      <c r="P521" t="str">
        <v xml:space="preserve"> Plato 18</v>
      </c>
      <c r="Q521" t="str">
        <v xml:space="preserve"> Plato 17</v>
      </c>
      <c r="R521" t="str">
        <v xml:space="preserve"> Plato 2</v>
      </c>
      <c r="S521">
        <f t="shared" si="40"/>
        <v>4</v>
      </c>
      <c r="T521" s="3">
        <f>VLOOKUP(L521,Hoja2!A:C,2,0)</f>
        <v>280</v>
      </c>
      <c r="U521" s="6">
        <f t="shared" si="44"/>
        <v>323.99</v>
      </c>
      <c r="V521" s="1">
        <f t="shared" si="41"/>
        <v>0.11666666666666667</v>
      </c>
      <c r="W521" s="1">
        <f>VLOOKUP(L521,Hoja2!A:C,3,0)</f>
        <v>8.4027777777777785E-2</v>
      </c>
      <c r="X521" s="1">
        <f t="shared" si="42"/>
        <v>3.2638888888888884E-2</v>
      </c>
      <c r="Y521" s="1" t="str">
        <f t="shared" si="43"/>
        <v>Si</v>
      </c>
    </row>
    <row r="522" spans="1:25" x14ac:dyDescent="0.35">
      <c r="A522">
        <v>18</v>
      </c>
      <c r="B522" t="s">
        <v>969</v>
      </c>
      <c r="C522">
        <v>2</v>
      </c>
      <c r="D522" s="1">
        <v>2.9861111111111113E-2</v>
      </c>
      <c r="E522" s="1">
        <v>0.12083333333333333</v>
      </c>
      <c r="F522" s="2">
        <v>45022</v>
      </c>
      <c r="G522" t="s">
        <v>33</v>
      </c>
      <c r="H522" t="s">
        <v>12</v>
      </c>
      <c r="I522" t="s">
        <v>1348</v>
      </c>
      <c r="J522" s="3">
        <v>15.18</v>
      </c>
      <c r="K522" t="s">
        <v>24</v>
      </c>
      <c r="L522">
        <v>521</v>
      </c>
      <c r="M522" t="s">
        <v>47</v>
      </c>
      <c r="N522" t="s">
        <v>1734</v>
      </c>
      <c r="O522" t="str" cm="1">
        <f t="array" ref="O522:Q522">_xlfn.TEXTSPLIT(N522,",")</f>
        <v>Plato 1</v>
      </c>
      <c r="P522" t="str">
        <v xml:space="preserve"> Plato 9</v>
      </c>
      <c r="Q522" t="str">
        <v xml:space="preserve"> Plato 18</v>
      </c>
      <c r="S522">
        <f t="shared" si="40"/>
        <v>3</v>
      </c>
      <c r="T522" s="3">
        <f>VLOOKUP(L522,Hoja2!A:C,2,0)</f>
        <v>210</v>
      </c>
      <c r="U522" s="6">
        <f t="shared" si="44"/>
        <v>225.18</v>
      </c>
      <c r="V522" s="1">
        <f t="shared" si="41"/>
        <v>9.0972222222222218E-2</v>
      </c>
      <c r="W522" s="1">
        <f>VLOOKUP(L522,Hoja2!A:C,3,0)</f>
        <v>6.3194444444444442E-2</v>
      </c>
      <c r="X522" s="1">
        <f t="shared" si="42"/>
        <v>2.7777777777777776E-2</v>
      </c>
      <c r="Y522" s="1" t="str">
        <f t="shared" si="43"/>
        <v>Si</v>
      </c>
    </row>
    <row r="523" spans="1:25" x14ac:dyDescent="0.35">
      <c r="A523">
        <v>2</v>
      </c>
      <c r="B523" t="s">
        <v>45</v>
      </c>
      <c r="C523">
        <v>5</v>
      </c>
      <c r="D523" s="1">
        <v>6.805555555555555E-2</v>
      </c>
      <c r="E523" s="1">
        <v>0.18472222222222223</v>
      </c>
      <c r="F523" s="2">
        <v>45022</v>
      </c>
      <c r="G523" t="s">
        <v>33</v>
      </c>
      <c r="H523" t="s">
        <v>12</v>
      </c>
      <c r="I523" t="s">
        <v>18</v>
      </c>
      <c r="J523" s="3">
        <v>35.35</v>
      </c>
      <c r="K523" t="s">
        <v>24</v>
      </c>
      <c r="L523">
        <v>522</v>
      </c>
      <c r="M523" t="s">
        <v>49</v>
      </c>
      <c r="N523" t="s">
        <v>1366</v>
      </c>
      <c r="O523" t="str" cm="1">
        <f t="array" ref="O523">_xlfn.TEXTSPLIT(N523,",")</f>
        <v>Plato 16</v>
      </c>
      <c r="S523">
        <f t="shared" si="40"/>
        <v>1</v>
      </c>
      <c r="T523" s="3">
        <f>VLOOKUP(L523,Hoja2!A:C,2,0)</f>
        <v>84</v>
      </c>
      <c r="U523" s="6">
        <f t="shared" si="44"/>
        <v>119.35</v>
      </c>
      <c r="V523" s="1">
        <f t="shared" si="41"/>
        <v>0.11666666666666668</v>
      </c>
      <c r="W523" s="1">
        <f>VLOOKUP(L523,Hoja2!A:C,3,0)</f>
        <v>3.2638888888888891E-2</v>
      </c>
      <c r="X523" s="1">
        <f t="shared" si="42"/>
        <v>8.4027777777777785E-2</v>
      </c>
      <c r="Y523" s="1" t="str">
        <f t="shared" si="43"/>
        <v>Si</v>
      </c>
    </row>
    <row r="524" spans="1:25" x14ac:dyDescent="0.35">
      <c r="A524">
        <v>4</v>
      </c>
      <c r="B524" t="s">
        <v>972</v>
      </c>
      <c r="C524">
        <v>3</v>
      </c>
      <c r="D524" s="1">
        <v>6.8750000000000006E-2</v>
      </c>
      <c r="E524" s="1">
        <v>0.19583333333333333</v>
      </c>
      <c r="F524" s="2">
        <v>45022</v>
      </c>
      <c r="G524" t="s">
        <v>28</v>
      </c>
      <c r="H524" t="s">
        <v>12</v>
      </c>
      <c r="I524" t="s">
        <v>1348</v>
      </c>
      <c r="J524" s="3">
        <v>45.41</v>
      </c>
      <c r="K524" t="s">
        <v>40</v>
      </c>
      <c r="L524">
        <v>523</v>
      </c>
      <c r="M524" t="s">
        <v>84</v>
      </c>
      <c r="N524" t="s">
        <v>1422</v>
      </c>
      <c r="O524" t="str" cm="1">
        <f t="array" ref="O524">_xlfn.TEXTSPLIT(N524,",")</f>
        <v>Plato 6</v>
      </c>
      <c r="S524">
        <f t="shared" si="40"/>
        <v>1</v>
      </c>
      <c r="T524" s="3">
        <f>VLOOKUP(L524,Hoja2!A:C,2,0)</f>
        <v>81</v>
      </c>
      <c r="U524" s="6">
        <f t="shared" si="44"/>
        <v>126.41</v>
      </c>
      <c r="V524" s="1">
        <f t="shared" si="41"/>
        <v>0.12708333333333333</v>
      </c>
      <c r="W524" s="1">
        <f>VLOOKUP(L524,Hoja2!A:C,3,0)</f>
        <v>3.5416666666666666E-2</v>
      </c>
      <c r="X524" s="1">
        <f t="shared" si="42"/>
        <v>9.166666666666666E-2</v>
      </c>
      <c r="Y524" s="1" t="str">
        <f t="shared" si="43"/>
        <v>Si</v>
      </c>
    </row>
    <row r="525" spans="1:25" x14ac:dyDescent="0.35">
      <c r="A525">
        <v>16</v>
      </c>
      <c r="B525" t="s">
        <v>974</v>
      </c>
      <c r="C525">
        <v>4</v>
      </c>
      <c r="D525" s="1">
        <v>2.0833333333333333E-3</v>
      </c>
      <c r="E525" s="1">
        <v>0.10555555555555556</v>
      </c>
      <c r="F525" s="2">
        <v>45022</v>
      </c>
      <c r="G525" t="s">
        <v>11</v>
      </c>
      <c r="H525" t="s">
        <v>12</v>
      </c>
      <c r="I525" t="s">
        <v>1348</v>
      </c>
      <c r="J525" s="3">
        <v>26.91</v>
      </c>
      <c r="K525" t="s">
        <v>40</v>
      </c>
      <c r="L525">
        <v>524</v>
      </c>
      <c r="M525" t="s">
        <v>1350</v>
      </c>
      <c r="N525" t="s">
        <v>1673</v>
      </c>
      <c r="O525" t="str" cm="1">
        <f t="array" ref="O525:P525">_xlfn.TEXTSPLIT(N525,",")</f>
        <v>Plato 5</v>
      </c>
      <c r="P525" t="str">
        <v xml:space="preserve"> Plato 6</v>
      </c>
      <c r="S525">
        <f t="shared" si="40"/>
        <v>2</v>
      </c>
      <c r="T525" s="3">
        <f>VLOOKUP(L525,Hoja2!A:C,2,0)</f>
        <v>76</v>
      </c>
      <c r="U525" s="6">
        <f t="shared" si="44"/>
        <v>102.91</v>
      </c>
      <c r="V525" s="1">
        <f t="shared" si="41"/>
        <v>0.10347222222222222</v>
      </c>
      <c r="W525" s="1">
        <f>VLOOKUP(L525,Hoja2!A:C,3,0)</f>
        <v>4.2361111111111106E-2</v>
      </c>
      <c r="X525" s="1">
        <f t="shared" si="42"/>
        <v>6.1111111111111109E-2</v>
      </c>
      <c r="Y525" s="1" t="str">
        <f t="shared" si="43"/>
        <v>Si</v>
      </c>
    </row>
    <row r="526" spans="1:25" x14ac:dyDescent="0.35">
      <c r="A526">
        <v>16</v>
      </c>
      <c r="B526" t="s">
        <v>405</v>
      </c>
      <c r="C526">
        <v>3</v>
      </c>
      <c r="D526" s="1">
        <v>0.14374999999999999</v>
      </c>
      <c r="E526" s="1">
        <v>0.30138888888888887</v>
      </c>
      <c r="F526" s="2">
        <v>45022</v>
      </c>
      <c r="G526" t="s">
        <v>11</v>
      </c>
      <c r="H526" t="s">
        <v>12</v>
      </c>
      <c r="I526" t="s">
        <v>1348</v>
      </c>
      <c r="J526" s="3">
        <v>32.869999999999997</v>
      </c>
      <c r="K526" t="s">
        <v>40</v>
      </c>
      <c r="L526">
        <v>525</v>
      </c>
      <c r="M526" t="s">
        <v>41</v>
      </c>
      <c r="N526" t="s">
        <v>1735</v>
      </c>
      <c r="O526" t="str" cm="1">
        <f t="array" ref="O526:Q526">_xlfn.TEXTSPLIT(N526,",")</f>
        <v>Plato 14</v>
      </c>
      <c r="P526" t="str">
        <v xml:space="preserve"> Plato 8</v>
      </c>
      <c r="Q526" t="str">
        <v xml:space="preserve"> Plato 17</v>
      </c>
      <c r="S526">
        <f t="shared" si="40"/>
        <v>3</v>
      </c>
      <c r="T526" s="3">
        <f>VLOOKUP(L526,Hoja2!A:C,2,0)</f>
        <v>197</v>
      </c>
      <c r="U526" s="6">
        <f t="shared" si="44"/>
        <v>229.87</v>
      </c>
      <c r="V526" s="1">
        <f t="shared" si="41"/>
        <v>0.15763888888888888</v>
      </c>
      <c r="W526" s="1">
        <f>VLOOKUP(L526,Hoja2!A:C,3,0)</f>
        <v>5.347222222222222E-2</v>
      </c>
      <c r="X526" s="1">
        <f t="shared" si="42"/>
        <v>0.10416666666666666</v>
      </c>
      <c r="Y526" s="1" t="str">
        <f t="shared" si="43"/>
        <v>Si</v>
      </c>
    </row>
    <row r="527" spans="1:25" x14ac:dyDescent="0.35">
      <c r="A527">
        <v>4</v>
      </c>
      <c r="B527" t="s">
        <v>977</v>
      </c>
      <c r="C527">
        <v>6</v>
      </c>
      <c r="D527" s="1">
        <v>0.15555555555555556</v>
      </c>
      <c r="E527" s="1">
        <v>0.23680555555555555</v>
      </c>
      <c r="F527" s="2">
        <v>45022</v>
      </c>
      <c r="G527" t="s">
        <v>33</v>
      </c>
      <c r="H527" t="s">
        <v>37</v>
      </c>
      <c r="I527" t="s">
        <v>1347</v>
      </c>
      <c r="J527" s="3">
        <v>43.02</v>
      </c>
      <c r="K527" t="s">
        <v>24</v>
      </c>
      <c r="L527">
        <v>526</v>
      </c>
      <c r="M527" t="s">
        <v>47</v>
      </c>
      <c r="N527" t="s">
        <v>1546</v>
      </c>
      <c r="O527" t="str" cm="1">
        <f t="array" ref="O527">_xlfn.TEXTSPLIT(N527,",")</f>
        <v>Plato 11</v>
      </c>
      <c r="S527">
        <f t="shared" si="40"/>
        <v>1</v>
      </c>
      <c r="T527" s="3">
        <f>VLOOKUP(L527,Hoja2!A:C,2,0)</f>
        <v>33</v>
      </c>
      <c r="U527" s="6">
        <f t="shared" si="44"/>
        <v>76.02000000000001</v>
      </c>
      <c r="V527" s="1">
        <f t="shared" si="41"/>
        <v>8.1249999999999989E-2</v>
      </c>
      <c r="W527" s="1">
        <f>VLOOKUP(L527,Hoja2!A:C,3,0)</f>
        <v>1.5277777777777777E-2</v>
      </c>
      <c r="X527" s="1">
        <f t="shared" si="42"/>
        <v>6.597222222222221E-2</v>
      </c>
      <c r="Y527" s="1" t="str">
        <f t="shared" si="43"/>
        <v>Si</v>
      </c>
    </row>
    <row r="528" spans="1:25" x14ac:dyDescent="0.35">
      <c r="A528">
        <v>19</v>
      </c>
      <c r="B528" t="s">
        <v>979</v>
      </c>
      <c r="C528">
        <v>4</v>
      </c>
      <c r="D528" s="1">
        <v>0.15347222222222223</v>
      </c>
      <c r="E528" s="1">
        <v>0.24652777777777779</v>
      </c>
      <c r="F528" s="2">
        <v>45022</v>
      </c>
      <c r="G528" t="s">
        <v>16</v>
      </c>
      <c r="H528" t="s">
        <v>17</v>
      </c>
      <c r="I528" t="s">
        <v>18</v>
      </c>
      <c r="J528" s="3">
        <v>22.95</v>
      </c>
      <c r="K528" t="s">
        <v>40</v>
      </c>
      <c r="L528">
        <v>527</v>
      </c>
      <c r="M528" t="s">
        <v>1345</v>
      </c>
      <c r="N528" t="s">
        <v>1422</v>
      </c>
      <c r="O528" t="str" cm="1">
        <f t="array" ref="O528">_xlfn.TEXTSPLIT(N528,",")</f>
        <v>Plato 6</v>
      </c>
      <c r="S528">
        <f t="shared" si="40"/>
        <v>1</v>
      </c>
      <c r="T528" s="3">
        <f>VLOOKUP(L528,Hoja2!A:C,2,0)</f>
        <v>54</v>
      </c>
      <c r="U528" s="6">
        <f t="shared" si="44"/>
        <v>76.95</v>
      </c>
      <c r="V528" s="1">
        <f t="shared" si="41"/>
        <v>9.3055555555555558E-2</v>
      </c>
      <c r="W528" s="1">
        <f>VLOOKUP(L528,Hoja2!A:C,3,0)</f>
        <v>2.1527777777777778E-2</v>
      </c>
      <c r="X528" s="1">
        <f t="shared" si="42"/>
        <v>7.1527777777777773E-2</v>
      </c>
      <c r="Y528" s="1" t="str">
        <f t="shared" si="43"/>
        <v>Si</v>
      </c>
    </row>
    <row r="529" spans="1:25" x14ac:dyDescent="0.35">
      <c r="A529">
        <v>14</v>
      </c>
      <c r="B529" t="s">
        <v>981</v>
      </c>
      <c r="C529">
        <v>2</v>
      </c>
      <c r="D529" s="1">
        <v>7.4305555555555555E-2</v>
      </c>
      <c r="E529" s="1">
        <v>0.15833333333333333</v>
      </c>
      <c r="F529" s="2">
        <v>45022</v>
      </c>
      <c r="G529" t="s">
        <v>23</v>
      </c>
      <c r="H529" t="s">
        <v>12</v>
      </c>
      <c r="I529" t="s">
        <v>1347</v>
      </c>
      <c r="J529" s="3">
        <v>15.62</v>
      </c>
      <c r="K529" t="s">
        <v>13</v>
      </c>
      <c r="L529">
        <v>528</v>
      </c>
      <c r="M529" t="s">
        <v>47</v>
      </c>
      <c r="N529" t="s">
        <v>1736</v>
      </c>
      <c r="O529" t="str" cm="1">
        <f t="array" ref="O529:Q529">_xlfn.TEXTSPLIT(N529,",")</f>
        <v>Plato 3</v>
      </c>
      <c r="P529" t="str">
        <v xml:space="preserve"> Plato 20</v>
      </c>
      <c r="Q529" t="str">
        <v xml:space="preserve"> Plato 4</v>
      </c>
      <c r="S529">
        <f t="shared" si="40"/>
        <v>3</v>
      </c>
      <c r="T529" s="3">
        <f>VLOOKUP(L529,Hoja2!A:C,2,0)</f>
        <v>78</v>
      </c>
      <c r="U529" s="6">
        <f t="shared" si="44"/>
        <v>93.62</v>
      </c>
      <c r="V529" s="1">
        <f t="shared" si="41"/>
        <v>8.4027777777777771E-2</v>
      </c>
      <c r="W529" s="1">
        <f>VLOOKUP(L529,Hoja2!A:C,3,0)</f>
        <v>8.4027777777777785E-2</v>
      </c>
      <c r="X529" s="1">
        <f t="shared" si="42"/>
        <v>0</v>
      </c>
      <c r="Y529" s="1" t="str">
        <f t="shared" si="43"/>
        <v>No</v>
      </c>
    </row>
    <row r="530" spans="1:25" x14ac:dyDescent="0.35">
      <c r="A530">
        <v>1</v>
      </c>
      <c r="B530" t="s">
        <v>983</v>
      </c>
      <c r="C530">
        <v>2</v>
      </c>
      <c r="D530" s="1">
        <v>8.1944444444444445E-2</v>
      </c>
      <c r="E530" s="1">
        <v>0.19583333333333333</v>
      </c>
      <c r="F530" s="2">
        <v>45022</v>
      </c>
      <c r="G530" t="s">
        <v>11</v>
      </c>
      <c r="H530" t="s">
        <v>12</v>
      </c>
      <c r="I530" t="s">
        <v>1348</v>
      </c>
      <c r="J530" s="3">
        <v>25.91</v>
      </c>
      <c r="K530" t="s">
        <v>40</v>
      </c>
      <c r="L530">
        <v>529</v>
      </c>
      <c r="M530" t="s">
        <v>1345</v>
      </c>
      <c r="N530" t="s">
        <v>1737</v>
      </c>
      <c r="O530" t="str" cm="1">
        <f t="array" ref="O530:R530">_xlfn.TEXTSPLIT(N530,",")</f>
        <v>Plato 18</v>
      </c>
      <c r="P530" t="str">
        <v xml:space="preserve"> Plato 19</v>
      </c>
      <c r="Q530" t="str">
        <v xml:space="preserve"> Plato 14</v>
      </c>
      <c r="R530" t="str">
        <v xml:space="preserve"> Plato 16</v>
      </c>
      <c r="S530">
        <f t="shared" si="40"/>
        <v>4</v>
      </c>
      <c r="T530" s="3">
        <f>VLOOKUP(L530,Hoja2!A:C,2,0)</f>
        <v>208</v>
      </c>
      <c r="U530" s="6">
        <f t="shared" si="44"/>
        <v>233.91</v>
      </c>
      <c r="V530" s="1">
        <f t="shared" si="41"/>
        <v>0.11388888888888889</v>
      </c>
      <c r="W530" s="1">
        <f>VLOOKUP(L530,Hoja2!A:C,3,0)</f>
        <v>0.10902777777777778</v>
      </c>
      <c r="X530" s="1">
        <f t="shared" si="42"/>
        <v>4.8611111111111077E-3</v>
      </c>
      <c r="Y530" s="1" t="str">
        <f t="shared" si="43"/>
        <v>Si</v>
      </c>
    </row>
    <row r="531" spans="1:25" x14ac:dyDescent="0.35">
      <c r="A531">
        <v>7</v>
      </c>
      <c r="B531" t="s">
        <v>985</v>
      </c>
      <c r="C531">
        <v>5</v>
      </c>
      <c r="D531" s="1">
        <v>9.2361111111111116E-2</v>
      </c>
      <c r="E531" s="1">
        <v>0.25486111111111109</v>
      </c>
      <c r="F531" s="2">
        <v>45022</v>
      </c>
      <c r="G531" t="s">
        <v>28</v>
      </c>
      <c r="H531" t="s">
        <v>12</v>
      </c>
      <c r="I531" t="s">
        <v>1348</v>
      </c>
      <c r="J531" s="3">
        <v>30.19</v>
      </c>
      <c r="K531" t="s">
        <v>40</v>
      </c>
      <c r="L531">
        <v>530</v>
      </c>
      <c r="M531" t="s">
        <v>30</v>
      </c>
      <c r="N531" t="s">
        <v>1738</v>
      </c>
      <c r="O531" t="str" cm="1">
        <f t="array" ref="O531:Q531">_xlfn.TEXTSPLIT(N531,",")</f>
        <v>Plato 4</v>
      </c>
      <c r="P531" t="str">
        <v xml:space="preserve"> Plato 16</v>
      </c>
      <c r="Q531" t="str">
        <v xml:space="preserve"> Plato 1</v>
      </c>
      <c r="S531">
        <f t="shared" si="40"/>
        <v>3</v>
      </c>
      <c r="T531" s="3">
        <f>VLOOKUP(L531,Hoja2!A:C,2,0)</f>
        <v>160</v>
      </c>
      <c r="U531" s="6">
        <f t="shared" si="44"/>
        <v>190.19</v>
      </c>
      <c r="V531" s="1">
        <f t="shared" si="41"/>
        <v>0.16249999999999998</v>
      </c>
      <c r="W531" s="1">
        <f>VLOOKUP(L531,Hoja2!A:C,3,0)</f>
        <v>7.3611111111111113E-2</v>
      </c>
      <c r="X531" s="1">
        <f t="shared" si="42"/>
        <v>8.8888888888888865E-2</v>
      </c>
      <c r="Y531" s="1" t="str">
        <f t="shared" si="43"/>
        <v>Si</v>
      </c>
    </row>
    <row r="532" spans="1:25" x14ac:dyDescent="0.35">
      <c r="A532">
        <v>9</v>
      </c>
      <c r="B532" t="s">
        <v>726</v>
      </c>
      <c r="C532">
        <v>6</v>
      </c>
      <c r="D532" s="1">
        <v>0.12708333333333333</v>
      </c>
      <c r="E532" s="1">
        <v>0.21111111111111111</v>
      </c>
      <c r="F532" s="2">
        <v>45022</v>
      </c>
      <c r="G532" t="s">
        <v>23</v>
      </c>
      <c r="H532" t="s">
        <v>37</v>
      </c>
      <c r="I532" t="s">
        <v>18</v>
      </c>
      <c r="J532" s="3">
        <v>34.39</v>
      </c>
      <c r="K532" t="s">
        <v>24</v>
      </c>
      <c r="L532">
        <v>531</v>
      </c>
      <c r="M532" t="s">
        <v>30</v>
      </c>
      <c r="N532" t="s">
        <v>1739</v>
      </c>
      <c r="O532" t="str" cm="1">
        <f t="array" ref="O532:R532">_xlfn.TEXTSPLIT(N532,",")</f>
        <v>Plato 13</v>
      </c>
      <c r="P532" t="str">
        <v xml:space="preserve"> Plato 20</v>
      </c>
      <c r="Q532" t="str">
        <v xml:space="preserve"> Plato 4</v>
      </c>
      <c r="R532" t="str">
        <v xml:space="preserve"> Plato 9</v>
      </c>
      <c r="S532">
        <f t="shared" si="40"/>
        <v>4</v>
      </c>
      <c r="T532" s="3">
        <f>VLOOKUP(L532,Hoja2!A:C,2,0)</f>
        <v>244</v>
      </c>
      <c r="U532" s="6">
        <f t="shared" si="44"/>
        <v>278.39</v>
      </c>
      <c r="V532" s="1">
        <f t="shared" si="41"/>
        <v>8.4027777777777785E-2</v>
      </c>
      <c r="W532" s="1">
        <f>VLOOKUP(L532,Hoja2!A:C,3,0)</f>
        <v>0.13819444444444445</v>
      </c>
      <c r="X532" s="1">
        <f t="shared" si="42"/>
        <v>0</v>
      </c>
      <c r="Y532" s="1" t="str">
        <f t="shared" si="43"/>
        <v>No</v>
      </c>
    </row>
    <row r="533" spans="1:25" x14ac:dyDescent="0.35">
      <c r="A533">
        <v>13</v>
      </c>
      <c r="B533" t="s">
        <v>132</v>
      </c>
      <c r="C533">
        <v>3</v>
      </c>
      <c r="D533" s="1">
        <v>7.4999999999999997E-2</v>
      </c>
      <c r="E533" s="1">
        <v>0.22638888888888889</v>
      </c>
      <c r="F533" s="2">
        <v>45022</v>
      </c>
      <c r="G533" t="s">
        <v>11</v>
      </c>
      <c r="H533" t="s">
        <v>17</v>
      </c>
      <c r="I533" t="s">
        <v>1347</v>
      </c>
      <c r="J533" s="3">
        <v>17.95</v>
      </c>
      <c r="K533" t="s">
        <v>13</v>
      </c>
      <c r="L533">
        <v>532</v>
      </c>
      <c r="M533" t="s">
        <v>84</v>
      </c>
      <c r="N533" t="s">
        <v>1740</v>
      </c>
      <c r="O533" t="str" cm="1">
        <f t="array" ref="O533:Q533">_xlfn.TEXTSPLIT(N533,",")</f>
        <v>Plato 13</v>
      </c>
      <c r="P533" t="str">
        <v xml:space="preserve"> Plato 10</v>
      </c>
      <c r="Q533" t="str">
        <v xml:space="preserve"> Plato 15</v>
      </c>
      <c r="S533">
        <f t="shared" si="40"/>
        <v>3</v>
      </c>
      <c r="T533" s="3">
        <f>VLOOKUP(L533,Hoja2!A:C,2,0)</f>
        <v>137</v>
      </c>
      <c r="U533" s="6">
        <f t="shared" si="44"/>
        <v>154.94999999999999</v>
      </c>
      <c r="V533" s="1">
        <f t="shared" si="41"/>
        <v>0.15138888888888891</v>
      </c>
      <c r="W533" s="1">
        <f>VLOOKUP(L533,Hoja2!A:C,3,0)</f>
        <v>4.0972222222222215E-2</v>
      </c>
      <c r="X533" s="1">
        <f t="shared" si="42"/>
        <v>0.11041666666666669</v>
      </c>
      <c r="Y533" s="1" t="str">
        <f t="shared" si="43"/>
        <v>Si</v>
      </c>
    </row>
    <row r="534" spans="1:25" x14ac:dyDescent="0.35">
      <c r="A534">
        <v>1</v>
      </c>
      <c r="B534" t="s">
        <v>408</v>
      </c>
      <c r="C534">
        <v>3</v>
      </c>
      <c r="D534" s="1">
        <v>0.13472222222222222</v>
      </c>
      <c r="E534" s="1">
        <v>0.22222222222222221</v>
      </c>
      <c r="F534" s="2">
        <v>45022</v>
      </c>
      <c r="G534" t="s">
        <v>28</v>
      </c>
      <c r="H534" t="s">
        <v>37</v>
      </c>
      <c r="I534" t="s">
        <v>1347</v>
      </c>
      <c r="J534" s="3">
        <v>20.09</v>
      </c>
      <c r="K534" t="s">
        <v>24</v>
      </c>
      <c r="L534">
        <v>533</v>
      </c>
      <c r="M534" t="s">
        <v>61</v>
      </c>
      <c r="N534" t="s">
        <v>1651</v>
      </c>
      <c r="O534" t="str" cm="1">
        <f t="array" ref="O534:P534">_xlfn.TEXTSPLIT(N534,",")</f>
        <v>Plato 3</v>
      </c>
      <c r="P534" t="str">
        <v xml:space="preserve"> Plato 13</v>
      </c>
      <c r="S534">
        <f t="shared" si="40"/>
        <v>2</v>
      </c>
      <c r="T534" s="3">
        <f>VLOOKUP(L534,Hoja2!A:C,2,0)</f>
        <v>41</v>
      </c>
      <c r="U534" s="6">
        <f t="shared" si="44"/>
        <v>61.09</v>
      </c>
      <c r="V534" s="1">
        <f t="shared" si="41"/>
        <v>8.7499999999999994E-2</v>
      </c>
      <c r="W534" s="1">
        <f>VLOOKUP(L534,Hoja2!A:C,3,0)</f>
        <v>3.3333333333333333E-2</v>
      </c>
      <c r="X534" s="1">
        <f t="shared" si="42"/>
        <v>5.4166666666666662E-2</v>
      </c>
      <c r="Y534" s="1" t="str">
        <f t="shared" si="43"/>
        <v>Si</v>
      </c>
    </row>
    <row r="535" spans="1:25" x14ac:dyDescent="0.35">
      <c r="A535">
        <v>1</v>
      </c>
      <c r="B535" t="s">
        <v>990</v>
      </c>
      <c r="C535">
        <v>6</v>
      </c>
      <c r="D535" s="1">
        <v>4.3055555555555555E-2</v>
      </c>
      <c r="E535" s="1">
        <v>0.18680555555555556</v>
      </c>
      <c r="F535" s="2">
        <v>45022</v>
      </c>
      <c r="G535" t="s">
        <v>33</v>
      </c>
      <c r="H535" t="s">
        <v>37</v>
      </c>
      <c r="I535" t="s">
        <v>1348</v>
      </c>
      <c r="J535" s="3">
        <v>23.59</v>
      </c>
      <c r="K535" t="s">
        <v>13</v>
      </c>
      <c r="L535">
        <v>534</v>
      </c>
      <c r="M535" t="s">
        <v>26</v>
      </c>
      <c r="N535" t="s">
        <v>1741</v>
      </c>
      <c r="O535" t="str" cm="1">
        <f t="array" ref="O535:Q535">_xlfn.TEXTSPLIT(N535,",")</f>
        <v>Plato 7</v>
      </c>
      <c r="P535" t="str">
        <v xml:space="preserve"> Plato 9</v>
      </c>
      <c r="Q535" t="str">
        <v xml:space="preserve"> Plato 8</v>
      </c>
      <c r="S535">
        <f t="shared" si="40"/>
        <v>3</v>
      </c>
      <c r="T535" s="3">
        <f>VLOOKUP(L535,Hoja2!A:C,2,0)</f>
        <v>147</v>
      </c>
      <c r="U535" s="6">
        <f t="shared" si="44"/>
        <v>170.59</v>
      </c>
      <c r="V535" s="1">
        <f t="shared" si="41"/>
        <v>0.14374999999999999</v>
      </c>
      <c r="W535" s="1">
        <f>VLOOKUP(L535,Hoja2!A:C,3,0)</f>
        <v>5.2777777777777785E-2</v>
      </c>
      <c r="X535" s="1">
        <f t="shared" si="42"/>
        <v>9.0972222222222204E-2</v>
      </c>
      <c r="Y535" s="1" t="str">
        <f t="shared" si="43"/>
        <v>Si</v>
      </c>
    </row>
    <row r="536" spans="1:25" x14ac:dyDescent="0.35">
      <c r="A536">
        <v>15</v>
      </c>
      <c r="B536" t="s">
        <v>233</v>
      </c>
      <c r="C536">
        <v>3</v>
      </c>
      <c r="D536" s="1">
        <v>3.9583333333333331E-2</v>
      </c>
      <c r="E536" s="1">
        <v>0.14722222222222223</v>
      </c>
      <c r="F536" s="2">
        <v>45022</v>
      </c>
      <c r="G536" t="s">
        <v>16</v>
      </c>
      <c r="H536" t="s">
        <v>17</v>
      </c>
      <c r="I536" t="s">
        <v>1348</v>
      </c>
      <c r="J536" s="3">
        <v>39.450000000000003</v>
      </c>
      <c r="K536" t="s">
        <v>24</v>
      </c>
      <c r="L536">
        <v>535</v>
      </c>
      <c r="M536" t="s">
        <v>66</v>
      </c>
      <c r="N536" t="s">
        <v>1742</v>
      </c>
      <c r="O536" t="str" cm="1">
        <f t="array" ref="O536:R536">_xlfn.TEXTSPLIT(N536,",")</f>
        <v>Plato 20</v>
      </c>
      <c r="P536" t="str">
        <v xml:space="preserve"> Plato 9</v>
      </c>
      <c r="Q536" t="str">
        <v xml:space="preserve"> Plato 7</v>
      </c>
      <c r="R536" t="str">
        <v xml:space="preserve"> Plato 13</v>
      </c>
      <c r="S536">
        <f t="shared" si="40"/>
        <v>4</v>
      </c>
      <c r="T536" s="3">
        <f>VLOOKUP(L536,Hoja2!A:C,2,0)</f>
        <v>276</v>
      </c>
      <c r="U536" s="6">
        <f t="shared" si="44"/>
        <v>315.45</v>
      </c>
      <c r="V536" s="1">
        <f t="shared" si="41"/>
        <v>0.1076388888888889</v>
      </c>
      <c r="W536" s="1">
        <f>VLOOKUP(L536,Hoja2!A:C,3,0)</f>
        <v>7.8472222222222221E-2</v>
      </c>
      <c r="X536" s="1">
        <f t="shared" si="42"/>
        <v>2.9166666666666674E-2</v>
      </c>
      <c r="Y536" s="1" t="str">
        <f t="shared" si="43"/>
        <v>Si</v>
      </c>
    </row>
    <row r="537" spans="1:25" x14ac:dyDescent="0.35">
      <c r="A537">
        <v>9</v>
      </c>
      <c r="B537" t="s">
        <v>993</v>
      </c>
      <c r="C537">
        <v>2</v>
      </c>
      <c r="D537" s="1">
        <v>0.10486111111111111</v>
      </c>
      <c r="E537" s="1">
        <v>0.19375000000000001</v>
      </c>
      <c r="F537" s="2">
        <v>45022</v>
      </c>
      <c r="G537" t="s">
        <v>33</v>
      </c>
      <c r="H537" t="s">
        <v>12</v>
      </c>
      <c r="I537" t="s">
        <v>1348</v>
      </c>
      <c r="J537" s="3">
        <v>46</v>
      </c>
      <c r="K537" t="s">
        <v>13</v>
      </c>
      <c r="L537">
        <v>536</v>
      </c>
      <c r="M537" t="s">
        <v>66</v>
      </c>
      <c r="N537" t="s">
        <v>1743</v>
      </c>
      <c r="O537" t="str" cm="1">
        <f t="array" ref="O537:R537">_xlfn.TEXTSPLIT(N537,",")</f>
        <v>Plato 4</v>
      </c>
      <c r="P537" t="str">
        <v xml:space="preserve"> Plato 9</v>
      </c>
      <c r="Q537" t="str">
        <v xml:space="preserve"> Plato 14</v>
      </c>
      <c r="R537" t="str">
        <v xml:space="preserve"> Plato 2</v>
      </c>
      <c r="S537">
        <f t="shared" si="40"/>
        <v>4</v>
      </c>
      <c r="T537" s="3">
        <f>VLOOKUP(L537,Hoja2!A:C,2,0)</f>
        <v>212</v>
      </c>
      <c r="U537" s="6">
        <f t="shared" si="44"/>
        <v>258</v>
      </c>
      <c r="V537" s="1">
        <f t="shared" si="41"/>
        <v>8.8888888888888892E-2</v>
      </c>
      <c r="W537" s="1">
        <f>VLOOKUP(L537,Hoja2!A:C,3,0)</f>
        <v>0.10555555555555556</v>
      </c>
      <c r="X537" s="1">
        <f t="shared" si="42"/>
        <v>0</v>
      </c>
      <c r="Y537" s="1" t="str">
        <f t="shared" si="43"/>
        <v>No</v>
      </c>
    </row>
    <row r="538" spans="1:25" x14ac:dyDescent="0.35">
      <c r="A538">
        <v>18</v>
      </c>
      <c r="B538" t="s">
        <v>280</v>
      </c>
      <c r="C538">
        <v>6</v>
      </c>
      <c r="D538" s="1">
        <v>1.6666666666666666E-2</v>
      </c>
      <c r="E538" s="1">
        <v>8.9583333333333334E-2</v>
      </c>
      <c r="F538" s="2">
        <v>45022</v>
      </c>
      <c r="G538" t="s">
        <v>11</v>
      </c>
      <c r="H538" t="s">
        <v>17</v>
      </c>
      <c r="I538" t="s">
        <v>1347</v>
      </c>
      <c r="J538" s="3">
        <v>28.68</v>
      </c>
      <c r="K538" t="s">
        <v>40</v>
      </c>
      <c r="L538">
        <v>537</v>
      </c>
      <c r="M538" t="s">
        <v>1350</v>
      </c>
      <c r="N538" t="s">
        <v>1387</v>
      </c>
      <c r="O538" t="str" cm="1">
        <f t="array" ref="O538">_xlfn.TEXTSPLIT(N538,",")</f>
        <v>Plato 13</v>
      </c>
      <c r="S538">
        <f t="shared" si="40"/>
        <v>1</v>
      </c>
      <c r="T538" s="3">
        <f>VLOOKUP(L538,Hoja2!A:C,2,0)</f>
        <v>63</v>
      </c>
      <c r="U538" s="6">
        <f t="shared" si="44"/>
        <v>91.68</v>
      </c>
      <c r="V538" s="1">
        <f t="shared" si="41"/>
        <v>7.2916666666666671E-2</v>
      </c>
      <c r="W538" s="1">
        <f>VLOOKUP(L538,Hoja2!A:C,3,0)</f>
        <v>1.4583333333333334E-2</v>
      </c>
      <c r="X538" s="1">
        <f t="shared" si="42"/>
        <v>5.8333333333333334E-2</v>
      </c>
      <c r="Y538" s="1" t="str">
        <f t="shared" si="43"/>
        <v>Si</v>
      </c>
    </row>
    <row r="539" spans="1:25" x14ac:dyDescent="0.35">
      <c r="A539">
        <v>14</v>
      </c>
      <c r="B539" t="s">
        <v>535</v>
      </c>
      <c r="C539">
        <v>4</v>
      </c>
      <c r="D539" s="1">
        <v>0.13819444444444445</v>
      </c>
      <c r="E539" s="1">
        <v>0.23125000000000001</v>
      </c>
      <c r="F539" s="2">
        <v>45022</v>
      </c>
      <c r="G539" t="s">
        <v>33</v>
      </c>
      <c r="H539" t="s">
        <v>37</v>
      </c>
      <c r="I539" t="s">
        <v>1347</v>
      </c>
      <c r="J539" s="3">
        <v>41.35</v>
      </c>
      <c r="K539" t="s">
        <v>24</v>
      </c>
      <c r="L539">
        <v>538</v>
      </c>
      <c r="M539" t="s">
        <v>20</v>
      </c>
      <c r="N539" t="s">
        <v>1744</v>
      </c>
      <c r="O539" t="str" cm="1">
        <f t="array" ref="O539:R539">_xlfn.TEXTSPLIT(N539,",")</f>
        <v>Plato 2</v>
      </c>
      <c r="P539" t="str">
        <v xml:space="preserve"> Plato 14</v>
      </c>
      <c r="Q539" t="str">
        <v xml:space="preserve"> Plato 11</v>
      </c>
      <c r="R539" t="str">
        <v xml:space="preserve"> Plato 16</v>
      </c>
      <c r="S539">
        <f t="shared" si="40"/>
        <v>4</v>
      </c>
      <c r="T539" s="3">
        <f>VLOOKUP(L539,Hoja2!A:C,2,0)</f>
        <v>142</v>
      </c>
      <c r="U539" s="6">
        <f t="shared" si="44"/>
        <v>183.35</v>
      </c>
      <c r="V539" s="1">
        <f t="shared" si="41"/>
        <v>9.3055555555555558E-2</v>
      </c>
      <c r="W539" s="1">
        <f>VLOOKUP(L539,Hoja2!A:C,3,0)</f>
        <v>0.13750000000000001</v>
      </c>
      <c r="X539" s="1">
        <f t="shared" si="42"/>
        <v>0</v>
      </c>
      <c r="Y539" s="1" t="str">
        <f t="shared" si="43"/>
        <v>No</v>
      </c>
    </row>
    <row r="540" spans="1:25" x14ac:dyDescent="0.35">
      <c r="A540">
        <v>18</v>
      </c>
      <c r="B540" t="s">
        <v>997</v>
      </c>
      <c r="C540">
        <v>3</v>
      </c>
      <c r="D540" s="1">
        <v>0.16041666666666668</v>
      </c>
      <c r="E540" s="1">
        <v>0.29166666666666669</v>
      </c>
      <c r="F540" s="2">
        <v>45022</v>
      </c>
      <c r="G540" t="s">
        <v>23</v>
      </c>
      <c r="H540" t="s">
        <v>17</v>
      </c>
      <c r="I540" t="s">
        <v>18</v>
      </c>
      <c r="J540" s="3">
        <v>20.9</v>
      </c>
      <c r="K540" t="s">
        <v>24</v>
      </c>
      <c r="L540">
        <v>539</v>
      </c>
      <c r="M540" t="s">
        <v>20</v>
      </c>
      <c r="N540" t="s">
        <v>1745</v>
      </c>
      <c r="O540" t="str" cm="1">
        <f t="array" ref="O540:R540">_xlfn.TEXTSPLIT(N540,",")</f>
        <v>Plato 2</v>
      </c>
      <c r="P540" t="str">
        <v xml:space="preserve"> Plato 6</v>
      </c>
      <c r="Q540" t="str">
        <v xml:space="preserve"> Plato 9</v>
      </c>
      <c r="R540" t="str">
        <v xml:space="preserve"> Plato 4</v>
      </c>
      <c r="S540">
        <f t="shared" si="40"/>
        <v>4</v>
      </c>
      <c r="T540" s="3">
        <f>VLOOKUP(L540,Hoja2!A:C,2,0)</f>
        <v>240</v>
      </c>
      <c r="U540" s="6">
        <f t="shared" si="44"/>
        <v>260.89999999999998</v>
      </c>
      <c r="V540" s="1">
        <f t="shared" si="41"/>
        <v>0.13125000000000001</v>
      </c>
      <c r="W540" s="1">
        <f>VLOOKUP(L540,Hoja2!A:C,3,0)</f>
        <v>8.9583333333333334E-2</v>
      </c>
      <c r="X540" s="1">
        <f t="shared" si="42"/>
        <v>4.1666666666666671E-2</v>
      </c>
      <c r="Y540" s="1" t="str">
        <f t="shared" si="43"/>
        <v>Si</v>
      </c>
    </row>
    <row r="541" spans="1:25" x14ac:dyDescent="0.35">
      <c r="A541">
        <v>6</v>
      </c>
      <c r="B541" t="s">
        <v>999</v>
      </c>
      <c r="C541">
        <v>4</v>
      </c>
      <c r="D541" s="1">
        <v>0.15694444444444444</v>
      </c>
      <c r="E541" s="1">
        <v>0.28888888888888886</v>
      </c>
      <c r="F541" s="2">
        <v>45022</v>
      </c>
      <c r="G541" t="s">
        <v>16</v>
      </c>
      <c r="H541" t="s">
        <v>12</v>
      </c>
      <c r="I541" t="s">
        <v>1348</v>
      </c>
      <c r="J541" s="3">
        <v>47.85</v>
      </c>
      <c r="K541" t="s">
        <v>13</v>
      </c>
      <c r="L541">
        <v>540</v>
      </c>
      <c r="M541" t="s">
        <v>49</v>
      </c>
      <c r="N541" t="s">
        <v>1746</v>
      </c>
      <c r="O541" t="str" cm="1">
        <f t="array" ref="O541:P541">_xlfn.TEXTSPLIT(N541,",")</f>
        <v>Plato 4</v>
      </c>
      <c r="P541" t="str">
        <v xml:space="preserve"> Plato 8</v>
      </c>
      <c r="S541">
        <f t="shared" si="40"/>
        <v>2</v>
      </c>
      <c r="T541" s="3">
        <f>VLOOKUP(L541,Hoja2!A:C,2,0)</f>
        <v>124</v>
      </c>
      <c r="U541" s="6">
        <f t="shared" si="44"/>
        <v>171.85</v>
      </c>
      <c r="V541" s="1">
        <f t="shared" si="41"/>
        <v>0.13194444444444442</v>
      </c>
      <c r="W541" s="1">
        <f>VLOOKUP(L541,Hoja2!A:C,3,0)</f>
        <v>5.694444444444445E-2</v>
      </c>
      <c r="X541" s="1">
        <f t="shared" si="42"/>
        <v>7.4999999999999969E-2</v>
      </c>
      <c r="Y541" s="1" t="str">
        <f t="shared" si="43"/>
        <v>Si</v>
      </c>
    </row>
    <row r="542" spans="1:25" x14ac:dyDescent="0.35">
      <c r="A542">
        <v>19</v>
      </c>
      <c r="B542" t="s">
        <v>72</v>
      </c>
      <c r="C542">
        <v>2</v>
      </c>
      <c r="D542" s="1">
        <v>2.2916666666666665E-2</v>
      </c>
      <c r="E542" s="1">
        <v>0.18888888888888888</v>
      </c>
      <c r="F542" s="2">
        <v>45022</v>
      </c>
      <c r="G542" t="s">
        <v>16</v>
      </c>
      <c r="H542" t="s">
        <v>17</v>
      </c>
      <c r="I542" t="s">
        <v>1347</v>
      </c>
      <c r="J542" s="3">
        <v>33.700000000000003</v>
      </c>
      <c r="K542" t="s">
        <v>13</v>
      </c>
      <c r="L542">
        <v>541</v>
      </c>
      <c r="M542" t="s">
        <v>20</v>
      </c>
      <c r="N542" t="s">
        <v>1747</v>
      </c>
      <c r="O542" t="str" cm="1">
        <f t="array" ref="O542:R542">_xlfn.TEXTSPLIT(N542,",")</f>
        <v>Plato 12</v>
      </c>
      <c r="P542" t="str">
        <v xml:space="preserve"> Plato 11</v>
      </c>
      <c r="Q542" t="str">
        <v xml:space="preserve"> Plato 9</v>
      </c>
      <c r="R542" t="str">
        <v xml:space="preserve"> Plato 14</v>
      </c>
      <c r="S542">
        <f t="shared" si="40"/>
        <v>4</v>
      </c>
      <c r="T542" s="3">
        <f>VLOOKUP(L542,Hoja2!A:C,2,0)</f>
        <v>202</v>
      </c>
      <c r="U542" s="6">
        <f t="shared" si="44"/>
        <v>235.7</v>
      </c>
      <c r="V542" s="1">
        <f t="shared" si="41"/>
        <v>0.16597222222222222</v>
      </c>
      <c r="W542" s="1">
        <f>VLOOKUP(L542,Hoja2!A:C,3,0)</f>
        <v>8.611111111111111E-2</v>
      </c>
      <c r="X542" s="1">
        <f t="shared" si="42"/>
        <v>7.9861111111111105E-2</v>
      </c>
      <c r="Y542" s="1" t="str">
        <f t="shared" si="43"/>
        <v>Si</v>
      </c>
    </row>
    <row r="543" spans="1:25" x14ac:dyDescent="0.35">
      <c r="A543">
        <v>9</v>
      </c>
      <c r="B543" t="s">
        <v>268</v>
      </c>
      <c r="C543">
        <v>5</v>
      </c>
      <c r="D543" s="1">
        <v>0.11597222222222223</v>
      </c>
      <c r="E543" s="1">
        <v>0.19652777777777777</v>
      </c>
      <c r="F543" s="2">
        <v>45022</v>
      </c>
      <c r="G543" t="s">
        <v>11</v>
      </c>
      <c r="H543" t="s">
        <v>17</v>
      </c>
      <c r="I543" t="s">
        <v>1348</v>
      </c>
      <c r="J543" s="3">
        <v>49.05</v>
      </c>
      <c r="K543" t="s">
        <v>13</v>
      </c>
      <c r="L543">
        <v>542</v>
      </c>
      <c r="M543" t="s">
        <v>66</v>
      </c>
      <c r="N543" t="s">
        <v>1748</v>
      </c>
      <c r="O543" t="str" cm="1">
        <f t="array" ref="O543:Q543">_xlfn.TEXTSPLIT(N543,",")</f>
        <v>Plato 18</v>
      </c>
      <c r="P543" t="str">
        <v xml:space="preserve"> Plato 10</v>
      </c>
      <c r="Q543" t="str">
        <v xml:space="preserve"> Plato 6</v>
      </c>
      <c r="S543">
        <f t="shared" si="40"/>
        <v>3</v>
      </c>
      <c r="T543" s="3">
        <f>VLOOKUP(L543,Hoja2!A:C,2,0)</f>
        <v>148</v>
      </c>
      <c r="U543" s="6">
        <f t="shared" si="44"/>
        <v>197.05</v>
      </c>
      <c r="V543" s="1">
        <f t="shared" si="41"/>
        <v>8.0555555555555547E-2</v>
      </c>
      <c r="W543" s="1">
        <f>VLOOKUP(L543,Hoja2!A:C,3,0)</f>
        <v>7.9861111111111105E-2</v>
      </c>
      <c r="X543" s="1">
        <f t="shared" si="42"/>
        <v>6.9444444444444198E-4</v>
      </c>
      <c r="Y543" s="1" t="str">
        <f t="shared" si="43"/>
        <v>Si</v>
      </c>
    </row>
    <row r="544" spans="1:25" x14ac:dyDescent="0.35">
      <c r="A544">
        <v>19</v>
      </c>
      <c r="B544" t="s">
        <v>1003</v>
      </c>
      <c r="C544">
        <v>5</v>
      </c>
      <c r="D544" s="1">
        <v>3.2638888888888891E-2</v>
      </c>
      <c r="E544" s="1">
        <v>0.15069444444444444</v>
      </c>
      <c r="F544" s="2">
        <v>45022</v>
      </c>
      <c r="G544" t="s">
        <v>33</v>
      </c>
      <c r="H544" t="s">
        <v>37</v>
      </c>
      <c r="I544" t="s">
        <v>1348</v>
      </c>
      <c r="J544" s="3">
        <v>49.37</v>
      </c>
      <c r="K544" t="s">
        <v>13</v>
      </c>
      <c r="L544">
        <v>543</v>
      </c>
      <c r="M544" t="s">
        <v>30</v>
      </c>
      <c r="N544" t="s">
        <v>1749</v>
      </c>
      <c r="O544" t="str" cm="1">
        <f t="array" ref="O544:Q544">_xlfn.TEXTSPLIT(N544,",")</f>
        <v>Plato 16</v>
      </c>
      <c r="P544" t="str">
        <v xml:space="preserve"> Plato 6</v>
      </c>
      <c r="Q544" t="str">
        <v xml:space="preserve"> Plato 15</v>
      </c>
      <c r="S544">
        <f t="shared" si="40"/>
        <v>3</v>
      </c>
      <c r="T544" s="3">
        <f>VLOOKUP(L544,Hoja2!A:C,2,0)</f>
        <v>206</v>
      </c>
      <c r="U544" s="6">
        <f t="shared" si="44"/>
        <v>255.37</v>
      </c>
      <c r="V544" s="1">
        <f t="shared" si="41"/>
        <v>0.11805555555555555</v>
      </c>
      <c r="W544" s="1">
        <f>VLOOKUP(L544,Hoja2!A:C,3,0)</f>
        <v>5.1388888888888887E-2</v>
      </c>
      <c r="X544" s="1">
        <f t="shared" si="42"/>
        <v>6.6666666666666666E-2</v>
      </c>
      <c r="Y544" s="1" t="str">
        <f t="shared" si="43"/>
        <v>Si</v>
      </c>
    </row>
    <row r="545" spans="1:25" x14ac:dyDescent="0.35">
      <c r="A545">
        <v>7</v>
      </c>
      <c r="B545" t="s">
        <v>1005</v>
      </c>
      <c r="C545">
        <v>4</v>
      </c>
      <c r="D545" s="1">
        <v>0.13680555555555557</v>
      </c>
      <c r="E545" s="1">
        <v>0.19791666666666666</v>
      </c>
      <c r="F545" s="2">
        <v>45022</v>
      </c>
      <c r="G545" t="s">
        <v>28</v>
      </c>
      <c r="H545" t="s">
        <v>12</v>
      </c>
      <c r="I545" t="s">
        <v>1348</v>
      </c>
      <c r="J545" s="3">
        <v>44.91</v>
      </c>
      <c r="K545" t="s">
        <v>40</v>
      </c>
      <c r="L545">
        <v>544</v>
      </c>
      <c r="M545" t="s">
        <v>61</v>
      </c>
      <c r="N545" t="s">
        <v>1356</v>
      </c>
      <c r="O545" t="str" cm="1">
        <f t="array" ref="O545">_xlfn.TEXTSPLIT(N545,",")</f>
        <v>Plato 8</v>
      </c>
      <c r="S545">
        <f t="shared" si="40"/>
        <v>1</v>
      </c>
      <c r="T545" s="3">
        <f>VLOOKUP(L545,Hoja2!A:C,2,0)</f>
        <v>70</v>
      </c>
      <c r="U545" s="6">
        <f t="shared" si="44"/>
        <v>114.91</v>
      </c>
      <c r="V545" s="1">
        <f t="shared" si="41"/>
        <v>6.1111111111111088E-2</v>
      </c>
      <c r="W545" s="1">
        <f>VLOOKUP(L545,Hoja2!A:C,3,0)</f>
        <v>3.3333333333333333E-2</v>
      </c>
      <c r="X545" s="1">
        <f t="shared" si="42"/>
        <v>2.7777777777777755E-2</v>
      </c>
      <c r="Y545" s="1" t="str">
        <f t="shared" si="43"/>
        <v>Si</v>
      </c>
    </row>
    <row r="546" spans="1:25" x14ac:dyDescent="0.35">
      <c r="A546">
        <v>20</v>
      </c>
      <c r="B546" t="s">
        <v>1007</v>
      </c>
      <c r="C546">
        <v>5</v>
      </c>
      <c r="D546" s="1">
        <v>0.11041666666666666</v>
      </c>
      <c r="E546" s="1">
        <v>0.18472222222222223</v>
      </c>
      <c r="F546" s="2">
        <v>45022</v>
      </c>
      <c r="G546" t="s">
        <v>23</v>
      </c>
      <c r="H546" t="s">
        <v>12</v>
      </c>
      <c r="I546" t="s">
        <v>18</v>
      </c>
      <c r="J546" s="3">
        <v>12.18</v>
      </c>
      <c r="K546" t="s">
        <v>40</v>
      </c>
      <c r="L546">
        <v>545</v>
      </c>
      <c r="M546" t="s">
        <v>66</v>
      </c>
      <c r="N546" t="s">
        <v>1750</v>
      </c>
      <c r="O546" t="str" cm="1">
        <f t="array" ref="O546:P546">_xlfn.TEXTSPLIT(N546,",")</f>
        <v>Plato 11</v>
      </c>
      <c r="P546" t="str">
        <v xml:space="preserve"> Plato 17</v>
      </c>
      <c r="S546">
        <f t="shared" si="40"/>
        <v>2</v>
      </c>
      <c r="T546" s="3">
        <f>VLOOKUP(L546,Hoja2!A:C,2,0)</f>
        <v>130</v>
      </c>
      <c r="U546" s="6">
        <f t="shared" si="44"/>
        <v>142.18</v>
      </c>
      <c r="V546" s="1">
        <f t="shared" si="41"/>
        <v>7.4305555555555569E-2</v>
      </c>
      <c r="W546" s="1">
        <f>VLOOKUP(L546,Hoja2!A:C,3,0)</f>
        <v>6.8750000000000006E-2</v>
      </c>
      <c r="X546" s="1">
        <f t="shared" si="42"/>
        <v>5.5555555555555636E-3</v>
      </c>
      <c r="Y546" s="1" t="str">
        <f t="shared" si="43"/>
        <v>Si</v>
      </c>
    </row>
    <row r="547" spans="1:25" x14ac:dyDescent="0.35">
      <c r="A547">
        <v>5</v>
      </c>
      <c r="B547" t="s">
        <v>1009</v>
      </c>
      <c r="C547">
        <v>2</v>
      </c>
      <c r="D547" s="1">
        <v>0.13472222222222222</v>
      </c>
      <c r="E547" s="1">
        <v>0.22847222222222222</v>
      </c>
      <c r="F547" s="2">
        <v>45022</v>
      </c>
      <c r="G547" t="s">
        <v>33</v>
      </c>
      <c r="H547" t="s">
        <v>12</v>
      </c>
      <c r="I547" t="s">
        <v>1347</v>
      </c>
      <c r="J547" s="3">
        <v>47.81</v>
      </c>
      <c r="K547" t="s">
        <v>13</v>
      </c>
      <c r="L547">
        <v>546</v>
      </c>
      <c r="M547" t="s">
        <v>47</v>
      </c>
      <c r="N547" t="s">
        <v>1751</v>
      </c>
      <c r="O547" t="str" cm="1">
        <f t="array" ref="O547:P547">_xlfn.TEXTSPLIT(N547,",")</f>
        <v>Plato 15</v>
      </c>
      <c r="P547" t="str">
        <v xml:space="preserve"> Plato 16</v>
      </c>
      <c r="S547">
        <f t="shared" si="40"/>
        <v>2</v>
      </c>
      <c r="T547" s="3">
        <f>VLOOKUP(L547,Hoja2!A:C,2,0)</f>
        <v>92</v>
      </c>
      <c r="U547" s="6">
        <f t="shared" si="44"/>
        <v>139.81</v>
      </c>
      <c r="V547" s="1">
        <f t="shared" si="41"/>
        <v>9.375E-2</v>
      </c>
      <c r="W547" s="1">
        <f>VLOOKUP(L547,Hoja2!A:C,3,0)</f>
        <v>6.3194444444444442E-2</v>
      </c>
      <c r="X547" s="1">
        <f t="shared" si="42"/>
        <v>3.0555555555555558E-2</v>
      </c>
      <c r="Y547" s="1" t="str">
        <f t="shared" si="43"/>
        <v>Si</v>
      </c>
    </row>
    <row r="548" spans="1:25" x14ac:dyDescent="0.35">
      <c r="A548">
        <v>9</v>
      </c>
      <c r="B548" t="s">
        <v>1011</v>
      </c>
      <c r="C548">
        <v>3</v>
      </c>
      <c r="D548" s="1">
        <v>0.11319444444444444</v>
      </c>
      <c r="E548" s="1">
        <v>0.19166666666666668</v>
      </c>
      <c r="F548" s="2">
        <v>45022</v>
      </c>
      <c r="G548" t="s">
        <v>28</v>
      </c>
      <c r="H548" t="s">
        <v>37</v>
      </c>
      <c r="I548" t="s">
        <v>1348</v>
      </c>
      <c r="J548" s="3">
        <v>20.04</v>
      </c>
      <c r="K548" t="s">
        <v>40</v>
      </c>
      <c r="L548">
        <v>547</v>
      </c>
      <c r="M548" t="s">
        <v>20</v>
      </c>
      <c r="N548" t="s">
        <v>1752</v>
      </c>
      <c r="O548" t="str" cm="1">
        <f t="array" ref="O548:Q548">_xlfn.TEXTSPLIT(N548,",")</f>
        <v>Plato 17</v>
      </c>
      <c r="P548" t="str">
        <v xml:space="preserve"> Plato 11</v>
      </c>
      <c r="Q548" t="str">
        <v xml:space="preserve"> Plato 8</v>
      </c>
      <c r="S548">
        <f t="shared" si="40"/>
        <v>3</v>
      </c>
      <c r="T548" s="3">
        <f>VLOOKUP(L548,Hoja2!A:C,2,0)</f>
        <v>227</v>
      </c>
      <c r="U548" s="6">
        <f t="shared" si="44"/>
        <v>247.04</v>
      </c>
      <c r="V548" s="1">
        <f t="shared" si="41"/>
        <v>7.8472222222222235E-2</v>
      </c>
      <c r="W548" s="1">
        <f>VLOOKUP(L548,Hoja2!A:C,3,0)</f>
        <v>6.7361111111111108E-2</v>
      </c>
      <c r="X548" s="1">
        <f t="shared" si="42"/>
        <v>1.1111111111111127E-2</v>
      </c>
      <c r="Y548" s="1" t="str">
        <f t="shared" si="43"/>
        <v>Si</v>
      </c>
    </row>
    <row r="549" spans="1:25" x14ac:dyDescent="0.35">
      <c r="A549">
        <v>4</v>
      </c>
      <c r="B549" t="s">
        <v>1013</v>
      </c>
      <c r="C549">
        <v>2</v>
      </c>
      <c r="D549" s="1">
        <v>3.8194444444444448E-2</v>
      </c>
      <c r="E549" s="1">
        <v>0.16875000000000001</v>
      </c>
      <c r="F549" s="2">
        <v>45022</v>
      </c>
      <c r="G549" t="s">
        <v>23</v>
      </c>
      <c r="H549" t="s">
        <v>12</v>
      </c>
      <c r="I549" t="s">
        <v>1348</v>
      </c>
      <c r="J549" s="3">
        <v>28.88</v>
      </c>
      <c r="K549" t="s">
        <v>24</v>
      </c>
      <c r="L549">
        <v>548</v>
      </c>
      <c r="M549" t="s">
        <v>66</v>
      </c>
      <c r="N549" t="s">
        <v>1753</v>
      </c>
      <c r="O549" t="str" cm="1">
        <f t="array" ref="O549:P549">_xlfn.TEXTSPLIT(N549,",")</f>
        <v>Plato 18</v>
      </c>
      <c r="P549" t="str">
        <v xml:space="preserve"> Plato 17</v>
      </c>
      <c r="S549">
        <f t="shared" si="40"/>
        <v>2</v>
      </c>
      <c r="T549" s="3">
        <f>VLOOKUP(L549,Hoja2!A:C,2,0)</f>
        <v>96</v>
      </c>
      <c r="U549" s="6">
        <f t="shared" si="44"/>
        <v>124.88</v>
      </c>
      <c r="V549" s="1">
        <f t="shared" si="41"/>
        <v>0.13055555555555556</v>
      </c>
      <c r="W549" s="1">
        <f>VLOOKUP(L549,Hoja2!A:C,3,0)</f>
        <v>7.3611111111111113E-2</v>
      </c>
      <c r="X549" s="1">
        <f t="shared" si="42"/>
        <v>5.694444444444445E-2</v>
      </c>
      <c r="Y549" s="1" t="str">
        <f t="shared" si="43"/>
        <v>Si</v>
      </c>
    </row>
    <row r="550" spans="1:25" x14ac:dyDescent="0.35">
      <c r="A550">
        <v>12</v>
      </c>
      <c r="B550" t="s">
        <v>587</v>
      </c>
      <c r="C550">
        <v>2</v>
      </c>
      <c r="D550" s="1">
        <v>6.458333333333334E-2</v>
      </c>
      <c r="E550" s="1">
        <v>0.22638888888888889</v>
      </c>
      <c r="F550" s="2">
        <v>45022</v>
      </c>
      <c r="G550" t="s">
        <v>16</v>
      </c>
      <c r="H550" t="s">
        <v>12</v>
      </c>
      <c r="I550" t="s">
        <v>1348</v>
      </c>
      <c r="J550" s="3">
        <v>35.340000000000003</v>
      </c>
      <c r="K550" t="s">
        <v>24</v>
      </c>
      <c r="L550">
        <v>549</v>
      </c>
      <c r="M550" t="s">
        <v>20</v>
      </c>
      <c r="N550" t="s">
        <v>1754</v>
      </c>
      <c r="O550" t="str" cm="1">
        <f t="array" ref="O550:Q550">_xlfn.TEXTSPLIT(N550,",")</f>
        <v>Plato 1</v>
      </c>
      <c r="P550" t="str">
        <v xml:space="preserve"> Plato 8</v>
      </c>
      <c r="Q550" t="str">
        <v xml:space="preserve"> Plato 18</v>
      </c>
      <c r="S550">
        <f t="shared" si="40"/>
        <v>3</v>
      </c>
      <c r="T550" s="3">
        <f>VLOOKUP(L550,Hoja2!A:C,2,0)</f>
        <v>162</v>
      </c>
      <c r="U550" s="6">
        <f t="shared" si="44"/>
        <v>197.34</v>
      </c>
      <c r="V550" s="1">
        <f t="shared" si="41"/>
        <v>0.16180555555555554</v>
      </c>
      <c r="W550" s="1">
        <f>VLOOKUP(L550,Hoja2!A:C,3,0)</f>
        <v>6.8055555555555564E-2</v>
      </c>
      <c r="X550" s="1">
        <f t="shared" si="42"/>
        <v>9.3749999999999972E-2</v>
      </c>
      <c r="Y550" s="1" t="str">
        <f t="shared" si="43"/>
        <v>Si</v>
      </c>
    </row>
    <row r="551" spans="1:25" x14ac:dyDescent="0.35">
      <c r="A551">
        <v>1</v>
      </c>
      <c r="B551" t="s">
        <v>840</v>
      </c>
      <c r="C551">
        <v>6</v>
      </c>
      <c r="D551" s="1">
        <v>4.7222222222222221E-2</v>
      </c>
      <c r="E551" s="1">
        <v>0.11041666666666666</v>
      </c>
      <c r="F551" s="2">
        <v>45022</v>
      </c>
      <c r="G551" t="s">
        <v>11</v>
      </c>
      <c r="H551" t="s">
        <v>12</v>
      </c>
      <c r="I551" t="s">
        <v>1348</v>
      </c>
      <c r="J551" s="3">
        <v>28.33</v>
      </c>
      <c r="K551" t="s">
        <v>40</v>
      </c>
      <c r="L551">
        <v>550</v>
      </c>
      <c r="M551" t="s">
        <v>26</v>
      </c>
      <c r="N551" t="s">
        <v>1755</v>
      </c>
      <c r="O551" t="str" cm="1">
        <f t="array" ref="O551:Q551">_xlfn.TEXTSPLIT(N551,",")</f>
        <v>Plato 2</v>
      </c>
      <c r="P551" t="str">
        <v xml:space="preserve"> Plato 7</v>
      </c>
      <c r="Q551" t="str">
        <v xml:space="preserve"> Plato 3</v>
      </c>
      <c r="S551">
        <f t="shared" si="40"/>
        <v>3</v>
      </c>
      <c r="T551" s="3">
        <f>VLOOKUP(L551,Hoja2!A:C,2,0)</f>
        <v>124</v>
      </c>
      <c r="U551" s="6">
        <f t="shared" si="44"/>
        <v>152.32999999999998</v>
      </c>
      <c r="V551" s="1">
        <f t="shared" si="41"/>
        <v>6.3194444444444442E-2</v>
      </c>
      <c r="W551" s="1">
        <f>VLOOKUP(L551,Hoja2!A:C,3,0)</f>
        <v>3.9583333333333331E-2</v>
      </c>
      <c r="X551" s="1">
        <f t="shared" si="42"/>
        <v>2.361111111111111E-2</v>
      </c>
      <c r="Y551" s="1" t="str">
        <f t="shared" si="43"/>
        <v>Si</v>
      </c>
    </row>
    <row r="552" spans="1:25" x14ac:dyDescent="0.35">
      <c r="A552">
        <v>4</v>
      </c>
      <c r="B552" t="s">
        <v>1017</v>
      </c>
      <c r="C552">
        <v>2</v>
      </c>
      <c r="D552" s="1">
        <v>0.12361111111111112</v>
      </c>
      <c r="E552" s="1">
        <v>0.1736111111111111</v>
      </c>
      <c r="F552" s="2">
        <v>45022</v>
      </c>
      <c r="G552" t="s">
        <v>11</v>
      </c>
      <c r="H552" t="s">
        <v>17</v>
      </c>
      <c r="I552" t="s">
        <v>1348</v>
      </c>
      <c r="J552" s="3">
        <v>17.54</v>
      </c>
      <c r="K552" t="s">
        <v>13</v>
      </c>
      <c r="L552">
        <v>551</v>
      </c>
      <c r="M552" t="s">
        <v>30</v>
      </c>
      <c r="N552" t="s">
        <v>1756</v>
      </c>
      <c r="O552" t="str" cm="1">
        <f t="array" ref="O552:R552">_xlfn.TEXTSPLIT(N552,",")</f>
        <v>Plato 2</v>
      </c>
      <c r="P552" t="str">
        <v xml:space="preserve"> Plato 3</v>
      </c>
      <c r="Q552" t="str">
        <v xml:space="preserve"> Plato 4</v>
      </c>
      <c r="R552" t="str">
        <v xml:space="preserve"> Plato 13</v>
      </c>
      <c r="S552">
        <f t="shared" si="40"/>
        <v>4</v>
      </c>
      <c r="T552" s="3">
        <f>VLOOKUP(L552,Hoja2!A:C,2,0)</f>
        <v>171</v>
      </c>
      <c r="U552" s="6">
        <f t="shared" si="44"/>
        <v>188.54</v>
      </c>
      <c r="V552" s="1">
        <f t="shared" si="41"/>
        <v>4.9999999999999989E-2</v>
      </c>
      <c r="W552" s="1">
        <f>VLOOKUP(L552,Hoja2!A:C,3,0)</f>
        <v>8.5416666666666669E-2</v>
      </c>
      <c r="X552" s="1">
        <f t="shared" si="42"/>
        <v>0</v>
      </c>
      <c r="Y552" s="1" t="str">
        <f t="shared" si="43"/>
        <v>No</v>
      </c>
    </row>
    <row r="553" spans="1:25" x14ac:dyDescent="0.35">
      <c r="A553">
        <v>11</v>
      </c>
      <c r="B553" t="s">
        <v>1019</v>
      </c>
      <c r="C553">
        <v>6</v>
      </c>
      <c r="D553" s="1">
        <v>1.8055555555555554E-2</v>
      </c>
      <c r="E553" s="1">
        <v>0.16250000000000001</v>
      </c>
      <c r="F553" s="2">
        <v>45022</v>
      </c>
      <c r="G553" t="s">
        <v>11</v>
      </c>
      <c r="H553" t="s">
        <v>37</v>
      </c>
      <c r="I553" t="s">
        <v>1347</v>
      </c>
      <c r="J553" s="3">
        <v>10.28</v>
      </c>
      <c r="K553" t="s">
        <v>24</v>
      </c>
      <c r="L553">
        <v>552</v>
      </c>
      <c r="M553" t="s">
        <v>1345</v>
      </c>
      <c r="N553" t="s">
        <v>1757</v>
      </c>
      <c r="O553" t="str" cm="1">
        <f t="array" ref="O553:Q553">_xlfn.TEXTSPLIT(N553,",")</f>
        <v>Plato 20</v>
      </c>
      <c r="P553" t="str">
        <v xml:space="preserve"> Plato 13</v>
      </c>
      <c r="Q553" t="str">
        <v xml:space="preserve"> Plato 3</v>
      </c>
      <c r="S553">
        <f t="shared" si="40"/>
        <v>3</v>
      </c>
      <c r="T553" s="3">
        <f>VLOOKUP(L553,Hoja2!A:C,2,0)</f>
        <v>243</v>
      </c>
      <c r="U553" s="6">
        <f t="shared" si="44"/>
        <v>253.28</v>
      </c>
      <c r="V553" s="1">
        <f t="shared" si="41"/>
        <v>0.14444444444444446</v>
      </c>
      <c r="W553" s="1">
        <f>VLOOKUP(L553,Hoja2!A:C,3,0)</f>
        <v>7.9861111111111105E-2</v>
      </c>
      <c r="X553" s="1">
        <f t="shared" si="42"/>
        <v>6.4583333333333354E-2</v>
      </c>
      <c r="Y553" s="1" t="str">
        <f t="shared" si="43"/>
        <v>Si</v>
      </c>
    </row>
    <row r="554" spans="1:25" x14ac:dyDescent="0.35">
      <c r="A554">
        <v>14</v>
      </c>
      <c r="B554" t="s">
        <v>1021</v>
      </c>
      <c r="C554">
        <v>2</v>
      </c>
      <c r="D554" s="1">
        <v>0.11458333333333333</v>
      </c>
      <c r="E554" s="1">
        <v>0.22500000000000001</v>
      </c>
      <c r="F554" s="2">
        <v>45022</v>
      </c>
      <c r="G554" t="s">
        <v>11</v>
      </c>
      <c r="H554" t="s">
        <v>12</v>
      </c>
      <c r="I554" t="s">
        <v>1348</v>
      </c>
      <c r="J554" s="3">
        <v>44.38</v>
      </c>
      <c r="K554" t="s">
        <v>24</v>
      </c>
      <c r="L554">
        <v>553</v>
      </c>
      <c r="M554" t="s">
        <v>26</v>
      </c>
      <c r="N554" t="s">
        <v>1758</v>
      </c>
      <c r="O554" t="str" cm="1">
        <f t="array" ref="O554:R554">_xlfn.TEXTSPLIT(N554,",")</f>
        <v>Plato 2</v>
      </c>
      <c r="P554" t="str">
        <v xml:space="preserve"> Plato 1</v>
      </c>
      <c r="Q554" t="str">
        <v xml:space="preserve"> Plato 5</v>
      </c>
      <c r="R554" t="str">
        <v xml:space="preserve"> Plato 12</v>
      </c>
      <c r="S554">
        <f t="shared" si="40"/>
        <v>4</v>
      </c>
      <c r="T554" s="3">
        <f>VLOOKUP(L554,Hoja2!A:C,2,0)</f>
        <v>203</v>
      </c>
      <c r="U554" s="6">
        <f t="shared" si="44"/>
        <v>247.38</v>
      </c>
      <c r="V554" s="1">
        <f t="shared" si="41"/>
        <v>0.11041666666666668</v>
      </c>
      <c r="W554" s="1">
        <f>VLOOKUP(L554,Hoja2!A:C,3,0)</f>
        <v>0.12361111111111112</v>
      </c>
      <c r="X554" s="1">
        <f t="shared" si="42"/>
        <v>0</v>
      </c>
      <c r="Y554" s="1" t="str">
        <f t="shared" si="43"/>
        <v>No</v>
      </c>
    </row>
    <row r="555" spans="1:25" x14ac:dyDescent="0.35">
      <c r="A555">
        <v>10</v>
      </c>
      <c r="B555" t="s">
        <v>1023</v>
      </c>
      <c r="C555">
        <v>6</v>
      </c>
      <c r="D555" s="1">
        <v>6.25E-2</v>
      </c>
      <c r="E555" s="1">
        <v>0.12152777777777778</v>
      </c>
      <c r="F555" s="2">
        <v>45022</v>
      </c>
      <c r="G555" t="s">
        <v>11</v>
      </c>
      <c r="H555" t="s">
        <v>12</v>
      </c>
      <c r="I555" t="s">
        <v>1347</v>
      </c>
      <c r="J555" s="3">
        <v>19.600000000000001</v>
      </c>
      <c r="K555" t="s">
        <v>40</v>
      </c>
      <c r="L555">
        <v>554</v>
      </c>
      <c r="M555" t="s">
        <v>1345</v>
      </c>
      <c r="N555" t="s">
        <v>1759</v>
      </c>
      <c r="O555" t="str" cm="1">
        <f t="array" ref="O555:P555">_xlfn.TEXTSPLIT(N555,",")</f>
        <v>Plato 14</v>
      </c>
      <c r="P555" t="str">
        <v xml:space="preserve"> Plato 20</v>
      </c>
      <c r="S555">
        <f t="shared" si="40"/>
        <v>2</v>
      </c>
      <c r="T555" s="3">
        <f>VLOOKUP(L555,Hoja2!A:C,2,0)</f>
        <v>166</v>
      </c>
      <c r="U555" s="6">
        <f t="shared" si="44"/>
        <v>185.6</v>
      </c>
      <c r="V555" s="1">
        <f t="shared" si="41"/>
        <v>5.9027777777777776E-2</v>
      </c>
      <c r="W555" s="1">
        <f>VLOOKUP(L555,Hoja2!A:C,3,0)</f>
        <v>4.9305555555555561E-2</v>
      </c>
      <c r="X555" s="1">
        <f t="shared" si="42"/>
        <v>9.7222222222222154E-3</v>
      </c>
      <c r="Y555" s="1" t="str">
        <f t="shared" si="43"/>
        <v>Si</v>
      </c>
    </row>
    <row r="556" spans="1:25" x14ac:dyDescent="0.35">
      <c r="A556">
        <v>20</v>
      </c>
      <c r="B556" t="s">
        <v>1025</v>
      </c>
      <c r="C556">
        <v>1</v>
      </c>
      <c r="D556" s="1">
        <v>8.2638888888888887E-2</v>
      </c>
      <c r="E556" s="1">
        <v>0.20972222222222223</v>
      </c>
      <c r="F556" s="2">
        <v>45022</v>
      </c>
      <c r="G556" t="s">
        <v>23</v>
      </c>
      <c r="H556" t="s">
        <v>17</v>
      </c>
      <c r="I556" t="s">
        <v>18</v>
      </c>
      <c r="J556" s="3">
        <v>41.08</v>
      </c>
      <c r="K556" t="s">
        <v>24</v>
      </c>
      <c r="L556">
        <v>555</v>
      </c>
      <c r="M556" t="s">
        <v>26</v>
      </c>
      <c r="N556" t="s">
        <v>1386</v>
      </c>
      <c r="O556" t="str" cm="1">
        <f t="array" ref="O556">_xlfn.TEXTSPLIT(N556,",")</f>
        <v>Plato 2</v>
      </c>
      <c r="S556">
        <f t="shared" si="40"/>
        <v>1</v>
      </c>
      <c r="T556" s="3">
        <f>VLOOKUP(L556,Hoja2!A:C,2,0)</f>
        <v>30</v>
      </c>
      <c r="U556" s="6">
        <f t="shared" si="44"/>
        <v>71.08</v>
      </c>
      <c r="V556" s="1">
        <f t="shared" si="41"/>
        <v>0.12708333333333333</v>
      </c>
      <c r="W556" s="1">
        <f>VLOOKUP(L556,Hoja2!A:C,3,0)</f>
        <v>3.1944444444444442E-2</v>
      </c>
      <c r="X556" s="1">
        <f t="shared" si="42"/>
        <v>9.5138888888888884E-2</v>
      </c>
      <c r="Y556" s="1" t="str">
        <f t="shared" si="43"/>
        <v>Si</v>
      </c>
    </row>
    <row r="557" spans="1:25" x14ac:dyDescent="0.35">
      <c r="A557">
        <v>9</v>
      </c>
      <c r="B557" t="s">
        <v>113</v>
      </c>
      <c r="C557">
        <v>6</v>
      </c>
      <c r="D557" s="1">
        <v>0.16458333333333333</v>
      </c>
      <c r="E557" s="1">
        <v>0.32013888888888886</v>
      </c>
      <c r="F557" s="2">
        <v>45022</v>
      </c>
      <c r="G557" t="s">
        <v>23</v>
      </c>
      <c r="H557" t="s">
        <v>12</v>
      </c>
      <c r="I557" t="s">
        <v>1347</v>
      </c>
      <c r="J557" s="3">
        <v>14.09</v>
      </c>
      <c r="K557" t="s">
        <v>24</v>
      </c>
      <c r="L557">
        <v>556</v>
      </c>
      <c r="M557" t="s">
        <v>30</v>
      </c>
      <c r="N557" t="s">
        <v>1556</v>
      </c>
      <c r="O557" t="str" cm="1">
        <f t="array" ref="O557:P557">_xlfn.TEXTSPLIT(N557,",")</f>
        <v>Plato 5</v>
      </c>
      <c r="P557" t="str">
        <v xml:space="preserve"> Plato 4</v>
      </c>
      <c r="S557">
        <f t="shared" si="40"/>
        <v>2</v>
      </c>
      <c r="T557" s="3">
        <f>VLOOKUP(L557,Hoja2!A:C,2,0)</f>
        <v>76</v>
      </c>
      <c r="U557" s="6">
        <f t="shared" si="44"/>
        <v>90.09</v>
      </c>
      <c r="V557" s="1">
        <f t="shared" si="41"/>
        <v>0.15555555555555553</v>
      </c>
      <c r="W557" s="1">
        <f>VLOOKUP(L557,Hoja2!A:C,3,0)</f>
        <v>4.5833333333333337E-2</v>
      </c>
      <c r="X557" s="1">
        <f t="shared" si="42"/>
        <v>0.10972222222222219</v>
      </c>
      <c r="Y557" s="1" t="str">
        <f t="shared" si="43"/>
        <v>Si</v>
      </c>
    </row>
    <row r="558" spans="1:25" x14ac:dyDescent="0.35">
      <c r="A558">
        <v>7</v>
      </c>
      <c r="B558" t="s">
        <v>266</v>
      </c>
      <c r="C558">
        <v>5</v>
      </c>
      <c r="D558" s="1">
        <v>0.16111111111111112</v>
      </c>
      <c r="E558" s="1">
        <v>0.31874999999999998</v>
      </c>
      <c r="F558" s="2">
        <v>45022</v>
      </c>
      <c r="G558" t="s">
        <v>23</v>
      </c>
      <c r="H558" t="s">
        <v>12</v>
      </c>
      <c r="I558" t="s">
        <v>18</v>
      </c>
      <c r="J558" s="3">
        <v>35.880000000000003</v>
      </c>
      <c r="K558" t="s">
        <v>40</v>
      </c>
      <c r="L558">
        <v>557</v>
      </c>
      <c r="M558" t="s">
        <v>61</v>
      </c>
      <c r="N558" t="s">
        <v>1760</v>
      </c>
      <c r="O558" t="str" cm="1">
        <f t="array" ref="O558:Q558">_xlfn.TEXTSPLIT(N558,",")</f>
        <v>Plato 15</v>
      </c>
      <c r="P558" t="str">
        <v xml:space="preserve"> Plato 13</v>
      </c>
      <c r="Q558" t="str">
        <v xml:space="preserve"> Plato 1</v>
      </c>
      <c r="S558">
        <f t="shared" si="40"/>
        <v>3</v>
      </c>
      <c r="T558" s="3">
        <f>VLOOKUP(L558,Hoja2!A:C,2,0)</f>
        <v>177</v>
      </c>
      <c r="U558" s="6">
        <f t="shared" si="44"/>
        <v>212.88</v>
      </c>
      <c r="V558" s="1">
        <f t="shared" si="41"/>
        <v>0.15763888888888886</v>
      </c>
      <c r="W558" s="1">
        <f>VLOOKUP(L558,Hoja2!A:C,3,0)</f>
        <v>7.4305555555555555E-2</v>
      </c>
      <c r="X558" s="1">
        <f t="shared" si="42"/>
        <v>8.3333333333333301E-2</v>
      </c>
      <c r="Y558" s="1" t="str">
        <f t="shared" si="43"/>
        <v>Si</v>
      </c>
    </row>
    <row r="559" spans="1:25" x14ac:dyDescent="0.35">
      <c r="A559">
        <v>6</v>
      </c>
      <c r="B559" t="s">
        <v>861</v>
      </c>
      <c r="C559">
        <v>4</v>
      </c>
      <c r="D559" s="1">
        <v>1.2500000000000001E-2</v>
      </c>
      <c r="E559" s="1">
        <v>0.12916666666666668</v>
      </c>
      <c r="F559" s="2">
        <v>45022</v>
      </c>
      <c r="G559" t="s">
        <v>16</v>
      </c>
      <c r="H559" t="s">
        <v>12</v>
      </c>
      <c r="I559" t="s">
        <v>1348</v>
      </c>
      <c r="J559" s="3">
        <v>45.26</v>
      </c>
      <c r="K559" t="s">
        <v>13</v>
      </c>
      <c r="L559">
        <v>558</v>
      </c>
      <c r="M559" t="s">
        <v>30</v>
      </c>
      <c r="N559" t="s">
        <v>1761</v>
      </c>
      <c r="O559" t="str" cm="1">
        <f t="array" ref="O559:Q559">_xlfn.TEXTSPLIT(N559,",")</f>
        <v>Plato 15</v>
      </c>
      <c r="P559" t="str">
        <v xml:space="preserve"> Plato 1</v>
      </c>
      <c r="Q559" t="str">
        <v xml:space="preserve"> Plato 11</v>
      </c>
      <c r="S559">
        <f t="shared" si="40"/>
        <v>3</v>
      </c>
      <c r="T559" s="3">
        <f>VLOOKUP(L559,Hoja2!A:C,2,0)</f>
        <v>179</v>
      </c>
      <c r="U559" s="6">
        <f t="shared" si="44"/>
        <v>224.26</v>
      </c>
      <c r="V559" s="1">
        <f t="shared" si="41"/>
        <v>0.11666666666666668</v>
      </c>
      <c r="W559" s="1">
        <f>VLOOKUP(L559,Hoja2!A:C,3,0)</f>
        <v>0.11597222222222223</v>
      </c>
      <c r="X559" s="1">
        <f t="shared" si="42"/>
        <v>6.9444444444445586E-4</v>
      </c>
      <c r="Y559" s="1" t="str">
        <f t="shared" si="43"/>
        <v>Si</v>
      </c>
    </row>
    <row r="560" spans="1:25" x14ac:dyDescent="0.35">
      <c r="A560">
        <v>11</v>
      </c>
      <c r="B560" t="s">
        <v>58</v>
      </c>
      <c r="C560">
        <v>1</v>
      </c>
      <c r="D560" s="1">
        <v>9.7222222222222224E-3</v>
      </c>
      <c r="E560" s="1">
        <v>0.16597222222222222</v>
      </c>
      <c r="F560" s="2">
        <v>45022</v>
      </c>
      <c r="G560" t="s">
        <v>23</v>
      </c>
      <c r="H560" t="s">
        <v>12</v>
      </c>
      <c r="I560" t="s">
        <v>1348</v>
      </c>
      <c r="J560" s="3">
        <v>24.36</v>
      </c>
      <c r="K560" t="s">
        <v>13</v>
      </c>
      <c r="L560">
        <v>559</v>
      </c>
      <c r="M560" t="s">
        <v>49</v>
      </c>
      <c r="N560" t="s">
        <v>1546</v>
      </c>
      <c r="O560" t="str" cm="1">
        <f t="array" ref="O560">_xlfn.TEXTSPLIT(N560,",")</f>
        <v>Plato 11</v>
      </c>
      <c r="S560">
        <f t="shared" si="40"/>
        <v>1</v>
      </c>
      <c r="T560" s="3">
        <f>VLOOKUP(L560,Hoja2!A:C,2,0)</f>
        <v>99</v>
      </c>
      <c r="U560" s="6">
        <f t="shared" si="44"/>
        <v>123.36</v>
      </c>
      <c r="V560" s="1">
        <f t="shared" si="41"/>
        <v>0.15625</v>
      </c>
      <c r="W560" s="1">
        <f>VLOOKUP(L560,Hoja2!A:C,3,0)</f>
        <v>2.8472222222222222E-2</v>
      </c>
      <c r="X560" s="1">
        <f t="shared" si="42"/>
        <v>0.12777777777777777</v>
      </c>
      <c r="Y560" s="1" t="str">
        <f t="shared" si="43"/>
        <v>Si</v>
      </c>
    </row>
    <row r="561" spans="1:25" x14ac:dyDescent="0.35">
      <c r="A561">
        <v>6</v>
      </c>
      <c r="B561" t="s">
        <v>371</v>
      </c>
      <c r="C561">
        <v>6</v>
      </c>
      <c r="D561" s="1">
        <v>1.0416666666666666E-2</v>
      </c>
      <c r="E561" s="1">
        <v>0.13680555555555557</v>
      </c>
      <c r="F561" s="2">
        <v>45022</v>
      </c>
      <c r="G561" t="s">
        <v>28</v>
      </c>
      <c r="H561" t="s">
        <v>37</v>
      </c>
      <c r="I561" t="s">
        <v>1347</v>
      </c>
      <c r="J561" s="3">
        <v>31.53</v>
      </c>
      <c r="K561" t="s">
        <v>13</v>
      </c>
      <c r="L561">
        <v>560</v>
      </c>
      <c r="M561" t="s">
        <v>84</v>
      </c>
      <c r="N561" t="s">
        <v>1762</v>
      </c>
      <c r="O561" t="str" cm="1">
        <f t="array" ref="O561:P561">_xlfn.TEXTSPLIT(N561,",")</f>
        <v>Plato 4</v>
      </c>
      <c r="P561" t="str">
        <v xml:space="preserve"> Plato 1</v>
      </c>
      <c r="S561">
        <f t="shared" si="40"/>
        <v>2</v>
      </c>
      <c r="T561" s="3">
        <f>VLOOKUP(L561,Hoja2!A:C,2,0)</f>
        <v>111</v>
      </c>
      <c r="U561" s="6">
        <f t="shared" si="44"/>
        <v>142.53</v>
      </c>
      <c r="V561" s="1">
        <f t="shared" si="41"/>
        <v>0.12638888888888891</v>
      </c>
      <c r="W561" s="1">
        <f>VLOOKUP(L561,Hoja2!A:C,3,0)</f>
        <v>3.3333333333333333E-2</v>
      </c>
      <c r="X561" s="1">
        <f t="shared" si="42"/>
        <v>9.3055555555555586E-2</v>
      </c>
      <c r="Y561" s="1" t="str">
        <f t="shared" si="43"/>
        <v>Si</v>
      </c>
    </row>
    <row r="562" spans="1:25" x14ac:dyDescent="0.35">
      <c r="A562">
        <v>4</v>
      </c>
      <c r="B562" t="s">
        <v>62</v>
      </c>
      <c r="C562">
        <v>2</v>
      </c>
      <c r="D562" s="1">
        <v>5.0694444444444445E-2</v>
      </c>
      <c r="E562" s="1">
        <v>0.15208333333333332</v>
      </c>
      <c r="F562" s="2">
        <v>45022</v>
      </c>
      <c r="G562" t="s">
        <v>16</v>
      </c>
      <c r="H562" t="s">
        <v>12</v>
      </c>
      <c r="I562" t="s">
        <v>1348</v>
      </c>
      <c r="J562" s="3">
        <v>44.24</v>
      </c>
      <c r="K562" t="s">
        <v>13</v>
      </c>
      <c r="L562">
        <v>561</v>
      </c>
      <c r="M562" t="s">
        <v>66</v>
      </c>
      <c r="N562" t="s">
        <v>1763</v>
      </c>
      <c r="O562" t="str" cm="1">
        <f t="array" ref="O562:P562">_xlfn.TEXTSPLIT(N562,",")</f>
        <v>Plato 4</v>
      </c>
      <c r="P562" t="str">
        <v xml:space="preserve"> Plato 14</v>
      </c>
      <c r="S562">
        <f t="shared" si="40"/>
        <v>2</v>
      </c>
      <c r="T562" s="3">
        <f>VLOOKUP(L562,Hoja2!A:C,2,0)</f>
        <v>64</v>
      </c>
      <c r="U562" s="6">
        <f t="shared" si="44"/>
        <v>108.24000000000001</v>
      </c>
      <c r="V562" s="1">
        <f t="shared" si="41"/>
        <v>0.10138888888888888</v>
      </c>
      <c r="W562" s="1">
        <f>VLOOKUP(L562,Hoja2!A:C,3,0)</f>
        <v>4.4444444444444446E-2</v>
      </c>
      <c r="X562" s="1">
        <f t="shared" si="42"/>
        <v>5.6944444444444429E-2</v>
      </c>
      <c r="Y562" s="1" t="str">
        <f t="shared" si="43"/>
        <v>Si</v>
      </c>
    </row>
    <row r="563" spans="1:25" x14ac:dyDescent="0.35">
      <c r="A563">
        <v>20</v>
      </c>
      <c r="B563" t="s">
        <v>1033</v>
      </c>
      <c r="C563">
        <v>3</v>
      </c>
      <c r="D563" s="1">
        <v>0.10833333333333334</v>
      </c>
      <c r="E563" s="1">
        <v>0.2638888888888889</v>
      </c>
      <c r="F563" s="2">
        <v>45022</v>
      </c>
      <c r="G563" t="s">
        <v>16</v>
      </c>
      <c r="H563" t="s">
        <v>37</v>
      </c>
      <c r="I563" t="s">
        <v>1348</v>
      </c>
      <c r="J563" s="3">
        <v>21.49</v>
      </c>
      <c r="K563" t="s">
        <v>24</v>
      </c>
      <c r="L563">
        <v>562</v>
      </c>
      <c r="M563" t="s">
        <v>41</v>
      </c>
      <c r="N563" t="s">
        <v>1764</v>
      </c>
      <c r="O563" t="str" cm="1">
        <f t="array" ref="O563:R563">_xlfn.TEXTSPLIT(N563,",")</f>
        <v>Plato 20</v>
      </c>
      <c r="P563" t="str">
        <v xml:space="preserve"> Plato 9</v>
      </c>
      <c r="Q563" t="str">
        <v xml:space="preserve"> Plato 7</v>
      </c>
      <c r="R563" t="str">
        <v xml:space="preserve"> Plato 17</v>
      </c>
      <c r="S563">
        <f t="shared" si="40"/>
        <v>4</v>
      </c>
      <c r="T563" s="3">
        <f>VLOOKUP(L563,Hoja2!A:C,2,0)</f>
        <v>288</v>
      </c>
      <c r="U563" s="6">
        <f t="shared" si="44"/>
        <v>309.49</v>
      </c>
      <c r="V563" s="1">
        <f t="shared" si="41"/>
        <v>0.15555555555555556</v>
      </c>
      <c r="W563" s="1">
        <f>VLOOKUP(L563,Hoja2!A:C,3,0)</f>
        <v>7.7777777777777779E-2</v>
      </c>
      <c r="X563" s="1">
        <f t="shared" si="42"/>
        <v>7.7777777777777779E-2</v>
      </c>
      <c r="Y563" s="1" t="str">
        <f t="shared" si="43"/>
        <v>Si</v>
      </c>
    </row>
    <row r="564" spans="1:25" x14ac:dyDescent="0.35">
      <c r="A564">
        <v>12</v>
      </c>
      <c r="B564" t="s">
        <v>172</v>
      </c>
      <c r="C564">
        <v>3</v>
      </c>
      <c r="D564" s="1">
        <v>0.12777777777777777</v>
      </c>
      <c r="E564" s="1">
        <v>0.19652777777777777</v>
      </c>
      <c r="F564" s="2">
        <v>45022</v>
      </c>
      <c r="G564" t="s">
        <v>28</v>
      </c>
      <c r="H564" t="s">
        <v>17</v>
      </c>
      <c r="I564" t="s">
        <v>18</v>
      </c>
      <c r="J564" s="3">
        <v>20.07</v>
      </c>
      <c r="K564" t="s">
        <v>40</v>
      </c>
      <c r="L564">
        <v>563</v>
      </c>
      <c r="M564" t="s">
        <v>84</v>
      </c>
      <c r="N564" t="s">
        <v>1422</v>
      </c>
      <c r="O564" t="str" cm="1">
        <f t="array" ref="O564">_xlfn.TEXTSPLIT(N564,",")</f>
        <v>Plato 6</v>
      </c>
      <c r="S564">
        <f t="shared" si="40"/>
        <v>1</v>
      </c>
      <c r="T564" s="3">
        <f>VLOOKUP(L564,Hoja2!A:C,2,0)</f>
        <v>54</v>
      </c>
      <c r="U564" s="6">
        <f t="shared" si="44"/>
        <v>74.069999999999993</v>
      </c>
      <c r="V564" s="1">
        <f t="shared" si="41"/>
        <v>6.8750000000000006E-2</v>
      </c>
      <c r="W564" s="1">
        <f>VLOOKUP(L564,Hoja2!A:C,3,0)</f>
        <v>2.5694444444444443E-2</v>
      </c>
      <c r="X564" s="1">
        <f t="shared" si="42"/>
        <v>4.3055555555555562E-2</v>
      </c>
      <c r="Y564" s="1" t="str">
        <f t="shared" si="43"/>
        <v>Si</v>
      </c>
    </row>
    <row r="565" spans="1:25" x14ac:dyDescent="0.35">
      <c r="A565">
        <v>9</v>
      </c>
      <c r="B565" t="s">
        <v>1036</v>
      </c>
      <c r="C565">
        <v>3</v>
      </c>
      <c r="D565" s="1">
        <v>2.1527777777777778E-2</v>
      </c>
      <c r="E565" s="1">
        <v>9.930555555555555E-2</v>
      </c>
      <c r="F565" s="2">
        <v>45022</v>
      </c>
      <c r="G565" t="s">
        <v>28</v>
      </c>
      <c r="H565" t="s">
        <v>37</v>
      </c>
      <c r="I565" t="s">
        <v>18</v>
      </c>
      <c r="J565" s="3">
        <v>33.08</v>
      </c>
      <c r="K565" t="s">
        <v>13</v>
      </c>
      <c r="L565">
        <v>564</v>
      </c>
      <c r="M565" t="s">
        <v>41</v>
      </c>
      <c r="N565" t="s">
        <v>1765</v>
      </c>
      <c r="O565" t="str" cm="1">
        <f t="array" ref="O565:Q565">_xlfn.TEXTSPLIT(N565,",")</f>
        <v>Plato 19</v>
      </c>
      <c r="P565" t="str">
        <v xml:space="preserve"> Plato 20</v>
      </c>
      <c r="Q565" t="str">
        <v xml:space="preserve"> Plato 3</v>
      </c>
      <c r="S565">
        <f t="shared" si="40"/>
        <v>3</v>
      </c>
      <c r="T565" s="3">
        <f>VLOOKUP(L565,Hoja2!A:C,2,0)</f>
        <v>156</v>
      </c>
      <c r="U565" s="6">
        <f t="shared" si="44"/>
        <v>189.07999999999998</v>
      </c>
      <c r="V565" s="1">
        <f t="shared" si="41"/>
        <v>7.7777777777777779E-2</v>
      </c>
      <c r="W565" s="1">
        <f>VLOOKUP(L565,Hoja2!A:C,3,0)</f>
        <v>3.7499999999999999E-2</v>
      </c>
      <c r="X565" s="1">
        <f t="shared" si="42"/>
        <v>4.027777777777778E-2</v>
      </c>
      <c r="Y565" s="1" t="str">
        <f t="shared" si="43"/>
        <v>Si</v>
      </c>
    </row>
    <row r="566" spans="1:25" x14ac:dyDescent="0.35">
      <c r="A566">
        <v>3</v>
      </c>
      <c r="B566" t="s">
        <v>1038</v>
      </c>
      <c r="C566">
        <v>6</v>
      </c>
      <c r="D566" s="1">
        <v>0.11041666666666666</v>
      </c>
      <c r="E566" s="1">
        <v>0.22847222222222222</v>
      </c>
      <c r="F566" s="2">
        <v>45022</v>
      </c>
      <c r="G566" t="s">
        <v>16</v>
      </c>
      <c r="H566" t="s">
        <v>12</v>
      </c>
      <c r="I566" t="s">
        <v>1348</v>
      </c>
      <c r="J566" s="3">
        <v>15.11</v>
      </c>
      <c r="K566" t="s">
        <v>24</v>
      </c>
      <c r="L566">
        <v>565</v>
      </c>
      <c r="M566" t="s">
        <v>41</v>
      </c>
      <c r="N566" t="s">
        <v>1766</v>
      </c>
      <c r="O566" t="str" cm="1">
        <f t="array" ref="O566:R566">_xlfn.TEXTSPLIT(N566,",")</f>
        <v>Plato 15</v>
      </c>
      <c r="P566" t="str">
        <v xml:space="preserve"> Plato 4</v>
      </c>
      <c r="Q566" t="str">
        <v xml:space="preserve"> Plato 11</v>
      </c>
      <c r="R566" t="str">
        <v xml:space="preserve"> Plato 8</v>
      </c>
      <c r="S566">
        <f t="shared" si="40"/>
        <v>4</v>
      </c>
      <c r="T566" s="3">
        <f>VLOOKUP(L566,Hoja2!A:C,2,0)</f>
        <v>251</v>
      </c>
      <c r="U566" s="6">
        <f t="shared" si="44"/>
        <v>266.11</v>
      </c>
      <c r="V566" s="1">
        <f t="shared" si="41"/>
        <v>0.11805555555555555</v>
      </c>
      <c r="W566" s="1">
        <f>VLOOKUP(L566,Hoja2!A:C,3,0)</f>
        <v>6.8055555555555564E-2</v>
      </c>
      <c r="X566" s="1">
        <f t="shared" si="42"/>
        <v>4.9999999999999989E-2</v>
      </c>
      <c r="Y566" s="1" t="str">
        <f t="shared" si="43"/>
        <v>Si</v>
      </c>
    </row>
    <row r="567" spans="1:25" x14ac:dyDescent="0.35">
      <c r="A567">
        <v>4</v>
      </c>
      <c r="B567" t="s">
        <v>70</v>
      </c>
      <c r="C567">
        <v>3</v>
      </c>
      <c r="D567" s="1">
        <v>7.2916666666666671E-2</v>
      </c>
      <c r="E567" s="1">
        <v>0.20624999999999999</v>
      </c>
      <c r="F567" s="2">
        <v>45022</v>
      </c>
      <c r="G567" t="s">
        <v>11</v>
      </c>
      <c r="H567" t="s">
        <v>12</v>
      </c>
      <c r="I567" t="s">
        <v>1348</v>
      </c>
      <c r="J567" s="3">
        <v>42.62</v>
      </c>
      <c r="K567" t="s">
        <v>24</v>
      </c>
      <c r="L567">
        <v>566</v>
      </c>
      <c r="M567" t="s">
        <v>49</v>
      </c>
      <c r="N567" t="s">
        <v>1464</v>
      </c>
      <c r="O567" t="str" cm="1">
        <f t="array" ref="O567">_xlfn.TEXTSPLIT(N567,",")</f>
        <v>Plato 10</v>
      </c>
      <c r="S567">
        <f t="shared" si="40"/>
        <v>1</v>
      </c>
      <c r="T567" s="3">
        <f>VLOOKUP(L567,Hoja2!A:C,2,0)</f>
        <v>78</v>
      </c>
      <c r="U567" s="6">
        <f t="shared" si="44"/>
        <v>120.62</v>
      </c>
      <c r="V567" s="1">
        <f t="shared" si="41"/>
        <v>0.1333333333333333</v>
      </c>
      <c r="W567" s="1">
        <f>VLOOKUP(L567,Hoja2!A:C,3,0)</f>
        <v>3.888888888888889E-2</v>
      </c>
      <c r="X567" s="1">
        <f t="shared" si="42"/>
        <v>9.4444444444444414E-2</v>
      </c>
      <c r="Y567" s="1" t="str">
        <f t="shared" si="43"/>
        <v>Si</v>
      </c>
    </row>
    <row r="568" spans="1:25" x14ac:dyDescent="0.35">
      <c r="A568">
        <v>15</v>
      </c>
      <c r="B568" t="s">
        <v>735</v>
      </c>
      <c r="C568">
        <v>4</v>
      </c>
      <c r="D568" s="1">
        <v>8.2638888888888887E-2</v>
      </c>
      <c r="E568" s="1">
        <v>0.21944444444444444</v>
      </c>
      <c r="F568" s="2">
        <v>45022</v>
      </c>
      <c r="G568" t="s">
        <v>33</v>
      </c>
      <c r="H568" t="s">
        <v>12</v>
      </c>
      <c r="I568" t="s">
        <v>1347</v>
      </c>
      <c r="J568" s="3">
        <v>42.83</v>
      </c>
      <c r="K568" t="s">
        <v>40</v>
      </c>
      <c r="L568">
        <v>567</v>
      </c>
      <c r="M568" t="s">
        <v>66</v>
      </c>
      <c r="N568" t="s">
        <v>1767</v>
      </c>
      <c r="O568" t="str" cm="1">
        <f t="array" ref="O568:R568">_xlfn.TEXTSPLIT(N568,",")</f>
        <v>Plato 16</v>
      </c>
      <c r="P568" t="str">
        <v xml:space="preserve"> Plato 11</v>
      </c>
      <c r="Q568" t="str">
        <v xml:space="preserve"> Plato 18</v>
      </c>
      <c r="R568" t="str">
        <v xml:space="preserve"> Plato 13</v>
      </c>
      <c r="S568">
        <f t="shared" si="40"/>
        <v>4</v>
      </c>
      <c r="T568" s="3">
        <f>VLOOKUP(L568,Hoja2!A:C,2,0)</f>
        <v>253</v>
      </c>
      <c r="U568" s="6">
        <f t="shared" si="44"/>
        <v>295.83</v>
      </c>
      <c r="V568" s="1">
        <f t="shared" si="41"/>
        <v>0.13680555555555557</v>
      </c>
      <c r="W568" s="1">
        <f>VLOOKUP(L568,Hoja2!A:C,3,0)</f>
        <v>7.0833333333333331E-2</v>
      </c>
      <c r="X568" s="1">
        <f t="shared" si="42"/>
        <v>6.5972222222222238E-2</v>
      </c>
      <c r="Y568" s="1" t="str">
        <f t="shared" si="43"/>
        <v>Si</v>
      </c>
    </row>
    <row r="569" spans="1:25" x14ac:dyDescent="0.35">
      <c r="A569">
        <v>5</v>
      </c>
      <c r="B569" t="s">
        <v>132</v>
      </c>
      <c r="C569">
        <v>1</v>
      </c>
      <c r="D569" s="1">
        <v>6.8750000000000006E-2</v>
      </c>
      <c r="E569" s="1">
        <v>0.14444444444444443</v>
      </c>
      <c r="F569" s="2">
        <v>45022</v>
      </c>
      <c r="G569" t="s">
        <v>33</v>
      </c>
      <c r="H569" t="s">
        <v>12</v>
      </c>
      <c r="I569" t="s">
        <v>1347</v>
      </c>
      <c r="J569" s="3">
        <v>21.13</v>
      </c>
      <c r="K569" t="s">
        <v>40</v>
      </c>
      <c r="L569">
        <v>568</v>
      </c>
      <c r="M569" t="s">
        <v>20</v>
      </c>
      <c r="N569" t="s">
        <v>1360</v>
      </c>
      <c r="O569" t="str" cm="1">
        <f t="array" ref="O569:P569">_xlfn.TEXTSPLIT(N569,",")</f>
        <v>Plato 18</v>
      </c>
      <c r="P569" t="str">
        <v xml:space="preserve"> Plato 20</v>
      </c>
      <c r="S569">
        <f t="shared" si="40"/>
        <v>2</v>
      </c>
      <c r="T569" s="3">
        <f>VLOOKUP(L569,Hoja2!A:C,2,0)</f>
        <v>182</v>
      </c>
      <c r="U569" s="6">
        <f t="shared" si="44"/>
        <v>203.13</v>
      </c>
      <c r="V569" s="1">
        <f t="shared" si="41"/>
        <v>7.5694444444444425E-2</v>
      </c>
      <c r="W569" s="1">
        <f>VLOOKUP(L569,Hoja2!A:C,3,0)</f>
        <v>5.8333333333333334E-2</v>
      </c>
      <c r="X569" s="1">
        <f t="shared" si="42"/>
        <v>1.7361111111111091E-2</v>
      </c>
      <c r="Y569" s="1" t="str">
        <f t="shared" si="43"/>
        <v>Si</v>
      </c>
    </row>
    <row r="570" spans="1:25" x14ac:dyDescent="0.35">
      <c r="A570">
        <v>12</v>
      </c>
      <c r="B570" t="s">
        <v>1043</v>
      </c>
      <c r="C570">
        <v>5</v>
      </c>
      <c r="D570" s="1">
        <v>6.1111111111111109E-2</v>
      </c>
      <c r="E570" s="1">
        <v>0.12847222222222221</v>
      </c>
      <c r="F570" s="2">
        <v>45022</v>
      </c>
      <c r="G570" t="s">
        <v>16</v>
      </c>
      <c r="H570" t="s">
        <v>12</v>
      </c>
      <c r="I570" t="s">
        <v>1348</v>
      </c>
      <c r="J570" s="3">
        <v>28.52</v>
      </c>
      <c r="K570" t="s">
        <v>13</v>
      </c>
      <c r="L570">
        <v>569</v>
      </c>
      <c r="M570" t="s">
        <v>47</v>
      </c>
      <c r="N570" t="s">
        <v>1768</v>
      </c>
      <c r="O570" t="str" cm="1">
        <f t="array" ref="O570:P570">_xlfn.TEXTSPLIT(N570,",")</f>
        <v>Plato 18</v>
      </c>
      <c r="P570" t="str">
        <v xml:space="preserve"> Plato 13</v>
      </c>
      <c r="S570">
        <f t="shared" si="40"/>
        <v>2</v>
      </c>
      <c r="T570" s="3">
        <f>VLOOKUP(L570,Hoja2!A:C,2,0)</f>
        <v>131</v>
      </c>
      <c r="U570" s="6">
        <f t="shared" si="44"/>
        <v>159.52000000000001</v>
      </c>
      <c r="V570" s="1">
        <f t="shared" si="41"/>
        <v>6.7361111111111094E-2</v>
      </c>
      <c r="W570" s="1">
        <f>VLOOKUP(L570,Hoja2!A:C,3,0)</f>
        <v>4.0277777777777773E-2</v>
      </c>
      <c r="X570" s="1">
        <f t="shared" si="42"/>
        <v>2.708333333333332E-2</v>
      </c>
      <c r="Y570" s="1" t="str">
        <f t="shared" si="43"/>
        <v>Si</v>
      </c>
    </row>
    <row r="571" spans="1:25" x14ac:dyDescent="0.35">
      <c r="A571">
        <v>1</v>
      </c>
      <c r="B571" t="s">
        <v>1045</v>
      </c>
      <c r="C571">
        <v>6</v>
      </c>
      <c r="D571" s="1">
        <v>0.1111111111111111</v>
      </c>
      <c r="E571" s="1">
        <v>0.18541666666666667</v>
      </c>
      <c r="F571" s="2">
        <v>45022</v>
      </c>
      <c r="G571" t="s">
        <v>28</v>
      </c>
      <c r="H571" t="s">
        <v>12</v>
      </c>
      <c r="I571" t="s">
        <v>1348</v>
      </c>
      <c r="J571" s="3">
        <v>38.4</v>
      </c>
      <c r="K571" t="s">
        <v>24</v>
      </c>
      <c r="L571">
        <v>570</v>
      </c>
      <c r="M571" t="s">
        <v>20</v>
      </c>
      <c r="N571" t="s">
        <v>1681</v>
      </c>
      <c r="O571" t="str" cm="1">
        <f t="array" ref="O571:P571">_xlfn.TEXTSPLIT(N571,",")</f>
        <v>Plato 11</v>
      </c>
      <c r="P571" t="str">
        <v xml:space="preserve"> Plato 10</v>
      </c>
      <c r="S571">
        <f t="shared" si="40"/>
        <v>2</v>
      </c>
      <c r="T571" s="3">
        <f>VLOOKUP(L571,Hoja2!A:C,2,0)</f>
        <v>85</v>
      </c>
      <c r="U571" s="6">
        <f t="shared" si="44"/>
        <v>123.4</v>
      </c>
      <c r="V571" s="1">
        <f t="shared" si="41"/>
        <v>7.4305555555555569E-2</v>
      </c>
      <c r="W571" s="1">
        <f>VLOOKUP(L571,Hoja2!A:C,3,0)</f>
        <v>3.1944444444444442E-2</v>
      </c>
      <c r="X571" s="1">
        <f t="shared" si="42"/>
        <v>4.2361111111111127E-2</v>
      </c>
      <c r="Y571" s="1" t="str">
        <f t="shared" si="43"/>
        <v>Si</v>
      </c>
    </row>
    <row r="572" spans="1:25" x14ac:dyDescent="0.35">
      <c r="A572">
        <v>15</v>
      </c>
      <c r="B572" t="s">
        <v>107</v>
      </c>
      <c r="C572">
        <v>2</v>
      </c>
      <c r="D572" s="1">
        <v>5.6250000000000001E-2</v>
      </c>
      <c r="E572" s="1">
        <v>0.12083333333333333</v>
      </c>
      <c r="F572" s="2">
        <v>45022</v>
      </c>
      <c r="G572" t="s">
        <v>28</v>
      </c>
      <c r="H572" t="s">
        <v>12</v>
      </c>
      <c r="I572" t="s">
        <v>1348</v>
      </c>
      <c r="J572" s="3">
        <v>49.54</v>
      </c>
      <c r="K572" t="s">
        <v>24</v>
      </c>
      <c r="L572">
        <v>571</v>
      </c>
      <c r="M572" t="s">
        <v>1350</v>
      </c>
      <c r="N572" t="s">
        <v>1422</v>
      </c>
      <c r="O572" t="str" cm="1">
        <f t="array" ref="O572">_xlfn.TEXTSPLIT(N572,",")</f>
        <v>Plato 6</v>
      </c>
      <c r="S572">
        <f t="shared" si="40"/>
        <v>1</v>
      </c>
      <c r="T572" s="3">
        <f>VLOOKUP(L572,Hoja2!A:C,2,0)</f>
        <v>54</v>
      </c>
      <c r="U572" s="6">
        <f t="shared" si="44"/>
        <v>103.53999999999999</v>
      </c>
      <c r="V572" s="1">
        <f t="shared" si="41"/>
        <v>6.4583333333333326E-2</v>
      </c>
      <c r="W572" s="1">
        <f>VLOOKUP(L572,Hoja2!A:C,3,0)</f>
        <v>1.8055555555555554E-2</v>
      </c>
      <c r="X572" s="1">
        <f t="shared" si="42"/>
        <v>4.6527777777777772E-2</v>
      </c>
      <c r="Y572" s="1" t="str">
        <f t="shared" si="43"/>
        <v>Si</v>
      </c>
    </row>
    <row r="573" spans="1:25" x14ac:dyDescent="0.35">
      <c r="A573">
        <v>19</v>
      </c>
      <c r="B573" t="s">
        <v>1048</v>
      </c>
      <c r="C573">
        <v>3</v>
      </c>
      <c r="D573" s="1">
        <v>0.12013888888888889</v>
      </c>
      <c r="E573" s="1">
        <v>0.26874999999999999</v>
      </c>
      <c r="F573" s="2">
        <v>45022</v>
      </c>
      <c r="G573" t="s">
        <v>33</v>
      </c>
      <c r="H573" t="s">
        <v>12</v>
      </c>
      <c r="I573" t="s">
        <v>18</v>
      </c>
      <c r="J573" s="3">
        <v>46.21</v>
      </c>
      <c r="K573" t="s">
        <v>40</v>
      </c>
      <c r="L573">
        <v>572</v>
      </c>
      <c r="M573" t="s">
        <v>26</v>
      </c>
      <c r="N573" t="s">
        <v>1769</v>
      </c>
      <c r="O573" t="str" cm="1">
        <f t="array" ref="O573:P573">_xlfn.TEXTSPLIT(N573,",")</f>
        <v>Plato 2</v>
      </c>
      <c r="P573" t="str">
        <v xml:space="preserve"> Plato 5</v>
      </c>
      <c r="S573">
        <f t="shared" si="40"/>
        <v>2</v>
      </c>
      <c r="T573" s="3">
        <f>VLOOKUP(L573,Hoja2!A:C,2,0)</f>
        <v>74</v>
      </c>
      <c r="U573" s="6">
        <f t="shared" si="44"/>
        <v>120.21000000000001</v>
      </c>
      <c r="V573" s="1">
        <f t="shared" si="41"/>
        <v>0.14861111111111108</v>
      </c>
      <c r="W573" s="1">
        <f>VLOOKUP(L573,Hoja2!A:C,3,0)</f>
        <v>3.0555555555555555E-2</v>
      </c>
      <c r="X573" s="1">
        <f t="shared" si="42"/>
        <v>0.11805555555555552</v>
      </c>
      <c r="Y573" s="1" t="str">
        <f t="shared" si="43"/>
        <v>Si</v>
      </c>
    </row>
    <row r="574" spans="1:25" x14ac:dyDescent="0.35">
      <c r="A574">
        <v>7</v>
      </c>
      <c r="B574" t="s">
        <v>1050</v>
      </c>
      <c r="C574">
        <v>3</v>
      </c>
      <c r="D574" s="1">
        <v>0.13333333333333333</v>
      </c>
      <c r="E574" s="1">
        <v>0.29791666666666666</v>
      </c>
      <c r="F574" s="2">
        <v>45022</v>
      </c>
      <c r="G574" t="s">
        <v>11</v>
      </c>
      <c r="H574" t="s">
        <v>12</v>
      </c>
      <c r="I574" t="s">
        <v>1348</v>
      </c>
      <c r="J574" s="3">
        <v>47.08</v>
      </c>
      <c r="K574" t="s">
        <v>40</v>
      </c>
      <c r="L574">
        <v>573</v>
      </c>
      <c r="M574" t="s">
        <v>66</v>
      </c>
      <c r="N574" t="s">
        <v>1770</v>
      </c>
      <c r="O574" t="str" cm="1">
        <f t="array" ref="O574:P574">_xlfn.TEXTSPLIT(N574,",")</f>
        <v>Plato 13</v>
      </c>
      <c r="P574" t="str">
        <v xml:space="preserve"> Plato 18</v>
      </c>
      <c r="S574">
        <f t="shared" si="40"/>
        <v>2</v>
      </c>
      <c r="T574" s="3">
        <f>VLOOKUP(L574,Hoja2!A:C,2,0)</f>
        <v>165</v>
      </c>
      <c r="U574" s="6">
        <f t="shared" si="44"/>
        <v>212.07999999999998</v>
      </c>
      <c r="V574" s="1">
        <f t="shared" si="41"/>
        <v>0.16458333333333333</v>
      </c>
      <c r="W574" s="1">
        <f>VLOOKUP(L574,Hoja2!A:C,3,0)</f>
        <v>4.7916666666666663E-2</v>
      </c>
      <c r="X574" s="1">
        <f t="shared" si="42"/>
        <v>0.11666666666666667</v>
      </c>
      <c r="Y574" s="1" t="str">
        <f t="shared" si="43"/>
        <v>Si</v>
      </c>
    </row>
    <row r="575" spans="1:25" x14ac:dyDescent="0.35">
      <c r="A575">
        <v>20</v>
      </c>
      <c r="B575" t="s">
        <v>1052</v>
      </c>
      <c r="C575">
        <v>3</v>
      </c>
      <c r="D575" s="1">
        <v>2.1527777777777778E-2</v>
      </c>
      <c r="E575" s="1">
        <v>0.13055555555555556</v>
      </c>
      <c r="F575" s="2">
        <v>45022</v>
      </c>
      <c r="G575" t="s">
        <v>28</v>
      </c>
      <c r="H575" t="s">
        <v>12</v>
      </c>
      <c r="I575" t="s">
        <v>1348</v>
      </c>
      <c r="J575" s="3">
        <v>42.57</v>
      </c>
      <c r="K575" t="s">
        <v>24</v>
      </c>
      <c r="L575">
        <v>574</v>
      </c>
      <c r="M575" t="s">
        <v>26</v>
      </c>
      <c r="N575" t="s">
        <v>1771</v>
      </c>
      <c r="O575" t="str" cm="1">
        <f t="array" ref="O575:R575">_xlfn.TEXTSPLIT(N575,",")</f>
        <v>Plato 10</v>
      </c>
      <c r="P575" t="str">
        <v xml:space="preserve"> Plato 19</v>
      </c>
      <c r="Q575" t="str">
        <v xml:space="preserve"> Plato 4</v>
      </c>
      <c r="R575" t="str">
        <v xml:space="preserve"> Plato 13</v>
      </c>
      <c r="S575">
        <f t="shared" si="40"/>
        <v>4</v>
      </c>
      <c r="T575" s="3">
        <f>VLOOKUP(L575,Hoja2!A:C,2,0)</f>
        <v>207</v>
      </c>
      <c r="U575" s="6">
        <f t="shared" si="44"/>
        <v>249.57</v>
      </c>
      <c r="V575" s="1">
        <f t="shared" si="41"/>
        <v>0.10902777777777778</v>
      </c>
      <c r="W575" s="1">
        <f>VLOOKUP(L575,Hoja2!A:C,3,0)</f>
        <v>0.11666666666666665</v>
      </c>
      <c r="X575" s="1">
        <f t="shared" si="42"/>
        <v>0</v>
      </c>
      <c r="Y575" s="1" t="str">
        <f t="shared" si="43"/>
        <v>No</v>
      </c>
    </row>
    <row r="576" spans="1:25" x14ac:dyDescent="0.35">
      <c r="A576">
        <v>15</v>
      </c>
      <c r="B576" t="s">
        <v>612</v>
      </c>
      <c r="C576">
        <v>4</v>
      </c>
      <c r="D576" s="1">
        <v>6.6666666666666666E-2</v>
      </c>
      <c r="E576" s="1">
        <v>0.19722222222222222</v>
      </c>
      <c r="F576" s="2">
        <v>45022</v>
      </c>
      <c r="G576" t="s">
        <v>33</v>
      </c>
      <c r="H576" t="s">
        <v>12</v>
      </c>
      <c r="I576" t="s">
        <v>1348</v>
      </c>
      <c r="J576" s="3">
        <v>33.520000000000003</v>
      </c>
      <c r="K576" t="s">
        <v>24</v>
      </c>
      <c r="L576">
        <v>575</v>
      </c>
      <c r="M576" t="s">
        <v>30</v>
      </c>
      <c r="N576" t="s">
        <v>1395</v>
      </c>
      <c r="O576" t="str" cm="1">
        <f t="array" ref="O576">_xlfn.TEXTSPLIT(N576,",")</f>
        <v>Plato 4</v>
      </c>
      <c r="S576">
        <f t="shared" si="40"/>
        <v>1</v>
      </c>
      <c r="T576" s="3">
        <f>VLOOKUP(L576,Hoja2!A:C,2,0)</f>
        <v>18</v>
      </c>
      <c r="U576" s="6">
        <f t="shared" si="44"/>
        <v>51.52</v>
      </c>
      <c r="V576" s="1">
        <f t="shared" si="41"/>
        <v>0.13055555555555554</v>
      </c>
      <c r="W576" s="1">
        <f>VLOOKUP(L576,Hoja2!A:C,3,0)</f>
        <v>3.0555555555555555E-2</v>
      </c>
      <c r="X576" s="1">
        <f t="shared" si="42"/>
        <v>9.9999999999999978E-2</v>
      </c>
      <c r="Y576" s="1" t="str">
        <f t="shared" si="43"/>
        <v>Si</v>
      </c>
    </row>
    <row r="577" spans="1:25" x14ac:dyDescent="0.35">
      <c r="A577">
        <v>9</v>
      </c>
      <c r="B577" t="s">
        <v>1055</v>
      </c>
      <c r="C577">
        <v>1</v>
      </c>
      <c r="D577" s="1">
        <v>0.16458333333333333</v>
      </c>
      <c r="E577" s="1">
        <v>0.29583333333333334</v>
      </c>
      <c r="F577" s="2">
        <v>45022</v>
      </c>
      <c r="G577" t="s">
        <v>33</v>
      </c>
      <c r="H577" t="s">
        <v>37</v>
      </c>
      <c r="I577" t="s">
        <v>18</v>
      </c>
      <c r="J577" s="3">
        <v>21.71</v>
      </c>
      <c r="K577" t="s">
        <v>13</v>
      </c>
      <c r="L577">
        <v>576</v>
      </c>
      <c r="M577" t="s">
        <v>49</v>
      </c>
      <c r="N577" t="s">
        <v>1772</v>
      </c>
      <c r="O577" t="str" cm="1">
        <f t="array" ref="O577:Q577">_xlfn.TEXTSPLIT(N577,",")</f>
        <v>Plato 11</v>
      </c>
      <c r="P577" t="str">
        <v xml:space="preserve"> Plato 17</v>
      </c>
      <c r="Q577" t="str">
        <v xml:space="preserve"> Plato 19</v>
      </c>
      <c r="S577">
        <f t="shared" si="40"/>
        <v>3</v>
      </c>
      <c r="T577" s="3">
        <f>VLOOKUP(L577,Hoja2!A:C,2,0)</f>
        <v>234</v>
      </c>
      <c r="U577" s="6">
        <f t="shared" si="44"/>
        <v>255.71</v>
      </c>
      <c r="V577" s="1">
        <f t="shared" si="41"/>
        <v>0.13125000000000001</v>
      </c>
      <c r="W577" s="1">
        <f>VLOOKUP(L577,Hoja2!A:C,3,0)</f>
        <v>7.9861111111111105E-2</v>
      </c>
      <c r="X577" s="1">
        <f t="shared" si="42"/>
        <v>5.1388888888888901E-2</v>
      </c>
      <c r="Y577" s="1" t="str">
        <f t="shared" si="43"/>
        <v>Si</v>
      </c>
    </row>
    <row r="578" spans="1:25" x14ac:dyDescent="0.35">
      <c r="A578">
        <v>5</v>
      </c>
      <c r="B578" t="s">
        <v>1057</v>
      </c>
      <c r="C578">
        <v>4</v>
      </c>
      <c r="D578" s="1">
        <v>0.13402777777777777</v>
      </c>
      <c r="E578" s="1">
        <v>0.27777777777777779</v>
      </c>
      <c r="F578" s="2">
        <v>45022</v>
      </c>
      <c r="G578" t="s">
        <v>33</v>
      </c>
      <c r="H578" t="s">
        <v>12</v>
      </c>
      <c r="I578" t="s">
        <v>1348</v>
      </c>
      <c r="J578" s="3">
        <v>34.119999999999997</v>
      </c>
      <c r="K578" t="s">
        <v>24</v>
      </c>
      <c r="L578">
        <v>577</v>
      </c>
      <c r="M578" t="s">
        <v>1350</v>
      </c>
      <c r="N578" t="s">
        <v>1773</v>
      </c>
      <c r="O578" t="str" cm="1">
        <f t="array" ref="O578:P578">_xlfn.TEXTSPLIT(N578,",")</f>
        <v>Plato 4</v>
      </c>
      <c r="P578" t="str">
        <v xml:space="preserve"> Plato 5</v>
      </c>
      <c r="S578">
        <f t="shared" si="40"/>
        <v>2</v>
      </c>
      <c r="T578" s="3">
        <f>VLOOKUP(L578,Hoja2!A:C,2,0)</f>
        <v>40</v>
      </c>
      <c r="U578" s="6">
        <f t="shared" si="44"/>
        <v>74.12</v>
      </c>
      <c r="V578" s="1">
        <f t="shared" si="41"/>
        <v>0.14375000000000002</v>
      </c>
      <c r="W578" s="1">
        <f>VLOOKUP(L578,Hoja2!A:C,3,0)</f>
        <v>1.7361111111111112E-2</v>
      </c>
      <c r="X578" s="1">
        <f t="shared" si="42"/>
        <v>0.12638888888888891</v>
      </c>
      <c r="Y578" s="1" t="str">
        <f t="shared" si="43"/>
        <v>Si</v>
      </c>
    </row>
    <row r="579" spans="1:25" x14ac:dyDescent="0.35">
      <c r="A579">
        <v>11</v>
      </c>
      <c r="B579" t="s">
        <v>424</v>
      </c>
      <c r="C579">
        <v>6</v>
      </c>
      <c r="D579" s="1">
        <v>9.0972222222222218E-2</v>
      </c>
      <c r="E579" s="1">
        <v>0.18333333333333332</v>
      </c>
      <c r="F579" s="2">
        <v>45022</v>
      </c>
      <c r="G579" t="s">
        <v>11</v>
      </c>
      <c r="H579" t="s">
        <v>12</v>
      </c>
      <c r="I579" t="s">
        <v>1348</v>
      </c>
      <c r="J579" s="3">
        <v>32.799999999999997</v>
      </c>
      <c r="K579" t="s">
        <v>40</v>
      </c>
      <c r="L579">
        <v>578</v>
      </c>
      <c r="M579" t="s">
        <v>1345</v>
      </c>
      <c r="N579" t="s">
        <v>1386</v>
      </c>
      <c r="O579" t="str" cm="1">
        <f t="array" ref="O579">_xlfn.TEXTSPLIT(N579,",")</f>
        <v>Plato 2</v>
      </c>
      <c r="S579">
        <f t="shared" ref="S579:S642" si="45">COUNTIF(O579:R579,"*")</f>
        <v>1</v>
      </c>
      <c r="T579" s="3">
        <f>VLOOKUP(L579,Hoja2!A:C,2,0)</f>
        <v>90</v>
      </c>
      <c r="U579" s="6">
        <f t="shared" si="44"/>
        <v>122.8</v>
      </c>
      <c r="V579" s="1">
        <f t="shared" ref="V579:V642" si="46">E579-D579</f>
        <v>9.2361111111111102E-2</v>
      </c>
      <c r="W579" s="1">
        <f>VLOOKUP(L579,Hoja2!A:C,3,0)</f>
        <v>3.0555555555555555E-2</v>
      </c>
      <c r="X579" s="1">
        <f t="shared" ref="X579:X642" si="47">IF(V579-W579&gt;0,V579-W579,0)</f>
        <v>6.1805555555555544E-2</v>
      </c>
      <c r="Y579" s="1" t="str">
        <f t="shared" ref="Y579:Y642" si="48">IF(X579&gt;0,"Si","No")</f>
        <v>Si</v>
      </c>
    </row>
    <row r="580" spans="1:25" x14ac:dyDescent="0.35">
      <c r="A580">
        <v>9</v>
      </c>
      <c r="B580" t="s">
        <v>1060</v>
      </c>
      <c r="C580">
        <v>2</v>
      </c>
      <c r="D580" s="1">
        <v>6.9444444444444441E-3</v>
      </c>
      <c r="E580" s="1">
        <v>9.5138888888888884E-2</v>
      </c>
      <c r="F580" s="2">
        <v>45022</v>
      </c>
      <c r="G580" t="s">
        <v>11</v>
      </c>
      <c r="H580" t="s">
        <v>12</v>
      </c>
      <c r="I580" t="s">
        <v>1348</v>
      </c>
      <c r="J580" s="3">
        <v>35.96</v>
      </c>
      <c r="K580" t="s">
        <v>24</v>
      </c>
      <c r="L580">
        <v>579</v>
      </c>
      <c r="M580" t="s">
        <v>30</v>
      </c>
      <c r="N580" t="s">
        <v>1434</v>
      </c>
      <c r="O580" t="str" cm="1">
        <f t="array" ref="O580">_xlfn.TEXTSPLIT(N580,",")</f>
        <v>Plato 1</v>
      </c>
      <c r="S580">
        <f t="shared" si="45"/>
        <v>1</v>
      </c>
      <c r="T580" s="3">
        <f>VLOOKUP(L580,Hoja2!A:C,2,0)</f>
        <v>50</v>
      </c>
      <c r="U580" s="6">
        <f t="shared" ref="U580:U643" si="49">T580+J580</f>
        <v>85.960000000000008</v>
      </c>
      <c r="V580" s="1">
        <f t="shared" si="46"/>
        <v>8.8194444444444436E-2</v>
      </c>
      <c r="W580" s="1">
        <f>VLOOKUP(L580,Hoja2!A:C,3,0)</f>
        <v>3.3333333333333333E-2</v>
      </c>
      <c r="X580" s="1">
        <f t="shared" si="47"/>
        <v>5.4861111111111104E-2</v>
      </c>
      <c r="Y580" s="1" t="str">
        <f t="shared" si="48"/>
        <v>Si</v>
      </c>
    </row>
    <row r="581" spans="1:25" x14ac:dyDescent="0.35">
      <c r="A581">
        <v>10</v>
      </c>
      <c r="B581" t="s">
        <v>105</v>
      </c>
      <c r="C581">
        <v>5</v>
      </c>
      <c r="D581" s="1">
        <v>4.1666666666666666E-3</v>
      </c>
      <c r="E581" s="1">
        <v>5.4166666666666669E-2</v>
      </c>
      <c r="F581" s="2">
        <v>45022</v>
      </c>
      <c r="G581" t="s">
        <v>33</v>
      </c>
      <c r="H581" t="s">
        <v>12</v>
      </c>
      <c r="I581" t="s">
        <v>1347</v>
      </c>
      <c r="J581" s="3">
        <v>44.54</v>
      </c>
      <c r="K581" t="s">
        <v>24</v>
      </c>
      <c r="L581">
        <v>580</v>
      </c>
      <c r="M581" t="s">
        <v>49</v>
      </c>
      <c r="N581" t="s">
        <v>1546</v>
      </c>
      <c r="O581" t="str" cm="1">
        <f t="array" ref="O581">_xlfn.TEXTSPLIT(N581,",")</f>
        <v>Plato 11</v>
      </c>
      <c r="S581">
        <f t="shared" si="45"/>
        <v>1</v>
      </c>
      <c r="T581" s="3">
        <f>VLOOKUP(L581,Hoja2!A:C,2,0)</f>
        <v>33</v>
      </c>
      <c r="U581" s="6">
        <f t="shared" si="49"/>
        <v>77.539999999999992</v>
      </c>
      <c r="V581" s="1">
        <f t="shared" si="46"/>
        <v>0.05</v>
      </c>
      <c r="W581" s="1">
        <f>VLOOKUP(L581,Hoja2!A:C,3,0)</f>
        <v>2.0833333333333332E-2</v>
      </c>
      <c r="X581" s="1">
        <f t="shared" si="47"/>
        <v>2.9166666666666671E-2</v>
      </c>
      <c r="Y581" s="1" t="str">
        <f t="shared" si="48"/>
        <v>Si</v>
      </c>
    </row>
    <row r="582" spans="1:25" x14ac:dyDescent="0.35">
      <c r="A582">
        <v>18</v>
      </c>
      <c r="B582" t="s">
        <v>229</v>
      </c>
      <c r="C582">
        <v>5</v>
      </c>
      <c r="D582" s="1">
        <v>0.14791666666666667</v>
      </c>
      <c r="E582" s="1">
        <v>0.21388888888888888</v>
      </c>
      <c r="F582" s="2">
        <v>45022</v>
      </c>
      <c r="G582" t="s">
        <v>33</v>
      </c>
      <c r="H582" t="s">
        <v>12</v>
      </c>
      <c r="I582" t="s">
        <v>1348</v>
      </c>
      <c r="J582" s="3">
        <v>13.27</v>
      </c>
      <c r="K582" t="s">
        <v>40</v>
      </c>
      <c r="L582">
        <v>581</v>
      </c>
      <c r="M582" t="s">
        <v>1350</v>
      </c>
      <c r="N582" t="s">
        <v>1516</v>
      </c>
      <c r="O582" t="str" cm="1">
        <f t="array" ref="O582:P582">_xlfn.TEXTSPLIT(N582,",")</f>
        <v>Plato 11</v>
      </c>
      <c r="P582" t="str">
        <v xml:space="preserve"> Plato 2</v>
      </c>
      <c r="S582">
        <f t="shared" si="45"/>
        <v>2</v>
      </c>
      <c r="T582" s="3">
        <f>VLOOKUP(L582,Hoja2!A:C,2,0)</f>
        <v>123</v>
      </c>
      <c r="U582" s="6">
        <f t="shared" si="49"/>
        <v>136.27000000000001</v>
      </c>
      <c r="V582" s="1">
        <f t="shared" si="46"/>
        <v>6.597222222222221E-2</v>
      </c>
      <c r="W582" s="1">
        <f>VLOOKUP(L582,Hoja2!A:C,3,0)</f>
        <v>3.8194444444444441E-2</v>
      </c>
      <c r="X582" s="1">
        <f t="shared" si="47"/>
        <v>2.7777777777777769E-2</v>
      </c>
      <c r="Y582" s="1" t="str">
        <f t="shared" si="48"/>
        <v>Si</v>
      </c>
    </row>
    <row r="583" spans="1:25" x14ac:dyDescent="0.35">
      <c r="A583">
        <v>3</v>
      </c>
      <c r="B583" t="s">
        <v>1064</v>
      </c>
      <c r="C583">
        <v>1</v>
      </c>
      <c r="D583" s="1">
        <v>0.15833333333333333</v>
      </c>
      <c r="E583" s="1">
        <v>0.21458333333333332</v>
      </c>
      <c r="F583" s="2">
        <v>45022</v>
      </c>
      <c r="G583" t="s">
        <v>23</v>
      </c>
      <c r="H583" t="s">
        <v>12</v>
      </c>
      <c r="I583" t="s">
        <v>1348</v>
      </c>
      <c r="J583" s="3">
        <v>20.23</v>
      </c>
      <c r="K583" t="s">
        <v>13</v>
      </c>
      <c r="L583">
        <v>582</v>
      </c>
      <c r="M583" t="s">
        <v>49</v>
      </c>
      <c r="N583" t="s">
        <v>1422</v>
      </c>
      <c r="O583" t="str" cm="1">
        <f t="array" ref="O583">_xlfn.TEXTSPLIT(N583,",")</f>
        <v>Plato 6</v>
      </c>
      <c r="S583">
        <f t="shared" si="45"/>
        <v>1</v>
      </c>
      <c r="T583" s="3">
        <f>VLOOKUP(L583,Hoja2!A:C,2,0)</f>
        <v>54</v>
      </c>
      <c r="U583" s="6">
        <f t="shared" si="49"/>
        <v>74.23</v>
      </c>
      <c r="V583" s="1">
        <f t="shared" si="46"/>
        <v>5.6249999999999994E-2</v>
      </c>
      <c r="W583" s="1">
        <f>VLOOKUP(L583,Hoja2!A:C,3,0)</f>
        <v>2.9166666666666667E-2</v>
      </c>
      <c r="X583" s="1">
        <f t="shared" si="47"/>
        <v>2.7083333333333327E-2</v>
      </c>
      <c r="Y583" s="1" t="str">
        <f t="shared" si="48"/>
        <v>Si</v>
      </c>
    </row>
    <row r="584" spans="1:25" x14ac:dyDescent="0.35">
      <c r="A584">
        <v>9</v>
      </c>
      <c r="B584" t="s">
        <v>517</v>
      </c>
      <c r="C584">
        <v>2</v>
      </c>
      <c r="D584" s="1">
        <v>7.013888888888889E-2</v>
      </c>
      <c r="E584" s="1">
        <v>0.14861111111111111</v>
      </c>
      <c r="F584" s="2">
        <v>45022</v>
      </c>
      <c r="G584" t="s">
        <v>23</v>
      </c>
      <c r="H584" t="s">
        <v>37</v>
      </c>
      <c r="I584" t="s">
        <v>1347</v>
      </c>
      <c r="J584" s="3">
        <v>35.99</v>
      </c>
      <c r="K584" t="s">
        <v>24</v>
      </c>
      <c r="L584">
        <v>583</v>
      </c>
      <c r="M584" t="s">
        <v>26</v>
      </c>
      <c r="N584" t="s">
        <v>1774</v>
      </c>
      <c r="O584" t="str" cm="1">
        <f t="array" ref="O584:R584">_xlfn.TEXTSPLIT(N584,",")</f>
        <v>Plato 12</v>
      </c>
      <c r="P584" t="str">
        <v xml:space="preserve"> Plato 4</v>
      </c>
      <c r="Q584" t="str">
        <v xml:space="preserve"> Plato 7</v>
      </c>
      <c r="R584" t="str">
        <v xml:space="preserve"> Plato 20</v>
      </c>
      <c r="S584">
        <f t="shared" si="45"/>
        <v>4</v>
      </c>
      <c r="T584" s="3">
        <f>VLOOKUP(L584,Hoja2!A:C,2,0)</f>
        <v>243</v>
      </c>
      <c r="U584" s="6">
        <f t="shared" si="49"/>
        <v>278.99</v>
      </c>
      <c r="V584" s="1">
        <f t="shared" si="46"/>
        <v>7.8472222222222221E-2</v>
      </c>
      <c r="W584" s="1">
        <f>VLOOKUP(L584,Hoja2!A:C,3,0)</f>
        <v>7.2916666666666671E-2</v>
      </c>
      <c r="X584" s="1">
        <f t="shared" si="47"/>
        <v>5.5555555555555497E-3</v>
      </c>
      <c r="Y584" s="1" t="str">
        <f t="shared" si="48"/>
        <v>Si</v>
      </c>
    </row>
    <row r="585" spans="1:25" x14ac:dyDescent="0.35">
      <c r="A585">
        <v>9</v>
      </c>
      <c r="B585" t="s">
        <v>1067</v>
      </c>
      <c r="C585">
        <v>4</v>
      </c>
      <c r="D585" s="1">
        <v>0.14930555555555555</v>
      </c>
      <c r="E585" s="1">
        <v>0.29097222222222224</v>
      </c>
      <c r="F585" s="2">
        <v>45022</v>
      </c>
      <c r="G585" t="s">
        <v>11</v>
      </c>
      <c r="H585" t="s">
        <v>12</v>
      </c>
      <c r="I585" t="s">
        <v>1347</v>
      </c>
      <c r="J585" s="3">
        <v>36.979999999999997</v>
      </c>
      <c r="K585" t="s">
        <v>13</v>
      </c>
      <c r="L585">
        <v>584</v>
      </c>
      <c r="M585" t="s">
        <v>66</v>
      </c>
      <c r="N585" t="s">
        <v>1775</v>
      </c>
      <c r="O585" t="str" cm="1">
        <f t="array" ref="O585:Q585">_xlfn.TEXTSPLIT(N585,",")</f>
        <v>Plato 13</v>
      </c>
      <c r="P585" t="str">
        <v xml:space="preserve"> Plato 17</v>
      </c>
      <c r="Q585" t="str">
        <v xml:space="preserve"> Plato 16</v>
      </c>
      <c r="S585">
        <f t="shared" si="45"/>
        <v>3</v>
      </c>
      <c r="T585" s="3">
        <f>VLOOKUP(L585,Hoja2!A:C,2,0)</f>
        <v>139</v>
      </c>
      <c r="U585" s="6">
        <f t="shared" si="49"/>
        <v>175.98</v>
      </c>
      <c r="V585" s="1">
        <f t="shared" si="46"/>
        <v>0.14166666666666669</v>
      </c>
      <c r="W585" s="1">
        <f>VLOOKUP(L585,Hoja2!A:C,3,0)</f>
        <v>7.9166666666666663E-2</v>
      </c>
      <c r="X585" s="1">
        <f t="shared" si="47"/>
        <v>6.2500000000000028E-2</v>
      </c>
      <c r="Y585" s="1" t="str">
        <f t="shared" si="48"/>
        <v>Si</v>
      </c>
    </row>
    <row r="586" spans="1:25" x14ac:dyDescent="0.35">
      <c r="A586">
        <v>3</v>
      </c>
      <c r="B586" t="s">
        <v>880</v>
      </c>
      <c r="C586">
        <v>5</v>
      </c>
      <c r="D586" s="1">
        <v>5.7638888888888892E-2</v>
      </c>
      <c r="E586" s="1">
        <v>0.10902777777777778</v>
      </c>
      <c r="F586" s="2">
        <v>45022</v>
      </c>
      <c r="G586" t="s">
        <v>11</v>
      </c>
      <c r="H586" t="s">
        <v>17</v>
      </c>
      <c r="I586" t="s">
        <v>1348</v>
      </c>
      <c r="J586" s="3">
        <v>10.07</v>
      </c>
      <c r="K586" t="s">
        <v>24</v>
      </c>
      <c r="L586">
        <v>585</v>
      </c>
      <c r="M586" t="s">
        <v>61</v>
      </c>
      <c r="N586" t="s">
        <v>1776</v>
      </c>
      <c r="O586" t="str" cm="1">
        <f t="array" ref="O586:R586">_xlfn.TEXTSPLIT(N586,",")</f>
        <v>Plato 15</v>
      </c>
      <c r="P586" t="str">
        <v xml:space="preserve"> Plato 8</v>
      </c>
      <c r="Q586" t="str">
        <v xml:space="preserve"> Plato 4</v>
      </c>
      <c r="R586" t="str">
        <v xml:space="preserve"> Plato 1</v>
      </c>
      <c r="S586">
        <f t="shared" si="45"/>
        <v>4</v>
      </c>
      <c r="T586" s="3">
        <f>VLOOKUP(L586,Hoja2!A:C,2,0)</f>
        <v>128</v>
      </c>
      <c r="U586" s="6">
        <f t="shared" si="49"/>
        <v>138.07</v>
      </c>
      <c r="V586" s="1">
        <f t="shared" si="46"/>
        <v>5.1388888888888887E-2</v>
      </c>
      <c r="W586" s="1">
        <f>VLOOKUP(L586,Hoja2!A:C,3,0)</f>
        <v>6.5972222222222224E-2</v>
      </c>
      <c r="X586" s="1">
        <f t="shared" si="47"/>
        <v>0</v>
      </c>
      <c r="Y586" s="1" t="str">
        <f t="shared" si="48"/>
        <v>No</v>
      </c>
    </row>
    <row r="587" spans="1:25" x14ac:dyDescent="0.35">
      <c r="A587">
        <v>17</v>
      </c>
      <c r="B587" t="s">
        <v>1070</v>
      </c>
      <c r="C587">
        <v>5</v>
      </c>
      <c r="D587" s="1">
        <v>3.0555555555555555E-2</v>
      </c>
      <c r="E587" s="1">
        <v>0.16319444444444445</v>
      </c>
      <c r="F587" s="2">
        <v>45022</v>
      </c>
      <c r="G587" t="s">
        <v>11</v>
      </c>
      <c r="H587" t="s">
        <v>37</v>
      </c>
      <c r="I587" t="s">
        <v>18</v>
      </c>
      <c r="J587" s="3">
        <v>32.79</v>
      </c>
      <c r="K587" t="s">
        <v>40</v>
      </c>
      <c r="L587">
        <v>586</v>
      </c>
      <c r="M587" t="s">
        <v>41</v>
      </c>
      <c r="N587" t="s">
        <v>1639</v>
      </c>
      <c r="O587" t="str" cm="1">
        <f t="array" ref="O587:P587">_xlfn.TEXTSPLIT(N587,",")</f>
        <v>Plato 11</v>
      </c>
      <c r="P587" t="str">
        <v xml:space="preserve"> Plato 7</v>
      </c>
      <c r="S587">
        <f t="shared" si="45"/>
        <v>2</v>
      </c>
      <c r="T587" s="3">
        <f>VLOOKUP(L587,Hoja2!A:C,2,0)</f>
        <v>171</v>
      </c>
      <c r="U587" s="6">
        <f t="shared" si="49"/>
        <v>203.79</v>
      </c>
      <c r="V587" s="1">
        <f t="shared" si="46"/>
        <v>0.13263888888888889</v>
      </c>
      <c r="W587" s="1">
        <f>VLOOKUP(L587,Hoja2!A:C,3,0)</f>
        <v>6.3888888888888884E-2</v>
      </c>
      <c r="X587" s="1">
        <f t="shared" si="47"/>
        <v>6.8750000000000006E-2</v>
      </c>
      <c r="Y587" s="1" t="str">
        <f t="shared" si="48"/>
        <v>Si</v>
      </c>
    </row>
    <row r="588" spans="1:25" x14ac:dyDescent="0.35">
      <c r="A588">
        <v>7</v>
      </c>
      <c r="B588" t="s">
        <v>1072</v>
      </c>
      <c r="C588">
        <v>4</v>
      </c>
      <c r="D588" s="1">
        <v>0.15138888888888888</v>
      </c>
      <c r="E588" s="1">
        <v>0.19583333333333333</v>
      </c>
      <c r="F588" s="2">
        <v>45022</v>
      </c>
      <c r="G588" t="s">
        <v>11</v>
      </c>
      <c r="H588" t="s">
        <v>17</v>
      </c>
      <c r="I588" t="s">
        <v>1348</v>
      </c>
      <c r="J588" s="3">
        <v>35.03</v>
      </c>
      <c r="K588" t="s">
        <v>40</v>
      </c>
      <c r="L588">
        <v>587</v>
      </c>
      <c r="M588" t="s">
        <v>49</v>
      </c>
      <c r="N588" t="s">
        <v>1465</v>
      </c>
      <c r="O588" t="str" cm="1">
        <f t="array" ref="O588">_xlfn.TEXTSPLIT(N588,",")</f>
        <v>Plato 7</v>
      </c>
      <c r="S588">
        <f t="shared" si="45"/>
        <v>1</v>
      </c>
      <c r="T588" s="3">
        <f>VLOOKUP(L588,Hoja2!A:C,2,0)</f>
        <v>48</v>
      </c>
      <c r="U588" s="6">
        <f t="shared" si="49"/>
        <v>83.03</v>
      </c>
      <c r="V588" s="1">
        <f t="shared" si="46"/>
        <v>4.4444444444444453E-2</v>
      </c>
      <c r="W588" s="1">
        <f>VLOOKUP(L588,Hoja2!A:C,3,0)</f>
        <v>2.9861111111111113E-2</v>
      </c>
      <c r="X588" s="1">
        <f t="shared" si="47"/>
        <v>1.4583333333333341E-2</v>
      </c>
      <c r="Y588" s="1" t="str">
        <f t="shared" si="48"/>
        <v>Si</v>
      </c>
    </row>
    <row r="589" spans="1:25" x14ac:dyDescent="0.35">
      <c r="A589">
        <v>15</v>
      </c>
      <c r="B589" t="s">
        <v>1023</v>
      </c>
      <c r="C589">
        <v>2</v>
      </c>
      <c r="D589" s="1">
        <v>9.7222222222222224E-2</v>
      </c>
      <c r="E589" s="1">
        <v>0.24861111111111112</v>
      </c>
      <c r="F589" s="2">
        <v>45022</v>
      </c>
      <c r="G589" t="s">
        <v>11</v>
      </c>
      <c r="H589" t="s">
        <v>37</v>
      </c>
      <c r="I589" t="s">
        <v>18</v>
      </c>
      <c r="J589" s="3">
        <v>33.93</v>
      </c>
      <c r="K589" t="s">
        <v>24</v>
      </c>
      <c r="L589">
        <v>588</v>
      </c>
      <c r="M589" t="s">
        <v>30</v>
      </c>
      <c r="N589" t="s">
        <v>1777</v>
      </c>
      <c r="O589" t="str" cm="1">
        <f t="array" ref="O589:P589">_xlfn.TEXTSPLIT(N589,",")</f>
        <v>Plato 10</v>
      </c>
      <c r="P589" t="str">
        <v xml:space="preserve"> Plato 1</v>
      </c>
      <c r="S589">
        <f t="shared" si="45"/>
        <v>2</v>
      </c>
      <c r="T589" s="3">
        <f>VLOOKUP(L589,Hoja2!A:C,2,0)</f>
        <v>101</v>
      </c>
      <c r="U589" s="6">
        <f t="shared" si="49"/>
        <v>134.93</v>
      </c>
      <c r="V589" s="1">
        <f t="shared" si="46"/>
        <v>0.15138888888888891</v>
      </c>
      <c r="W589" s="1">
        <f>VLOOKUP(L589,Hoja2!A:C,3,0)</f>
        <v>2.5694444444444443E-2</v>
      </c>
      <c r="X589" s="1">
        <f t="shared" si="47"/>
        <v>0.12569444444444447</v>
      </c>
      <c r="Y589" s="1" t="str">
        <f t="shared" si="48"/>
        <v>Si</v>
      </c>
    </row>
    <row r="590" spans="1:25" x14ac:dyDescent="0.35">
      <c r="A590">
        <v>10</v>
      </c>
      <c r="B590" t="s">
        <v>1075</v>
      </c>
      <c r="C590">
        <v>4</v>
      </c>
      <c r="D590" s="1">
        <v>0.13472222222222222</v>
      </c>
      <c r="E590" s="1">
        <v>0.24791666666666667</v>
      </c>
      <c r="F590" s="2">
        <v>45022</v>
      </c>
      <c r="G590" t="s">
        <v>33</v>
      </c>
      <c r="H590" t="s">
        <v>12</v>
      </c>
      <c r="I590" t="s">
        <v>1347</v>
      </c>
      <c r="J590" s="3">
        <v>28.96</v>
      </c>
      <c r="K590" t="s">
        <v>24</v>
      </c>
      <c r="L590">
        <v>589</v>
      </c>
      <c r="M590" t="s">
        <v>49</v>
      </c>
      <c r="N590" t="s">
        <v>1778</v>
      </c>
      <c r="O590" t="str" cm="1">
        <f t="array" ref="O590:R590">_xlfn.TEXTSPLIT(N590,",")</f>
        <v>Plato 14</v>
      </c>
      <c r="P590" t="str">
        <v xml:space="preserve"> Plato 18</v>
      </c>
      <c r="Q590" t="str">
        <v xml:space="preserve"> Plato 13</v>
      </c>
      <c r="R590" t="str">
        <v xml:space="preserve"> Plato 15</v>
      </c>
      <c r="S590">
        <f t="shared" si="45"/>
        <v>4</v>
      </c>
      <c r="T590" s="3">
        <f>VLOOKUP(L590,Hoja2!A:C,2,0)</f>
        <v>284</v>
      </c>
      <c r="U590" s="6">
        <f t="shared" si="49"/>
        <v>312.95999999999998</v>
      </c>
      <c r="V590" s="1">
        <f t="shared" si="46"/>
        <v>0.11319444444444446</v>
      </c>
      <c r="W590" s="1">
        <f>VLOOKUP(L590,Hoja2!A:C,3,0)</f>
        <v>8.3333333333333329E-2</v>
      </c>
      <c r="X590" s="1">
        <f t="shared" si="47"/>
        <v>2.986111111111113E-2</v>
      </c>
      <c r="Y590" s="1" t="str">
        <f t="shared" si="48"/>
        <v>Si</v>
      </c>
    </row>
    <row r="591" spans="1:25" x14ac:dyDescent="0.35">
      <c r="A591">
        <v>3</v>
      </c>
      <c r="B591" t="s">
        <v>445</v>
      </c>
      <c r="C591">
        <v>6</v>
      </c>
      <c r="D591" s="1">
        <v>0.11458333333333333</v>
      </c>
      <c r="E591" s="1">
        <v>0.18541666666666667</v>
      </c>
      <c r="F591" s="2">
        <v>45022</v>
      </c>
      <c r="G591" t="s">
        <v>23</v>
      </c>
      <c r="H591" t="s">
        <v>17</v>
      </c>
      <c r="I591" t="s">
        <v>1348</v>
      </c>
      <c r="J591" s="3">
        <v>40.94</v>
      </c>
      <c r="K591" t="s">
        <v>40</v>
      </c>
      <c r="L591">
        <v>590</v>
      </c>
      <c r="M591" t="s">
        <v>41</v>
      </c>
      <c r="N591" t="s">
        <v>1779</v>
      </c>
      <c r="O591" t="str" cm="1">
        <f t="array" ref="O591:P591">_xlfn.TEXTSPLIT(N591,",")</f>
        <v>Plato 18</v>
      </c>
      <c r="P591" t="str">
        <v xml:space="preserve"> Plato 3</v>
      </c>
      <c r="S591">
        <f t="shared" si="45"/>
        <v>2</v>
      </c>
      <c r="T591" s="3">
        <f>VLOOKUP(L591,Hoja2!A:C,2,0)</f>
        <v>122</v>
      </c>
      <c r="U591" s="6">
        <f t="shared" si="49"/>
        <v>162.94</v>
      </c>
      <c r="V591" s="1">
        <f t="shared" si="46"/>
        <v>7.0833333333333345E-2</v>
      </c>
      <c r="W591" s="1">
        <f>VLOOKUP(L591,Hoja2!A:C,3,0)</f>
        <v>4.4444444444444446E-2</v>
      </c>
      <c r="X591" s="1">
        <f t="shared" si="47"/>
        <v>2.6388888888888899E-2</v>
      </c>
      <c r="Y591" s="1" t="str">
        <f t="shared" si="48"/>
        <v>Si</v>
      </c>
    </row>
    <row r="592" spans="1:25" x14ac:dyDescent="0.35">
      <c r="A592">
        <v>11</v>
      </c>
      <c r="B592" t="s">
        <v>1078</v>
      </c>
      <c r="C592">
        <v>6</v>
      </c>
      <c r="D592" s="1">
        <v>0.15555555555555556</v>
      </c>
      <c r="E592" s="1">
        <v>0.26319444444444445</v>
      </c>
      <c r="F592" s="2">
        <v>45022</v>
      </c>
      <c r="G592" t="s">
        <v>11</v>
      </c>
      <c r="H592" t="s">
        <v>17</v>
      </c>
      <c r="I592" t="s">
        <v>1348</v>
      </c>
      <c r="J592" s="3">
        <v>44.33</v>
      </c>
      <c r="K592" t="s">
        <v>24</v>
      </c>
      <c r="L592">
        <v>591</v>
      </c>
      <c r="M592" t="s">
        <v>47</v>
      </c>
      <c r="N592" t="s">
        <v>1369</v>
      </c>
      <c r="O592" t="str" cm="1">
        <f t="array" ref="O592">_xlfn.TEXTSPLIT(N592,",")</f>
        <v>Plato 20</v>
      </c>
      <c r="S592">
        <f t="shared" si="45"/>
        <v>1</v>
      </c>
      <c r="T592" s="3">
        <f>VLOOKUP(L592,Hoja2!A:C,2,0)</f>
        <v>120</v>
      </c>
      <c r="U592" s="6">
        <f t="shared" si="49"/>
        <v>164.32999999999998</v>
      </c>
      <c r="V592" s="1">
        <f t="shared" si="46"/>
        <v>0.1076388888888889</v>
      </c>
      <c r="W592" s="1">
        <f>VLOOKUP(L592,Hoja2!A:C,3,0)</f>
        <v>3.5416666666666666E-2</v>
      </c>
      <c r="X592" s="1">
        <f t="shared" si="47"/>
        <v>7.2222222222222229E-2</v>
      </c>
      <c r="Y592" s="1" t="str">
        <f t="shared" si="48"/>
        <v>Si</v>
      </c>
    </row>
    <row r="593" spans="1:25" x14ac:dyDescent="0.35">
      <c r="A593">
        <v>5</v>
      </c>
      <c r="B593" t="s">
        <v>1080</v>
      </c>
      <c r="C593">
        <v>1</v>
      </c>
      <c r="D593" s="1">
        <v>3.3333333333333333E-2</v>
      </c>
      <c r="E593" s="1">
        <v>0.1111111111111111</v>
      </c>
      <c r="F593" s="2">
        <v>45022</v>
      </c>
      <c r="G593" t="s">
        <v>23</v>
      </c>
      <c r="H593" t="s">
        <v>12</v>
      </c>
      <c r="I593" t="s">
        <v>1348</v>
      </c>
      <c r="J593" s="3">
        <v>35.67</v>
      </c>
      <c r="K593" t="s">
        <v>13</v>
      </c>
      <c r="L593">
        <v>592</v>
      </c>
      <c r="M593" t="s">
        <v>61</v>
      </c>
      <c r="N593" t="s">
        <v>1780</v>
      </c>
      <c r="O593" t="str" cm="1">
        <f t="array" ref="O593:P593">_xlfn.TEXTSPLIT(N593,",")</f>
        <v>Plato 5</v>
      </c>
      <c r="P593" t="str">
        <v xml:space="preserve"> Plato 1</v>
      </c>
      <c r="S593">
        <f t="shared" si="45"/>
        <v>2</v>
      </c>
      <c r="T593" s="3">
        <f>VLOOKUP(L593,Hoja2!A:C,2,0)</f>
        <v>94</v>
      </c>
      <c r="U593" s="6">
        <f t="shared" si="49"/>
        <v>129.67000000000002</v>
      </c>
      <c r="V593" s="1">
        <f t="shared" si="46"/>
        <v>7.7777777777777779E-2</v>
      </c>
      <c r="W593" s="1">
        <f>VLOOKUP(L593,Hoja2!A:C,3,0)</f>
        <v>7.013888888888889E-2</v>
      </c>
      <c r="X593" s="1">
        <f t="shared" si="47"/>
        <v>7.6388888888888895E-3</v>
      </c>
      <c r="Y593" s="1" t="str">
        <f t="shared" si="48"/>
        <v>Si</v>
      </c>
    </row>
    <row r="594" spans="1:25" x14ac:dyDescent="0.35">
      <c r="A594">
        <v>17</v>
      </c>
      <c r="B594" t="s">
        <v>1082</v>
      </c>
      <c r="C594">
        <v>5</v>
      </c>
      <c r="D594" s="1">
        <v>1.7361111111111112E-2</v>
      </c>
      <c r="E594" s="1">
        <v>9.5138888888888884E-2</v>
      </c>
      <c r="F594" s="2">
        <v>45022</v>
      </c>
      <c r="G594" t="s">
        <v>33</v>
      </c>
      <c r="H594" t="s">
        <v>12</v>
      </c>
      <c r="I594" t="s">
        <v>1347</v>
      </c>
      <c r="J594" s="3">
        <v>48.8</v>
      </c>
      <c r="K594" t="s">
        <v>13</v>
      </c>
      <c r="L594">
        <v>593</v>
      </c>
      <c r="M594" t="s">
        <v>1345</v>
      </c>
      <c r="N594" t="s">
        <v>1781</v>
      </c>
      <c r="O594" t="str" cm="1">
        <f t="array" ref="O594:R594">_xlfn.TEXTSPLIT(N594,",")</f>
        <v>Plato 20</v>
      </c>
      <c r="P594" t="str">
        <v xml:space="preserve"> Plato 17</v>
      </c>
      <c r="Q594" t="str">
        <v xml:space="preserve"> Plato 11</v>
      </c>
      <c r="R594" t="str">
        <v xml:space="preserve"> Plato 19</v>
      </c>
      <c r="S594">
        <f t="shared" si="45"/>
        <v>4</v>
      </c>
      <c r="T594" s="3">
        <f>VLOOKUP(L594,Hoja2!A:C,2,0)</f>
        <v>209</v>
      </c>
      <c r="U594" s="6">
        <f t="shared" si="49"/>
        <v>257.8</v>
      </c>
      <c r="V594" s="1">
        <f t="shared" si="46"/>
        <v>7.7777777777777779E-2</v>
      </c>
      <c r="W594" s="1">
        <f>VLOOKUP(L594,Hoja2!A:C,3,0)</f>
        <v>3.3333333333333333E-2</v>
      </c>
      <c r="X594" s="1">
        <f t="shared" si="47"/>
        <v>4.4444444444444446E-2</v>
      </c>
      <c r="Y594" s="1" t="str">
        <f t="shared" si="48"/>
        <v>Si</v>
      </c>
    </row>
    <row r="595" spans="1:25" x14ac:dyDescent="0.35">
      <c r="A595">
        <v>17</v>
      </c>
      <c r="B595" t="s">
        <v>1084</v>
      </c>
      <c r="C595">
        <v>1</v>
      </c>
      <c r="D595" s="1">
        <v>0.1388888888888889</v>
      </c>
      <c r="E595" s="1">
        <v>0.20069444444444445</v>
      </c>
      <c r="F595" s="2">
        <v>45022</v>
      </c>
      <c r="G595" t="s">
        <v>11</v>
      </c>
      <c r="H595" t="s">
        <v>12</v>
      </c>
      <c r="I595" t="s">
        <v>1347</v>
      </c>
      <c r="J595" s="3">
        <v>46.01</v>
      </c>
      <c r="K595" t="s">
        <v>24</v>
      </c>
      <c r="L595">
        <v>594</v>
      </c>
      <c r="M595" t="s">
        <v>47</v>
      </c>
      <c r="N595" t="s">
        <v>1782</v>
      </c>
      <c r="O595" t="str" cm="1">
        <f t="array" ref="O595:Q595">_xlfn.TEXTSPLIT(N595,",")</f>
        <v>Plato 11</v>
      </c>
      <c r="P595" t="str">
        <v xml:space="preserve"> Plato 5</v>
      </c>
      <c r="Q595" t="str">
        <v xml:space="preserve"> Plato 3</v>
      </c>
      <c r="S595">
        <f t="shared" si="45"/>
        <v>3</v>
      </c>
      <c r="T595" s="3">
        <f>VLOOKUP(L595,Hoja2!A:C,2,0)</f>
        <v>139</v>
      </c>
      <c r="U595" s="6">
        <f t="shared" si="49"/>
        <v>185.01</v>
      </c>
      <c r="V595" s="1">
        <f t="shared" si="46"/>
        <v>6.1805555555555558E-2</v>
      </c>
      <c r="W595" s="1">
        <f>VLOOKUP(L595,Hoja2!A:C,3,0)</f>
        <v>6.805555555555555E-2</v>
      </c>
      <c r="X595" s="1">
        <f t="shared" si="47"/>
        <v>0</v>
      </c>
      <c r="Y595" s="1" t="str">
        <f t="shared" si="48"/>
        <v>No</v>
      </c>
    </row>
    <row r="596" spans="1:25" x14ac:dyDescent="0.35">
      <c r="A596">
        <v>9</v>
      </c>
      <c r="B596" t="s">
        <v>64</v>
      </c>
      <c r="C596">
        <v>5</v>
      </c>
      <c r="D596" s="1">
        <v>0.12708333333333333</v>
      </c>
      <c r="E596" s="1">
        <v>0.22708333333333333</v>
      </c>
      <c r="F596" s="2">
        <v>45022</v>
      </c>
      <c r="G596" t="s">
        <v>23</v>
      </c>
      <c r="H596" t="s">
        <v>12</v>
      </c>
      <c r="I596" t="s">
        <v>1348</v>
      </c>
      <c r="J596" s="3">
        <v>40.33</v>
      </c>
      <c r="K596" t="s">
        <v>40</v>
      </c>
      <c r="L596">
        <v>595</v>
      </c>
      <c r="M596" t="s">
        <v>30</v>
      </c>
      <c r="N596" t="s">
        <v>1783</v>
      </c>
      <c r="O596" t="str" cm="1">
        <f t="array" ref="O596:P596">_xlfn.TEXTSPLIT(N596,",")</f>
        <v>Plato 13</v>
      </c>
      <c r="P596" t="str">
        <v xml:space="preserve"> Plato 2</v>
      </c>
      <c r="S596">
        <f t="shared" si="45"/>
        <v>2</v>
      </c>
      <c r="T596" s="3">
        <f>VLOOKUP(L596,Hoja2!A:C,2,0)</f>
        <v>72</v>
      </c>
      <c r="U596" s="6">
        <f t="shared" si="49"/>
        <v>112.33</v>
      </c>
      <c r="V596" s="1">
        <f t="shared" si="46"/>
        <v>0.1</v>
      </c>
      <c r="W596" s="1">
        <f>VLOOKUP(L596,Hoja2!A:C,3,0)</f>
        <v>3.4027777777777775E-2</v>
      </c>
      <c r="X596" s="1">
        <f t="shared" si="47"/>
        <v>6.5972222222222238E-2</v>
      </c>
      <c r="Y596" s="1" t="str">
        <f t="shared" si="48"/>
        <v>Si</v>
      </c>
    </row>
    <row r="597" spans="1:25" x14ac:dyDescent="0.35">
      <c r="A597">
        <v>18</v>
      </c>
      <c r="B597" t="s">
        <v>1087</v>
      </c>
      <c r="C597">
        <v>2</v>
      </c>
      <c r="D597" s="1">
        <v>5.6250000000000001E-2</v>
      </c>
      <c r="E597" s="1">
        <v>0.15208333333333332</v>
      </c>
      <c r="F597" s="2">
        <v>45022</v>
      </c>
      <c r="G597" t="s">
        <v>23</v>
      </c>
      <c r="H597" t="s">
        <v>12</v>
      </c>
      <c r="I597" t="s">
        <v>1347</v>
      </c>
      <c r="J597" s="3">
        <v>23.7</v>
      </c>
      <c r="K597" t="s">
        <v>40</v>
      </c>
      <c r="L597">
        <v>596</v>
      </c>
      <c r="M597" t="s">
        <v>61</v>
      </c>
      <c r="N597" t="s">
        <v>1784</v>
      </c>
      <c r="O597" t="str" cm="1">
        <f t="array" ref="O597:R597">_xlfn.TEXTSPLIT(N597,",")</f>
        <v>Plato 14</v>
      </c>
      <c r="P597" t="str">
        <v xml:space="preserve"> Plato 7</v>
      </c>
      <c r="Q597" t="str">
        <v xml:space="preserve"> Plato 15</v>
      </c>
      <c r="R597" t="str">
        <v xml:space="preserve"> Plato 1</v>
      </c>
      <c r="S597">
        <f t="shared" si="45"/>
        <v>4</v>
      </c>
      <c r="T597" s="3">
        <f>VLOOKUP(L597,Hoja2!A:C,2,0)</f>
        <v>240</v>
      </c>
      <c r="U597" s="6">
        <f t="shared" si="49"/>
        <v>263.7</v>
      </c>
      <c r="V597" s="1">
        <f t="shared" si="46"/>
        <v>9.5833333333333326E-2</v>
      </c>
      <c r="W597" s="1">
        <f>VLOOKUP(L597,Hoja2!A:C,3,0)</f>
        <v>0.10972222222222223</v>
      </c>
      <c r="X597" s="1">
        <f t="shared" si="47"/>
        <v>0</v>
      </c>
      <c r="Y597" s="1" t="str">
        <f t="shared" si="48"/>
        <v>No</v>
      </c>
    </row>
    <row r="598" spans="1:25" x14ac:dyDescent="0.35">
      <c r="A598">
        <v>16</v>
      </c>
      <c r="B598" t="s">
        <v>922</v>
      </c>
      <c r="C598">
        <v>1</v>
      </c>
      <c r="D598" s="1">
        <v>3.5416666666666666E-2</v>
      </c>
      <c r="E598" s="1">
        <v>0.16041666666666668</v>
      </c>
      <c r="F598" s="2">
        <v>45022</v>
      </c>
      <c r="G598" t="s">
        <v>16</v>
      </c>
      <c r="H598" t="s">
        <v>12</v>
      </c>
      <c r="I598" t="s">
        <v>1348</v>
      </c>
      <c r="J598" s="3">
        <v>45.46</v>
      </c>
      <c r="K598" t="s">
        <v>40</v>
      </c>
      <c r="L598">
        <v>597</v>
      </c>
      <c r="M598" t="s">
        <v>47</v>
      </c>
      <c r="N598" t="s">
        <v>1785</v>
      </c>
      <c r="O598" t="str" cm="1">
        <f t="array" ref="O598:R598">_xlfn.TEXTSPLIT(N598,",")</f>
        <v>Plato 16</v>
      </c>
      <c r="P598" t="str">
        <v xml:space="preserve"> Plato 4</v>
      </c>
      <c r="Q598" t="str">
        <v xml:space="preserve"> Plato 20</v>
      </c>
      <c r="R598" t="str">
        <v xml:space="preserve"> Plato 7</v>
      </c>
      <c r="S598">
        <f t="shared" si="45"/>
        <v>4</v>
      </c>
      <c r="T598" s="3">
        <f>VLOOKUP(L598,Hoja2!A:C,2,0)</f>
        <v>150</v>
      </c>
      <c r="U598" s="6">
        <f t="shared" si="49"/>
        <v>195.46</v>
      </c>
      <c r="V598" s="1">
        <f t="shared" si="46"/>
        <v>0.125</v>
      </c>
      <c r="W598" s="1">
        <f>VLOOKUP(L598,Hoja2!A:C,3,0)</f>
        <v>9.7916666666666666E-2</v>
      </c>
      <c r="X598" s="1">
        <f t="shared" si="47"/>
        <v>2.7083333333333334E-2</v>
      </c>
      <c r="Y598" s="1" t="str">
        <f t="shared" si="48"/>
        <v>Si</v>
      </c>
    </row>
    <row r="599" spans="1:25" x14ac:dyDescent="0.35">
      <c r="A599">
        <v>9</v>
      </c>
      <c r="B599" t="s">
        <v>1090</v>
      </c>
      <c r="C599">
        <v>6</v>
      </c>
      <c r="D599" s="1">
        <v>0.1361111111111111</v>
      </c>
      <c r="E599" s="1">
        <v>0.29097222222222224</v>
      </c>
      <c r="F599" s="2">
        <v>45022</v>
      </c>
      <c r="G599" t="s">
        <v>28</v>
      </c>
      <c r="H599" t="s">
        <v>12</v>
      </c>
      <c r="I599" t="s">
        <v>1348</v>
      </c>
      <c r="J599" s="3">
        <v>11.31</v>
      </c>
      <c r="K599" t="s">
        <v>13</v>
      </c>
      <c r="L599">
        <v>598</v>
      </c>
      <c r="M599" t="s">
        <v>1345</v>
      </c>
      <c r="N599" t="s">
        <v>1786</v>
      </c>
      <c r="O599" t="str" cm="1">
        <f t="array" ref="O599:Q599">_xlfn.TEXTSPLIT(N599,",")</f>
        <v>Plato 10</v>
      </c>
      <c r="P599" t="str">
        <v xml:space="preserve"> Plato 15</v>
      </c>
      <c r="Q599" t="str">
        <v xml:space="preserve"> Plato 17</v>
      </c>
      <c r="S599">
        <f t="shared" si="45"/>
        <v>3</v>
      </c>
      <c r="T599" s="3">
        <f>VLOOKUP(L599,Hoja2!A:C,2,0)</f>
        <v>209</v>
      </c>
      <c r="U599" s="6">
        <f t="shared" si="49"/>
        <v>220.31</v>
      </c>
      <c r="V599" s="1">
        <f t="shared" si="46"/>
        <v>0.15486111111111114</v>
      </c>
      <c r="W599" s="1">
        <f>VLOOKUP(L599,Hoja2!A:C,3,0)</f>
        <v>5.6249999999999994E-2</v>
      </c>
      <c r="X599" s="1">
        <f t="shared" si="47"/>
        <v>9.8611111111111149E-2</v>
      </c>
      <c r="Y599" s="1" t="str">
        <f t="shared" si="48"/>
        <v>Si</v>
      </c>
    </row>
    <row r="600" spans="1:25" x14ac:dyDescent="0.35">
      <c r="A600">
        <v>11</v>
      </c>
      <c r="B600" t="s">
        <v>1092</v>
      </c>
      <c r="C600">
        <v>3</v>
      </c>
      <c r="D600" s="1">
        <v>2.361111111111111E-2</v>
      </c>
      <c r="E600" s="1">
        <v>0.18124999999999999</v>
      </c>
      <c r="F600" s="2">
        <v>45022</v>
      </c>
      <c r="G600" t="s">
        <v>23</v>
      </c>
      <c r="H600" t="s">
        <v>12</v>
      </c>
      <c r="I600" t="s">
        <v>1348</v>
      </c>
      <c r="J600" s="3">
        <v>30.97</v>
      </c>
      <c r="K600" t="s">
        <v>24</v>
      </c>
      <c r="L600">
        <v>599</v>
      </c>
      <c r="M600" t="s">
        <v>30</v>
      </c>
      <c r="N600" t="s">
        <v>1787</v>
      </c>
      <c r="O600" t="str" cm="1">
        <f t="array" ref="O600:Q600">_xlfn.TEXTSPLIT(N600,",")</f>
        <v>Plato 18</v>
      </c>
      <c r="P600" t="str">
        <v xml:space="preserve"> Plato 17</v>
      </c>
      <c r="Q600" t="str">
        <v xml:space="preserve"> Plato 8</v>
      </c>
      <c r="S600">
        <f t="shared" si="45"/>
        <v>3</v>
      </c>
      <c r="T600" s="3">
        <f>VLOOKUP(L600,Hoja2!A:C,2,0)</f>
        <v>169</v>
      </c>
      <c r="U600" s="6">
        <f t="shared" si="49"/>
        <v>199.97</v>
      </c>
      <c r="V600" s="1">
        <f t="shared" si="46"/>
        <v>0.15763888888888888</v>
      </c>
      <c r="W600" s="1">
        <f>VLOOKUP(L600,Hoja2!A:C,3,0)</f>
        <v>7.4999999999999997E-2</v>
      </c>
      <c r="X600" s="1">
        <f t="shared" si="47"/>
        <v>8.2638888888888887E-2</v>
      </c>
      <c r="Y600" s="1" t="str">
        <f t="shared" si="48"/>
        <v>Si</v>
      </c>
    </row>
    <row r="601" spans="1:25" x14ac:dyDescent="0.35">
      <c r="A601">
        <v>14</v>
      </c>
      <c r="B601" t="s">
        <v>1094</v>
      </c>
      <c r="C601">
        <v>4</v>
      </c>
      <c r="D601" s="1">
        <v>0.16527777777777777</v>
      </c>
      <c r="E601" s="1">
        <v>0.20902777777777778</v>
      </c>
      <c r="F601" s="2">
        <v>45022</v>
      </c>
      <c r="G601" t="s">
        <v>11</v>
      </c>
      <c r="H601" t="s">
        <v>12</v>
      </c>
      <c r="I601" t="s">
        <v>1347</v>
      </c>
      <c r="J601" s="3">
        <v>41.35</v>
      </c>
      <c r="K601" t="s">
        <v>40</v>
      </c>
      <c r="L601">
        <v>600</v>
      </c>
      <c r="M601" t="s">
        <v>66</v>
      </c>
      <c r="N601" t="s">
        <v>1361</v>
      </c>
      <c r="O601" t="str" cm="1">
        <f t="array" ref="O601:P601">_xlfn.TEXTSPLIT(N601,",")</f>
        <v>Plato 16</v>
      </c>
      <c r="P601" t="str">
        <v xml:space="preserve"> Plato 2</v>
      </c>
      <c r="S601">
        <f t="shared" si="45"/>
        <v>2</v>
      </c>
      <c r="T601" s="3">
        <f>VLOOKUP(L601,Hoja2!A:C,2,0)</f>
        <v>144</v>
      </c>
      <c r="U601" s="6">
        <f t="shared" si="49"/>
        <v>185.35</v>
      </c>
      <c r="V601" s="1">
        <f t="shared" si="46"/>
        <v>4.3750000000000011E-2</v>
      </c>
      <c r="W601" s="1">
        <f>VLOOKUP(L601,Hoja2!A:C,3,0)</f>
        <v>4.5138888888888888E-2</v>
      </c>
      <c r="X601" s="1">
        <f t="shared" si="47"/>
        <v>0</v>
      </c>
      <c r="Y601" s="1" t="str">
        <f t="shared" si="48"/>
        <v>No</v>
      </c>
    </row>
    <row r="602" spans="1:25" x14ac:dyDescent="0.35">
      <c r="A602">
        <v>13</v>
      </c>
      <c r="B602" t="s">
        <v>70</v>
      </c>
      <c r="C602">
        <v>1</v>
      </c>
      <c r="D602" s="1">
        <v>0.11319444444444444</v>
      </c>
      <c r="E602" s="1">
        <v>0.26041666666666669</v>
      </c>
      <c r="F602" s="2">
        <v>45022</v>
      </c>
      <c r="G602" t="s">
        <v>33</v>
      </c>
      <c r="H602" t="s">
        <v>37</v>
      </c>
      <c r="I602" t="s">
        <v>1348</v>
      </c>
      <c r="J602" s="3">
        <v>16.809999999999999</v>
      </c>
      <c r="K602" t="s">
        <v>24</v>
      </c>
      <c r="L602">
        <v>601</v>
      </c>
      <c r="M602" t="s">
        <v>1350</v>
      </c>
      <c r="N602" t="s">
        <v>1788</v>
      </c>
      <c r="O602" t="str" cm="1">
        <f t="array" ref="O602:R602">_xlfn.TEXTSPLIT(N602,",")</f>
        <v>Plato 20</v>
      </c>
      <c r="P602" t="str">
        <v xml:space="preserve"> Plato 16</v>
      </c>
      <c r="Q602" t="str">
        <v xml:space="preserve"> Plato 14</v>
      </c>
      <c r="R602" t="str">
        <v xml:space="preserve"> Plato 8</v>
      </c>
      <c r="S602">
        <f t="shared" si="45"/>
        <v>4</v>
      </c>
      <c r="T602" s="3">
        <f>VLOOKUP(L602,Hoja2!A:C,2,0)</f>
        <v>292</v>
      </c>
      <c r="U602" s="6">
        <f t="shared" si="49"/>
        <v>308.81</v>
      </c>
      <c r="V602" s="1">
        <f t="shared" si="46"/>
        <v>0.14722222222222225</v>
      </c>
      <c r="W602" s="1">
        <f>VLOOKUP(L602,Hoja2!A:C,3,0)</f>
        <v>7.9861111111111119E-2</v>
      </c>
      <c r="X602" s="1">
        <f t="shared" si="47"/>
        <v>6.7361111111111135E-2</v>
      </c>
      <c r="Y602" s="1" t="str">
        <f t="shared" si="48"/>
        <v>Si</v>
      </c>
    </row>
    <row r="603" spans="1:25" x14ac:dyDescent="0.35">
      <c r="A603">
        <v>12</v>
      </c>
      <c r="B603" t="s">
        <v>1097</v>
      </c>
      <c r="C603">
        <v>3</v>
      </c>
      <c r="D603" s="1">
        <v>0.16111111111111112</v>
      </c>
      <c r="E603" s="1">
        <v>0.29166666666666669</v>
      </c>
      <c r="F603" s="2">
        <v>45022</v>
      </c>
      <c r="G603" t="s">
        <v>23</v>
      </c>
      <c r="H603" t="s">
        <v>12</v>
      </c>
      <c r="I603" t="s">
        <v>18</v>
      </c>
      <c r="J603" s="3">
        <v>16.5</v>
      </c>
      <c r="K603" t="s">
        <v>13</v>
      </c>
      <c r="L603">
        <v>602</v>
      </c>
      <c r="M603" t="s">
        <v>1345</v>
      </c>
      <c r="N603" t="s">
        <v>1789</v>
      </c>
      <c r="O603" t="str" cm="1">
        <f t="array" ref="O603:R603">_xlfn.TEXTSPLIT(N603,",")</f>
        <v>Plato 8</v>
      </c>
      <c r="P603" t="str">
        <v xml:space="preserve"> Plato 5</v>
      </c>
      <c r="Q603" t="str">
        <v xml:space="preserve"> Plato 2</v>
      </c>
      <c r="R603" t="str">
        <v xml:space="preserve"> Plato 20</v>
      </c>
      <c r="S603">
        <f t="shared" si="45"/>
        <v>4</v>
      </c>
      <c r="T603" s="3">
        <f>VLOOKUP(L603,Hoja2!A:C,2,0)</f>
        <v>266</v>
      </c>
      <c r="U603" s="6">
        <f t="shared" si="49"/>
        <v>282.5</v>
      </c>
      <c r="V603" s="1">
        <f t="shared" si="46"/>
        <v>0.13055555555555556</v>
      </c>
      <c r="W603" s="1">
        <f>VLOOKUP(L603,Hoja2!A:C,3,0)</f>
        <v>0.11249999999999999</v>
      </c>
      <c r="X603" s="1">
        <f t="shared" si="47"/>
        <v>1.8055555555555575E-2</v>
      </c>
      <c r="Y603" s="1" t="str">
        <f t="shared" si="48"/>
        <v>Si</v>
      </c>
    </row>
    <row r="604" spans="1:25" x14ac:dyDescent="0.35">
      <c r="A604">
        <v>19</v>
      </c>
      <c r="B604" t="s">
        <v>289</v>
      </c>
      <c r="C604">
        <v>6</v>
      </c>
      <c r="D604" s="1">
        <v>3.5416666666666666E-2</v>
      </c>
      <c r="E604" s="1">
        <v>0.18124999999999999</v>
      </c>
      <c r="F604" s="2">
        <v>45022</v>
      </c>
      <c r="G604" t="s">
        <v>16</v>
      </c>
      <c r="H604" t="s">
        <v>12</v>
      </c>
      <c r="I604" t="s">
        <v>1348</v>
      </c>
      <c r="J604" s="3">
        <v>24.2</v>
      </c>
      <c r="K604" t="s">
        <v>24</v>
      </c>
      <c r="L604">
        <v>603</v>
      </c>
      <c r="M604" t="s">
        <v>49</v>
      </c>
      <c r="N604" t="s">
        <v>1430</v>
      </c>
      <c r="O604" t="str" cm="1">
        <f t="array" ref="O604">_xlfn.TEXTSPLIT(N604,",")</f>
        <v>Plato 17</v>
      </c>
      <c r="S604">
        <f t="shared" si="45"/>
        <v>1</v>
      </c>
      <c r="T604" s="3">
        <f>VLOOKUP(L604,Hoja2!A:C,2,0)</f>
        <v>62</v>
      </c>
      <c r="U604" s="6">
        <f t="shared" si="49"/>
        <v>86.2</v>
      </c>
      <c r="V604" s="1">
        <f t="shared" si="46"/>
        <v>0.14583333333333331</v>
      </c>
      <c r="W604" s="1">
        <f>VLOOKUP(L604,Hoja2!A:C,3,0)</f>
        <v>1.1805555555555555E-2</v>
      </c>
      <c r="X604" s="1">
        <f t="shared" si="47"/>
        <v>0.13402777777777775</v>
      </c>
      <c r="Y604" s="1" t="str">
        <f t="shared" si="48"/>
        <v>Si</v>
      </c>
    </row>
    <row r="605" spans="1:25" x14ac:dyDescent="0.35">
      <c r="A605">
        <v>14</v>
      </c>
      <c r="B605" t="s">
        <v>450</v>
      </c>
      <c r="C605">
        <v>5</v>
      </c>
      <c r="D605" s="1">
        <v>5.4166666666666669E-2</v>
      </c>
      <c r="E605" s="1">
        <v>0.21944444444444444</v>
      </c>
      <c r="F605" s="2">
        <v>45022</v>
      </c>
      <c r="G605" t="s">
        <v>23</v>
      </c>
      <c r="H605" t="s">
        <v>12</v>
      </c>
      <c r="I605" t="s">
        <v>1348</v>
      </c>
      <c r="J605" s="3">
        <v>42.6</v>
      </c>
      <c r="K605" t="s">
        <v>40</v>
      </c>
      <c r="L605">
        <v>604</v>
      </c>
      <c r="M605" t="s">
        <v>61</v>
      </c>
      <c r="N605" t="s">
        <v>1356</v>
      </c>
      <c r="O605" t="str" cm="1">
        <f t="array" ref="O605">_xlfn.TEXTSPLIT(N605,",")</f>
        <v>Plato 8</v>
      </c>
      <c r="S605">
        <f t="shared" si="45"/>
        <v>1</v>
      </c>
      <c r="T605" s="3">
        <f>VLOOKUP(L605,Hoja2!A:C,2,0)</f>
        <v>105</v>
      </c>
      <c r="U605" s="6">
        <f t="shared" si="49"/>
        <v>147.6</v>
      </c>
      <c r="V605" s="1">
        <f t="shared" si="46"/>
        <v>0.16527777777777777</v>
      </c>
      <c r="W605" s="1">
        <f>VLOOKUP(L605,Hoja2!A:C,3,0)</f>
        <v>2.9166666666666667E-2</v>
      </c>
      <c r="X605" s="1">
        <f t="shared" si="47"/>
        <v>0.1361111111111111</v>
      </c>
      <c r="Y605" s="1" t="str">
        <f t="shared" si="48"/>
        <v>Si</v>
      </c>
    </row>
    <row r="606" spans="1:25" x14ac:dyDescent="0.35">
      <c r="A606">
        <v>19</v>
      </c>
      <c r="B606" t="s">
        <v>1101</v>
      </c>
      <c r="C606">
        <v>2</v>
      </c>
      <c r="D606" s="1">
        <v>0.11736111111111111</v>
      </c>
      <c r="E606" s="1">
        <v>0.26666666666666666</v>
      </c>
      <c r="F606" s="2">
        <v>45022</v>
      </c>
      <c r="G606" t="s">
        <v>11</v>
      </c>
      <c r="H606" t="s">
        <v>12</v>
      </c>
      <c r="I606" t="s">
        <v>18</v>
      </c>
      <c r="J606" s="3">
        <v>24.38</v>
      </c>
      <c r="K606" t="s">
        <v>40</v>
      </c>
      <c r="L606">
        <v>605</v>
      </c>
      <c r="M606" t="s">
        <v>49</v>
      </c>
      <c r="N606" t="s">
        <v>1790</v>
      </c>
      <c r="O606" t="str" cm="1">
        <f t="array" ref="O606:R606">_xlfn.TEXTSPLIT(N606,",")</f>
        <v>Plato 3</v>
      </c>
      <c r="P606" t="str">
        <v xml:space="preserve"> Plato 20</v>
      </c>
      <c r="Q606" t="str">
        <v xml:space="preserve"> Plato 8</v>
      </c>
      <c r="R606" t="str">
        <v xml:space="preserve"> Plato 2</v>
      </c>
      <c r="S606">
        <f t="shared" si="45"/>
        <v>4</v>
      </c>
      <c r="T606" s="3">
        <f>VLOOKUP(L606,Hoja2!A:C,2,0)</f>
        <v>220</v>
      </c>
      <c r="U606" s="6">
        <f t="shared" si="49"/>
        <v>244.38</v>
      </c>
      <c r="V606" s="1">
        <f t="shared" si="46"/>
        <v>0.14930555555555555</v>
      </c>
      <c r="W606" s="1">
        <f>VLOOKUP(L606,Hoja2!A:C,3,0)</f>
        <v>0.12222222222222223</v>
      </c>
      <c r="X606" s="1">
        <f t="shared" si="47"/>
        <v>2.708333333333332E-2</v>
      </c>
      <c r="Y606" s="1" t="str">
        <f t="shared" si="48"/>
        <v>Si</v>
      </c>
    </row>
    <row r="607" spans="1:25" x14ac:dyDescent="0.35">
      <c r="A607">
        <v>1</v>
      </c>
      <c r="B607" t="s">
        <v>901</v>
      </c>
      <c r="C607">
        <v>2</v>
      </c>
      <c r="D607" s="1">
        <v>0.13472222222222222</v>
      </c>
      <c r="E607" s="1">
        <v>0.25416666666666665</v>
      </c>
      <c r="F607" s="2">
        <v>45022</v>
      </c>
      <c r="G607" t="s">
        <v>28</v>
      </c>
      <c r="H607" t="s">
        <v>12</v>
      </c>
      <c r="I607" t="s">
        <v>1348</v>
      </c>
      <c r="J607" s="3">
        <v>31.58</v>
      </c>
      <c r="K607" t="s">
        <v>40</v>
      </c>
      <c r="L607">
        <v>606</v>
      </c>
      <c r="M607" t="s">
        <v>41</v>
      </c>
      <c r="N607" t="s">
        <v>1791</v>
      </c>
      <c r="O607" t="str" cm="1">
        <f t="array" ref="O607:Q607">_xlfn.TEXTSPLIT(N607,",")</f>
        <v>Plato 1</v>
      </c>
      <c r="P607" t="str">
        <v xml:space="preserve"> Plato 6</v>
      </c>
      <c r="Q607" t="str">
        <v xml:space="preserve"> Plato 10</v>
      </c>
      <c r="S607">
        <f t="shared" si="45"/>
        <v>3</v>
      </c>
      <c r="T607" s="3">
        <f>VLOOKUP(L607,Hoja2!A:C,2,0)</f>
        <v>183</v>
      </c>
      <c r="U607" s="6">
        <f t="shared" si="49"/>
        <v>214.57999999999998</v>
      </c>
      <c r="V607" s="1">
        <f t="shared" si="46"/>
        <v>0.11944444444444444</v>
      </c>
      <c r="W607" s="1">
        <f>VLOOKUP(L607,Hoja2!A:C,3,0)</f>
        <v>0.10069444444444445</v>
      </c>
      <c r="X607" s="1">
        <f t="shared" si="47"/>
        <v>1.8749999999999989E-2</v>
      </c>
      <c r="Y607" s="1" t="str">
        <f t="shared" si="48"/>
        <v>Si</v>
      </c>
    </row>
    <row r="608" spans="1:25" x14ac:dyDescent="0.35">
      <c r="A608">
        <v>10</v>
      </c>
      <c r="B608" t="s">
        <v>85</v>
      </c>
      <c r="C608">
        <v>1</v>
      </c>
      <c r="D608" s="1">
        <v>5.8333333333333334E-2</v>
      </c>
      <c r="E608" s="1">
        <v>0.1451388888888889</v>
      </c>
      <c r="F608" s="2">
        <v>45022</v>
      </c>
      <c r="G608" t="s">
        <v>28</v>
      </c>
      <c r="H608" t="s">
        <v>12</v>
      </c>
      <c r="I608" t="s">
        <v>1348</v>
      </c>
      <c r="J608" s="3">
        <v>28.9</v>
      </c>
      <c r="K608" t="s">
        <v>40</v>
      </c>
      <c r="L608">
        <v>607</v>
      </c>
      <c r="M608" t="s">
        <v>30</v>
      </c>
      <c r="N608" t="s">
        <v>1623</v>
      </c>
      <c r="O608" t="str" cm="1">
        <f t="array" ref="O608:P608">_xlfn.TEXTSPLIT(N608,",")</f>
        <v>Plato 20</v>
      </c>
      <c r="P608" t="str">
        <v xml:space="preserve"> Plato 16</v>
      </c>
      <c r="S608">
        <f t="shared" si="45"/>
        <v>2</v>
      </c>
      <c r="T608" s="3">
        <f>VLOOKUP(L608,Hoja2!A:C,2,0)</f>
        <v>68</v>
      </c>
      <c r="U608" s="6">
        <f t="shared" si="49"/>
        <v>96.9</v>
      </c>
      <c r="V608" s="1">
        <f t="shared" si="46"/>
        <v>8.6805555555555566E-2</v>
      </c>
      <c r="W608" s="1">
        <f>VLOOKUP(L608,Hoja2!A:C,3,0)</f>
        <v>4.7916666666666663E-2</v>
      </c>
      <c r="X608" s="1">
        <f t="shared" si="47"/>
        <v>3.8888888888888903E-2</v>
      </c>
      <c r="Y608" s="1" t="str">
        <f t="shared" si="48"/>
        <v>Si</v>
      </c>
    </row>
    <row r="609" spans="1:25" x14ac:dyDescent="0.35">
      <c r="A609">
        <v>7</v>
      </c>
      <c r="B609" t="s">
        <v>1105</v>
      </c>
      <c r="C609">
        <v>6</v>
      </c>
      <c r="D609" s="1">
        <v>0.16527777777777777</v>
      </c>
      <c r="E609" s="1">
        <v>0.30555555555555558</v>
      </c>
      <c r="F609" s="2">
        <v>45022</v>
      </c>
      <c r="G609" t="s">
        <v>11</v>
      </c>
      <c r="H609" t="s">
        <v>12</v>
      </c>
      <c r="I609" t="s">
        <v>1348</v>
      </c>
      <c r="J609" s="3">
        <v>36.549999999999997</v>
      </c>
      <c r="K609" t="s">
        <v>13</v>
      </c>
      <c r="L609">
        <v>608</v>
      </c>
      <c r="M609" t="s">
        <v>1345</v>
      </c>
      <c r="N609" t="s">
        <v>1363</v>
      </c>
      <c r="O609" t="str" cm="1">
        <f t="array" ref="O609">_xlfn.TEXTSPLIT(N609,",")</f>
        <v>Plato 9</v>
      </c>
      <c r="S609">
        <f t="shared" si="45"/>
        <v>1</v>
      </c>
      <c r="T609" s="3">
        <f>VLOOKUP(L609,Hoja2!A:C,2,0)</f>
        <v>29</v>
      </c>
      <c r="U609" s="6">
        <f t="shared" si="49"/>
        <v>65.55</v>
      </c>
      <c r="V609" s="1">
        <f t="shared" si="46"/>
        <v>0.14027777777777781</v>
      </c>
      <c r="W609" s="1">
        <f>VLOOKUP(L609,Hoja2!A:C,3,0)</f>
        <v>3.125E-2</v>
      </c>
      <c r="X609" s="1">
        <f t="shared" si="47"/>
        <v>0.10902777777777781</v>
      </c>
      <c r="Y609" s="1" t="str">
        <f t="shared" si="48"/>
        <v>Si</v>
      </c>
    </row>
    <row r="610" spans="1:25" x14ac:dyDescent="0.35">
      <c r="A610">
        <v>1</v>
      </c>
      <c r="B610" t="s">
        <v>422</v>
      </c>
      <c r="C610">
        <v>4</v>
      </c>
      <c r="D610" s="1">
        <v>0.14097222222222222</v>
      </c>
      <c r="E610" s="1">
        <v>0.29305555555555557</v>
      </c>
      <c r="F610" s="2">
        <v>45022</v>
      </c>
      <c r="G610" t="s">
        <v>16</v>
      </c>
      <c r="H610" t="s">
        <v>12</v>
      </c>
      <c r="I610" t="s">
        <v>1348</v>
      </c>
      <c r="J610" s="3">
        <v>23.29</v>
      </c>
      <c r="K610" t="s">
        <v>13</v>
      </c>
      <c r="L610">
        <v>609</v>
      </c>
      <c r="M610" t="s">
        <v>61</v>
      </c>
      <c r="N610" t="s">
        <v>1534</v>
      </c>
      <c r="O610" t="str" cm="1">
        <f t="array" ref="O610">_xlfn.TEXTSPLIT(N610,",")</f>
        <v>Plato 15</v>
      </c>
      <c r="S610">
        <f t="shared" si="45"/>
        <v>1</v>
      </c>
      <c r="T610" s="3">
        <f>VLOOKUP(L610,Hoja2!A:C,2,0)</f>
        <v>32</v>
      </c>
      <c r="U610" s="6">
        <f t="shared" si="49"/>
        <v>55.29</v>
      </c>
      <c r="V610" s="1">
        <f t="shared" si="46"/>
        <v>0.15208333333333335</v>
      </c>
      <c r="W610" s="1">
        <f>VLOOKUP(L610,Hoja2!A:C,3,0)</f>
        <v>1.8749999999999999E-2</v>
      </c>
      <c r="X610" s="1">
        <f t="shared" si="47"/>
        <v>0.13333333333333336</v>
      </c>
      <c r="Y610" s="1" t="str">
        <f t="shared" si="48"/>
        <v>Si</v>
      </c>
    </row>
    <row r="611" spans="1:25" x14ac:dyDescent="0.35">
      <c r="A611">
        <v>19</v>
      </c>
      <c r="B611" t="s">
        <v>58</v>
      </c>
      <c r="C611">
        <v>4</v>
      </c>
      <c r="D611" s="1">
        <v>9.166666666666666E-2</v>
      </c>
      <c r="E611" s="1">
        <v>0.17430555555555555</v>
      </c>
      <c r="F611" s="2">
        <v>45022</v>
      </c>
      <c r="G611" t="s">
        <v>28</v>
      </c>
      <c r="H611" t="s">
        <v>37</v>
      </c>
      <c r="I611" t="s">
        <v>1348</v>
      </c>
      <c r="J611" s="3">
        <v>37.9</v>
      </c>
      <c r="K611" t="s">
        <v>40</v>
      </c>
      <c r="L611">
        <v>610</v>
      </c>
      <c r="M611" t="s">
        <v>30</v>
      </c>
      <c r="N611" t="s">
        <v>1792</v>
      </c>
      <c r="O611" t="str" cm="1">
        <f t="array" ref="O611:P611">_xlfn.TEXTSPLIT(N611,",")</f>
        <v>Plato 10</v>
      </c>
      <c r="P611" t="str">
        <v xml:space="preserve"> Plato 4</v>
      </c>
      <c r="S611">
        <f t="shared" si="45"/>
        <v>2</v>
      </c>
      <c r="T611" s="3">
        <f>VLOOKUP(L611,Hoja2!A:C,2,0)</f>
        <v>44</v>
      </c>
      <c r="U611" s="6">
        <f t="shared" si="49"/>
        <v>81.900000000000006</v>
      </c>
      <c r="V611" s="1">
        <f t="shared" si="46"/>
        <v>8.2638888888888887E-2</v>
      </c>
      <c r="W611" s="1">
        <f>VLOOKUP(L611,Hoja2!A:C,3,0)</f>
        <v>3.2638888888888891E-2</v>
      </c>
      <c r="X611" s="1">
        <f t="shared" si="47"/>
        <v>4.9999999999999996E-2</v>
      </c>
      <c r="Y611" s="1" t="str">
        <f t="shared" si="48"/>
        <v>Si</v>
      </c>
    </row>
    <row r="612" spans="1:25" x14ac:dyDescent="0.35">
      <c r="A612">
        <v>13</v>
      </c>
      <c r="B612" t="s">
        <v>1109</v>
      </c>
      <c r="C612">
        <v>1</v>
      </c>
      <c r="D612" s="1">
        <v>0.16319444444444445</v>
      </c>
      <c r="E612" s="1">
        <v>0.3215277777777778</v>
      </c>
      <c r="F612" s="2">
        <v>45022</v>
      </c>
      <c r="G612" t="s">
        <v>16</v>
      </c>
      <c r="H612" t="s">
        <v>12</v>
      </c>
      <c r="I612" t="s">
        <v>1348</v>
      </c>
      <c r="J612" s="3">
        <v>44.28</v>
      </c>
      <c r="K612" t="s">
        <v>40</v>
      </c>
      <c r="L612">
        <v>611</v>
      </c>
      <c r="M612" t="s">
        <v>26</v>
      </c>
      <c r="N612" t="s">
        <v>1793</v>
      </c>
      <c r="O612" t="str" cm="1">
        <f t="array" ref="O612:P612">_xlfn.TEXTSPLIT(N612,",")</f>
        <v>Plato 13</v>
      </c>
      <c r="P612" t="str">
        <v xml:space="preserve"> Plato 19</v>
      </c>
      <c r="S612">
        <f t="shared" si="45"/>
        <v>2</v>
      </c>
      <c r="T612" s="3">
        <f>VLOOKUP(L612,Hoja2!A:C,2,0)</f>
        <v>78</v>
      </c>
      <c r="U612" s="6">
        <f t="shared" si="49"/>
        <v>122.28</v>
      </c>
      <c r="V612" s="1">
        <f t="shared" si="46"/>
        <v>0.15833333333333335</v>
      </c>
      <c r="W612" s="1">
        <f>VLOOKUP(L612,Hoja2!A:C,3,0)</f>
        <v>5.7638888888888892E-2</v>
      </c>
      <c r="X612" s="1">
        <f t="shared" si="47"/>
        <v>0.10069444444444446</v>
      </c>
      <c r="Y612" s="1" t="str">
        <f t="shared" si="48"/>
        <v>Si</v>
      </c>
    </row>
    <row r="613" spans="1:25" x14ac:dyDescent="0.35">
      <c r="A613">
        <v>11</v>
      </c>
      <c r="B613" t="s">
        <v>1111</v>
      </c>
      <c r="C613">
        <v>4</v>
      </c>
      <c r="D613" s="1">
        <v>0.05</v>
      </c>
      <c r="E613" s="1">
        <v>0.20833333333333334</v>
      </c>
      <c r="F613" s="2">
        <v>45022</v>
      </c>
      <c r="G613" t="s">
        <v>28</v>
      </c>
      <c r="H613" t="s">
        <v>12</v>
      </c>
      <c r="I613" t="s">
        <v>1348</v>
      </c>
      <c r="J613" s="3">
        <v>23.54</v>
      </c>
      <c r="K613" t="s">
        <v>13</v>
      </c>
      <c r="L613">
        <v>612</v>
      </c>
      <c r="M613" t="s">
        <v>30</v>
      </c>
      <c r="N613" t="s">
        <v>1794</v>
      </c>
      <c r="O613" t="str" cm="1">
        <f t="array" ref="O613:R613">_xlfn.TEXTSPLIT(N613,",")</f>
        <v>Plato 6</v>
      </c>
      <c r="P613" t="str">
        <v xml:space="preserve"> Plato 19</v>
      </c>
      <c r="Q613" t="str">
        <v xml:space="preserve"> Plato 16</v>
      </c>
      <c r="R613" t="str">
        <v xml:space="preserve"> Plato 3</v>
      </c>
      <c r="S613">
        <f t="shared" si="45"/>
        <v>4</v>
      </c>
      <c r="T613" s="3">
        <f>VLOOKUP(L613,Hoja2!A:C,2,0)</f>
        <v>231</v>
      </c>
      <c r="U613" s="6">
        <f t="shared" si="49"/>
        <v>254.54</v>
      </c>
      <c r="V613" s="1">
        <f t="shared" si="46"/>
        <v>0.15833333333333333</v>
      </c>
      <c r="W613" s="1">
        <f>VLOOKUP(L613,Hoja2!A:C,3,0)</f>
        <v>8.958333333333332E-2</v>
      </c>
      <c r="X613" s="1">
        <f t="shared" si="47"/>
        <v>6.8750000000000006E-2</v>
      </c>
      <c r="Y613" s="1" t="str">
        <f t="shared" si="48"/>
        <v>Si</v>
      </c>
    </row>
    <row r="614" spans="1:25" x14ac:dyDescent="0.35">
      <c r="A614">
        <v>1</v>
      </c>
      <c r="B614" t="s">
        <v>111</v>
      </c>
      <c r="C614">
        <v>5</v>
      </c>
      <c r="D614" s="1">
        <v>8.1250000000000003E-2</v>
      </c>
      <c r="E614" s="1">
        <v>0.14930555555555555</v>
      </c>
      <c r="F614" s="2">
        <v>45022</v>
      </c>
      <c r="G614" t="s">
        <v>23</v>
      </c>
      <c r="H614" t="s">
        <v>17</v>
      </c>
      <c r="I614" t="s">
        <v>18</v>
      </c>
      <c r="J614" s="3">
        <v>23.56</v>
      </c>
      <c r="K614" t="s">
        <v>13</v>
      </c>
      <c r="L614">
        <v>613</v>
      </c>
      <c r="M614" t="s">
        <v>1345</v>
      </c>
      <c r="N614" t="s">
        <v>1795</v>
      </c>
      <c r="O614" t="str" cm="1">
        <f t="array" ref="O614:R614">_xlfn.TEXTSPLIT(N614,",")</f>
        <v>Plato 12</v>
      </c>
      <c r="P614" t="str">
        <v xml:space="preserve"> Plato 14</v>
      </c>
      <c r="Q614" t="str">
        <v xml:space="preserve"> Plato 4</v>
      </c>
      <c r="R614" t="str">
        <v xml:space="preserve"> Plato 8</v>
      </c>
      <c r="S614">
        <f t="shared" si="45"/>
        <v>4</v>
      </c>
      <c r="T614" s="3">
        <f>VLOOKUP(L614,Hoja2!A:C,2,0)</f>
        <v>285</v>
      </c>
      <c r="U614" s="6">
        <f t="shared" si="49"/>
        <v>308.56</v>
      </c>
      <c r="V614" s="1">
        <f t="shared" si="46"/>
        <v>6.805555555555555E-2</v>
      </c>
      <c r="W614" s="1">
        <f>VLOOKUP(L614,Hoja2!A:C,3,0)</f>
        <v>0.10555555555555554</v>
      </c>
      <c r="X614" s="1">
        <f t="shared" si="47"/>
        <v>0</v>
      </c>
      <c r="Y614" s="1" t="str">
        <f t="shared" si="48"/>
        <v>No</v>
      </c>
    </row>
    <row r="615" spans="1:25" x14ac:dyDescent="0.35">
      <c r="A615">
        <v>19</v>
      </c>
      <c r="B615" t="s">
        <v>649</v>
      </c>
      <c r="C615">
        <v>6</v>
      </c>
      <c r="D615" s="1">
        <v>0.10555555555555556</v>
      </c>
      <c r="E615" s="1">
        <v>0.19236111111111112</v>
      </c>
      <c r="F615" s="2">
        <v>45022</v>
      </c>
      <c r="G615" t="s">
        <v>16</v>
      </c>
      <c r="H615" t="s">
        <v>17</v>
      </c>
      <c r="I615" t="s">
        <v>1347</v>
      </c>
      <c r="J615" s="3">
        <v>26.48</v>
      </c>
      <c r="K615" t="s">
        <v>13</v>
      </c>
      <c r="L615">
        <v>614</v>
      </c>
      <c r="M615" t="s">
        <v>41</v>
      </c>
      <c r="N615" t="s">
        <v>1465</v>
      </c>
      <c r="O615" t="str" cm="1">
        <f t="array" ref="O615">_xlfn.TEXTSPLIT(N615,",")</f>
        <v>Plato 7</v>
      </c>
      <c r="S615">
        <f t="shared" si="45"/>
        <v>1</v>
      </c>
      <c r="T615" s="3">
        <f>VLOOKUP(L615,Hoja2!A:C,2,0)</f>
        <v>72</v>
      </c>
      <c r="U615" s="6">
        <f t="shared" si="49"/>
        <v>98.48</v>
      </c>
      <c r="V615" s="1">
        <f t="shared" si="46"/>
        <v>8.6805555555555566E-2</v>
      </c>
      <c r="W615" s="1">
        <f>VLOOKUP(L615,Hoja2!A:C,3,0)</f>
        <v>3.4722222222222224E-2</v>
      </c>
      <c r="X615" s="1">
        <f t="shared" si="47"/>
        <v>5.2083333333333343E-2</v>
      </c>
      <c r="Y615" s="1" t="str">
        <f t="shared" si="48"/>
        <v>Si</v>
      </c>
    </row>
    <row r="616" spans="1:25" x14ac:dyDescent="0.35">
      <c r="A616">
        <v>7</v>
      </c>
      <c r="B616" t="s">
        <v>1115</v>
      </c>
      <c r="C616">
        <v>1</v>
      </c>
      <c r="D616" s="1">
        <v>3.1944444444444442E-2</v>
      </c>
      <c r="E616" s="1">
        <v>7.8472222222222221E-2</v>
      </c>
      <c r="F616" s="2">
        <v>45022</v>
      </c>
      <c r="G616" t="s">
        <v>28</v>
      </c>
      <c r="H616" t="s">
        <v>37</v>
      </c>
      <c r="I616" t="s">
        <v>1348</v>
      </c>
      <c r="J616" s="3">
        <v>18.420000000000002</v>
      </c>
      <c r="K616" t="s">
        <v>40</v>
      </c>
      <c r="L616">
        <v>615</v>
      </c>
      <c r="M616" t="s">
        <v>61</v>
      </c>
      <c r="N616" t="s">
        <v>1796</v>
      </c>
      <c r="O616" t="str" cm="1">
        <f t="array" ref="O616:R616">_xlfn.TEXTSPLIT(N616,",")</f>
        <v>Plato 17</v>
      </c>
      <c r="P616" t="str">
        <v xml:space="preserve"> Plato 14</v>
      </c>
      <c r="Q616" t="str">
        <v xml:space="preserve"> Plato 1</v>
      </c>
      <c r="R616" t="str">
        <v xml:space="preserve"> Plato 15</v>
      </c>
      <c r="S616">
        <f t="shared" si="45"/>
        <v>4</v>
      </c>
      <c r="T616" s="3">
        <f>VLOOKUP(L616,Hoja2!A:C,2,0)</f>
        <v>333</v>
      </c>
      <c r="U616" s="6">
        <f t="shared" si="49"/>
        <v>351.42</v>
      </c>
      <c r="V616" s="1">
        <f t="shared" si="46"/>
        <v>4.6527777777777779E-2</v>
      </c>
      <c r="W616" s="1">
        <f>VLOOKUP(L616,Hoja2!A:C,3,0)</f>
        <v>0.10833333333333334</v>
      </c>
      <c r="X616" s="1">
        <f t="shared" si="47"/>
        <v>0</v>
      </c>
      <c r="Y616" s="1" t="str">
        <f t="shared" si="48"/>
        <v>No</v>
      </c>
    </row>
    <row r="617" spans="1:25" x14ac:dyDescent="0.35">
      <c r="A617">
        <v>4</v>
      </c>
      <c r="B617" t="s">
        <v>1101</v>
      </c>
      <c r="C617">
        <v>4</v>
      </c>
      <c r="D617" s="1">
        <v>9.7222222222222224E-3</v>
      </c>
      <c r="E617" s="1">
        <v>0.15</v>
      </c>
      <c r="F617" s="2">
        <v>45022</v>
      </c>
      <c r="G617" t="s">
        <v>28</v>
      </c>
      <c r="H617" t="s">
        <v>37</v>
      </c>
      <c r="I617" t="s">
        <v>1348</v>
      </c>
      <c r="J617" s="3">
        <v>23.89</v>
      </c>
      <c r="K617" t="s">
        <v>40</v>
      </c>
      <c r="L617">
        <v>616</v>
      </c>
      <c r="M617" t="s">
        <v>41</v>
      </c>
      <c r="N617" t="s">
        <v>1351</v>
      </c>
      <c r="O617" t="str" cm="1">
        <f t="array" ref="O617:P617">_xlfn.TEXTSPLIT(N617,",")</f>
        <v>Plato 7</v>
      </c>
      <c r="P617" t="str">
        <v xml:space="preserve"> Plato 2</v>
      </c>
      <c r="S617">
        <f t="shared" si="45"/>
        <v>2</v>
      </c>
      <c r="T617" s="3">
        <f>VLOOKUP(L617,Hoja2!A:C,2,0)</f>
        <v>132</v>
      </c>
      <c r="U617" s="6">
        <f t="shared" si="49"/>
        <v>155.88999999999999</v>
      </c>
      <c r="V617" s="1">
        <f t="shared" si="46"/>
        <v>0.14027777777777778</v>
      </c>
      <c r="W617" s="1">
        <f>VLOOKUP(L617,Hoja2!A:C,3,0)</f>
        <v>3.2638888888888884E-2</v>
      </c>
      <c r="X617" s="1">
        <f t="shared" si="47"/>
        <v>0.1076388888888889</v>
      </c>
      <c r="Y617" s="1" t="str">
        <f t="shared" si="48"/>
        <v>Si</v>
      </c>
    </row>
    <row r="618" spans="1:25" x14ac:dyDescent="0.35">
      <c r="A618">
        <v>13</v>
      </c>
      <c r="B618" t="s">
        <v>91</v>
      </c>
      <c r="C618">
        <v>5</v>
      </c>
      <c r="D618" s="1">
        <v>5.5555555555555552E-2</v>
      </c>
      <c r="E618" s="1">
        <v>0.22013888888888888</v>
      </c>
      <c r="F618" s="2">
        <v>45022</v>
      </c>
      <c r="G618" t="s">
        <v>23</v>
      </c>
      <c r="H618" t="s">
        <v>12</v>
      </c>
      <c r="I618" t="s">
        <v>1348</v>
      </c>
      <c r="J618" s="3">
        <v>38.18</v>
      </c>
      <c r="K618" t="s">
        <v>24</v>
      </c>
      <c r="L618">
        <v>617</v>
      </c>
      <c r="M618" t="s">
        <v>49</v>
      </c>
      <c r="N618" t="s">
        <v>1598</v>
      </c>
      <c r="O618" t="str" cm="1">
        <f t="array" ref="O618:P618">_xlfn.TEXTSPLIT(N618,",")</f>
        <v>Plato 10</v>
      </c>
      <c r="P618" t="str">
        <v xml:space="preserve"> Plato 2</v>
      </c>
      <c r="S618">
        <f t="shared" si="45"/>
        <v>2</v>
      </c>
      <c r="T618" s="3">
        <f>VLOOKUP(L618,Hoja2!A:C,2,0)</f>
        <v>142</v>
      </c>
      <c r="U618" s="6">
        <f t="shared" si="49"/>
        <v>180.18</v>
      </c>
      <c r="V618" s="1">
        <f t="shared" si="46"/>
        <v>0.16458333333333333</v>
      </c>
      <c r="W618" s="1">
        <f>VLOOKUP(L618,Hoja2!A:C,3,0)</f>
        <v>3.5416666666666666E-2</v>
      </c>
      <c r="X618" s="1">
        <f t="shared" si="47"/>
        <v>0.12916666666666665</v>
      </c>
      <c r="Y618" s="1" t="str">
        <f t="shared" si="48"/>
        <v>Si</v>
      </c>
    </row>
    <row r="619" spans="1:25" x14ac:dyDescent="0.35">
      <c r="A619">
        <v>3</v>
      </c>
      <c r="B619" t="s">
        <v>1119</v>
      </c>
      <c r="C619">
        <v>5</v>
      </c>
      <c r="D619" s="1">
        <v>3.888888888888889E-2</v>
      </c>
      <c r="E619" s="1">
        <v>0.13333333333333333</v>
      </c>
      <c r="F619" s="2">
        <v>45022</v>
      </c>
      <c r="G619" t="s">
        <v>33</v>
      </c>
      <c r="H619" t="s">
        <v>17</v>
      </c>
      <c r="I619" t="s">
        <v>1348</v>
      </c>
      <c r="J619" s="3">
        <v>25.93</v>
      </c>
      <c r="K619" t="s">
        <v>24</v>
      </c>
      <c r="L619">
        <v>618</v>
      </c>
      <c r="M619" t="s">
        <v>66</v>
      </c>
      <c r="N619" t="s">
        <v>1797</v>
      </c>
      <c r="O619" t="str" cm="1">
        <f t="array" ref="O619:R619">_xlfn.TEXTSPLIT(N619,",")</f>
        <v>Plato 15</v>
      </c>
      <c r="P619" t="str">
        <v xml:space="preserve"> Plato 17</v>
      </c>
      <c r="Q619" t="str">
        <v xml:space="preserve"> Plato 4</v>
      </c>
      <c r="R619" t="str">
        <v xml:space="preserve"> Plato 19</v>
      </c>
      <c r="S619">
        <f t="shared" si="45"/>
        <v>4</v>
      </c>
      <c r="T619" s="3">
        <f>VLOOKUP(L619,Hoja2!A:C,2,0)</f>
        <v>319</v>
      </c>
      <c r="U619" s="6">
        <f t="shared" si="49"/>
        <v>344.93</v>
      </c>
      <c r="V619" s="1">
        <f t="shared" si="46"/>
        <v>9.4444444444444442E-2</v>
      </c>
      <c r="W619" s="1">
        <f>VLOOKUP(L619,Hoja2!A:C,3,0)</f>
        <v>8.1944444444444445E-2</v>
      </c>
      <c r="X619" s="1">
        <f t="shared" si="47"/>
        <v>1.2499999999999997E-2</v>
      </c>
      <c r="Y619" s="1" t="str">
        <f t="shared" si="48"/>
        <v>Si</v>
      </c>
    </row>
    <row r="620" spans="1:25" x14ac:dyDescent="0.35">
      <c r="A620">
        <v>6</v>
      </c>
      <c r="B620" t="s">
        <v>687</v>
      </c>
      <c r="C620">
        <v>4</v>
      </c>
      <c r="D620" s="1">
        <v>1.1111111111111112E-2</v>
      </c>
      <c r="E620" s="1">
        <v>0.11180555555555556</v>
      </c>
      <c r="F620" s="2">
        <v>45022</v>
      </c>
      <c r="G620" t="s">
        <v>28</v>
      </c>
      <c r="H620" t="s">
        <v>37</v>
      </c>
      <c r="I620" t="s">
        <v>1348</v>
      </c>
      <c r="J620" s="3">
        <v>16.440000000000001</v>
      </c>
      <c r="K620" t="s">
        <v>13</v>
      </c>
      <c r="L620">
        <v>619</v>
      </c>
      <c r="M620" t="s">
        <v>61</v>
      </c>
      <c r="N620" t="s">
        <v>1798</v>
      </c>
      <c r="O620" t="str" cm="1">
        <f t="array" ref="O620:P620">_xlfn.TEXTSPLIT(N620,",")</f>
        <v>Plato 6</v>
      </c>
      <c r="P620" t="str">
        <v xml:space="preserve"> Plato 10</v>
      </c>
      <c r="S620">
        <f t="shared" si="45"/>
        <v>2</v>
      </c>
      <c r="T620" s="3">
        <f>VLOOKUP(L620,Hoja2!A:C,2,0)</f>
        <v>132</v>
      </c>
      <c r="U620" s="6">
        <f t="shared" si="49"/>
        <v>148.44</v>
      </c>
      <c r="V620" s="1">
        <f t="shared" si="46"/>
        <v>0.10069444444444445</v>
      </c>
      <c r="W620" s="1">
        <f>VLOOKUP(L620,Hoja2!A:C,3,0)</f>
        <v>6.6666666666666666E-2</v>
      </c>
      <c r="X620" s="1">
        <f t="shared" si="47"/>
        <v>3.4027777777777782E-2</v>
      </c>
      <c r="Y620" s="1" t="str">
        <f t="shared" si="48"/>
        <v>Si</v>
      </c>
    </row>
    <row r="621" spans="1:25" x14ac:dyDescent="0.35">
      <c r="A621">
        <v>16</v>
      </c>
      <c r="B621" t="s">
        <v>1122</v>
      </c>
      <c r="C621">
        <v>3</v>
      </c>
      <c r="D621" s="1">
        <v>0.11736111111111111</v>
      </c>
      <c r="E621" s="1">
        <v>0.25486111111111109</v>
      </c>
      <c r="F621" s="2">
        <v>45022</v>
      </c>
      <c r="G621" t="s">
        <v>33</v>
      </c>
      <c r="H621" t="s">
        <v>12</v>
      </c>
      <c r="I621" t="s">
        <v>1348</v>
      </c>
      <c r="J621" s="3">
        <v>26.64</v>
      </c>
      <c r="K621" t="s">
        <v>13</v>
      </c>
      <c r="L621">
        <v>620</v>
      </c>
      <c r="M621" t="s">
        <v>30</v>
      </c>
      <c r="N621" t="s">
        <v>1427</v>
      </c>
      <c r="O621" t="str" cm="1">
        <f t="array" ref="O621">_xlfn.TEXTSPLIT(N621,",")</f>
        <v>Plato 12</v>
      </c>
      <c r="S621">
        <f t="shared" si="45"/>
        <v>1</v>
      </c>
      <c r="T621" s="3">
        <f>VLOOKUP(L621,Hoja2!A:C,2,0)</f>
        <v>57</v>
      </c>
      <c r="U621" s="6">
        <f t="shared" si="49"/>
        <v>83.64</v>
      </c>
      <c r="V621" s="1">
        <f t="shared" si="46"/>
        <v>0.13749999999999998</v>
      </c>
      <c r="W621" s="1">
        <f>VLOOKUP(L621,Hoja2!A:C,3,0)</f>
        <v>2.7777777777777776E-2</v>
      </c>
      <c r="X621" s="1">
        <f t="shared" si="47"/>
        <v>0.10972222222222221</v>
      </c>
      <c r="Y621" s="1" t="str">
        <f t="shared" si="48"/>
        <v>Si</v>
      </c>
    </row>
    <row r="622" spans="1:25" x14ac:dyDescent="0.35">
      <c r="A622">
        <v>5</v>
      </c>
      <c r="B622" t="s">
        <v>1124</v>
      </c>
      <c r="C622">
        <v>2</v>
      </c>
      <c r="D622" s="1">
        <v>4.7222222222222221E-2</v>
      </c>
      <c r="E622" s="1">
        <v>0.10208333333333333</v>
      </c>
      <c r="F622" s="2">
        <v>45022</v>
      </c>
      <c r="G622" t="s">
        <v>23</v>
      </c>
      <c r="H622" t="s">
        <v>12</v>
      </c>
      <c r="I622" t="s">
        <v>1348</v>
      </c>
      <c r="J622" s="3">
        <v>42.27</v>
      </c>
      <c r="K622" t="s">
        <v>40</v>
      </c>
      <c r="L622">
        <v>621</v>
      </c>
      <c r="M622" t="s">
        <v>61</v>
      </c>
      <c r="N622" t="s">
        <v>1356</v>
      </c>
      <c r="O622" t="str" cm="1">
        <f t="array" ref="O622">_xlfn.TEXTSPLIT(N622,",")</f>
        <v>Plato 8</v>
      </c>
      <c r="S622">
        <f t="shared" si="45"/>
        <v>1</v>
      </c>
      <c r="T622" s="3">
        <f>VLOOKUP(L622,Hoja2!A:C,2,0)</f>
        <v>105</v>
      </c>
      <c r="U622" s="6">
        <f t="shared" si="49"/>
        <v>147.27000000000001</v>
      </c>
      <c r="V622" s="1">
        <f t="shared" si="46"/>
        <v>5.486111111111111E-2</v>
      </c>
      <c r="W622" s="1">
        <f>VLOOKUP(L622,Hoja2!A:C,3,0)</f>
        <v>5.5555555555555558E-3</v>
      </c>
      <c r="X622" s="1">
        <f t="shared" si="47"/>
        <v>4.9305555555555554E-2</v>
      </c>
      <c r="Y622" s="1" t="str">
        <f t="shared" si="48"/>
        <v>Si</v>
      </c>
    </row>
    <row r="623" spans="1:25" x14ac:dyDescent="0.35">
      <c r="A623">
        <v>7</v>
      </c>
      <c r="B623" t="s">
        <v>1057</v>
      </c>
      <c r="C623">
        <v>5</v>
      </c>
      <c r="D623" s="1">
        <v>8.819444444444445E-2</v>
      </c>
      <c r="E623" s="1">
        <v>0.2298611111111111</v>
      </c>
      <c r="F623" s="2">
        <v>45022</v>
      </c>
      <c r="G623" t="s">
        <v>11</v>
      </c>
      <c r="H623" t="s">
        <v>37</v>
      </c>
      <c r="I623" t="s">
        <v>1348</v>
      </c>
      <c r="J623" s="3">
        <v>11.47</v>
      </c>
      <c r="K623" t="s">
        <v>13</v>
      </c>
      <c r="L623">
        <v>622</v>
      </c>
      <c r="M623" t="s">
        <v>84</v>
      </c>
      <c r="N623" t="s">
        <v>1799</v>
      </c>
      <c r="O623" t="str" cm="1">
        <f t="array" ref="O623:P623">_xlfn.TEXTSPLIT(N623,",")</f>
        <v>Plato 17</v>
      </c>
      <c r="P623" t="str">
        <v xml:space="preserve"> Plato 16</v>
      </c>
      <c r="S623">
        <f t="shared" si="45"/>
        <v>2</v>
      </c>
      <c r="T623" s="3">
        <f>VLOOKUP(L623,Hoja2!A:C,2,0)</f>
        <v>121</v>
      </c>
      <c r="U623" s="6">
        <f t="shared" si="49"/>
        <v>132.47</v>
      </c>
      <c r="V623" s="1">
        <f t="shared" si="46"/>
        <v>0.14166666666666666</v>
      </c>
      <c r="W623" s="1">
        <f>VLOOKUP(L623,Hoja2!A:C,3,0)</f>
        <v>5.4166666666666669E-2</v>
      </c>
      <c r="X623" s="1">
        <f t="shared" si="47"/>
        <v>8.7499999999999994E-2</v>
      </c>
      <c r="Y623" s="1" t="str">
        <f t="shared" si="48"/>
        <v>Si</v>
      </c>
    </row>
    <row r="624" spans="1:25" x14ac:dyDescent="0.35">
      <c r="A624">
        <v>13</v>
      </c>
      <c r="B624" t="s">
        <v>800</v>
      </c>
      <c r="C624">
        <v>1</v>
      </c>
      <c r="D624" s="1">
        <v>3.125E-2</v>
      </c>
      <c r="E624" s="1">
        <v>0.13194444444444445</v>
      </c>
      <c r="F624" s="2">
        <v>45022</v>
      </c>
      <c r="G624" t="s">
        <v>11</v>
      </c>
      <c r="H624" t="s">
        <v>12</v>
      </c>
      <c r="I624" t="s">
        <v>18</v>
      </c>
      <c r="J624" s="3">
        <v>22.05</v>
      </c>
      <c r="K624" t="s">
        <v>24</v>
      </c>
      <c r="L624">
        <v>623</v>
      </c>
      <c r="M624" t="s">
        <v>49</v>
      </c>
      <c r="N624" t="s">
        <v>1800</v>
      </c>
      <c r="O624" t="str" cm="1">
        <f t="array" ref="O624:R624">_xlfn.TEXTSPLIT(N624,",")</f>
        <v>Plato 5</v>
      </c>
      <c r="P624" t="str">
        <v xml:space="preserve"> Plato 8</v>
      </c>
      <c r="Q624" t="str">
        <v xml:space="preserve"> Plato 1</v>
      </c>
      <c r="R624" t="str">
        <v xml:space="preserve"> Plato 15</v>
      </c>
      <c r="S624">
        <f t="shared" si="45"/>
        <v>4</v>
      </c>
      <c r="T624" s="3">
        <f>VLOOKUP(L624,Hoja2!A:C,2,0)</f>
        <v>235</v>
      </c>
      <c r="U624" s="6">
        <f t="shared" si="49"/>
        <v>257.05</v>
      </c>
      <c r="V624" s="1">
        <f t="shared" si="46"/>
        <v>0.10069444444444445</v>
      </c>
      <c r="W624" s="1">
        <f>VLOOKUP(L624,Hoja2!A:C,3,0)</f>
        <v>0.10069444444444445</v>
      </c>
      <c r="X624" s="1">
        <f t="shared" si="47"/>
        <v>0</v>
      </c>
      <c r="Y624" s="1" t="str">
        <f t="shared" si="48"/>
        <v>No</v>
      </c>
    </row>
    <row r="625" spans="1:25" x14ac:dyDescent="0.35">
      <c r="A625">
        <v>1</v>
      </c>
      <c r="B625" t="s">
        <v>690</v>
      </c>
      <c r="C625">
        <v>4</v>
      </c>
      <c r="D625" s="1">
        <v>8.0555555555555561E-2</v>
      </c>
      <c r="E625" s="1">
        <v>0.14305555555555555</v>
      </c>
      <c r="F625" s="2">
        <v>45022</v>
      </c>
      <c r="G625" t="s">
        <v>16</v>
      </c>
      <c r="H625" t="s">
        <v>37</v>
      </c>
      <c r="I625" t="s">
        <v>1348</v>
      </c>
      <c r="J625" s="3">
        <v>38</v>
      </c>
      <c r="K625" t="s">
        <v>13</v>
      </c>
      <c r="L625">
        <v>624</v>
      </c>
      <c r="M625" t="s">
        <v>84</v>
      </c>
      <c r="N625" t="s">
        <v>1801</v>
      </c>
      <c r="O625" t="str" cm="1">
        <f t="array" ref="O625:Q625">_xlfn.TEXTSPLIT(N625,",")</f>
        <v>Plato 19</v>
      </c>
      <c r="P625" t="str">
        <v xml:space="preserve"> Plato 7</v>
      </c>
      <c r="Q625" t="str">
        <v xml:space="preserve"> Plato 13</v>
      </c>
      <c r="S625">
        <f t="shared" si="45"/>
        <v>3</v>
      </c>
      <c r="T625" s="3">
        <f>VLOOKUP(L625,Hoja2!A:C,2,0)</f>
        <v>102</v>
      </c>
      <c r="U625" s="6">
        <f t="shared" si="49"/>
        <v>140</v>
      </c>
      <c r="V625" s="1">
        <f t="shared" si="46"/>
        <v>6.2499999999999986E-2</v>
      </c>
      <c r="W625" s="1">
        <f>VLOOKUP(L625,Hoja2!A:C,3,0)</f>
        <v>5.486111111111111E-2</v>
      </c>
      <c r="X625" s="1">
        <f t="shared" si="47"/>
        <v>7.6388888888888756E-3</v>
      </c>
      <c r="Y625" s="1" t="str">
        <f t="shared" si="48"/>
        <v>Si</v>
      </c>
    </row>
    <row r="626" spans="1:25" x14ac:dyDescent="0.35">
      <c r="A626">
        <v>5</v>
      </c>
      <c r="B626" t="s">
        <v>1129</v>
      </c>
      <c r="C626">
        <v>4</v>
      </c>
      <c r="D626" s="1">
        <v>6.2500000000000003E-3</v>
      </c>
      <c r="E626" s="1">
        <v>0.14027777777777778</v>
      </c>
      <c r="F626" s="2">
        <v>45022</v>
      </c>
      <c r="G626" t="s">
        <v>33</v>
      </c>
      <c r="H626" t="s">
        <v>37</v>
      </c>
      <c r="I626" t="s">
        <v>1348</v>
      </c>
      <c r="J626" s="3">
        <v>41.73</v>
      </c>
      <c r="K626" t="s">
        <v>40</v>
      </c>
      <c r="L626">
        <v>625</v>
      </c>
      <c r="M626" t="s">
        <v>66</v>
      </c>
      <c r="N626" t="s">
        <v>1802</v>
      </c>
      <c r="O626" t="str" cm="1">
        <f t="array" ref="O626:Q626">_xlfn.TEXTSPLIT(N626,",")</f>
        <v>Plato 4</v>
      </c>
      <c r="P626" t="str">
        <v xml:space="preserve"> Plato 20</v>
      </c>
      <c r="Q626" t="str">
        <v xml:space="preserve"> Plato 13</v>
      </c>
      <c r="S626">
        <f t="shared" si="45"/>
        <v>3</v>
      </c>
      <c r="T626" s="3">
        <f>VLOOKUP(L626,Hoja2!A:C,2,0)</f>
        <v>139</v>
      </c>
      <c r="U626" s="6">
        <f t="shared" si="49"/>
        <v>180.73</v>
      </c>
      <c r="V626" s="1">
        <f t="shared" si="46"/>
        <v>0.13402777777777777</v>
      </c>
      <c r="W626" s="1">
        <f>VLOOKUP(L626,Hoja2!A:C,3,0)</f>
        <v>6.7361111111111108E-2</v>
      </c>
      <c r="X626" s="1">
        <f t="shared" si="47"/>
        <v>6.6666666666666666E-2</v>
      </c>
      <c r="Y626" s="1" t="str">
        <f t="shared" si="48"/>
        <v>Si</v>
      </c>
    </row>
    <row r="627" spans="1:25" x14ac:dyDescent="0.35">
      <c r="A627">
        <v>14</v>
      </c>
      <c r="B627" t="s">
        <v>1131</v>
      </c>
      <c r="C627">
        <v>4</v>
      </c>
      <c r="D627" s="1">
        <v>0.11458333333333333</v>
      </c>
      <c r="E627" s="1">
        <v>0.1736111111111111</v>
      </c>
      <c r="F627" s="2">
        <v>45022</v>
      </c>
      <c r="G627" t="s">
        <v>33</v>
      </c>
      <c r="H627" t="s">
        <v>17</v>
      </c>
      <c r="I627" t="s">
        <v>1348</v>
      </c>
      <c r="J627" s="3">
        <v>19.239999999999998</v>
      </c>
      <c r="K627" t="s">
        <v>24</v>
      </c>
      <c r="L627">
        <v>626</v>
      </c>
      <c r="M627" t="s">
        <v>84</v>
      </c>
      <c r="N627" t="s">
        <v>1803</v>
      </c>
      <c r="O627" t="str" cm="1">
        <f t="array" ref="O627:Q627">_xlfn.TEXTSPLIT(N627,",")</f>
        <v>Plato 2</v>
      </c>
      <c r="P627" t="str">
        <v xml:space="preserve"> Plato 7</v>
      </c>
      <c r="Q627" t="str">
        <v xml:space="preserve"> Plato 9</v>
      </c>
      <c r="S627">
        <f t="shared" si="45"/>
        <v>3</v>
      </c>
      <c r="T627" s="3">
        <f>VLOOKUP(L627,Hoja2!A:C,2,0)</f>
        <v>137</v>
      </c>
      <c r="U627" s="6">
        <f t="shared" si="49"/>
        <v>156.24</v>
      </c>
      <c r="V627" s="1">
        <f t="shared" si="46"/>
        <v>5.9027777777777776E-2</v>
      </c>
      <c r="W627" s="1">
        <f>VLOOKUP(L627,Hoja2!A:C,3,0)</f>
        <v>4.027777777777778E-2</v>
      </c>
      <c r="X627" s="1">
        <f t="shared" si="47"/>
        <v>1.8749999999999996E-2</v>
      </c>
      <c r="Y627" s="1" t="str">
        <f t="shared" si="48"/>
        <v>Si</v>
      </c>
    </row>
    <row r="628" spans="1:25" x14ac:dyDescent="0.35">
      <c r="A628">
        <v>4</v>
      </c>
      <c r="B628" t="s">
        <v>408</v>
      </c>
      <c r="C628">
        <v>3</v>
      </c>
      <c r="D628" s="1">
        <v>9.930555555555555E-2</v>
      </c>
      <c r="E628" s="1">
        <v>0.17569444444444443</v>
      </c>
      <c r="F628" s="2">
        <v>45022</v>
      </c>
      <c r="G628" t="s">
        <v>11</v>
      </c>
      <c r="H628" t="s">
        <v>12</v>
      </c>
      <c r="I628" t="s">
        <v>1348</v>
      </c>
      <c r="J628" s="3">
        <v>44.24</v>
      </c>
      <c r="K628" t="s">
        <v>40</v>
      </c>
      <c r="L628">
        <v>627</v>
      </c>
      <c r="M628" t="s">
        <v>61</v>
      </c>
      <c r="N628" t="s">
        <v>1387</v>
      </c>
      <c r="O628" t="str" cm="1">
        <f t="array" ref="O628">_xlfn.TEXTSPLIT(N628,",")</f>
        <v>Plato 13</v>
      </c>
      <c r="S628">
        <f t="shared" si="45"/>
        <v>1</v>
      </c>
      <c r="T628" s="3">
        <f>VLOOKUP(L628,Hoja2!A:C,2,0)</f>
        <v>21</v>
      </c>
      <c r="U628" s="6">
        <f t="shared" si="49"/>
        <v>65.240000000000009</v>
      </c>
      <c r="V628" s="1">
        <f t="shared" si="46"/>
        <v>7.6388888888888881E-2</v>
      </c>
      <c r="W628" s="1">
        <f>VLOOKUP(L628,Hoja2!A:C,3,0)</f>
        <v>2.5694444444444443E-2</v>
      </c>
      <c r="X628" s="1">
        <f t="shared" si="47"/>
        <v>5.0694444444444438E-2</v>
      </c>
      <c r="Y628" s="1" t="str">
        <f t="shared" si="48"/>
        <v>Si</v>
      </c>
    </row>
    <row r="629" spans="1:25" x14ac:dyDescent="0.35">
      <c r="A629">
        <v>2</v>
      </c>
      <c r="B629" t="s">
        <v>366</v>
      </c>
      <c r="C629">
        <v>1</v>
      </c>
      <c r="D629" s="1">
        <v>6.2500000000000003E-3</v>
      </c>
      <c r="E629" s="1">
        <v>6.7361111111111108E-2</v>
      </c>
      <c r="F629" s="2">
        <v>45022</v>
      </c>
      <c r="G629" t="s">
        <v>11</v>
      </c>
      <c r="H629" t="s">
        <v>17</v>
      </c>
      <c r="I629" t="s">
        <v>1348</v>
      </c>
      <c r="J629" s="3">
        <v>15.03</v>
      </c>
      <c r="K629" t="s">
        <v>13</v>
      </c>
      <c r="L629">
        <v>628</v>
      </c>
      <c r="M629" t="s">
        <v>66</v>
      </c>
      <c r="N629" t="s">
        <v>1804</v>
      </c>
      <c r="O629" t="str" cm="1">
        <f t="array" ref="O629:P629">_xlfn.TEXTSPLIT(N629,",")</f>
        <v>Plato 7</v>
      </c>
      <c r="P629" t="str">
        <v xml:space="preserve"> Plato 20</v>
      </c>
      <c r="S629">
        <f t="shared" si="45"/>
        <v>2</v>
      </c>
      <c r="T629" s="3">
        <f>VLOOKUP(L629,Hoja2!A:C,2,0)</f>
        <v>168</v>
      </c>
      <c r="U629" s="6">
        <f t="shared" si="49"/>
        <v>183.03</v>
      </c>
      <c r="V629" s="1">
        <f t="shared" si="46"/>
        <v>6.1111111111111109E-2</v>
      </c>
      <c r="W629" s="1">
        <f>VLOOKUP(L629,Hoja2!A:C,3,0)</f>
        <v>2.9861111111111109E-2</v>
      </c>
      <c r="X629" s="1">
        <f t="shared" si="47"/>
        <v>3.125E-2</v>
      </c>
      <c r="Y629" s="1" t="str">
        <f t="shared" si="48"/>
        <v>Si</v>
      </c>
    </row>
    <row r="630" spans="1:25" x14ac:dyDescent="0.35">
      <c r="A630">
        <v>17</v>
      </c>
      <c r="B630" t="s">
        <v>97</v>
      </c>
      <c r="C630">
        <v>2</v>
      </c>
      <c r="D630" s="1">
        <v>8.819444444444445E-2</v>
      </c>
      <c r="E630" s="1">
        <v>0.24652777777777779</v>
      </c>
      <c r="F630" s="2">
        <v>45022</v>
      </c>
      <c r="G630" t="s">
        <v>33</v>
      </c>
      <c r="H630" t="s">
        <v>37</v>
      </c>
      <c r="I630" t="s">
        <v>1347</v>
      </c>
      <c r="J630" s="3">
        <v>26.07</v>
      </c>
      <c r="K630" t="s">
        <v>40</v>
      </c>
      <c r="L630">
        <v>629</v>
      </c>
      <c r="M630" t="s">
        <v>84</v>
      </c>
      <c r="N630" t="s">
        <v>1805</v>
      </c>
      <c r="O630" t="str" cm="1">
        <f t="array" ref="O630:Q630">_xlfn.TEXTSPLIT(N630,",")</f>
        <v>Plato 18</v>
      </c>
      <c r="P630" t="str">
        <v xml:space="preserve"> Plato 3</v>
      </c>
      <c r="Q630" t="str">
        <v xml:space="preserve"> Plato 4</v>
      </c>
      <c r="S630">
        <f t="shared" si="45"/>
        <v>3</v>
      </c>
      <c r="T630" s="3">
        <f>VLOOKUP(L630,Hoja2!A:C,2,0)</f>
        <v>130</v>
      </c>
      <c r="U630" s="6">
        <f t="shared" si="49"/>
        <v>156.07</v>
      </c>
      <c r="V630" s="1">
        <f t="shared" si="46"/>
        <v>0.15833333333333333</v>
      </c>
      <c r="W630" s="1">
        <f>VLOOKUP(L630,Hoja2!A:C,3,0)</f>
        <v>5.8333333333333334E-2</v>
      </c>
      <c r="X630" s="1">
        <f t="shared" si="47"/>
        <v>9.9999999999999992E-2</v>
      </c>
      <c r="Y630" s="1" t="str">
        <f t="shared" si="48"/>
        <v>Si</v>
      </c>
    </row>
    <row r="631" spans="1:25" x14ac:dyDescent="0.35">
      <c r="A631">
        <v>2</v>
      </c>
      <c r="B631" t="s">
        <v>592</v>
      </c>
      <c r="C631">
        <v>2</v>
      </c>
      <c r="D631" s="1">
        <v>1.3888888888888889E-3</v>
      </c>
      <c r="E631" s="1">
        <v>0.11736111111111111</v>
      </c>
      <c r="F631" s="2">
        <v>45022</v>
      </c>
      <c r="G631" t="s">
        <v>28</v>
      </c>
      <c r="H631" t="s">
        <v>12</v>
      </c>
      <c r="I631" t="s">
        <v>1347</v>
      </c>
      <c r="J631" s="3">
        <v>36.619999999999997</v>
      </c>
      <c r="K631" t="s">
        <v>24</v>
      </c>
      <c r="L631">
        <v>630</v>
      </c>
      <c r="M631" t="s">
        <v>47</v>
      </c>
      <c r="N631" t="s">
        <v>1806</v>
      </c>
      <c r="O631" t="str" cm="1">
        <f t="array" ref="O631:P631">_xlfn.TEXTSPLIT(N631,",")</f>
        <v>Plato 17</v>
      </c>
      <c r="P631" t="str">
        <v xml:space="preserve"> Plato 20</v>
      </c>
      <c r="S631">
        <f t="shared" si="45"/>
        <v>2</v>
      </c>
      <c r="T631" s="3">
        <f>VLOOKUP(L631,Hoja2!A:C,2,0)</f>
        <v>182</v>
      </c>
      <c r="U631" s="6">
        <f t="shared" si="49"/>
        <v>218.62</v>
      </c>
      <c r="V631" s="1">
        <f t="shared" si="46"/>
        <v>0.11597222222222223</v>
      </c>
      <c r="W631" s="1">
        <f>VLOOKUP(L631,Hoja2!A:C,3,0)</f>
        <v>5.2083333333333336E-2</v>
      </c>
      <c r="X631" s="1">
        <f t="shared" si="47"/>
        <v>6.3888888888888884E-2</v>
      </c>
      <c r="Y631" s="1" t="str">
        <f t="shared" si="48"/>
        <v>Si</v>
      </c>
    </row>
    <row r="632" spans="1:25" x14ac:dyDescent="0.35">
      <c r="A632">
        <v>6</v>
      </c>
      <c r="B632" t="s">
        <v>733</v>
      </c>
      <c r="C632">
        <v>1</v>
      </c>
      <c r="D632" s="1">
        <v>1.4583333333333334E-2</v>
      </c>
      <c r="E632" s="1">
        <v>0.11874999999999999</v>
      </c>
      <c r="F632" s="2">
        <v>45022</v>
      </c>
      <c r="G632" t="s">
        <v>28</v>
      </c>
      <c r="H632" t="s">
        <v>37</v>
      </c>
      <c r="I632" t="s">
        <v>1348</v>
      </c>
      <c r="J632" s="3">
        <v>39.71</v>
      </c>
      <c r="K632" t="s">
        <v>13</v>
      </c>
      <c r="L632">
        <v>631</v>
      </c>
      <c r="M632" t="s">
        <v>20</v>
      </c>
      <c r="N632" t="s">
        <v>1498</v>
      </c>
      <c r="O632" t="str" cm="1">
        <f t="array" ref="O632">_xlfn.TEXTSPLIT(N632,",")</f>
        <v>Plato 5</v>
      </c>
      <c r="S632">
        <f t="shared" si="45"/>
        <v>1</v>
      </c>
      <c r="T632" s="3">
        <f>VLOOKUP(L632,Hoja2!A:C,2,0)</f>
        <v>66</v>
      </c>
      <c r="U632" s="6">
        <f t="shared" si="49"/>
        <v>105.71000000000001</v>
      </c>
      <c r="V632" s="1">
        <f t="shared" si="46"/>
        <v>0.10416666666666666</v>
      </c>
      <c r="W632" s="1">
        <f>VLOOKUP(L632,Hoja2!A:C,3,0)</f>
        <v>3.1944444444444442E-2</v>
      </c>
      <c r="X632" s="1">
        <f t="shared" si="47"/>
        <v>7.2222222222222215E-2</v>
      </c>
      <c r="Y632" s="1" t="str">
        <f t="shared" si="48"/>
        <v>Si</v>
      </c>
    </row>
    <row r="633" spans="1:25" x14ac:dyDescent="0.35">
      <c r="A633">
        <v>16</v>
      </c>
      <c r="B633" t="s">
        <v>1138</v>
      </c>
      <c r="C633">
        <v>2</v>
      </c>
      <c r="D633" s="1">
        <v>1.0416666666666666E-2</v>
      </c>
      <c r="E633" s="1">
        <v>0.12152777777777778</v>
      </c>
      <c r="F633" s="2">
        <v>45022</v>
      </c>
      <c r="G633" t="s">
        <v>11</v>
      </c>
      <c r="H633" t="s">
        <v>17</v>
      </c>
      <c r="I633" t="s">
        <v>1348</v>
      </c>
      <c r="J633" s="3">
        <v>22.41</v>
      </c>
      <c r="K633" t="s">
        <v>24</v>
      </c>
      <c r="L633">
        <v>632</v>
      </c>
      <c r="M633" t="s">
        <v>61</v>
      </c>
      <c r="N633" t="s">
        <v>1807</v>
      </c>
      <c r="O633" t="str" cm="1">
        <f t="array" ref="O633:P633">_xlfn.TEXTSPLIT(N633,",")</f>
        <v>Plato 15</v>
      </c>
      <c r="P633" t="str">
        <v xml:space="preserve"> Plato 11</v>
      </c>
      <c r="S633">
        <f t="shared" si="45"/>
        <v>2</v>
      </c>
      <c r="T633" s="3">
        <f>VLOOKUP(L633,Hoja2!A:C,2,0)</f>
        <v>129</v>
      </c>
      <c r="U633" s="6">
        <f t="shared" si="49"/>
        <v>151.41</v>
      </c>
      <c r="V633" s="1">
        <f t="shared" si="46"/>
        <v>0.1111111111111111</v>
      </c>
      <c r="W633" s="1">
        <f>VLOOKUP(L633,Hoja2!A:C,3,0)</f>
        <v>6.1111111111111116E-2</v>
      </c>
      <c r="X633" s="1">
        <f t="shared" si="47"/>
        <v>4.9999999999999989E-2</v>
      </c>
      <c r="Y633" s="1" t="str">
        <f t="shared" si="48"/>
        <v>Si</v>
      </c>
    </row>
    <row r="634" spans="1:25" x14ac:dyDescent="0.35">
      <c r="A634">
        <v>16</v>
      </c>
      <c r="B634" t="s">
        <v>1140</v>
      </c>
      <c r="C634">
        <v>5</v>
      </c>
      <c r="D634" s="1">
        <v>0.15486111111111112</v>
      </c>
      <c r="E634" s="1">
        <v>0.22777777777777777</v>
      </c>
      <c r="F634" s="2">
        <v>45022</v>
      </c>
      <c r="G634" t="s">
        <v>11</v>
      </c>
      <c r="H634" t="s">
        <v>12</v>
      </c>
      <c r="I634" t="s">
        <v>1348</v>
      </c>
      <c r="J634" s="3">
        <v>11.19</v>
      </c>
      <c r="K634" t="s">
        <v>13</v>
      </c>
      <c r="L634">
        <v>633</v>
      </c>
      <c r="M634" t="s">
        <v>47</v>
      </c>
      <c r="N634" t="s">
        <v>1808</v>
      </c>
      <c r="O634" t="str" cm="1">
        <f t="array" ref="O634:R634">_xlfn.TEXTSPLIT(N634,",")</f>
        <v>Plato 2</v>
      </c>
      <c r="P634" t="str">
        <v xml:space="preserve"> Plato 7</v>
      </c>
      <c r="Q634" t="str">
        <v xml:space="preserve"> Plato 5</v>
      </c>
      <c r="R634" t="str">
        <v xml:space="preserve"> Plato 4</v>
      </c>
      <c r="S634">
        <f t="shared" si="45"/>
        <v>4</v>
      </c>
      <c r="T634" s="3">
        <f>VLOOKUP(L634,Hoja2!A:C,2,0)</f>
        <v>236</v>
      </c>
      <c r="U634" s="6">
        <f t="shared" si="49"/>
        <v>247.19</v>
      </c>
      <c r="V634" s="1">
        <f t="shared" si="46"/>
        <v>7.2916666666666657E-2</v>
      </c>
      <c r="W634" s="1">
        <f>VLOOKUP(L634,Hoja2!A:C,3,0)</f>
        <v>0.10347222222222222</v>
      </c>
      <c r="X634" s="1">
        <f t="shared" si="47"/>
        <v>0</v>
      </c>
      <c r="Y634" s="1" t="str">
        <f t="shared" si="48"/>
        <v>No</v>
      </c>
    </row>
    <row r="635" spans="1:25" x14ac:dyDescent="0.35">
      <c r="A635">
        <v>2</v>
      </c>
      <c r="B635" t="s">
        <v>771</v>
      </c>
      <c r="C635">
        <v>1</v>
      </c>
      <c r="D635" s="1">
        <v>2.0833333333333333E-3</v>
      </c>
      <c r="E635" s="1">
        <v>0.15</v>
      </c>
      <c r="F635" s="2">
        <v>45022</v>
      </c>
      <c r="G635" t="s">
        <v>16</v>
      </c>
      <c r="H635" t="s">
        <v>17</v>
      </c>
      <c r="I635" t="s">
        <v>1348</v>
      </c>
      <c r="J635" s="3">
        <v>29.25</v>
      </c>
      <c r="K635" t="s">
        <v>13</v>
      </c>
      <c r="L635">
        <v>634</v>
      </c>
      <c r="M635" t="s">
        <v>41</v>
      </c>
      <c r="N635" t="s">
        <v>1809</v>
      </c>
      <c r="O635" t="str" cm="1">
        <f t="array" ref="O635:R635">_xlfn.TEXTSPLIT(N635,",")</f>
        <v>Plato 5</v>
      </c>
      <c r="P635" t="str">
        <v xml:space="preserve"> Plato 20</v>
      </c>
      <c r="Q635" t="str">
        <v xml:space="preserve"> Plato 1</v>
      </c>
      <c r="R635" t="str">
        <v xml:space="preserve"> Plato 8</v>
      </c>
      <c r="S635">
        <f t="shared" si="45"/>
        <v>4</v>
      </c>
      <c r="T635" s="3">
        <f>VLOOKUP(L635,Hoja2!A:C,2,0)</f>
        <v>344</v>
      </c>
      <c r="U635" s="6">
        <f t="shared" si="49"/>
        <v>373.25</v>
      </c>
      <c r="V635" s="1">
        <f t="shared" si="46"/>
        <v>0.14791666666666667</v>
      </c>
      <c r="W635" s="1">
        <f>VLOOKUP(L635,Hoja2!A:C,3,0)</f>
        <v>0.10902777777777778</v>
      </c>
      <c r="X635" s="1">
        <f t="shared" si="47"/>
        <v>3.888888888888889E-2</v>
      </c>
      <c r="Y635" s="1" t="str">
        <f t="shared" si="48"/>
        <v>Si</v>
      </c>
    </row>
    <row r="636" spans="1:25" x14ac:dyDescent="0.35">
      <c r="A636">
        <v>5</v>
      </c>
      <c r="B636" t="s">
        <v>1143</v>
      </c>
      <c r="C636">
        <v>2</v>
      </c>
      <c r="D636" s="1">
        <v>1.1805555555555555E-2</v>
      </c>
      <c r="E636" s="1">
        <v>0.12777777777777777</v>
      </c>
      <c r="F636" s="2">
        <v>45022</v>
      </c>
      <c r="G636" t="s">
        <v>23</v>
      </c>
      <c r="H636" t="s">
        <v>12</v>
      </c>
      <c r="I636" t="s">
        <v>1348</v>
      </c>
      <c r="J636" s="3">
        <v>22.15</v>
      </c>
      <c r="K636" t="s">
        <v>24</v>
      </c>
      <c r="L636">
        <v>635</v>
      </c>
      <c r="M636" t="s">
        <v>1350</v>
      </c>
      <c r="N636" t="s">
        <v>1363</v>
      </c>
      <c r="O636" t="str" cm="1">
        <f t="array" ref="O636">_xlfn.TEXTSPLIT(N636,",")</f>
        <v>Plato 9</v>
      </c>
      <c r="S636">
        <f t="shared" si="45"/>
        <v>1</v>
      </c>
      <c r="T636" s="3">
        <f>VLOOKUP(L636,Hoja2!A:C,2,0)</f>
        <v>58</v>
      </c>
      <c r="U636" s="6">
        <f t="shared" si="49"/>
        <v>80.150000000000006</v>
      </c>
      <c r="V636" s="1">
        <f t="shared" si="46"/>
        <v>0.11597222222222221</v>
      </c>
      <c r="W636" s="1">
        <f>VLOOKUP(L636,Hoja2!A:C,3,0)</f>
        <v>1.7361111111111112E-2</v>
      </c>
      <c r="X636" s="1">
        <f t="shared" si="47"/>
        <v>9.8611111111111094E-2</v>
      </c>
      <c r="Y636" s="1" t="str">
        <f t="shared" si="48"/>
        <v>Si</v>
      </c>
    </row>
    <row r="637" spans="1:25" x14ac:dyDescent="0.35">
      <c r="A637">
        <v>14</v>
      </c>
      <c r="B637" t="s">
        <v>1145</v>
      </c>
      <c r="C637">
        <v>3</v>
      </c>
      <c r="D637" s="1">
        <v>0.14930555555555555</v>
      </c>
      <c r="E637" s="1">
        <v>0.24166666666666667</v>
      </c>
      <c r="F637" s="2">
        <v>45022</v>
      </c>
      <c r="G637" t="s">
        <v>28</v>
      </c>
      <c r="H637" t="s">
        <v>37</v>
      </c>
      <c r="I637" t="s">
        <v>1347</v>
      </c>
      <c r="J637" s="3">
        <v>32.86</v>
      </c>
      <c r="K637" t="s">
        <v>24</v>
      </c>
      <c r="L637">
        <v>636</v>
      </c>
      <c r="M637" t="s">
        <v>61</v>
      </c>
      <c r="N637" t="s">
        <v>1810</v>
      </c>
      <c r="O637" t="str" cm="1">
        <f t="array" ref="O637:Q637">_xlfn.TEXTSPLIT(N637,",")</f>
        <v>Plato 7</v>
      </c>
      <c r="P637" t="str">
        <v xml:space="preserve"> Plato 12</v>
      </c>
      <c r="Q637" t="str">
        <v xml:space="preserve"> Plato 13</v>
      </c>
      <c r="S637">
        <f t="shared" si="45"/>
        <v>3</v>
      </c>
      <c r="T637" s="3">
        <f>VLOOKUP(L637,Hoja2!A:C,2,0)</f>
        <v>126</v>
      </c>
      <c r="U637" s="6">
        <f t="shared" si="49"/>
        <v>158.86000000000001</v>
      </c>
      <c r="V637" s="1">
        <f t="shared" si="46"/>
        <v>9.2361111111111116E-2</v>
      </c>
      <c r="W637" s="1">
        <f>VLOOKUP(L637,Hoja2!A:C,3,0)</f>
        <v>0.10486111111111111</v>
      </c>
      <c r="X637" s="1">
        <f t="shared" si="47"/>
        <v>0</v>
      </c>
      <c r="Y637" s="1" t="str">
        <f t="shared" si="48"/>
        <v>No</v>
      </c>
    </row>
    <row r="638" spans="1:25" x14ac:dyDescent="0.35">
      <c r="A638">
        <v>6</v>
      </c>
      <c r="B638" t="s">
        <v>1147</v>
      </c>
      <c r="C638">
        <v>3</v>
      </c>
      <c r="D638" s="1">
        <v>7.9861111111111105E-2</v>
      </c>
      <c r="E638" s="1">
        <v>0.18888888888888888</v>
      </c>
      <c r="F638" s="2">
        <v>45022</v>
      </c>
      <c r="G638" t="s">
        <v>33</v>
      </c>
      <c r="H638" t="s">
        <v>12</v>
      </c>
      <c r="I638" t="s">
        <v>1348</v>
      </c>
      <c r="J638" s="3">
        <v>36.58</v>
      </c>
      <c r="K638" t="s">
        <v>13</v>
      </c>
      <c r="L638">
        <v>637</v>
      </c>
      <c r="M638" t="s">
        <v>61</v>
      </c>
      <c r="N638" t="s">
        <v>1811</v>
      </c>
      <c r="O638" t="str" cm="1">
        <f t="array" ref="O638:Q638">_xlfn.TEXTSPLIT(N638,",")</f>
        <v>Plato 11</v>
      </c>
      <c r="P638" t="str">
        <v xml:space="preserve"> Plato 18</v>
      </c>
      <c r="Q638" t="str">
        <v xml:space="preserve"> Plato 1</v>
      </c>
      <c r="S638">
        <f t="shared" si="45"/>
        <v>3</v>
      </c>
      <c r="T638" s="3">
        <f>VLOOKUP(L638,Hoja2!A:C,2,0)</f>
        <v>117</v>
      </c>
      <c r="U638" s="6">
        <f t="shared" si="49"/>
        <v>153.57999999999998</v>
      </c>
      <c r="V638" s="1">
        <f t="shared" si="46"/>
        <v>0.10902777777777778</v>
      </c>
      <c r="W638" s="1">
        <f>VLOOKUP(L638,Hoja2!A:C,3,0)</f>
        <v>4.2361111111111113E-2</v>
      </c>
      <c r="X638" s="1">
        <f t="shared" si="47"/>
        <v>6.6666666666666666E-2</v>
      </c>
      <c r="Y638" s="1" t="str">
        <f t="shared" si="48"/>
        <v>Si</v>
      </c>
    </row>
    <row r="639" spans="1:25" x14ac:dyDescent="0.35">
      <c r="A639">
        <v>16</v>
      </c>
      <c r="B639" t="s">
        <v>342</v>
      </c>
      <c r="C639">
        <v>6</v>
      </c>
      <c r="D639" s="1">
        <v>3.7499999999999999E-2</v>
      </c>
      <c r="E639" s="1">
        <v>9.4444444444444442E-2</v>
      </c>
      <c r="F639" s="2">
        <v>45022</v>
      </c>
      <c r="G639" t="s">
        <v>11</v>
      </c>
      <c r="H639" t="s">
        <v>37</v>
      </c>
      <c r="I639" t="s">
        <v>1348</v>
      </c>
      <c r="J639" s="3">
        <v>30.71</v>
      </c>
      <c r="K639" t="s">
        <v>40</v>
      </c>
      <c r="L639">
        <v>638</v>
      </c>
      <c r="M639" t="s">
        <v>84</v>
      </c>
      <c r="N639" t="s">
        <v>1386</v>
      </c>
      <c r="O639" t="str" cm="1">
        <f t="array" ref="O639">_xlfn.TEXTSPLIT(N639,",")</f>
        <v>Plato 2</v>
      </c>
      <c r="S639">
        <f t="shared" si="45"/>
        <v>1</v>
      </c>
      <c r="T639" s="3">
        <f>VLOOKUP(L639,Hoja2!A:C,2,0)</f>
        <v>90</v>
      </c>
      <c r="U639" s="6">
        <f t="shared" si="49"/>
        <v>120.71000000000001</v>
      </c>
      <c r="V639" s="1">
        <f t="shared" si="46"/>
        <v>5.6944444444444443E-2</v>
      </c>
      <c r="W639" s="1">
        <f>VLOOKUP(L639,Hoja2!A:C,3,0)</f>
        <v>3.0555555555555555E-2</v>
      </c>
      <c r="X639" s="1">
        <f t="shared" si="47"/>
        <v>2.6388888888888889E-2</v>
      </c>
      <c r="Y639" s="1" t="str">
        <f t="shared" si="48"/>
        <v>Si</v>
      </c>
    </row>
    <row r="640" spans="1:25" x14ac:dyDescent="0.35">
      <c r="A640">
        <v>8</v>
      </c>
      <c r="B640" t="s">
        <v>1150</v>
      </c>
      <c r="C640">
        <v>4</v>
      </c>
      <c r="D640" s="1">
        <v>9.5138888888888884E-2</v>
      </c>
      <c r="E640" s="1">
        <v>0.22152777777777777</v>
      </c>
      <c r="F640" s="2">
        <v>45022</v>
      </c>
      <c r="G640" t="s">
        <v>23</v>
      </c>
      <c r="H640" t="s">
        <v>37</v>
      </c>
      <c r="I640" t="s">
        <v>1348</v>
      </c>
      <c r="J640" s="3">
        <v>18.97</v>
      </c>
      <c r="K640" t="s">
        <v>13</v>
      </c>
      <c r="L640">
        <v>639</v>
      </c>
      <c r="M640" t="s">
        <v>1345</v>
      </c>
      <c r="N640" t="s">
        <v>1812</v>
      </c>
      <c r="O640" t="str" cm="1">
        <f t="array" ref="O640:Q640">_xlfn.TEXTSPLIT(N640,",")</f>
        <v>Plato 10</v>
      </c>
      <c r="P640" t="str">
        <v xml:space="preserve"> Plato 17</v>
      </c>
      <c r="Q640" t="str">
        <v xml:space="preserve"> Plato 12</v>
      </c>
      <c r="S640">
        <f t="shared" si="45"/>
        <v>3</v>
      </c>
      <c r="T640" s="3">
        <f>VLOOKUP(L640,Hoja2!A:C,2,0)</f>
        <v>152</v>
      </c>
      <c r="U640" s="6">
        <f t="shared" si="49"/>
        <v>170.97</v>
      </c>
      <c r="V640" s="1">
        <f t="shared" si="46"/>
        <v>0.12638888888888888</v>
      </c>
      <c r="W640" s="1">
        <f>VLOOKUP(L640,Hoja2!A:C,3,0)</f>
        <v>9.4444444444444442E-2</v>
      </c>
      <c r="X640" s="1">
        <f t="shared" si="47"/>
        <v>3.1944444444444442E-2</v>
      </c>
      <c r="Y640" s="1" t="str">
        <f t="shared" si="48"/>
        <v>Si</v>
      </c>
    </row>
    <row r="641" spans="1:25" x14ac:dyDescent="0.35">
      <c r="A641">
        <v>14</v>
      </c>
      <c r="B641" t="s">
        <v>1152</v>
      </c>
      <c r="C641">
        <v>3</v>
      </c>
      <c r="D641" s="1">
        <v>2.8472222222222222E-2</v>
      </c>
      <c r="E641" s="1">
        <v>7.6388888888888895E-2</v>
      </c>
      <c r="F641" s="2">
        <v>45022</v>
      </c>
      <c r="G641" t="s">
        <v>11</v>
      </c>
      <c r="H641" t="s">
        <v>12</v>
      </c>
      <c r="I641" t="s">
        <v>1347</v>
      </c>
      <c r="J641" s="3">
        <v>49.29</v>
      </c>
      <c r="K641" t="s">
        <v>24</v>
      </c>
      <c r="L641">
        <v>640</v>
      </c>
      <c r="M641" t="s">
        <v>41</v>
      </c>
      <c r="N641" t="s">
        <v>1813</v>
      </c>
      <c r="O641" t="str" cm="1">
        <f t="array" ref="O641:Q641">_xlfn.TEXTSPLIT(N641,",")</f>
        <v>Plato 10</v>
      </c>
      <c r="P641" t="str">
        <v xml:space="preserve"> Plato 13</v>
      </c>
      <c r="Q641" t="str">
        <v xml:space="preserve"> Plato 11</v>
      </c>
      <c r="S641">
        <f t="shared" si="45"/>
        <v>3</v>
      </c>
      <c r="T641" s="3">
        <f>VLOOKUP(L641,Hoja2!A:C,2,0)</f>
        <v>219</v>
      </c>
      <c r="U641" s="6">
        <f t="shared" si="49"/>
        <v>268.29000000000002</v>
      </c>
      <c r="V641" s="1">
        <f t="shared" si="46"/>
        <v>4.7916666666666677E-2</v>
      </c>
      <c r="W641" s="1">
        <f>VLOOKUP(L641,Hoja2!A:C,3,0)</f>
        <v>5.2083333333333336E-2</v>
      </c>
      <c r="X641" s="1">
        <f t="shared" si="47"/>
        <v>0</v>
      </c>
      <c r="Y641" s="1" t="str">
        <f t="shared" si="48"/>
        <v>No</v>
      </c>
    </row>
    <row r="642" spans="1:25" x14ac:dyDescent="0.35">
      <c r="A642">
        <v>2</v>
      </c>
      <c r="B642" t="s">
        <v>1154</v>
      </c>
      <c r="C642">
        <v>4</v>
      </c>
      <c r="D642" s="1">
        <v>4.7222222222222221E-2</v>
      </c>
      <c r="E642" s="1">
        <v>0.16111111111111112</v>
      </c>
      <c r="F642" s="2">
        <v>45022</v>
      </c>
      <c r="G642" t="s">
        <v>16</v>
      </c>
      <c r="H642" t="s">
        <v>12</v>
      </c>
      <c r="I642" t="s">
        <v>1347</v>
      </c>
      <c r="J642" s="3">
        <v>39.68</v>
      </c>
      <c r="K642" t="s">
        <v>13</v>
      </c>
      <c r="L642">
        <v>641</v>
      </c>
      <c r="M642" t="s">
        <v>61</v>
      </c>
      <c r="N642" t="s">
        <v>1814</v>
      </c>
      <c r="O642" t="str" cm="1">
        <f t="array" ref="O642:Q642">_xlfn.TEXTSPLIT(N642,",")</f>
        <v>Plato 9</v>
      </c>
      <c r="P642" t="str">
        <v xml:space="preserve"> Plato 1</v>
      </c>
      <c r="Q642" t="str">
        <v xml:space="preserve"> Plato 14</v>
      </c>
      <c r="S642">
        <f t="shared" si="45"/>
        <v>3</v>
      </c>
      <c r="T642" s="3">
        <f>VLOOKUP(L642,Hoja2!A:C,2,0)</f>
        <v>208</v>
      </c>
      <c r="U642" s="6">
        <f t="shared" si="49"/>
        <v>247.68</v>
      </c>
      <c r="V642" s="1">
        <f t="shared" si="46"/>
        <v>0.1138888888888889</v>
      </c>
      <c r="W642" s="1">
        <f>VLOOKUP(L642,Hoja2!A:C,3,0)</f>
        <v>5.1388888888888887E-2</v>
      </c>
      <c r="X642" s="1">
        <f t="shared" si="47"/>
        <v>6.2500000000000014E-2</v>
      </c>
      <c r="Y642" s="1" t="str">
        <f t="shared" si="48"/>
        <v>Si</v>
      </c>
    </row>
    <row r="643" spans="1:25" x14ac:dyDescent="0.35">
      <c r="A643">
        <v>15</v>
      </c>
      <c r="B643" t="s">
        <v>1156</v>
      </c>
      <c r="C643">
        <v>1</v>
      </c>
      <c r="D643" s="1">
        <v>0.10833333333333334</v>
      </c>
      <c r="E643" s="1">
        <v>0.22500000000000001</v>
      </c>
      <c r="F643" s="2">
        <v>45022</v>
      </c>
      <c r="G643" t="s">
        <v>23</v>
      </c>
      <c r="H643" t="s">
        <v>12</v>
      </c>
      <c r="I643" t="s">
        <v>1348</v>
      </c>
      <c r="J643" s="3">
        <v>11.11</v>
      </c>
      <c r="K643" t="s">
        <v>40</v>
      </c>
      <c r="L643">
        <v>642</v>
      </c>
      <c r="M643" t="s">
        <v>84</v>
      </c>
      <c r="N643" t="s">
        <v>1815</v>
      </c>
      <c r="O643" t="str" cm="1">
        <f t="array" ref="O643:Q643">_xlfn.TEXTSPLIT(N643,",")</f>
        <v>Plato 13</v>
      </c>
      <c r="P643" t="str">
        <v xml:space="preserve"> Plato 10</v>
      </c>
      <c r="Q643" t="str">
        <v xml:space="preserve"> Plato 9</v>
      </c>
      <c r="S643">
        <f t="shared" ref="S643:S706" si="50">COUNTIF(O643:R643,"*")</f>
        <v>3</v>
      </c>
      <c r="T643" s="3">
        <f>VLOOKUP(L643,Hoja2!A:C,2,0)</f>
        <v>176</v>
      </c>
      <c r="U643" s="6">
        <f t="shared" si="49"/>
        <v>187.11</v>
      </c>
      <c r="V643" s="1">
        <f t="shared" ref="V643:V706" si="51">E643-D643</f>
        <v>0.11666666666666667</v>
      </c>
      <c r="W643" s="1">
        <f>VLOOKUP(L643,Hoja2!A:C,3,0)</f>
        <v>5.6249999999999994E-2</v>
      </c>
      <c r="X643" s="1">
        <f t="shared" ref="X643:X706" si="52">IF(V643-W643&gt;0,V643-W643,0)</f>
        <v>6.0416666666666674E-2</v>
      </c>
      <c r="Y643" s="1" t="str">
        <f t="shared" ref="Y643:Y706" si="53">IF(X643&gt;0,"Si","No")</f>
        <v>Si</v>
      </c>
    </row>
    <row r="644" spans="1:25" x14ac:dyDescent="0.35">
      <c r="A644">
        <v>17</v>
      </c>
      <c r="B644" t="s">
        <v>1158</v>
      </c>
      <c r="C644">
        <v>2</v>
      </c>
      <c r="D644" s="1">
        <v>1.1805555555555555E-2</v>
      </c>
      <c r="E644" s="1">
        <v>8.0555555555555561E-2</v>
      </c>
      <c r="F644" s="2">
        <v>45022</v>
      </c>
      <c r="G644" t="s">
        <v>23</v>
      </c>
      <c r="H644" t="s">
        <v>17</v>
      </c>
      <c r="I644" t="s">
        <v>1347</v>
      </c>
      <c r="J644" s="3">
        <v>28.81</v>
      </c>
      <c r="K644" t="s">
        <v>40</v>
      </c>
      <c r="L644">
        <v>643</v>
      </c>
      <c r="M644" t="s">
        <v>49</v>
      </c>
      <c r="N644" t="s">
        <v>1546</v>
      </c>
      <c r="O644" t="str" cm="1">
        <f t="array" ref="O644">_xlfn.TEXTSPLIT(N644,",")</f>
        <v>Plato 11</v>
      </c>
      <c r="S644">
        <f t="shared" si="50"/>
        <v>1</v>
      </c>
      <c r="T644" s="3">
        <f>VLOOKUP(L644,Hoja2!A:C,2,0)</f>
        <v>33</v>
      </c>
      <c r="U644" s="6">
        <f t="shared" ref="U644:U707" si="54">T644+J644</f>
        <v>61.81</v>
      </c>
      <c r="V644" s="1">
        <f t="shared" si="51"/>
        <v>6.8750000000000006E-2</v>
      </c>
      <c r="W644" s="1">
        <f>VLOOKUP(L644,Hoja2!A:C,3,0)</f>
        <v>1.2500000000000001E-2</v>
      </c>
      <c r="X644" s="1">
        <f t="shared" si="52"/>
        <v>5.6250000000000008E-2</v>
      </c>
      <c r="Y644" s="1" t="str">
        <f t="shared" si="53"/>
        <v>Si</v>
      </c>
    </row>
    <row r="645" spans="1:25" x14ac:dyDescent="0.35">
      <c r="A645">
        <v>9</v>
      </c>
      <c r="B645" t="s">
        <v>1160</v>
      </c>
      <c r="C645">
        <v>6</v>
      </c>
      <c r="D645" s="1">
        <v>0.15555555555555556</v>
      </c>
      <c r="E645" s="1">
        <v>0.2986111111111111</v>
      </c>
      <c r="F645" s="2">
        <v>45022</v>
      </c>
      <c r="G645" t="s">
        <v>16</v>
      </c>
      <c r="H645" t="s">
        <v>12</v>
      </c>
      <c r="I645" t="s">
        <v>1347</v>
      </c>
      <c r="J645" s="3">
        <v>13.86</v>
      </c>
      <c r="K645" t="s">
        <v>13</v>
      </c>
      <c r="L645">
        <v>644</v>
      </c>
      <c r="M645" t="s">
        <v>61</v>
      </c>
      <c r="N645" t="s">
        <v>1430</v>
      </c>
      <c r="O645" t="str" cm="1">
        <f t="array" ref="O645">_xlfn.TEXTSPLIT(N645,",")</f>
        <v>Plato 17</v>
      </c>
      <c r="S645">
        <f t="shared" si="50"/>
        <v>1</v>
      </c>
      <c r="T645" s="3">
        <f>VLOOKUP(L645,Hoja2!A:C,2,0)</f>
        <v>93</v>
      </c>
      <c r="U645" s="6">
        <f t="shared" si="54"/>
        <v>106.86</v>
      </c>
      <c r="V645" s="1">
        <f t="shared" si="51"/>
        <v>0.14305555555555555</v>
      </c>
      <c r="W645" s="1">
        <f>VLOOKUP(L645,Hoja2!A:C,3,0)</f>
        <v>3.5416666666666666E-2</v>
      </c>
      <c r="X645" s="1">
        <f t="shared" si="52"/>
        <v>0.10763888888888888</v>
      </c>
      <c r="Y645" s="1" t="str">
        <f t="shared" si="53"/>
        <v>Si</v>
      </c>
    </row>
    <row r="646" spans="1:25" x14ac:dyDescent="0.35">
      <c r="A646">
        <v>6</v>
      </c>
      <c r="B646" t="s">
        <v>759</v>
      </c>
      <c r="C646">
        <v>6</v>
      </c>
      <c r="D646" s="1">
        <v>0.11805555555555555</v>
      </c>
      <c r="E646" s="1">
        <v>0.2673611111111111</v>
      </c>
      <c r="F646" s="2">
        <v>45022</v>
      </c>
      <c r="G646" t="s">
        <v>11</v>
      </c>
      <c r="H646" t="s">
        <v>37</v>
      </c>
      <c r="I646" t="s">
        <v>18</v>
      </c>
      <c r="J646" s="3">
        <v>40.03</v>
      </c>
      <c r="K646" t="s">
        <v>24</v>
      </c>
      <c r="L646">
        <v>645</v>
      </c>
      <c r="M646" t="s">
        <v>47</v>
      </c>
      <c r="N646" t="s">
        <v>1816</v>
      </c>
      <c r="O646" t="str" cm="1">
        <f t="array" ref="O646:P646">_xlfn.TEXTSPLIT(N646,",")</f>
        <v>Plato 11</v>
      </c>
      <c r="P646" t="str">
        <v xml:space="preserve"> Plato 6</v>
      </c>
      <c r="S646">
        <f t="shared" si="50"/>
        <v>2</v>
      </c>
      <c r="T646" s="3">
        <f>VLOOKUP(L646,Hoja2!A:C,2,0)</f>
        <v>180</v>
      </c>
      <c r="U646" s="6">
        <f t="shared" si="54"/>
        <v>220.03</v>
      </c>
      <c r="V646" s="1">
        <f t="shared" si="51"/>
        <v>0.14930555555555555</v>
      </c>
      <c r="W646" s="1">
        <f>VLOOKUP(L646,Hoja2!A:C,3,0)</f>
        <v>6.7361111111111108E-2</v>
      </c>
      <c r="X646" s="1">
        <f t="shared" si="52"/>
        <v>8.1944444444444445E-2</v>
      </c>
      <c r="Y646" s="1" t="str">
        <f t="shared" si="53"/>
        <v>Si</v>
      </c>
    </row>
    <row r="647" spans="1:25" x14ac:dyDescent="0.35">
      <c r="A647">
        <v>12</v>
      </c>
      <c r="B647" t="s">
        <v>118</v>
      </c>
      <c r="C647">
        <v>2</v>
      </c>
      <c r="D647" s="1">
        <v>0.16597222222222222</v>
      </c>
      <c r="E647" s="1">
        <v>0.27638888888888891</v>
      </c>
      <c r="F647" s="2">
        <v>45022</v>
      </c>
      <c r="G647" t="s">
        <v>23</v>
      </c>
      <c r="H647" t="s">
        <v>12</v>
      </c>
      <c r="I647" t="s">
        <v>1347</v>
      </c>
      <c r="J647" s="3">
        <v>12.59</v>
      </c>
      <c r="K647" t="s">
        <v>24</v>
      </c>
      <c r="L647">
        <v>646</v>
      </c>
      <c r="M647" t="s">
        <v>47</v>
      </c>
      <c r="N647" t="s">
        <v>1356</v>
      </c>
      <c r="O647" t="str" cm="1">
        <f t="array" ref="O647">_xlfn.TEXTSPLIT(N647,",")</f>
        <v>Plato 8</v>
      </c>
      <c r="S647">
        <f t="shared" si="50"/>
        <v>1</v>
      </c>
      <c r="T647" s="3">
        <f>VLOOKUP(L647,Hoja2!A:C,2,0)</f>
        <v>70</v>
      </c>
      <c r="U647" s="6">
        <f t="shared" si="54"/>
        <v>82.59</v>
      </c>
      <c r="V647" s="1">
        <f t="shared" si="51"/>
        <v>0.11041666666666669</v>
      </c>
      <c r="W647" s="1">
        <f>VLOOKUP(L647,Hoja2!A:C,3,0)</f>
        <v>2.5000000000000001E-2</v>
      </c>
      <c r="X647" s="1">
        <f t="shared" si="52"/>
        <v>8.5416666666666696E-2</v>
      </c>
      <c r="Y647" s="1" t="str">
        <f t="shared" si="53"/>
        <v>Si</v>
      </c>
    </row>
    <row r="648" spans="1:25" x14ac:dyDescent="0.35">
      <c r="A648">
        <v>12</v>
      </c>
      <c r="B648" t="s">
        <v>1164</v>
      </c>
      <c r="C648">
        <v>2</v>
      </c>
      <c r="D648" s="1">
        <v>0.12152777777777778</v>
      </c>
      <c r="E648" s="1">
        <v>0.2673611111111111</v>
      </c>
      <c r="F648" s="2">
        <v>45022</v>
      </c>
      <c r="G648" t="s">
        <v>23</v>
      </c>
      <c r="H648" t="s">
        <v>12</v>
      </c>
      <c r="I648" t="s">
        <v>1348</v>
      </c>
      <c r="J648" s="3">
        <v>42.79</v>
      </c>
      <c r="K648" t="s">
        <v>13</v>
      </c>
      <c r="L648">
        <v>647</v>
      </c>
      <c r="M648" t="s">
        <v>47</v>
      </c>
      <c r="N648" t="s">
        <v>1817</v>
      </c>
      <c r="O648" t="str" cm="1">
        <f t="array" ref="O648:P648">_xlfn.TEXTSPLIT(N648,",")</f>
        <v>Plato 4</v>
      </c>
      <c r="P648" t="str">
        <v xml:space="preserve"> Plato 17</v>
      </c>
      <c r="S648">
        <f t="shared" si="50"/>
        <v>2</v>
      </c>
      <c r="T648" s="3">
        <f>VLOOKUP(L648,Hoja2!A:C,2,0)</f>
        <v>98</v>
      </c>
      <c r="U648" s="6">
        <f t="shared" si="54"/>
        <v>140.79</v>
      </c>
      <c r="V648" s="1">
        <f t="shared" si="51"/>
        <v>0.14583333333333331</v>
      </c>
      <c r="W648" s="1">
        <f>VLOOKUP(L648,Hoja2!A:C,3,0)</f>
        <v>2.7083333333333331E-2</v>
      </c>
      <c r="X648" s="1">
        <f t="shared" si="52"/>
        <v>0.11874999999999998</v>
      </c>
      <c r="Y648" s="1" t="str">
        <f t="shared" si="53"/>
        <v>Si</v>
      </c>
    </row>
    <row r="649" spans="1:25" x14ac:dyDescent="0.35">
      <c r="A649">
        <v>9</v>
      </c>
      <c r="B649" t="s">
        <v>154</v>
      </c>
      <c r="C649">
        <v>1</v>
      </c>
      <c r="D649" s="1">
        <v>0.12430555555555556</v>
      </c>
      <c r="E649" s="1">
        <v>0.2048611111111111</v>
      </c>
      <c r="F649" s="2">
        <v>45022</v>
      </c>
      <c r="G649" t="s">
        <v>23</v>
      </c>
      <c r="H649" t="s">
        <v>37</v>
      </c>
      <c r="I649" t="s">
        <v>1348</v>
      </c>
      <c r="J649" s="3">
        <v>17.43</v>
      </c>
      <c r="K649" t="s">
        <v>24</v>
      </c>
      <c r="L649">
        <v>648</v>
      </c>
      <c r="M649" t="s">
        <v>26</v>
      </c>
      <c r="N649" t="s">
        <v>1366</v>
      </c>
      <c r="O649" t="str" cm="1">
        <f t="array" ref="O649">_xlfn.TEXTSPLIT(N649,",")</f>
        <v>Plato 16</v>
      </c>
      <c r="S649">
        <f t="shared" si="50"/>
        <v>1</v>
      </c>
      <c r="T649" s="3">
        <f>VLOOKUP(L649,Hoja2!A:C,2,0)</f>
        <v>56</v>
      </c>
      <c r="U649" s="6">
        <f t="shared" si="54"/>
        <v>73.430000000000007</v>
      </c>
      <c r="V649" s="1">
        <f t="shared" si="51"/>
        <v>8.0555555555555547E-2</v>
      </c>
      <c r="W649" s="1">
        <f>VLOOKUP(L649,Hoja2!A:C,3,0)</f>
        <v>3.2638888888888891E-2</v>
      </c>
      <c r="X649" s="1">
        <f t="shared" si="52"/>
        <v>4.7916666666666656E-2</v>
      </c>
      <c r="Y649" s="1" t="str">
        <f t="shared" si="53"/>
        <v>Si</v>
      </c>
    </row>
    <row r="650" spans="1:25" x14ac:dyDescent="0.35">
      <c r="A650">
        <v>9</v>
      </c>
      <c r="B650" t="s">
        <v>1167</v>
      </c>
      <c r="C650">
        <v>1</v>
      </c>
      <c r="D650" s="1">
        <v>3.8194444444444448E-2</v>
      </c>
      <c r="E650" s="1">
        <v>0.15625</v>
      </c>
      <c r="F650" s="2">
        <v>45022</v>
      </c>
      <c r="G650" t="s">
        <v>28</v>
      </c>
      <c r="H650" t="s">
        <v>12</v>
      </c>
      <c r="I650" t="s">
        <v>18</v>
      </c>
      <c r="J650" s="3">
        <v>15.98</v>
      </c>
      <c r="K650" t="s">
        <v>40</v>
      </c>
      <c r="L650">
        <v>649</v>
      </c>
      <c r="M650" t="s">
        <v>30</v>
      </c>
      <c r="N650" t="s">
        <v>1818</v>
      </c>
      <c r="O650" t="str" cm="1">
        <f t="array" ref="O650:R650">_xlfn.TEXTSPLIT(N650,",")</f>
        <v>Plato 9</v>
      </c>
      <c r="P650" t="str">
        <v xml:space="preserve"> Plato 16</v>
      </c>
      <c r="Q650" t="str">
        <v xml:space="preserve"> Plato 1</v>
      </c>
      <c r="R650" t="str">
        <v xml:space="preserve"> Plato 3</v>
      </c>
      <c r="S650">
        <f t="shared" si="50"/>
        <v>4</v>
      </c>
      <c r="T650" s="3">
        <f>VLOOKUP(L650,Hoja2!A:C,2,0)</f>
        <v>256</v>
      </c>
      <c r="U650" s="6">
        <f t="shared" si="54"/>
        <v>271.98</v>
      </c>
      <c r="V650" s="1">
        <f t="shared" si="51"/>
        <v>0.11805555555555555</v>
      </c>
      <c r="W650" s="1">
        <f>VLOOKUP(L650,Hoja2!A:C,3,0)</f>
        <v>7.5694444444444453E-2</v>
      </c>
      <c r="X650" s="1">
        <f t="shared" si="52"/>
        <v>4.2361111111111099E-2</v>
      </c>
      <c r="Y650" s="1" t="str">
        <f t="shared" si="53"/>
        <v>Si</v>
      </c>
    </row>
    <row r="651" spans="1:25" x14ac:dyDescent="0.35">
      <c r="A651">
        <v>11</v>
      </c>
      <c r="B651" t="s">
        <v>985</v>
      </c>
      <c r="C651">
        <v>3</v>
      </c>
      <c r="D651" s="1">
        <v>0.14791666666666667</v>
      </c>
      <c r="E651" s="1">
        <v>0.20972222222222223</v>
      </c>
      <c r="F651" s="2">
        <v>45023</v>
      </c>
      <c r="G651" t="s">
        <v>11</v>
      </c>
      <c r="H651" t="s">
        <v>12</v>
      </c>
      <c r="I651" t="s">
        <v>1347</v>
      </c>
      <c r="J651" s="3">
        <v>38.21</v>
      </c>
      <c r="K651" t="s">
        <v>24</v>
      </c>
      <c r="L651">
        <v>650</v>
      </c>
      <c r="M651" t="s">
        <v>84</v>
      </c>
      <c r="N651" t="s">
        <v>1819</v>
      </c>
      <c r="O651" t="str" cm="1">
        <f t="array" ref="O651:R651">_xlfn.TEXTSPLIT(N651,",")</f>
        <v>Plato 13</v>
      </c>
      <c r="P651" t="str">
        <v xml:space="preserve"> Plato 9</v>
      </c>
      <c r="Q651" t="str">
        <v xml:space="preserve"> Plato 15</v>
      </c>
      <c r="R651" t="str">
        <v xml:space="preserve"> Plato 8</v>
      </c>
      <c r="S651">
        <f t="shared" si="50"/>
        <v>4</v>
      </c>
      <c r="T651" s="3">
        <f>VLOOKUP(L651,Hoja2!A:C,2,0)</f>
        <v>237</v>
      </c>
      <c r="U651" s="6">
        <f t="shared" si="54"/>
        <v>275.20999999999998</v>
      </c>
      <c r="V651" s="1">
        <f t="shared" si="51"/>
        <v>6.1805555555555558E-2</v>
      </c>
      <c r="W651" s="1">
        <f>VLOOKUP(L651,Hoja2!A:C,3,0)</f>
        <v>5.2777777777777778E-2</v>
      </c>
      <c r="X651" s="1">
        <f t="shared" si="52"/>
        <v>9.0277777777777804E-3</v>
      </c>
      <c r="Y651" s="1" t="str">
        <f t="shared" si="53"/>
        <v>Si</v>
      </c>
    </row>
    <row r="652" spans="1:25" x14ac:dyDescent="0.35">
      <c r="A652">
        <v>16</v>
      </c>
      <c r="B652" t="s">
        <v>1170</v>
      </c>
      <c r="C652">
        <v>4</v>
      </c>
      <c r="D652" s="1">
        <v>8.611111111111111E-2</v>
      </c>
      <c r="E652" s="1">
        <v>0.2388888888888889</v>
      </c>
      <c r="F652" s="2">
        <v>45023</v>
      </c>
      <c r="G652" t="s">
        <v>33</v>
      </c>
      <c r="H652" t="s">
        <v>37</v>
      </c>
      <c r="I652" t="s">
        <v>1348</v>
      </c>
      <c r="J652" s="3">
        <v>20.27</v>
      </c>
      <c r="K652" t="s">
        <v>24</v>
      </c>
      <c r="L652">
        <v>651</v>
      </c>
      <c r="M652" t="s">
        <v>84</v>
      </c>
      <c r="N652" t="s">
        <v>1820</v>
      </c>
      <c r="O652" t="str" cm="1">
        <f t="array" ref="O652:Q652">_xlfn.TEXTSPLIT(N652,",")</f>
        <v>Plato 20</v>
      </c>
      <c r="P652" t="str">
        <v xml:space="preserve"> Plato 13</v>
      </c>
      <c r="Q652" t="str">
        <v xml:space="preserve"> Plato 11</v>
      </c>
      <c r="S652">
        <f t="shared" si="50"/>
        <v>3</v>
      </c>
      <c r="T652" s="3">
        <f>VLOOKUP(L652,Hoja2!A:C,2,0)</f>
        <v>209</v>
      </c>
      <c r="U652" s="6">
        <f t="shared" si="54"/>
        <v>229.27</v>
      </c>
      <c r="V652" s="1">
        <f t="shared" si="51"/>
        <v>0.15277777777777779</v>
      </c>
      <c r="W652" s="1">
        <f>VLOOKUP(L652,Hoja2!A:C,3,0)</f>
        <v>6.1111111111111116E-2</v>
      </c>
      <c r="X652" s="1">
        <f t="shared" si="52"/>
        <v>9.1666666666666674E-2</v>
      </c>
      <c r="Y652" s="1" t="str">
        <f t="shared" si="53"/>
        <v>Si</v>
      </c>
    </row>
    <row r="653" spans="1:25" x14ac:dyDescent="0.35">
      <c r="A653">
        <v>14</v>
      </c>
      <c r="B653" t="s">
        <v>1009</v>
      </c>
      <c r="C653">
        <v>5</v>
      </c>
      <c r="D653" s="1">
        <v>4.1666666666666666E-3</v>
      </c>
      <c r="E653" s="1">
        <v>0.10138888888888889</v>
      </c>
      <c r="F653" s="2">
        <v>45023</v>
      </c>
      <c r="G653" t="s">
        <v>23</v>
      </c>
      <c r="H653" t="s">
        <v>12</v>
      </c>
      <c r="I653" t="s">
        <v>1347</v>
      </c>
      <c r="J653" s="3">
        <v>23.26</v>
      </c>
      <c r="K653" t="s">
        <v>40</v>
      </c>
      <c r="L653">
        <v>652</v>
      </c>
      <c r="M653" t="s">
        <v>49</v>
      </c>
      <c r="N653" t="s">
        <v>1821</v>
      </c>
      <c r="O653" t="str" cm="1">
        <f t="array" ref="O653:P653">_xlfn.TEXTSPLIT(N653,",")</f>
        <v>Plato 17</v>
      </c>
      <c r="P653" t="str">
        <v xml:space="preserve"> Plato 19</v>
      </c>
      <c r="S653">
        <f t="shared" si="50"/>
        <v>2</v>
      </c>
      <c r="T653" s="3">
        <f>VLOOKUP(L653,Hoja2!A:C,2,0)</f>
        <v>170</v>
      </c>
      <c r="U653" s="6">
        <f t="shared" si="54"/>
        <v>193.26</v>
      </c>
      <c r="V653" s="1">
        <f t="shared" si="51"/>
        <v>9.7222222222222224E-2</v>
      </c>
      <c r="W653" s="1">
        <f>VLOOKUP(L653,Hoja2!A:C,3,0)</f>
        <v>3.4722222222222224E-2</v>
      </c>
      <c r="X653" s="1">
        <f t="shared" si="52"/>
        <v>6.25E-2</v>
      </c>
      <c r="Y653" s="1" t="str">
        <f t="shared" si="53"/>
        <v>Si</v>
      </c>
    </row>
    <row r="654" spans="1:25" x14ac:dyDescent="0.35">
      <c r="A654">
        <v>13</v>
      </c>
      <c r="B654" t="s">
        <v>1173</v>
      </c>
      <c r="C654">
        <v>5</v>
      </c>
      <c r="D654" s="1">
        <v>0.10486111111111111</v>
      </c>
      <c r="E654" s="1">
        <v>0.18055555555555555</v>
      </c>
      <c r="F654" s="2">
        <v>45023</v>
      </c>
      <c r="G654" t="s">
        <v>16</v>
      </c>
      <c r="H654" t="s">
        <v>12</v>
      </c>
      <c r="I654" t="s">
        <v>1348</v>
      </c>
      <c r="J654" s="3">
        <v>34.33</v>
      </c>
      <c r="K654" t="s">
        <v>24</v>
      </c>
      <c r="L654">
        <v>653</v>
      </c>
      <c r="M654" t="s">
        <v>41</v>
      </c>
      <c r="N654" t="s">
        <v>1822</v>
      </c>
      <c r="O654" t="str" cm="1">
        <f t="array" ref="O654:Q654">_xlfn.TEXTSPLIT(N654,",")</f>
        <v>Plato 16</v>
      </c>
      <c r="P654" t="str">
        <v xml:space="preserve"> Plato 2</v>
      </c>
      <c r="Q654" t="str">
        <v xml:space="preserve"> Plato 8</v>
      </c>
      <c r="S654">
        <f t="shared" si="50"/>
        <v>3</v>
      </c>
      <c r="T654" s="3">
        <f>VLOOKUP(L654,Hoja2!A:C,2,0)</f>
        <v>244</v>
      </c>
      <c r="U654" s="6">
        <f t="shared" si="54"/>
        <v>278.33</v>
      </c>
      <c r="V654" s="1">
        <f t="shared" si="51"/>
        <v>7.5694444444444439E-2</v>
      </c>
      <c r="W654" s="1">
        <f>VLOOKUP(L654,Hoja2!A:C,3,0)</f>
        <v>0.10416666666666666</v>
      </c>
      <c r="X654" s="1">
        <f t="shared" si="52"/>
        <v>0</v>
      </c>
      <c r="Y654" s="1" t="str">
        <f t="shared" si="53"/>
        <v>No</v>
      </c>
    </row>
    <row r="655" spans="1:25" x14ac:dyDescent="0.35">
      <c r="A655">
        <v>12</v>
      </c>
      <c r="B655" t="s">
        <v>1175</v>
      </c>
      <c r="C655">
        <v>5</v>
      </c>
      <c r="D655" s="1">
        <v>1.3888888888888889E-3</v>
      </c>
      <c r="E655" s="1">
        <v>7.2222222222222215E-2</v>
      </c>
      <c r="F655" s="2">
        <v>45023</v>
      </c>
      <c r="G655" t="s">
        <v>28</v>
      </c>
      <c r="H655" t="s">
        <v>37</v>
      </c>
      <c r="I655" t="s">
        <v>1348</v>
      </c>
      <c r="J655" s="3">
        <v>23.98</v>
      </c>
      <c r="K655" t="s">
        <v>40</v>
      </c>
      <c r="L655">
        <v>654</v>
      </c>
      <c r="M655" t="s">
        <v>49</v>
      </c>
      <c r="N655" t="s">
        <v>1407</v>
      </c>
      <c r="O655" t="str" cm="1">
        <f t="array" ref="O655:P655">_xlfn.TEXTSPLIT(N655,",")</f>
        <v>Plato 5</v>
      </c>
      <c r="P655" t="str">
        <v xml:space="preserve"> Plato 3</v>
      </c>
      <c r="S655">
        <f t="shared" si="50"/>
        <v>2</v>
      </c>
      <c r="T655" s="3">
        <f>VLOOKUP(L655,Hoja2!A:C,2,0)</f>
        <v>42</v>
      </c>
      <c r="U655" s="6">
        <f t="shared" si="54"/>
        <v>65.98</v>
      </c>
      <c r="V655" s="1">
        <f t="shared" si="51"/>
        <v>7.0833333333333331E-2</v>
      </c>
      <c r="W655" s="1">
        <f>VLOOKUP(L655,Hoja2!A:C,3,0)</f>
        <v>3.0555555555555555E-2</v>
      </c>
      <c r="X655" s="1">
        <f t="shared" si="52"/>
        <v>4.0277777777777773E-2</v>
      </c>
      <c r="Y655" s="1" t="str">
        <f t="shared" si="53"/>
        <v>Si</v>
      </c>
    </row>
    <row r="656" spans="1:25" x14ac:dyDescent="0.35">
      <c r="A656">
        <v>5</v>
      </c>
      <c r="B656" t="s">
        <v>1177</v>
      </c>
      <c r="C656">
        <v>4</v>
      </c>
      <c r="D656" s="1">
        <v>5.2083333333333336E-2</v>
      </c>
      <c r="E656" s="1">
        <v>0.20069444444444445</v>
      </c>
      <c r="F656" s="2">
        <v>45023</v>
      </c>
      <c r="G656" t="s">
        <v>28</v>
      </c>
      <c r="H656" t="s">
        <v>12</v>
      </c>
      <c r="I656" t="s">
        <v>18</v>
      </c>
      <c r="J656" s="3">
        <v>21.7</v>
      </c>
      <c r="K656" t="s">
        <v>13</v>
      </c>
      <c r="L656">
        <v>655</v>
      </c>
      <c r="M656" t="s">
        <v>26</v>
      </c>
      <c r="N656" t="s">
        <v>1430</v>
      </c>
      <c r="O656" t="str" cm="1">
        <f t="array" ref="O656">_xlfn.TEXTSPLIT(N656,",")</f>
        <v>Plato 17</v>
      </c>
      <c r="S656">
        <f t="shared" si="50"/>
        <v>1</v>
      </c>
      <c r="T656" s="3">
        <f>VLOOKUP(L656,Hoja2!A:C,2,0)</f>
        <v>93</v>
      </c>
      <c r="U656" s="6">
        <f t="shared" si="54"/>
        <v>114.7</v>
      </c>
      <c r="V656" s="1">
        <f t="shared" si="51"/>
        <v>0.14861111111111111</v>
      </c>
      <c r="W656" s="1">
        <f>VLOOKUP(L656,Hoja2!A:C,3,0)</f>
        <v>2.5000000000000001E-2</v>
      </c>
      <c r="X656" s="1">
        <f t="shared" si="52"/>
        <v>0.12361111111111112</v>
      </c>
      <c r="Y656" s="1" t="str">
        <f t="shared" si="53"/>
        <v>Si</v>
      </c>
    </row>
    <row r="657" spans="1:25" x14ac:dyDescent="0.35">
      <c r="A657">
        <v>19</v>
      </c>
      <c r="B657" t="s">
        <v>1179</v>
      </c>
      <c r="C657">
        <v>6</v>
      </c>
      <c r="D657" s="1">
        <v>0.15</v>
      </c>
      <c r="E657" s="1">
        <v>0.27777777777777779</v>
      </c>
      <c r="F657" s="2">
        <v>45023</v>
      </c>
      <c r="G657" t="s">
        <v>16</v>
      </c>
      <c r="H657" t="s">
        <v>37</v>
      </c>
      <c r="I657" t="s">
        <v>1348</v>
      </c>
      <c r="J657" s="3">
        <v>31.23</v>
      </c>
      <c r="K657" t="s">
        <v>13</v>
      </c>
      <c r="L657">
        <v>656</v>
      </c>
      <c r="M657" t="s">
        <v>84</v>
      </c>
      <c r="N657" t="s">
        <v>1823</v>
      </c>
      <c r="O657" t="str" cm="1">
        <f t="array" ref="O657:R657">_xlfn.TEXTSPLIT(N657,",")</f>
        <v>Plato 14</v>
      </c>
      <c r="P657" t="str">
        <v xml:space="preserve"> Plato 3</v>
      </c>
      <c r="Q657" t="str">
        <v xml:space="preserve"> Plato 12</v>
      </c>
      <c r="R657" t="str">
        <v xml:space="preserve"> Plato 19</v>
      </c>
      <c r="S657">
        <f t="shared" si="50"/>
        <v>4</v>
      </c>
      <c r="T657" s="3">
        <f>VLOOKUP(L657,Hoja2!A:C,2,0)</f>
        <v>157</v>
      </c>
      <c r="U657" s="6">
        <f t="shared" si="54"/>
        <v>188.23</v>
      </c>
      <c r="V657" s="1">
        <f t="shared" si="51"/>
        <v>0.1277777777777778</v>
      </c>
      <c r="W657" s="1">
        <f>VLOOKUP(L657,Hoja2!A:C,3,0)</f>
        <v>7.6388888888888895E-2</v>
      </c>
      <c r="X657" s="1">
        <f t="shared" si="52"/>
        <v>5.1388888888888901E-2</v>
      </c>
      <c r="Y657" s="1" t="str">
        <f t="shared" si="53"/>
        <v>Si</v>
      </c>
    </row>
    <row r="658" spans="1:25" x14ac:dyDescent="0.35">
      <c r="A658">
        <v>1</v>
      </c>
      <c r="B658" t="s">
        <v>1181</v>
      </c>
      <c r="C658">
        <v>2</v>
      </c>
      <c r="D658" s="1">
        <v>3.5416666666666666E-2</v>
      </c>
      <c r="E658" s="1">
        <v>0.17152777777777778</v>
      </c>
      <c r="F658" s="2">
        <v>45023</v>
      </c>
      <c r="G658" t="s">
        <v>16</v>
      </c>
      <c r="H658" t="s">
        <v>12</v>
      </c>
      <c r="I658" t="s">
        <v>18</v>
      </c>
      <c r="J658" s="3">
        <v>44.2</v>
      </c>
      <c r="K658" t="s">
        <v>13</v>
      </c>
      <c r="L658">
        <v>657</v>
      </c>
      <c r="M658" t="s">
        <v>66</v>
      </c>
      <c r="N658" t="s">
        <v>1824</v>
      </c>
      <c r="O658" t="str" cm="1">
        <f t="array" ref="O658:Q658">_xlfn.TEXTSPLIT(N658,",")</f>
        <v>Plato 20</v>
      </c>
      <c r="P658" t="str">
        <v xml:space="preserve"> Plato 14</v>
      </c>
      <c r="Q658" t="str">
        <v xml:space="preserve"> Plato 8</v>
      </c>
      <c r="S658">
        <f t="shared" si="50"/>
        <v>3</v>
      </c>
      <c r="T658" s="3">
        <f>VLOOKUP(L658,Hoja2!A:C,2,0)</f>
        <v>196</v>
      </c>
      <c r="U658" s="6">
        <f t="shared" si="54"/>
        <v>240.2</v>
      </c>
      <c r="V658" s="1">
        <f t="shared" si="51"/>
        <v>0.13611111111111113</v>
      </c>
      <c r="W658" s="1">
        <f>VLOOKUP(L658,Hoja2!A:C,3,0)</f>
        <v>9.3055555555555558E-2</v>
      </c>
      <c r="X658" s="1">
        <f t="shared" si="52"/>
        <v>4.3055555555555569E-2</v>
      </c>
      <c r="Y658" s="1" t="str">
        <f t="shared" si="53"/>
        <v>Si</v>
      </c>
    </row>
    <row r="659" spans="1:25" x14ac:dyDescent="0.35">
      <c r="A659">
        <v>19</v>
      </c>
      <c r="B659" t="s">
        <v>1183</v>
      </c>
      <c r="C659">
        <v>5</v>
      </c>
      <c r="D659" s="1">
        <v>7.1527777777777773E-2</v>
      </c>
      <c r="E659" s="1">
        <v>0.20972222222222223</v>
      </c>
      <c r="F659" s="2">
        <v>45023</v>
      </c>
      <c r="G659" t="s">
        <v>28</v>
      </c>
      <c r="H659" t="s">
        <v>17</v>
      </c>
      <c r="I659" t="s">
        <v>18</v>
      </c>
      <c r="J659" s="3">
        <v>31.27</v>
      </c>
      <c r="K659" t="s">
        <v>13</v>
      </c>
      <c r="L659">
        <v>658</v>
      </c>
      <c r="M659" t="s">
        <v>26</v>
      </c>
      <c r="N659" t="s">
        <v>1825</v>
      </c>
      <c r="O659" t="str" cm="1">
        <f t="array" ref="O659:P659">_xlfn.TEXTSPLIT(N659,",")</f>
        <v>Plato 15</v>
      </c>
      <c r="P659" t="str">
        <v xml:space="preserve"> Plato 6</v>
      </c>
      <c r="S659">
        <f t="shared" si="50"/>
        <v>2</v>
      </c>
      <c r="T659" s="3">
        <f>VLOOKUP(L659,Hoja2!A:C,2,0)</f>
        <v>86</v>
      </c>
      <c r="U659" s="6">
        <f t="shared" si="54"/>
        <v>117.27</v>
      </c>
      <c r="V659" s="1">
        <f t="shared" si="51"/>
        <v>0.13819444444444445</v>
      </c>
      <c r="W659" s="1">
        <f>VLOOKUP(L659,Hoja2!A:C,3,0)</f>
        <v>3.3333333333333333E-2</v>
      </c>
      <c r="X659" s="1">
        <f t="shared" si="52"/>
        <v>0.10486111111111113</v>
      </c>
      <c r="Y659" s="1" t="str">
        <f t="shared" si="53"/>
        <v>Si</v>
      </c>
    </row>
    <row r="660" spans="1:25" x14ac:dyDescent="0.35">
      <c r="A660">
        <v>9</v>
      </c>
      <c r="B660" t="s">
        <v>503</v>
      </c>
      <c r="C660">
        <v>4</v>
      </c>
      <c r="D660" s="1">
        <v>0.11805555555555555</v>
      </c>
      <c r="E660" s="1">
        <v>0.16875000000000001</v>
      </c>
      <c r="F660" s="2">
        <v>45023</v>
      </c>
      <c r="G660" t="s">
        <v>33</v>
      </c>
      <c r="H660" t="s">
        <v>12</v>
      </c>
      <c r="I660" t="s">
        <v>1348</v>
      </c>
      <c r="J660" s="3">
        <v>35.24</v>
      </c>
      <c r="K660" t="s">
        <v>40</v>
      </c>
      <c r="L660">
        <v>659</v>
      </c>
      <c r="M660" t="s">
        <v>1350</v>
      </c>
      <c r="N660" t="s">
        <v>1363</v>
      </c>
      <c r="O660" t="str" cm="1">
        <f t="array" ref="O660">_xlfn.TEXTSPLIT(N660,",")</f>
        <v>Plato 9</v>
      </c>
      <c r="S660">
        <f t="shared" si="50"/>
        <v>1</v>
      </c>
      <c r="T660" s="3">
        <f>VLOOKUP(L660,Hoja2!A:C,2,0)</f>
        <v>87</v>
      </c>
      <c r="U660" s="6">
        <f t="shared" si="54"/>
        <v>122.24000000000001</v>
      </c>
      <c r="V660" s="1">
        <f t="shared" si="51"/>
        <v>5.0694444444444459E-2</v>
      </c>
      <c r="W660" s="1">
        <f>VLOOKUP(L660,Hoja2!A:C,3,0)</f>
        <v>2.1527777777777778E-2</v>
      </c>
      <c r="X660" s="1">
        <f t="shared" si="52"/>
        <v>2.9166666666666681E-2</v>
      </c>
      <c r="Y660" s="1" t="str">
        <f t="shared" si="53"/>
        <v>Si</v>
      </c>
    </row>
    <row r="661" spans="1:25" x14ac:dyDescent="0.35">
      <c r="A661">
        <v>19</v>
      </c>
      <c r="B661" t="s">
        <v>1186</v>
      </c>
      <c r="C661">
        <v>4</v>
      </c>
      <c r="D661" s="1">
        <v>8.0555555555555561E-2</v>
      </c>
      <c r="E661" s="1">
        <v>0.24374999999999999</v>
      </c>
      <c r="F661" s="2">
        <v>45023</v>
      </c>
      <c r="G661" t="s">
        <v>23</v>
      </c>
      <c r="H661" t="s">
        <v>17</v>
      </c>
      <c r="I661" t="s">
        <v>1348</v>
      </c>
      <c r="J661" s="3">
        <v>15.91</v>
      </c>
      <c r="K661" t="s">
        <v>13</v>
      </c>
      <c r="L661">
        <v>660</v>
      </c>
      <c r="M661" t="s">
        <v>26</v>
      </c>
      <c r="N661" t="s">
        <v>1826</v>
      </c>
      <c r="O661" t="str" cm="1">
        <f t="array" ref="O661:Q661">_xlfn.TEXTSPLIT(N661,",")</f>
        <v>Plato 12</v>
      </c>
      <c r="P661" t="str">
        <v xml:space="preserve"> Plato 2</v>
      </c>
      <c r="Q661" t="str">
        <v xml:space="preserve"> Plato 20</v>
      </c>
      <c r="S661">
        <f t="shared" si="50"/>
        <v>3</v>
      </c>
      <c r="T661" s="3">
        <f>VLOOKUP(L661,Hoja2!A:C,2,0)</f>
        <v>208</v>
      </c>
      <c r="U661" s="6">
        <f t="shared" si="54"/>
        <v>223.91</v>
      </c>
      <c r="V661" s="1">
        <f t="shared" si="51"/>
        <v>0.16319444444444442</v>
      </c>
      <c r="W661" s="1">
        <f>VLOOKUP(L661,Hoja2!A:C,3,0)</f>
        <v>3.125E-2</v>
      </c>
      <c r="X661" s="1">
        <f t="shared" si="52"/>
        <v>0.13194444444444442</v>
      </c>
      <c r="Y661" s="1" t="str">
        <f t="shared" si="53"/>
        <v>Si</v>
      </c>
    </row>
    <row r="662" spans="1:25" x14ac:dyDescent="0.35">
      <c r="A662">
        <v>16</v>
      </c>
      <c r="B662" t="s">
        <v>252</v>
      </c>
      <c r="C662">
        <v>4</v>
      </c>
      <c r="D662" s="1">
        <v>0.14027777777777778</v>
      </c>
      <c r="E662" s="1">
        <v>0.28611111111111109</v>
      </c>
      <c r="F662" s="2">
        <v>45023</v>
      </c>
      <c r="G662" t="s">
        <v>33</v>
      </c>
      <c r="H662" t="s">
        <v>37</v>
      </c>
      <c r="I662" t="s">
        <v>1348</v>
      </c>
      <c r="J662" s="3">
        <v>32.54</v>
      </c>
      <c r="K662" t="s">
        <v>40</v>
      </c>
      <c r="L662">
        <v>661</v>
      </c>
      <c r="M662" t="s">
        <v>84</v>
      </c>
      <c r="N662" t="s">
        <v>1827</v>
      </c>
      <c r="O662" t="str" cm="1">
        <f t="array" ref="O662:R662">_xlfn.TEXTSPLIT(N662,",")</f>
        <v>Plato 14</v>
      </c>
      <c r="P662" t="str">
        <v xml:space="preserve"> Plato 17</v>
      </c>
      <c r="Q662" t="str">
        <v xml:space="preserve"> Plato 1</v>
      </c>
      <c r="R662" t="str">
        <v xml:space="preserve"> Plato 16</v>
      </c>
      <c r="S662">
        <f t="shared" si="50"/>
        <v>4</v>
      </c>
      <c r="T662" s="3">
        <f>VLOOKUP(L662,Hoja2!A:C,2,0)</f>
        <v>206</v>
      </c>
      <c r="U662" s="6">
        <f t="shared" si="54"/>
        <v>238.54</v>
      </c>
      <c r="V662" s="1">
        <f t="shared" si="51"/>
        <v>0.14583333333333331</v>
      </c>
      <c r="W662" s="1">
        <f>VLOOKUP(L662,Hoja2!A:C,3,0)</f>
        <v>9.375E-2</v>
      </c>
      <c r="X662" s="1">
        <f t="shared" si="52"/>
        <v>5.2083333333333315E-2</v>
      </c>
      <c r="Y662" s="1" t="str">
        <f t="shared" si="53"/>
        <v>Si</v>
      </c>
    </row>
    <row r="663" spans="1:25" x14ac:dyDescent="0.35">
      <c r="A663">
        <v>15</v>
      </c>
      <c r="B663" t="s">
        <v>1189</v>
      </c>
      <c r="C663">
        <v>4</v>
      </c>
      <c r="D663" s="1">
        <v>8.4027777777777785E-2</v>
      </c>
      <c r="E663" s="1">
        <v>0.20972222222222223</v>
      </c>
      <c r="F663" s="2">
        <v>45023</v>
      </c>
      <c r="G663" t="s">
        <v>16</v>
      </c>
      <c r="H663" t="s">
        <v>12</v>
      </c>
      <c r="I663" t="s">
        <v>1348</v>
      </c>
      <c r="J663" s="3">
        <v>11.64</v>
      </c>
      <c r="K663" t="s">
        <v>24</v>
      </c>
      <c r="L663">
        <v>662</v>
      </c>
      <c r="M663" t="s">
        <v>47</v>
      </c>
      <c r="N663" t="s">
        <v>1828</v>
      </c>
      <c r="O663" t="str" cm="1">
        <f t="array" ref="O663:Q663">_xlfn.TEXTSPLIT(N663,",")</f>
        <v>Plato 7</v>
      </c>
      <c r="P663" t="str">
        <v xml:space="preserve"> Plato 1</v>
      </c>
      <c r="Q663" t="str">
        <v xml:space="preserve"> Plato 19</v>
      </c>
      <c r="S663">
        <f t="shared" si="50"/>
        <v>3</v>
      </c>
      <c r="T663" s="3">
        <f>VLOOKUP(L663,Hoja2!A:C,2,0)</f>
        <v>133</v>
      </c>
      <c r="U663" s="6">
        <f t="shared" si="54"/>
        <v>144.63999999999999</v>
      </c>
      <c r="V663" s="1">
        <f t="shared" si="51"/>
        <v>0.12569444444444444</v>
      </c>
      <c r="W663" s="1">
        <f>VLOOKUP(L663,Hoja2!A:C,3,0)</f>
        <v>5.9027777777777776E-2</v>
      </c>
      <c r="X663" s="1">
        <f t="shared" si="52"/>
        <v>6.6666666666666666E-2</v>
      </c>
      <c r="Y663" s="1" t="str">
        <f t="shared" si="53"/>
        <v>Si</v>
      </c>
    </row>
    <row r="664" spans="1:25" x14ac:dyDescent="0.35">
      <c r="A664">
        <v>3</v>
      </c>
      <c r="B664" t="s">
        <v>1191</v>
      </c>
      <c r="C664">
        <v>1</v>
      </c>
      <c r="D664" s="1">
        <v>4.791666666666667E-2</v>
      </c>
      <c r="E664" s="1">
        <v>0.15763888888888888</v>
      </c>
      <c r="F664" s="2">
        <v>45023</v>
      </c>
      <c r="G664" t="s">
        <v>16</v>
      </c>
      <c r="H664" t="s">
        <v>12</v>
      </c>
      <c r="I664" t="s">
        <v>18</v>
      </c>
      <c r="J664" s="3">
        <v>41.8</v>
      </c>
      <c r="K664" t="s">
        <v>40</v>
      </c>
      <c r="L664">
        <v>663</v>
      </c>
      <c r="M664" t="s">
        <v>1345</v>
      </c>
      <c r="N664" t="s">
        <v>1829</v>
      </c>
      <c r="O664" t="str" cm="1">
        <f t="array" ref="O664:Q664">_xlfn.TEXTSPLIT(N664,",")</f>
        <v>Plato 4</v>
      </c>
      <c r="P664" t="str">
        <v xml:space="preserve"> Plato 9</v>
      </c>
      <c r="Q664" t="str">
        <v xml:space="preserve"> Plato 3</v>
      </c>
      <c r="S664">
        <f t="shared" si="50"/>
        <v>3</v>
      </c>
      <c r="T664" s="3">
        <f>VLOOKUP(L664,Hoja2!A:C,2,0)</f>
        <v>114</v>
      </c>
      <c r="U664" s="6">
        <f t="shared" si="54"/>
        <v>155.80000000000001</v>
      </c>
      <c r="V664" s="1">
        <f t="shared" si="51"/>
        <v>0.10972222222222222</v>
      </c>
      <c r="W664" s="1">
        <f>VLOOKUP(L664,Hoja2!A:C,3,0)</f>
        <v>6.0416666666666667E-2</v>
      </c>
      <c r="X664" s="1">
        <f t="shared" si="52"/>
        <v>4.9305555555555554E-2</v>
      </c>
      <c r="Y664" s="1" t="str">
        <f t="shared" si="53"/>
        <v>Si</v>
      </c>
    </row>
    <row r="665" spans="1:25" x14ac:dyDescent="0.35">
      <c r="A665">
        <v>20</v>
      </c>
      <c r="B665" t="s">
        <v>1193</v>
      </c>
      <c r="C665">
        <v>6</v>
      </c>
      <c r="D665" s="1">
        <v>6.5972222222222224E-2</v>
      </c>
      <c r="E665" s="1">
        <v>0.16180555555555556</v>
      </c>
      <c r="F665" s="2">
        <v>45023</v>
      </c>
      <c r="G665" t="s">
        <v>33</v>
      </c>
      <c r="H665" t="s">
        <v>17</v>
      </c>
      <c r="I665" t="s">
        <v>1347</v>
      </c>
      <c r="J665" s="3">
        <v>31.27</v>
      </c>
      <c r="K665" t="s">
        <v>13</v>
      </c>
      <c r="L665">
        <v>664</v>
      </c>
      <c r="M665" t="s">
        <v>20</v>
      </c>
      <c r="N665" t="s">
        <v>1830</v>
      </c>
      <c r="O665" t="str" cm="1">
        <f t="array" ref="O665:Q665">_xlfn.TEXTSPLIT(N665,",")</f>
        <v>Plato 4</v>
      </c>
      <c r="P665" t="str">
        <v xml:space="preserve"> Plato 12</v>
      </c>
      <c r="Q665" t="str">
        <v xml:space="preserve"> Plato 5</v>
      </c>
      <c r="S665">
        <f t="shared" si="50"/>
        <v>3</v>
      </c>
      <c r="T665" s="3">
        <f>VLOOKUP(L665,Hoja2!A:C,2,0)</f>
        <v>122</v>
      </c>
      <c r="U665" s="6">
        <f t="shared" si="54"/>
        <v>153.27000000000001</v>
      </c>
      <c r="V665" s="1">
        <f t="shared" si="51"/>
        <v>9.583333333333334E-2</v>
      </c>
      <c r="W665" s="1">
        <f>VLOOKUP(L665,Hoja2!A:C,3,0)</f>
        <v>6.8750000000000006E-2</v>
      </c>
      <c r="X665" s="1">
        <f t="shared" si="52"/>
        <v>2.7083333333333334E-2</v>
      </c>
      <c r="Y665" s="1" t="str">
        <f t="shared" si="53"/>
        <v>Si</v>
      </c>
    </row>
    <row r="666" spans="1:25" x14ac:dyDescent="0.35">
      <c r="A666">
        <v>6</v>
      </c>
      <c r="B666" t="s">
        <v>507</v>
      </c>
      <c r="C666">
        <v>1</v>
      </c>
      <c r="D666" s="1">
        <v>8.6805555555555552E-2</v>
      </c>
      <c r="E666" s="1">
        <v>0.24722222222222223</v>
      </c>
      <c r="F666" s="2">
        <v>45023</v>
      </c>
      <c r="G666" t="s">
        <v>28</v>
      </c>
      <c r="H666" t="s">
        <v>12</v>
      </c>
      <c r="I666" t="s">
        <v>1348</v>
      </c>
      <c r="J666" s="3">
        <v>25.32</v>
      </c>
      <c r="K666" t="s">
        <v>40</v>
      </c>
      <c r="L666">
        <v>665</v>
      </c>
      <c r="M666" t="s">
        <v>47</v>
      </c>
      <c r="N666" t="s">
        <v>1831</v>
      </c>
      <c r="O666" t="str" cm="1">
        <f t="array" ref="O666:P666">_xlfn.TEXTSPLIT(N666,",")</f>
        <v>Plato 1</v>
      </c>
      <c r="P666" t="str">
        <v xml:space="preserve"> Plato 6</v>
      </c>
      <c r="S666">
        <f t="shared" si="50"/>
        <v>2</v>
      </c>
      <c r="T666" s="3">
        <f>VLOOKUP(L666,Hoja2!A:C,2,0)</f>
        <v>129</v>
      </c>
      <c r="U666" s="6">
        <f t="shared" si="54"/>
        <v>154.32</v>
      </c>
      <c r="V666" s="1">
        <f t="shared" si="51"/>
        <v>0.16041666666666668</v>
      </c>
      <c r="W666" s="1">
        <f>VLOOKUP(L666,Hoja2!A:C,3,0)</f>
        <v>2.7777777777777776E-2</v>
      </c>
      <c r="X666" s="1">
        <f t="shared" si="52"/>
        <v>0.13263888888888892</v>
      </c>
      <c r="Y666" s="1" t="str">
        <f t="shared" si="53"/>
        <v>Si</v>
      </c>
    </row>
    <row r="667" spans="1:25" x14ac:dyDescent="0.35">
      <c r="A667">
        <v>8</v>
      </c>
      <c r="B667" t="s">
        <v>1196</v>
      </c>
      <c r="C667">
        <v>4</v>
      </c>
      <c r="D667" s="1">
        <v>4.4444444444444446E-2</v>
      </c>
      <c r="E667" s="1">
        <v>0.20624999999999999</v>
      </c>
      <c r="F667" s="2">
        <v>45023</v>
      </c>
      <c r="G667" t="s">
        <v>23</v>
      </c>
      <c r="H667" t="s">
        <v>12</v>
      </c>
      <c r="I667" t="s">
        <v>1348</v>
      </c>
      <c r="J667" s="3">
        <v>11.86</v>
      </c>
      <c r="K667" t="s">
        <v>24</v>
      </c>
      <c r="L667">
        <v>666</v>
      </c>
      <c r="M667" t="s">
        <v>30</v>
      </c>
      <c r="N667" t="s">
        <v>1457</v>
      </c>
      <c r="O667" t="str" cm="1">
        <f t="array" ref="O667">_xlfn.TEXTSPLIT(N667,",")</f>
        <v>Plato 3</v>
      </c>
      <c r="S667">
        <f t="shared" si="50"/>
        <v>1</v>
      </c>
      <c r="T667" s="3">
        <f>VLOOKUP(L667,Hoja2!A:C,2,0)</f>
        <v>40</v>
      </c>
      <c r="U667" s="6">
        <f t="shared" si="54"/>
        <v>51.86</v>
      </c>
      <c r="V667" s="1">
        <f t="shared" si="51"/>
        <v>0.16180555555555554</v>
      </c>
      <c r="W667" s="1">
        <f>VLOOKUP(L667,Hoja2!A:C,3,0)</f>
        <v>1.8749999999999999E-2</v>
      </c>
      <c r="X667" s="1">
        <f t="shared" si="52"/>
        <v>0.14305555555555555</v>
      </c>
      <c r="Y667" s="1" t="str">
        <f t="shared" si="53"/>
        <v>Si</v>
      </c>
    </row>
    <row r="668" spans="1:25" x14ac:dyDescent="0.35">
      <c r="A668">
        <v>6</v>
      </c>
      <c r="B668" t="s">
        <v>1198</v>
      </c>
      <c r="C668">
        <v>5</v>
      </c>
      <c r="D668" s="1">
        <v>0.15208333333333332</v>
      </c>
      <c r="E668" s="1">
        <v>0.29652777777777778</v>
      </c>
      <c r="F668" s="2">
        <v>45023</v>
      </c>
      <c r="G668" t="s">
        <v>11</v>
      </c>
      <c r="H668" t="s">
        <v>12</v>
      </c>
      <c r="I668" t="s">
        <v>1348</v>
      </c>
      <c r="J668" s="3">
        <v>20.49</v>
      </c>
      <c r="K668" t="s">
        <v>13</v>
      </c>
      <c r="L668">
        <v>667</v>
      </c>
      <c r="M668" t="s">
        <v>1350</v>
      </c>
      <c r="N668" t="s">
        <v>1389</v>
      </c>
      <c r="O668" t="str" cm="1">
        <f t="array" ref="O668">_xlfn.TEXTSPLIT(N668,",")</f>
        <v>Plato 19</v>
      </c>
      <c r="S668">
        <f t="shared" si="50"/>
        <v>1</v>
      </c>
      <c r="T668" s="3">
        <f>VLOOKUP(L668,Hoja2!A:C,2,0)</f>
        <v>36</v>
      </c>
      <c r="U668" s="6">
        <f t="shared" si="54"/>
        <v>56.489999999999995</v>
      </c>
      <c r="V668" s="1">
        <f t="shared" si="51"/>
        <v>0.14444444444444446</v>
      </c>
      <c r="W668" s="1">
        <f>VLOOKUP(L668,Hoja2!A:C,3,0)</f>
        <v>8.3333333333333332E-3</v>
      </c>
      <c r="X668" s="1">
        <f t="shared" si="52"/>
        <v>0.13611111111111113</v>
      </c>
      <c r="Y668" s="1" t="str">
        <f t="shared" si="53"/>
        <v>Si</v>
      </c>
    </row>
    <row r="669" spans="1:25" x14ac:dyDescent="0.35">
      <c r="A669">
        <v>12</v>
      </c>
      <c r="B669" t="s">
        <v>533</v>
      </c>
      <c r="C669">
        <v>4</v>
      </c>
      <c r="D669" s="1">
        <v>7.1527777777777773E-2</v>
      </c>
      <c r="E669" s="1">
        <v>0.19513888888888889</v>
      </c>
      <c r="F669" s="2">
        <v>45023</v>
      </c>
      <c r="G669" t="s">
        <v>16</v>
      </c>
      <c r="H669" t="s">
        <v>17</v>
      </c>
      <c r="I669" t="s">
        <v>1348</v>
      </c>
      <c r="J669" s="3">
        <v>18.61</v>
      </c>
      <c r="K669" t="s">
        <v>13</v>
      </c>
      <c r="L669">
        <v>668</v>
      </c>
      <c r="M669" t="s">
        <v>47</v>
      </c>
      <c r="N669" t="s">
        <v>1832</v>
      </c>
      <c r="O669" t="str" cm="1">
        <f t="array" ref="O669:Q669">_xlfn.TEXTSPLIT(N669,",")</f>
        <v>Plato 10</v>
      </c>
      <c r="P669" t="str">
        <v xml:space="preserve"> Plato 7</v>
      </c>
      <c r="Q669" t="str">
        <v xml:space="preserve"> Plato 1</v>
      </c>
      <c r="S669">
        <f t="shared" si="50"/>
        <v>3</v>
      </c>
      <c r="T669" s="3">
        <f>VLOOKUP(L669,Hoja2!A:C,2,0)</f>
        <v>201</v>
      </c>
      <c r="U669" s="6">
        <f t="shared" si="54"/>
        <v>219.61</v>
      </c>
      <c r="V669" s="1">
        <f t="shared" si="51"/>
        <v>0.12361111111111112</v>
      </c>
      <c r="W669" s="1">
        <f>VLOOKUP(L669,Hoja2!A:C,3,0)</f>
        <v>7.9861111111111105E-2</v>
      </c>
      <c r="X669" s="1">
        <f t="shared" si="52"/>
        <v>4.3750000000000011E-2</v>
      </c>
      <c r="Y669" s="1" t="str">
        <f t="shared" si="53"/>
        <v>Si</v>
      </c>
    </row>
    <row r="670" spans="1:25" x14ac:dyDescent="0.35">
      <c r="A670">
        <v>10</v>
      </c>
      <c r="B670" t="s">
        <v>1201</v>
      </c>
      <c r="C670">
        <v>4</v>
      </c>
      <c r="D670" s="1">
        <v>4.2361111111111113E-2</v>
      </c>
      <c r="E670" s="1">
        <v>0.19027777777777777</v>
      </c>
      <c r="F670" s="2">
        <v>45023</v>
      </c>
      <c r="G670" t="s">
        <v>11</v>
      </c>
      <c r="H670" t="s">
        <v>12</v>
      </c>
      <c r="I670" t="s">
        <v>1348</v>
      </c>
      <c r="J670" s="3">
        <v>10.68</v>
      </c>
      <c r="K670" t="s">
        <v>24</v>
      </c>
      <c r="L670">
        <v>669</v>
      </c>
      <c r="M670" t="s">
        <v>41</v>
      </c>
      <c r="N670" t="s">
        <v>1833</v>
      </c>
      <c r="O670" t="str" cm="1">
        <f t="array" ref="O670:Q670">_xlfn.TEXTSPLIT(N670,",")</f>
        <v>Plato 17</v>
      </c>
      <c r="P670" t="str">
        <v xml:space="preserve"> Plato 6</v>
      </c>
      <c r="Q670" t="str">
        <v xml:space="preserve"> Plato 15</v>
      </c>
      <c r="S670">
        <f t="shared" si="50"/>
        <v>3</v>
      </c>
      <c r="T670" s="3">
        <f>VLOOKUP(L670,Hoja2!A:C,2,0)</f>
        <v>181</v>
      </c>
      <c r="U670" s="6">
        <f t="shared" si="54"/>
        <v>191.68</v>
      </c>
      <c r="V670" s="1">
        <f t="shared" si="51"/>
        <v>0.14791666666666664</v>
      </c>
      <c r="W670" s="1">
        <f>VLOOKUP(L670,Hoja2!A:C,3,0)</f>
        <v>4.7916666666666663E-2</v>
      </c>
      <c r="X670" s="1">
        <f t="shared" si="52"/>
        <v>9.9999999999999978E-2</v>
      </c>
      <c r="Y670" s="1" t="str">
        <f t="shared" si="53"/>
        <v>Si</v>
      </c>
    </row>
    <row r="671" spans="1:25" x14ac:dyDescent="0.35">
      <c r="A671">
        <v>16</v>
      </c>
      <c r="B671" t="s">
        <v>1203</v>
      </c>
      <c r="C671">
        <v>6</v>
      </c>
      <c r="D671" s="1">
        <v>7.7777777777777779E-2</v>
      </c>
      <c r="E671" s="1">
        <v>0.13333333333333333</v>
      </c>
      <c r="F671" s="2">
        <v>45023</v>
      </c>
      <c r="G671" t="s">
        <v>23</v>
      </c>
      <c r="H671" t="s">
        <v>12</v>
      </c>
      <c r="I671" t="s">
        <v>18</v>
      </c>
      <c r="J671" s="3">
        <v>37.93</v>
      </c>
      <c r="K671" t="s">
        <v>40</v>
      </c>
      <c r="L671">
        <v>670</v>
      </c>
      <c r="M671" t="s">
        <v>47</v>
      </c>
      <c r="N671" t="s">
        <v>1834</v>
      </c>
      <c r="O671" t="str" cm="1">
        <f t="array" ref="O671:Q671">_xlfn.TEXTSPLIT(N671,",")</f>
        <v>Plato 14</v>
      </c>
      <c r="P671" t="str">
        <v xml:space="preserve"> Plato 8</v>
      </c>
      <c r="Q671" t="str">
        <v xml:space="preserve"> Plato 19</v>
      </c>
      <c r="S671">
        <f t="shared" si="50"/>
        <v>3</v>
      </c>
      <c r="T671" s="3">
        <f>VLOOKUP(L671,Hoja2!A:C,2,0)</f>
        <v>94</v>
      </c>
      <c r="U671" s="6">
        <f t="shared" si="54"/>
        <v>131.93</v>
      </c>
      <c r="V671" s="1">
        <f t="shared" si="51"/>
        <v>5.5555555555555552E-2</v>
      </c>
      <c r="W671" s="1">
        <f>VLOOKUP(L671,Hoja2!A:C,3,0)</f>
        <v>5.2083333333333329E-2</v>
      </c>
      <c r="X671" s="1">
        <f t="shared" si="52"/>
        <v>3.4722222222222238E-3</v>
      </c>
      <c r="Y671" s="1" t="str">
        <f t="shared" si="53"/>
        <v>Si</v>
      </c>
    </row>
    <row r="672" spans="1:25" x14ac:dyDescent="0.35">
      <c r="A672">
        <v>17</v>
      </c>
      <c r="B672" t="s">
        <v>448</v>
      </c>
      <c r="C672">
        <v>3</v>
      </c>
      <c r="D672" s="1">
        <v>9.583333333333334E-2</v>
      </c>
      <c r="E672" s="1">
        <v>0.14583333333333334</v>
      </c>
      <c r="F672" s="2">
        <v>45023</v>
      </c>
      <c r="G672" t="s">
        <v>11</v>
      </c>
      <c r="H672" t="s">
        <v>12</v>
      </c>
      <c r="I672" t="s">
        <v>18</v>
      </c>
      <c r="J672" s="3">
        <v>32.200000000000003</v>
      </c>
      <c r="K672" t="s">
        <v>13</v>
      </c>
      <c r="L672">
        <v>671</v>
      </c>
      <c r="M672" t="s">
        <v>47</v>
      </c>
      <c r="N672" t="s">
        <v>1835</v>
      </c>
      <c r="O672" t="str" cm="1">
        <f t="array" ref="O672:Q672">_xlfn.TEXTSPLIT(N672,",")</f>
        <v>Plato 8</v>
      </c>
      <c r="P672" t="str">
        <v xml:space="preserve"> Plato 1</v>
      </c>
      <c r="Q672" t="str">
        <v xml:space="preserve"> Plato 15</v>
      </c>
      <c r="S672">
        <f t="shared" si="50"/>
        <v>3</v>
      </c>
      <c r="T672" s="3">
        <f>VLOOKUP(L672,Hoja2!A:C,2,0)</f>
        <v>184</v>
      </c>
      <c r="U672" s="6">
        <f t="shared" si="54"/>
        <v>216.2</v>
      </c>
      <c r="V672" s="1">
        <f t="shared" si="51"/>
        <v>0.05</v>
      </c>
      <c r="W672" s="1">
        <f>VLOOKUP(L672,Hoja2!A:C,3,0)</f>
        <v>6.5972222222222224E-2</v>
      </c>
      <c r="X672" s="1">
        <f t="shared" si="52"/>
        <v>0</v>
      </c>
      <c r="Y672" s="1" t="str">
        <f t="shared" si="53"/>
        <v>No</v>
      </c>
    </row>
    <row r="673" spans="1:25" x14ac:dyDescent="0.35">
      <c r="A673">
        <v>12</v>
      </c>
      <c r="B673" t="s">
        <v>231</v>
      </c>
      <c r="C673">
        <v>6</v>
      </c>
      <c r="D673" s="1">
        <v>5.8333333333333334E-2</v>
      </c>
      <c r="E673" s="1">
        <v>0.16041666666666668</v>
      </c>
      <c r="F673" s="2">
        <v>45023</v>
      </c>
      <c r="G673" t="s">
        <v>33</v>
      </c>
      <c r="H673" t="s">
        <v>37</v>
      </c>
      <c r="I673" t="s">
        <v>1348</v>
      </c>
      <c r="J673" s="3">
        <v>29.19</v>
      </c>
      <c r="K673" t="s">
        <v>13</v>
      </c>
      <c r="L673">
        <v>672</v>
      </c>
      <c r="M673" t="s">
        <v>66</v>
      </c>
      <c r="N673" t="s">
        <v>1836</v>
      </c>
      <c r="O673" t="str" cm="1">
        <f t="array" ref="O673:Q673">_xlfn.TEXTSPLIT(N673,",")</f>
        <v>Plato 15</v>
      </c>
      <c r="P673" t="str">
        <v xml:space="preserve"> Plato 13</v>
      </c>
      <c r="Q673" t="str">
        <v xml:space="preserve"> Plato 12</v>
      </c>
      <c r="S673">
        <f t="shared" si="50"/>
        <v>3</v>
      </c>
      <c r="T673" s="3">
        <f>VLOOKUP(L673,Hoja2!A:C,2,0)</f>
        <v>157</v>
      </c>
      <c r="U673" s="6">
        <f t="shared" si="54"/>
        <v>186.19</v>
      </c>
      <c r="V673" s="1">
        <f t="shared" si="51"/>
        <v>0.10208333333333335</v>
      </c>
      <c r="W673" s="1">
        <f>VLOOKUP(L673,Hoja2!A:C,3,0)</f>
        <v>5.4166666666666669E-2</v>
      </c>
      <c r="X673" s="1">
        <f t="shared" si="52"/>
        <v>4.7916666666666677E-2</v>
      </c>
      <c r="Y673" s="1" t="str">
        <f t="shared" si="53"/>
        <v>Si</v>
      </c>
    </row>
    <row r="674" spans="1:25" x14ac:dyDescent="0.35">
      <c r="A674">
        <v>20</v>
      </c>
      <c r="B674" t="s">
        <v>356</v>
      </c>
      <c r="C674">
        <v>6</v>
      </c>
      <c r="D674" s="1">
        <v>2.5694444444444443E-2</v>
      </c>
      <c r="E674" s="1">
        <v>0.11944444444444445</v>
      </c>
      <c r="F674" s="2">
        <v>45023</v>
      </c>
      <c r="G674" t="s">
        <v>28</v>
      </c>
      <c r="H674" t="s">
        <v>12</v>
      </c>
      <c r="I674" t="s">
        <v>1348</v>
      </c>
      <c r="J674" s="3">
        <v>36.5</v>
      </c>
      <c r="K674" t="s">
        <v>13</v>
      </c>
      <c r="L674">
        <v>673</v>
      </c>
      <c r="M674" t="s">
        <v>41</v>
      </c>
      <c r="N674" t="s">
        <v>1837</v>
      </c>
      <c r="O674" t="str" cm="1">
        <f t="array" ref="O674:R674">_xlfn.TEXTSPLIT(N674,",")</f>
        <v>Plato 20</v>
      </c>
      <c r="P674" t="str">
        <v xml:space="preserve"> Plato 8</v>
      </c>
      <c r="Q674" t="str">
        <v xml:space="preserve"> Plato 2</v>
      </c>
      <c r="R674" t="str">
        <v xml:space="preserve"> Plato 1</v>
      </c>
      <c r="S674">
        <f t="shared" si="50"/>
        <v>4</v>
      </c>
      <c r="T674" s="3">
        <f>VLOOKUP(L674,Hoja2!A:C,2,0)</f>
        <v>265</v>
      </c>
      <c r="U674" s="6">
        <f t="shared" si="54"/>
        <v>301.5</v>
      </c>
      <c r="V674" s="1">
        <f t="shared" si="51"/>
        <v>9.375E-2</v>
      </c>
      <c r="W674" s="1">
        <f>VLOOKUP(L674,Hoja2!A:C,3,0)</f>
        <v>6.4583333333333326E-2</v>
      </c>
      <c r="X674" s="1">
        <f t="shared" si="52"/>
        <v>2.9166666666666674E-2</v>
      </c>
      <c r="Y674" s="1" t="str">
        <f t="shared" si="53"/>
        <v>Si</v>
      </c>
    </row>
    <row r="675" spans="1:25" x14ac:dyDescent="0.35">
      <c r="A675">
        <v>1</v>
      </c>
      <c r="B675" t="s">
        <v>1208</v>
      </c>
      <c r="C675">
        <v>3</v>
      </c>
      <c r="D675" s="1">
        <v>2.0833333333333333E-3</v>
      </c>
      <c r="E675" s="1">
        <v>6.25E-2</v>
      </c>
      <c r="F675" s="2">
        <v>45023</v>
      </c>
      <c r="G675" t="s">
        <v>28</v>
      </c>
      <c r="H675" t="s">
        <v>37</v>
      </c>
      <c r="I675" t="s">
        <v>1348</v>
      </c>
      <c r="J675" s="3">
        <v>41.29</v>
      </c>
      <c r="K675" t="s">
        <v>24</v>
      </c>
      <c r="L675">
        <v>674</v>
      </c>
      <c r="M675" t="s">
        <v>30</v>
      </c>
      <c r="N675" t="s">
        <v>1838</v>
      </c>
      <c r="O675" t="str" cm="1">
        <f t="array" ref="O675:R675">_xlfn.TEXTSPLIT(N675,",")</f>
        <v>Plato 12</v>
      </c>
      <c r="P675" t="str">
        <v xml:space="preserve"> Plato 4</v>
      </c>
      <c r="Q675" t="str">
        <v xml:space="preserve"> Plato 17</v>
      </c>
      <c r="R675" t="str">
        <v xml:space="preserve"> Plato 13</v>
      </c>
      <c r="S675">
        <f t="shared" si="50"/>
        <v>4</v>
      </c>
      <c r="T675" s="3">
        <f>VLOOKUP(L675,Hoja2!A:C,2,0)</f>
        <v>207</v>
      </c>
      <c r="U675" s="6">
        <f t="shared" si="54"/>
        <v>248.29</v>
      </c>
      <c r="V675" s="1">
        <f t="shared" si="51"/>
        <v>6.0416666666666667E-2</v>
      </c>
      <c r="W675" s="1">
        <f>VLOOKUP(L675,Hoja2!A:C,3,0)</f>
        <v>4.5138888888888888E-2</v>
      </c>
      <c r="X675" s="1">
        <f t="shared" si="52"/>
        <v>1.5277777777777779E-2</v>
      </c>
      <c r="Y675" s="1" t="str">
        <f t="shared" si="53"/>
        <v>Si</v>
      </c>
    </row>
    <row r="676" spans="1:25" x14ac:dyDescent="0.35">
      <c r="A676">
        <v>5</v>
      </c>
      <c r="B676" t="s">
        <v>1210</v>
      </c>
      <c r="C676">
        <v>2</v>
      </c>
      <c r="D676" s="1">
        <v>3.7499999999999999E-2</v>
      </c>
      <c r="E676" s="1">
        <v>0.18958333333333333</v>
      </c>
      <c r="F676" s="2">
        <v>45023</v>
      </c>
      <c r="G676" t="s">
        <v>23</v>
      </c>
      <c r="H676" t="s">
        <v>37</v>
      </c>
      <c r="I676" t="s">
        <v>18</v>
      </c>
      <c r="J676" s="3">
        <v>30.74</v>
      </c>
      <c r="K676" t="s">
        <v>13</v>
      </c>
      <c r="L676">
        <v>675</v>
      </c>
      <c r="M676" t="s">
        <v>61</v>
      </c>
      <c r="N676" t="s">
        <v>1839</v>
      </c>
      <c r="O676" t="str" cm="1">
        <f t="array" ref="O676:Q676">_xlfn.TEXTSPLIT(N676,",")</f>
        <v>Plato 1</v>
      </c>
      <c r="P676" t="str">
        <v xml:space="preserve"> Plato 3</v>
      </c>
      <c r="Q676" t="str">
        <v xml:space="preserve"> Plato 19</v>
      </c>
      <c r="S676">
        <f t="shared" si="50"/>
        <v>3</v>
      </c>
      <c r="T676" s="3">
        <f>VLOOKUP(L676,Hoja2!A:C,2,0)</f>
        <v>193</v>
      </c>
      <c r="U676" s="6">
        <f t="shared" si="54"/>
        <v>223.74</v>
      </c>
      <c r="V676" s="1">
        <f t="shared" si="51"/>
        <v>0.15208333333333332</v>
      </c>
      <c r="W676" s="1">
        <f>VLOOKUP(L676,Hoja2!A:C,3,0)</f>
        <v>8.4027777777777785E-2</v>
      </c>
      <c r="X676" s="1">
        <f t="shared" si="52"/>
        <v>6.8055555555555536E-2</v>
      </c>
      <c r="Y676" s="1" t="str">
        <f t="shared" si="53"/>
        <v>Si</v>
      </c>
    </row>
    <row r="677" spans="1:25" x14ac:dyDescent="0.35">
      <c r="A677">
        <v>7</v>
      </c>
      <c r="B677" t="s">
        <v>473</v>
      </c>
      <c r="C677">
        <v>6</v>
      </c>
      <c r="D677" s="1">
        <v>1.9444444444444445E-2</v>
      </c>
      <c r="E677" s="1">
        <v>0.15625</v>
      </c>
      <c r="F677" s="2">
        <v>45023</v>
      </c>
      <c r="G677" t="s">
        <v>11</v>
      </c>
      <c r="H677" t="s">
        <v>12</v>
      </c>
      <c r="I677" t="s">
        <v>1348</v>
      </c>
      <c r="J677" s="3">
        <v>41.6</v>
      </c>
      <c r="K677" t="s">
        <v>40</v>
      </c>
      <c r="L677">
        <v>676</v>
      </c>
      <c r="M677" t="s">
        <v>61</v>
      </c>
      <c r="N677" t="s">
        <v>1840</v>
      </c>
      <c r="O677" t="str" cm="1">
        <f t="array" ref="O677:R677">_xlfn.TEXTSPLIT(N677,",")</f>
        <v>Plato 17</v>
      </c>
      <c r="P677" t="str">
        <v xml:space="preserve"> Plato 14</v>
      </c>
      <c r="Q677" t="str">
        <v xml:space="preserve"> Plato 16</v>
      </c>
      <c r="R677" t="str">
        <v xml:space="preserve"> Plato 13</v>
      </c>
      <c r="S677">
        <f t="shared" si="50"/>
        <v>4</v>
      </c>
      <c r="T677" s="3">
        <f>VLOOKUP(L677,Hoja2!A:C,2,0)</f>
        <v>124</v>
      </c>
      <c r="U677" s="6">
        <f t="shared" si="54"/>
        <v>165.6</v>
      </c>
      <c r="V677" s="1">
        <f t="shared" si="51"/>
        <v>0.13680555555555557</v>
      </c>
      <c r="W677" s="1">
        <f>VLOOKUP(L677,Hoja2!A:C,3,0)</f>
        <v>8.4027777777777771E-2</v>
      </c>
      <c r="X677" s="1">
        <f t="shared" si="52"/>
        <v>5.2777777777777798E-2</v>
      </c>
      <c r="Y677" s="1" t="str">
        <f t="shared" si="53"/>
        <v>Si</v>
      </c>
    </row>
    <row r="678" spans="1:25" x14ac:dyDescent="0.35">
      <c r="A678">
        <v>14</v>
      </c>
      <c r="B678" t="s">
        <v>422</v>
      </c>
      <c r="C678">
        <v>6</v>
      </c>
      <c r="D678" s="1">
        <v>2.361111111111111E-2</v>
      </c>
      <c r="E678" s="1">
        <v>0.10902777777777778</v>
      </c>
      <c r="F678" s="2">
        <v>45023</v>
      </c>
      <c r="G678" t="s">
        <v>23</v>
      </c>
      <c r="H678" t="s">
        <v>12</v>
      </c>
      <c r="I678" t="s">
        <v>1348</v>
      </c>
      <c r="J678" s="3">
        <v>12.57</v>
      </c>
      <c r="K678" t="s">
        <v>40</v>
      </c>
      <c r="L678">
        <v>677</v>
      </c>
      <c r="M678" t="s">
        <v>47</v>
      </c>
      <c r="N678" t="s">
        <v>1841</v>
      </c>
      <c r="O678" t="str" cm="1">
        <f t="array" ref="O678:Q678">_xlfn.TEXTSPLIT(N678,",")</f>
        <v>Plato 3</v>
      </c>
      <c r="P678" t="str">
        <v xml:space="preserve"> Plato 8</v>
      </c>
      <c r="Q678" t="str">
        <v xml:space="preserve"> Plato 18</v>
      </c>
      <c r="S678">
        <f t="shared" si="50"/>
        <v>3</v>
      </c>
      <c r="T678" s="3">
        <f>VLOOKUP(L678,Hoja2!A:C,2,0)</f>
        <v>144</v>
      </c>
      <c r="U678" s="6">
        <f t="shared" si="54"/>
        <v>156.57</v>
      </c>
      <c r="V678" s="1">
        <f t="shared" si="51"/>
        <v>8.5416666666666669E-2</v>
      </c>
      <c r="W678" s="1">
        <f>VLOOKUP(L678,Hoja2!A:C,3,0)</f>
        <v>0.10277777777777777</v>
      </c>
      <c r="X678" s="1">
        <f t="shared" si="52"/>
        <v>0</v>
      </c>
      <c r="Y678" s="1" t="str">
        <f t="shared" si="53"/>
        <v>No</v>
      </c>
    </row>
    <row r="679" spans="1:25" x14ac:dyDescent="0.35">
      <c r="A679">
        <v>19</v>
      </c>
      <c r="B679" t="s">
        <v>1186</v>
      </c>
      <c r="C679">
        <v>1</v>
      </c>
      <c r="D679" s="1">
        <v>0.12569444444444444</v>
      </c>
      <c r="E679" s="1">
        <v>0.22361111111111112</v>
      </c>
      <c r="F679" s="2">
        <v>45023</v>
      </c>
      <c r="G679" t="s">
        <v>11</v>
      </c>
      <c r="H679" t="s">
        <v>12</v>
      </c>
      <c r="I679" t="s">
        <v>1348</v>
      </c>
      <c r="J679" s="3">
        <v>26.76</v>
      </c>
      <c r="K679" t="s">
        <v>40</v>
      </c>
      <c r="L679">
        <v>678</v>
      </c>
      <c r="M679" t="s">
        <v>66</v>
      </c>
      <c r="N679" t="s">
        <v>1842</v>
      </c>
      <c r="O679" t="str" cm="1">
        <f t="array" ref="O679:R679">_xlfn.TEXTSPLIT(N679,",")</f>
        <v>Plato 9</v>
      </c>
      <c r="P679" t="str">
        <v xml:space="preserve"> Plato 12</v>
      </c>
      <c r="Q679" t="str">
        <v xml:space="preserve"> Plato 8</v>
      </c>
      <c r="R679" t="str">
        <v xml:space="preserve"> Plato 7</v>
      </c>
      <c r="S679">
        <f t="shared" si="50"/>
        <v>4</v>
      </c>
      <c r="T679" s="3">
        <f>VLOOKUP(L679,Hoja2!A:C,2,0)</f>
        <v>204</v>
      </c>
      <c r="U679" s="6">
        <f t="shared" si="54"/>
        <v>230.76</v>
      </c>
      <c r="V679" s="1">
        <f t="shared" si="51"/>
        <v>9.791666666666668E-2</v>
      </c>
      <c r="W679" s="1">
        <f>VLOOKUP(L679,Hoja2!A:C,3,0)</f>
        <v>8.4027777777777785E-2</v>
      </c>
      <c r="X679" s="1">
        <f t="shared" si="52"/>
        <v>1.3888888888888895E-2</v>
      </c>
      <c r="Y679" s="1" t="str">
        <f t="shared" si="53"/>
        <v>Si</v>
      </c>
    </row>
    <row r="680" spans="1:25" x14ac:dyDescent="0.35">
      <c r="A680">
        <v>9</v>
      </c>
      <c r="B680" t="s">
        <v>285</v>
      </c>
      <c r="C680">
        <v>4</v>
      </c>
      <c r="D680" s="1">
        <v>1.3888888888888889E-3</v>
      </c>
      <c r="E680" s="1">
        <v>0.12708333333333333</v>
      </c>
      <c r="F680" s="2">
        <v>45023</v>
      </c>
      <c r="G680" t="s">
        <v>23</v>
      </c>
      <c r="H680" t="s">
        <v>12</v>
      </c>
      <c r="I680" t="s">
        <v>1348</v>
      </c>
      <c r="J680" s="3">
        <v>36.43</v>
      </c>
      <c r="K680" t="s">
        <v>40</v>
      </c>
      <c r="L680">
        <v>679</v>
      </c>
      <c r="M680" t="s">
        <v>66</v>
      </c>
      <c r="N680" t="s">
        <v>1843</v>
      </c>
      <c r="O680" t="str" cm="1">
        <f t="array" ref="O680:R680">_xlfn.TEXTSPLIT(N680,",")</f>
        <v>Plato 13</v>
      </c>
      <c r="P680" t="str">
        <v xml:space="preserve"> Plato 10</v>
      </c>
      <c r="Q680" t="str">
        <v xml:space="preserve"> Plato 16</v>
      </c>
      <c r="R680" t="str">
        <v xml:space="preserve"> Plato 1</v>
      </c>
      <c r="S680">
        <f t="shared" si="50"/>
        <v>4</v>
      </c>
      <c r="T680" s="3">
        <f>VLOOKUP(L680,Hoja2!A:C,2,0)</f>
        <v>199</v>
      </c>
      <c r="U680" s="6">
        <f t="shared" si="54"/>
        <v>235.43</v>
      </c>
      <c r="V680" s="1">
        <f t="shared" si="51"/>
        <v>0.12569444444444444</v>
      </c>
      <c r="W680" s="1">
        <f>VLOOKUP(L680,Hoja2!A:C,3,0)</f>
        <v>7.3611111111111099E-2</v>
      </c>
      <c r="X680" s="1">
        <f t="shared" si="52"/>
        <v>5.2083333333333343E-2</v>
      </c>
      <c r="Y680" s="1" t="str">
        <f t="shared" si="53"/>
        <v>Si</v>
      </c>
    </row>
    <row r="681" spans="1:25" x14ac:dyDescent="0.35">
      <c r="A681">
        <v>5</v>
      </c>
      <c r="B681" t="s">
        <v>1216</v>
      </c>
      <c r="C681">
        <v>4</v>
      </c>
      <c r="D681" s="1">
        <v>5.7638888888888892E-2</v>
      </c>
      <c r="E681" s="1">
        <v>0.22222222222222221</v>
      </c>
      <c r="F681" s="2">
        <v>45023</v>
      </c>
      <c r="G681" t="s">
        <v>11</v>
      </c>
      <c r="H681" t="s">
        <v>12</v>
      </c>
      <c r="I681" t="s">
        <v>18</v>
      </c>
      <c r="J681" s="3">
        <v>12.06</v>
      </c>
      <c r="K681" t="s">
        <v>13</v>
      </c>
      <c r="L681">
        <v>680</v>
      </c>
      <c r="M681" t="s">
        <v>30</v>
      </c>
      <c r="N681" t="s">
        <v>1844</v>
      </c>
      <c r="O681" t="str" cm="1">
        <f t="array" ref="O681:Q681">_xlfn.TEXTSPLIT(N681,",")</f>
        <v>Plato 4</v>
      </c>
      <c r="P681" t="str">
        <v xml:space="preserve"> Plato 3</v>
      </c>
      <c r="Q681" t="str">
        <v xml:space="preserve"> Plato 11</v>
      </c>
      <c r="S681">
        <f t="shared" si="50"/>
        <v>3</v>
      </c>
      <c r="T681" s="3">
        <f>VLOOKUP(L681,Hoja2!A:C,2,0)</f>
        <v>162</v>
      </c>
      <c r="U681" s="6">
        <f t="shared" si="54"/>
        <v>174.06</v>
      </c>
      <c r="V681" s="1">
        <f t="shared" si="51"/>
        <v>0.1645833333333333</v>
      </c>
      <c r="W681" s="1">
        <f>VLOOKUP(L681,Hoja2!A:C,3,0)</f>
        <v>7.7083333333333337E-2</v>
      </c>
      <c r="X681" s="1">
        <f t="shared" si="52"/>
        <v>8.7499999999999967E-2</v>
      </c>
      <c r="Y681" s="1" t="str">
        <f t="shared" si="53"/>
        <v>Si</v>
      </c>
    </row>
    <row r="682" spans="1:25" x14ac:dyDescent="0.35">
      <c r="A682">
        <v>2</v>
      </c>
      <c r="B682" t="s">
        <v>215</v>
      </c>
      <c r="C682">
        <v>4</v>
      </c>
      <c r="D682" s="1">
        <v>0.12222222222222222</v>
      </c>
      <c r="E682" s="1">
        <v>0.28472222222222221</v>
      </c>
      <c r="F682" s="2">
        <v>45023</v>
      </c>
      <c r="G682" t="s">
        <v>33</v>
      </c>
      <c r="H682" t="s">
        <v>12</v>
      </c>
      <c r="I682" t="s">
        <v>1347</v>
      </c>
      <c r="J682" s="3">
        <v>37.07</v>
      </c>
      <c r="K682" t="s">
        <v>24</v>
      </c>
      <c r="L682">
        <v>681</v>
      </c>
      <c r="M682" t="s">
        <v>30</v>
      </c>
      <c r="N682" t="s">
        <v>1845</v>
      </c>
      <c r="O682" t="str" cm="1">
        <f t="array" ref="O682:P682">_xlfn.TEXTSPLIT(N682,",")</f>
        <v>Plato 11</v>
      </c>
      <c r="P682" t="str">
        <v xml:space="preserve"> Plato 13</v>
      </c>
      <c r="S682">
        <f t="shared" si="50"/>
        <v>2</v>
      </c>
      <c r="T682" s="3">
        <f>VLOOKUP(L682,Hoja2!A:C,2,0)</f>
        <v>75</v>
      </c>
      <c r="U682" s="6">
        <f t="shared" si="54"/>
        <v>112.07</v>
      </c>
      <c r="V682" s="1">
        <f t="shared" si="51"/>
        <v>0.16249999999999998</v>
      </c>
      <c r="W682" s="1">
        <f>VLOOKUP(L682,Hoja2!A:C,3,0)</f>
        <v>4.5138888888888888E-2</v>
      </c>
      <c r="X682" s="1">
        <f t="shared" si="52"/>
        <v>0.11736111111111108</v>
      </c>
      <c r="Y682" s="1" t="str">
        <f t="shared" si="53"/>
        <v>Si</v>
      </c>
    </row>
    <row r="683" spans="1:25" x14ac:dyDescent="0.35">
      <c r="A683">
        <v>1</v>
      </c>
      <c r="B683" t="s">
        <v>200</v>
      </c>
      <c r="C683">
        <v>5</v>
      </c>
      <c r="D683" s="1">
        <v>5.9722222222222225E-2</v>
      </c>
      <c r="E683" s="1">
        <v>0.1701388888888889</v>
      </c>
      <c r="F683" s="2">
        <v>45023</v>
      </c>
      <c r="G683" t="s">
        <v>28</v>
      </c>
      <c r="H683" t="s">
        <v>17</v>
      </c>
      <c r="I683" t="s">
        <v>1348</v>
      </c>
      <c r="J683" s="3">
        <v>21.04</v>
      </c>
      <c r="K683" t="s">
        <v>40</v>
      </c>
      <c r="L683">
        <v>682</v>
      </c>
      <c r="M683" t="s">
        <v>41</v>
      </c>
      <c r="N683" t="s">
        <v>1496</v>
      </c>
      <c r="O683" t="str" cm="1">
        <f t="array" ref="O683">_xlfn.TEXTSPLIT(N683,",")</f>
        <v>Plato 14</v>
      </c>
      <c r="S683">
        <f t="shared" si="50"/>
        <v>1</v>
      </c>
      <c r="T683" s="3">
        <f>VLOOKUP(L683,Hoja2!A:C,2,0)</f>
        <v>23</v>
      </c>
      <c r="U683" s="6">
        <f t="shared" si="54"/>
        <v>44.04</v>
      </c>
      <c r="V683" s="1">
        <f t="shared" si="51"/>
        <v>0.11041666666666666</v>
      </c>
      <c r="W683" s="1">
        <f>VLOOKUP(L683,Hoja2!A:C,3,0)</f>
        <v>2.9861111111111113E-2</v>
      </c>
      <c r="X683" s="1">
        <f t="shared" si="52"/>
        <v>8.0555555555555547E-2</v>
      </c>
      <c r="Y683" s="1" t="str">
        <f t="shared" si="53"/>
        <v>Si</v>
      </c>
    </row>
    <row r="684" spans="1:25" x14ac:dyDescent="0.35">
      <c r="A684">
        <v>2</v>
      </c>
      <c r="B684" t="s">
        <v>1220</v>
      </c>
      <c r="C684">
        <v>6</v>
      </c>
      <c r="D684" s="1">
        <v>0.16388888888888889</v>
      </c>
      <c r="E684" s="1">
        <v>0.26527777777777778</v>
      </c>
      <c r="F684" s="2">
        <v>45023</v>
      </c>
      <c r="G684" t="s">
        <v>28</v>
      </c>
      <c r="H684" t="s">
        <v>12</v>
      </c>
      <c r="I684" t="s">
        <v>1348</v>
      </c>
      <c r="J684" s="3">
        <v>40.42</v>
      </c>
      <c r="K684" t="s">
        <v>40</v>
      </c>
      <c r="L684">
        <v>683</v>
      </c>
      <c r="M684" t="s">
        <v>20</v>
      </c>
      <c r="N684" t="s">
        <v>1846</v>
      </c>
      <c r="O684" t="str" cm="1">
        <f t="array" ref="O684:R684">_xlfn.TEXTSPLIT(N684,",")</f>
        <v>Plato 5</v>
      </c>
      <c r="P684" t="str">
        <v xml:space="preserve"> Plato 3</v>
      </c>
      <c r="Q684" t="str">
        <v xml:space="preserve"> Plato 20</v>
      </c>
      <c r="R684" t="str">
        <v xml:space="preserve"> Plato 17</v>
      </c>
      <c r="S684">
        <f t="shared" si="50"/>
        <v>4</v>
      </c>
      <c r="T684" s="3">
        <f>VLOOKUP(L684,Hoja2!A:C,2,0)</f>
        <v>164</v>
      </c>
      <c r="U684" s="6">
        <f t="shared" si="54"/>
        <v>204.42000000000002</v>
      </c>
      <c r="V684" s="1">
        <f t="shared" si="51"/>
        <v>0.10138888888888889</v>
      </c>
      <c r="W684" s="1">
        <f>VLOOKUP(L684,Hoja2!A:C,3,0)</f>
        <v>5.694444444444445E-2</v>
      </c>
      <c r="X684" s="1">
        <f t="shared" si="52"/>
        <v>4.4444444444444439E-2</v>
      </c>
      <c r="Y684" s="1" t="str">
        <f t="shared" si="53"/>
        <v>Si</v>
      </c>
    </row>
    <row r="685" spans="1:25" x14ac:dyDescent="0.35">
      <c r="A685">
        <v>10</v>
      </c>
      <c r="B685" t="s">
        <v>1222</v>
      </c>
      <c r="C685">
        <v>6</v>
      </c>
      <c r="D685" s="1">
        <v>0.1451388888888889</v>
      </c>
      <c r="E685" s="1">
        <v>0.19444444444444445</v>
      </c>
      <c r="F685" s="2">
        <v>45023</v>
      </c>
      <c r="G685" t="s">
        <v>33</v>
      </c>
      <c r="H685" t="s">
        <v>37</v>
      </c>
      <c r="I685" t="s">
        <v>1348</v>
      </c>
      <c r="J685" s="3">
        <v>48.15</v>
      </c>
      <c r="K685" t="s">
        <v>40</v>
      </c>
      <c r="L685">
        <v>684</v>
      </c>
      <c r="M685" t="s">
        <v>66</v>
      </c>
      <c r="N685" t="s">
        <v>1847</v>
      </c>
      <c r="O685" t="str" cm="1">
        <f t="array" ref="O685:R685">_xlfn.TEXTSPLIT(N685,",")</f>
        <v>Plato 19</v>
      </c>
      <c r="P685" t="str">
        <v xml:space="preserve"> Plato 17</v>
      </c>
      <c r="Q685" t="str">
        <v xml:space="preserve"> Plato 10</v>
      </c>
      <c r="R685" t="str">
        <v xml:space="preserve"> Plato 9</v>
      </c>
      <c r="S685">
        <f t="shared" si="50"/>
        <v>4</v>
      </c>
      <c r="T685" s="3">
        <f>VLOOKUP(L685,Hoja2!A:C,2,0)</f>
        <v>180</v>
      </c>
      <c r="U685" s="6">
        <f t="shared" si="54"/>
        <v>228.15</v>
      </c>
      <c r="V685" s="1">
        <f t="shared" si="51"/>
        <v>4.9305555555555547E-2</v>
      </c>
      <c r="W685" s="1">
        <f>VLOOKUP(L685,Hoja2!A:C,3,0)</f>
        <v>7.6388888888888895E-2</v>
      </c>
      <c r="X685" s="1">
        <f t="shared" si="52"/>
        <v>0</v>
      </c>
      <c r="Y685" s="1" t="str">
        <f t="shared" si="53"/>
        <v>No</v>
      </c>
    </row>
    <row r="686" spans="1:25" x14ac:dyDescent="0.35">
      <c r="A686">
        <v>5</v>
      </c>
      <c r="B686" t="s">
        <v>356</v>
      </c>
      <c r="C686">
        <v>5</v>
      </c>
      <c r="D686" s="1">
        <v>1.9444444444444445E-2</v>
      </c>
      <c r="E686" s="1">
        <v>7.1527777777777773E-2</v>
      </c>
      <c r="F686" s="2">
        <v>45023</v>
      </c>
      <c r="G686" t="s">
        <v>23</v>
      </c>
      <c r="H686" t="s">
        <v>12</v>
      </c>
      <c r="I686" t="s">
        <v>1347</v>
      </c>
      <c r="J686" s="3">
        <v>19.89</v>
      </c>
      <c r="K686" t="s">
        <v>24</v>
      </c>
      <c r="L686">
        <v>685</v>
      </c>
      <c r="M686" t="s">
        <v>1345</v>
      </c>
      <c r="N686" t="s">
        <v>1422</v>
      </c>
      <c r="O686" t="str" cm="1">
        <f t="array" ref="O686">_xlfn.TEXTSPLIT(N686,",")</f>
        <v>Plato 6</v>
      </c>
      <c r="S686">
        <f t="shared" si="50"/>
        <v>1</v>
      </c>
      <c r="T686" s="3">
        <f>VLOOKUP(L686,Hoja2!A:C,2,0)</f>
        <v>54</v>
      </c>
      <c r="U686" s="6">
        <f t="shared" si="54"/>
        <v>73.89</v>
      </c>
      <c r="V686" s="1">
        <f t="shared" si="51"/>
        <v>5.2083333333333329E-2</v>
      </c>
      <c r="W686" s="1">
        <f>VLOOKUP(L686,Hoja2!A:C,3,0)</f>
        <v>1.1805555555555555E-2</v>
      </c>
      <c r="X686" s="1">
        <f t="shared" si="52"/>
        <v>4.0277777777777773E-2</v>
      </c>
      <c r="Y686" s="1" t="str">
        <f t="shared" si="53"/>
        <v>Si</v>
      </c>
    </row>
    <row r="687" spans="1:25" x14ac:dyDescent="0.35">
      <c r="A687">
        <v>10</v>
      </c>
      <c r="B687" t="s">
        <v>1082</v>
      </c>
      <c r="C687">
        <v>6</v>
      </c>
      <c r="D687" s="1">
        <v>0.05</v>
      </c>
      <c r="E687" s="1">
        <v>0.15208333333333332</v>
      </c>
      <c r="F687" s="2">
        <v>45023</v>
      </c>
      <c r="G687" t="s">
        <v>16</v>
      </c>
      <c r="H687" t="s">
        <v>12</v>
      </c>
      <c r="I687" t="s">
        <v>18</v>
      </c>
      <c r="J687" s="3">
        <v>15.83</v>
      </c>
      <c r="K687" t="s">
        <v>13</v>
      </c>
      <c r="L687">
        <v>686</v>
      </c>
      <c r="M687" t="s">
        <v>30</v>
      </c>
      <c r="N687" t="s">
        <v>1848</v>
      </c>
      <c r="O687" t="str" cm="1">
        <f t="array" ref="O687:P687">_xlfn.TEXTSPLIT(N687,",")</f>
        <v>Plato 17</v>
      </c>
      <c r="P687" t="str">
        <v xml:space="preserve"> Plato 3</v>
      </c>
      <c r="S687">
        <f t="shared" si="50"/>
        <v>2</v>
      </c>
      <c r="T687" s="3">
        <f>VLOOKUP(L687,Hoja2!A:C,2,0)</f>
        <v>102</v>
      </c>
      <c r="U687" s="6">
        <f t="shared" si="54"/>
        <v>117.83</v>
      </c>
      <c r="V687" s="1">
        <f t="shared" si="51"/>
        <v>0.10208333333333332</v>
      </c>
      <c r="W687" s="1">
        <f>VLOOKUP(L687,Hoja2!A:C,3,0)</f>
        <v>4.0277777777777773E-2</v>
      </c>
      <c r="X687" s="1">
        <f t="shared" si="52"/>
        <v>6.1805555555555544E-2</v>
      </c>
      <c r="Y687" s="1" t="str">
        <f t="shared" si="53"/>
        <v>Si</v>
      </c>
    </row>
    <row r="688" spans="1:25" x14ac:dyDescent="0.35">
      <c r="A688">
        <v>2</v>
      </c>
      <c r="B688" t="s">
        <v>930</v>
      </c>
      <c r="C688">
        <v>6</v>
      </c>
      <c r="D688" s="1">
        <v>7.9166666666666663E-2</v>
      </c>
      <c r="E688" s="1">
        <v>0.23541666666666666</v>
      </c>
      <c r="F688" s="2">
        <v>45023</v>
      </c>
      <c r="G688" t="s">
        <v>33</v>
      </c>
      <c r="H688" t="s">
        <v>12</v>
      </c>
      <c r="I688" t="s">
        <v>18</v>
      </c>
      <c r="J688" s="3">
        <v>10.53</v>
      </c>
      <c r="K688" t="s">
        <v>24</v>
      </c>
      <c r="L688">
        <v>687</v>
      </c>
      <c r="M688" t="s">
        <v>1345</v>
      </c>
      <c r="N688" t="s">
        <v>1389</v>
      </c>
      <c r="O688" t="str" cm="1">
        <f t="array" ref="O688">_xlfn.TEXTSPLIT(N688,",")</f>
        <v>Plato 19</v>
      </c>
      <c r="S688">
        <f t="shared" si="50"/>
        <v>1</v>
      </c>
      <c r="T688" s="3">
        <f>VLOOKUP(L688,Hoja2!A:C,2,0)</f>
        <v>72</v>
      </c>
      <c r="U688" s="6">
        <f t="shared" si="54"/>
        <v>82.53</v>
      </c>
      <c r="V688" s="1">
        <f t="shared" si="51"/>
        <v>0.15625</v>
      </c>
      <c r="W688" s="1">
        <f>VLOOKUP(L688,Hoja2!A:C,3,0)</f>
        <v>2.013888888888889E-2</v>
      </c>
      <c r="X688" s="1">
        <f t="shared" si="52"/>
        <v>0.1361111111111111</v>
      </c>
      <c r="Y688" s="1" t="str">
        <f t="shared" si="53"/>
        <v>Si</v>
      </c>
    </row>
    <row r="689" spans="1:25" x14ac:dyDescent="0.35">
      <c r="A689">
        <v>3</v>
      </c>
      <c r="B689" t="s">
        <v>1227</v>
      </c>
      <c r="C689">
        <v>1</v>
      </c>
      <c r="D689" s="1">
        <v>0.14305555555555555</v>
      </c>
      <c r="E689" s="1">
        <v>0.21041666666666667</v>
      </c>
      <c r="F689" s="2">
        <v>45023</v>
      </c>
      <c r="G689" t="s">
        <v>16</v>
      </c>
      <c r="H689" t="s">
        <v>12</v>
      </c>
      <c r="I689" t="s">
        <v>1348</v>
      </c>
      <c r="J689" s="3">
        <v>48.7</v>
      </c>
      <c r="K689" t="s">
        <v>40</v>
      </c>
      <c r="L689">
        <v>688</v>
      </c>
      <c r="M689" t="s">
        <v>84</v>
      </c>
      <c r="N689" t="s">
        <v>1363</v>
      </c>
      <c r="O689" t="str" cm="1">
        <f t="array" ref="O689">_xlfn.TEXTSPLIT(N689,",")</f>
        <v>Plato 9</v>
      </c>
      <c r="S689">
        <f t="shared" si="50"/>
        <v>1</v>
      </c>
      <c r="T689" s="3">
        <f>VLOOKUP(L689,Hoja2!A:C,2,0)</f>
        <v>29</v>
      </c>
      <c r="U689" s="6">
        <f t="shared" si="54"/>
        <v>77.7</v>
      </c>
      <c r="V689" s="1">
        <f t="shared" si="51"/>
        <v>6.7361111111111122E-2</v>
      </c>
      <c r="W689" s="1">
        <f>VLOOKUP(L689,Hoja2!A:C,3,0)</f>
        <v>9.7222222222222224E-3</v>
      </c>
      <c r="X689" s="1">
        <f t="shared" si="52"/>
        <v>5.7638888888888899E-2</v>
      </c>
      <c r="Y689" s="1" t="str">
        <f t="shared" si="53"/>
        <v>Si</v>
      </c>
    </row>
    <row r="690" spans="1:25" x14ac:dyDescent="0.35">
      <c r="A690">
        <v>14</v>
      </c>
      <c r="B690" t="s">
        <v>1229</v>
      </c>
      <c r="C690">
        <v>1</v>
      </c>
      <c r="D690" s="1">
        <v>2.5000000000000001E-2</v>
      </c>
      <c r="E690" s="1">
        <v>9.8611111111111108E-2</v>
      </c>
      <c r="F690" s="2">
        <v>45023</v>
      </c>
      <c r="G690" t="s">
        <v>16</v>
      </c>
      <c r="H690" t="s">
        <v>12</v>
      </c>
      <c r="I690" t="s">
        <v>1348</v>
      </c>
      <c r="J690" s="3">
        <v>10.25</v>
      </c>
      <c r="K690" t="s">
        <v>40</v>
      </c>
      <c r="L690">
        <v>689</v>
      </c>
      <c r="M690" t="s">
        <v>30</v>
      </c>
      <c r="N690" t="s">
        <v>1849</v>
      </c>
      <c r="O690" t="str" cm="1">
        <f t="array" ref="O690:Q690">_xlfn.TEXTSPLIT(N690,",")</f>
        <v>Plato 14</v>
      </c>
      <c r="P690" t="str">
        <v xml:space="preserve"> Plato 1</v>
      </c>
      <c r="Q690" t="str">
        <v xml:space="preserve"> Plato 13</v>
      </c>
      <c r="S690">
        <f t="shared" si="50"/>
        <v>3</v>
      </c>
      <c r="T690" s="3">
        <f>VLOOKUP(L690,Hoja2!A:C,2,0)</f>
        <v>165</v>
      </c>
      <c r="U690" s="6">
        <f t="shared" si="54"/>
        <v>175.25</v>
      </c>
      <c r="V690" s="1">
        <f t="shared" si="51"/>
        <v>7.3611111111111099E-2</v>
      </c>
      <c r="W690" s="1">
        <f>VLOOKUP(L690,Hoja2!A:C,3,0)</f>
        <v>2.0138888888888887E-2</v>
      </c>
      <c r="X690" s="1">
        <f t="shared" si="52"/>
        <v>5.3472222222222213E-2</v>
      </c>
      <c r="Y690" s="1" t="str">
        <f t="shared" si="53"/>
        <v>Si</v>
      </c>
    </row>
    <row r="691" spans="1:25" x14ac:dyDescent="0.35">
      <c r="A691">
        <v>15</v>
      </c>
      <c r="B691" t="s">
        <v>981</v>
      </c>
      <c r="C691">
        <v>4</v>
      </c>
      <c r="D691" s="1">
        <v>0.11319444444444444</v>
      </c>
      <c r="E691" s="1">
        <v>0.23819444444444443</v>
      </c>
      <c r="F691" s="2">
        <v>45023</v>
      </c>
      <c r="G691" t="s">
        <v>28</v>
      </c>
      <c r="H691" t="s">
        <v>37</v>
      </c>
      <c r="I691" t="s">
        <v>1347</v>
      </c>
      <c r="J691" s="3">
        <v>37.22</v>
      </c>
      <c r="K691" t="s">
        <v>13</v>
      </c>
      <c r="L691">
        <v>690</v>
      </c>
      <c r="M691" t="s">
        <v>1345</v>
      </c>
      <c r="N691" t="s">
        <v>1850</v>
      </c>
      <c r="O691" t="str" cm="1">
        <f t="array" ref="O691:R691">_xlfn.TEXTSPLIT(N691,",")</f>
        <v>Plato 20</v>
      </c>
      <c r="P691" t="str">
        <v xml:space="preserve"> Plato 17</v>
      </c>
      <c r="Q691" t="str">
        <v xml:space="preserve"> Plato 16</v>
      </c>
      <c r="R691" t="str">
        <v xml:space="preserve"> Plato 11</v>
      </c>
      <c r="S691">
        <f t="shared" si="50"/>
        <v>4</v>
      </c>
      <c r="T691" s="3">
        <f>VLOOKUP(L691,Hoja2!A:C,2,0)</f>
        <v>191</v>
      </c>
      <c r="U691" s="6">
        <f t="shared" si="54"/>
        <v>228.22</v>
      </c>
      <c r="V691" s="1">
        <f t="shared" si="51"/>
        <v>0.12499999999999999</v>
      </c>
      <c r="W691" s="1">
        <f>VLOOKUP(L691,Hoja2!A:C,3,0)</f>
        <v>9.930555555555555E-2</v>
      </c>
      <c r="X691" s="1">
        <f t="shared" si="52"/>
        <v>2.5694444444444436E-2</v>
      </c>
      <c r="Y691" s="1" t="str">
        <f t="shared" si="53"/>
        <v>Si</v>
      </c>
    </row>
    <row r="692" spans="1:25" x14ac:dyDescent="0.35">
      <c r="A692">
        <v>19</v>
      </c>
      <c r="B692" t="s">
        <v>93</v>
      </c>
      <c r="C692">
        <v>4</v>
      </c>
      <c r="D692" s="1">
        <v>7.1527777777777773E-2</v>
      </c>
      <c r="E692" s="1">
        <v>0.22013888888888888</v>
      </c>
      <c r="F692" s="2">
        <v>45023</v>
      </c>
      <c r="G692" t="s">
        <v>11</v>
      </c>
      <c r="H692" t="s">
        <v>37</v>
      </c>
      <c r="I692" t="s">
        <v>1347</v>
      </c>
      <c r="J692" s="3">
        <v>13.9</v>
      </c>
      <c r="K692" t="s">
        <v>40</v>
      </c>
      <c r="L692">
        <v>691</v>
      </c>
      <c r="M692" t="s">
        <v>20</v>
      </c>
      <c r="N692" t="s">
        <v>1498</v>
      </c>
      <c r="O692" t="str" cm="1">
        <f t="array" ref="O692">_xlfn.TEXTSPLIT(N692,",")</f>
        <v>Plato 5</v>
      </c>
      <c r="S692">
        <f t="shared" si="50"/>
        <v>1</v>
      </c>
      <c r="T692" s="3">
        <f>VLOOKUP(L692,Hoja2!A:C,2,0)</f>
        <v>66</v>
      </c>
      <c r="U692" s="6">
        <f t="shared" si="54"/>
        <v>79.900000000000006</v>
      </c>
      <c r="V692" s="1">
        <f t="shared" si="51"/>
        <v>0.14861111111111111</v>
      </c>
      <c r="W692" s="1">
        <f>VLOOKUP(L692,Hoja2!A:C,3,0)</f>
        <v>2.361111111111111E-2</v>
      </c>
      <c r="X692" s="1">
        <f t="shared" si="52"/>
        <v>0.125</v>
      </c>
      <c r="Y692" s="1" t="str">
        <f t="shared" si="53"/>
        <v>Si</v>
      </c>
    </row>
    <row r="693" spans="1:25" x14ac:dyDescent="0.35">
      <c r="A693">
        <v>9</v>
      </c>
      <c r="B693" t="s">
        <v>397</v>
      </c>
      <c r="C693">
        <v>2</v>
      </c>
      <c r="D693" s="1">
        <v>3.6805555555555557E-2</v>
      </c>
      <c r="E693" s="1">
        <v>0.18472222222222223</v>
      </c>
      <c r="F693" s="2">
        <v>45023</v>
      </c>
      <c r="G693" t="s">
        <v>16</v>
      </c>
      <c r="H693" t="s">
        <v>37</v>
      </c>
      <c r="I693" t="s">
        <v>1348</v>
      </c>
      <c r="J693" s="3">
        <v>25.92</v>
      </c>
      <c r="K693" t="s">
        <v>13</v>
      </c>
      <c r="L693">
        <v>692</v>
      </c>
      <c r="M693" t="s">
        <v>84</v>
      </c>
      <c r="N693" t="s">
        <v>1851</v>
      </c>
      <c r="O693" t="str" cm="1">
        <f t="array" ref="O693:R693">_xlfn.TEXTSPLIT(N693,",")</f>
        <v>Plato 8</v>
      </c>
      <c r="P693" t="str">
        <v xml:space="preserve"> Plato 2</v>
      </c>
      <c r="Q693" t="str">
        <v xml:space="preserve"> Plato 4</v>
      </c>
      <c r="R693" t="str">
        <v xml:space="preserve"> Plato 3</v>
      </c>
      <c r="S693">
        <f t="shared" si="50"/>
        <v>4</v>
      </c>
      <c r="T693" s="3">
        <f>VLOOKUP(L693,Hoja2!A:C,2,0)</f>
        <v>173</v>
      </c>
      <c r="U693" s="6">
        <f t="shared" si="54"/>
        <v>198.92000000000002</v>
      </c>
      <c r="V693" s="1">
        <f t="shared" si="51"/>
        <v>0.14791666666666667</v>
      </c>
      <c r="W693" s="1">
        <f>VLOOKUP(L693,Hoja2!A:C,3,0)</f>
        <v>6.9444444444444434E-2</v>
      </c>
      <c r="X693" s="1">
        <f t="shared" si="52"/>
        <v>7.8472222222222235E-2</v>
      </c>
      <c r="Y693" s="1" t="str">
        <f t="shared" si="53"/>
        <v>Si</v>
      </c>
    </row>
    <row r="694" spans="1:25" x14ac:dyDescent="0.35">
      <c r="A694">
        <v>15</v>
      </c>
      <c r="B694" t="s">
        <v>767</v>
      </c>
      <c r="C694">
        <v>4</v>
      </c>
      <c r="D694" s="1">
        <v>0.15555555555555556</v>
      </c>
      <c r="E694" s="1">
        <v>0.31319444444444444</v>
      </c>
      <c r="F694" s="2">
        <v>45023</v>
      </c>
      <c r="G694" t="s">
        <v>11</v>
      </c>
      <c r="H694" t="s">
        <v>12</v>
      </c>
      <c r="I694" t="s">
        <v>1348</v>
      </c>
      <c r="J694" s="3">
        <v>28.31</v>
      </c>
      <c r="K694" t="s">
        <v>24</v>
      </c>
      <c r="L694">
        <v>693</v>
      </c>
      <c r="M694" t="s">
        <v>61</v>
      </c>
      <c r="N694" t="s">
        <v>1852</v>
      </c>
      <c r="O694" t="str" cm="1">
        <f t="array" ref="O694:P694">_xlfn.TEXTSPLIT(N694,",")</f>
        <v>Plato 19</v>
      </c>
      <c r="P694" t="str">
        <v xml:space="preserve"> Plato 13</v>
      </c>
      <c r="S694">
        <f t="shared" si="50"/>
        <v>2</v>
      </c>
      <c r="T694" s="3">
        <f>VLOOKUP(L694,Hoja2!A:C,2,0)</f>
        <v>78</v>
      </c>
      <c r="U694" s="6">
        <f t="shared" si="54"/>
        <v>106.31</v>
      </c>
      <c r="V694" s="1">
        <f t="shared" si="51"/>
        <v>0.15763888888888888</v>
      </c>
      <c r="W694" s="1">
        <f>VLOOKUP(L694,Hoja2!A:C,3,0)</f>
        <v>3.0555555555555555E-2</v>
      </c>
      <c r="X694" s="1">
        <f t="shared" si="52"/>
        <v>0.12708333333333333</v>
      </c>
      <c r="Y694" s="1" t="str">
        <f t="shared" si="53"/>
        <v>Si</v>
      </c>
    </row>
    <row r="695" spans="1:25" x14ac:dyDescent="0.35">
      <c r="A695">
        <v>5</v>
      </c>
      <c r="B695" t="s">
        <v>70</v>
      </c>
      <c r="C695">
        <v>4</v>
      </c>
      <c r="D695" s="1">
        <v>7.7083333333333337E-2</v>
      </c>
      <c r="E695" s="1">
        <v>0.21736111111111112</v>
      </c>
      <c r="F695" s="2">
        <v>45023</v>
      </c>
      <c r="G695" t="s">
        <v>23</v>
      </c>
      <c r="H695" t="s">
        <v>12</v>
      </c>
      <c r="I695" t="s">
        <v>1348</v>
      </c>
      <c r="J695" s="3">
        <v>23.66</v>
      </c>
      <c r="K695" t="s">
        <v>24</v>
      </c>
      <c r="L695">
        <v>694</v>
      </c>
      <c r="M695" t="s">
        <v>41</v>
      </c>
      <c r="N695" t="s">
        <v>1853</v>
      </c>
      <c r="O695" t="str" cm="1">
        <f t="array" ref="O695:R695">_xlfn.TEXTSPLIT(N695,",")</f>
        <v>Plato 3</v>
      </c>
      <c r="P695" t="str">
        <v xml:space="preserve"> Plato 4</v>
      </c>
      <c r="Q695" t="str">
        <v xml:space="preserve"> Plato 20</v>
      </c>
      <c r="R695" t="str">
        <v xml:space="preserve"> Plato 13</v>
      </c>
      <c r="S695">
        <f t="shared" si="50"/>
        <v>4</v>
      </c>
      <c r="T695" s="3">
        <f>VLOOKUP(L695,Hoja2!A:C,2,0)</f>
        <v>157</v>
      </c>
      <c r="U695" s="6">
        <f t="shared" si="54"/>
        <v>180.66</v>
      </c>
      <c r="V695" s="1">
        <f t="shared" si="51"/>
        <v>0.14027777777777778</v>
      </c>
      <c r="W695" s="1">
        <f>VLOOKUP(L695,Hoja2!A:C,3,0)</f>
        <v>8.8888888888888878E-2</v>
      </c>
      <c r="X695" s="1">
        <f t="shared" si="52"/>
        <v>5.1388888888888901E-2</v>
      </c>
      <c r="Y695" s="1" t="str">
        <f t="shared" si="53"/>
        <v>Si</v>
      </c>
    </row>
    <row r="696" spans="1:25" x14ac:dyDescent="0.35">
      <c r="A696">
        <v>9</v>
      </c>
      <c r="B696" t="s">
        <v>589</v>
      </c>
      <c r="C696">
        <v>1</v>
      </c>
      <c r="D696" s="1">
        <v>8.4722222222222227E-2</v>
      </c>
      <c r="E696" s="1">
        <v>0.23055555555555557</v>
      </c>
      <c r="F696" s="2">
        <v>45023</v>
      </c>
      <c r="G696" t="s">
        <v>11</v>
      </c>
      <c r="H696" t="s">
        <v>12</v>
      </c>
      <c r="I696" t="s">
        <v>1348</v>
      </c>
      <c r="J696" s="3">
        <v>18.23</v>
      </c>
      <c r="K696" t="s">
        <v>40</v>
      </c>
      <c r="L696">
        <v>695</v>
      </c>
      <c r="M696" t="s">
        <v>41</v>
      </c>
      <c r="N696" t="s">
        <v>1361</v>
      </c>
      <c r="O696" t="str" cm="1">
        <f t="array" ref="O696:P696">_xlfn.TEXTSPLIT(N696,",")</f>
        <v>Plato 16</v>
      </c>
      <c r="P696" t="str">
        <v xml:space="preserve"> Plato 2</v>
      </c>
      <c r="S696">
        <f t="shared" si="50"/>
        <v>2</v>
      </c>
      <c r="T696" s="3">
        <f>VLOOKUP(L696,Hoja2!A:C,2,0)</f>
        <v>116</v>
      </c>
      <c r="U696" s="6">
        <f t="shared" si="54"/>
        <v>134.22999999999999</v>
      </c>
      <c r="V696" s="1">
        <f t="shared" si="51"/>
        <v>0.14583333333333334</v>
      </c>
      <c r="W696" s="1">
        <f>VLOOKUP(L696,Hoja2!A:C,3,0)</f>
        <v>2.5694444444444443E-2</v>
      </c>
      <c r="X696" s="1">
        <f t="shared" si="52"/>
        <v>0.12013888888888891</v>
      </c>
      <c r="Y696" s="1" t="str">
        <f t="shared" si="53"/>
        <v>Si</v>
      </c>
    </row>
    <row r="697" spans="1:25" x14ac:dyDescent="0.35">
      <c r="A697">
        <v>2</v>
      </c>
      <c r="B697" t="s">
        <v>360</v>
      </c>
      <c r="C697">
        <v>6</v>
      </c>
      <c r="D697" s="1">
        <v>9.4444444444444442E-2</v>
      </c>
      <c r="E697" s="1">
        <v>0.25763888888888886</v>
      </c>
      <c r="F697" s="2">
        <v>45023</v>
      </c>
      <c r="G697" t="s">
        <v>16</v>
      </c>
      <c r="H697" t="s">
        <v>37</v>
      </c>
      <c r="I697" t="s">
        <v>1348</v>
      </c>
      <c r="J697" s="3">
        <v>18.760000000000002</v>
      </c>
      <c r="K697" t="s">
        <v>40</v>
      </c>
      <c r="L697">
        <v>696</v>
      </c>
      <c r="M697" t="s">
        <v>1350</v>
      </c>
      <c r="N697" t="s">
        <v>1496</v>
      </c>
      <c r="O697" t="str" cm="1">
        <f t="array" ref="O697">_xlfn.TEXTSPLIT(N697,",")</f>
        <v>Plato 14</v>
      </c>
      <c r="S697">
        <f t="shared" si="50"/>
        <v>1</v>
      </c>
      <c r="T697" s="3">
        <f>VLOOKUP(L697,Hoja2!A:C,2,0)</f>
        <v>46</v>
      </c>
      <c r="U697" s="6">
        <f t="shared" si="54"/>
        <v>64.760000000000005</v>
      </c>
      <c r="V697" s="1">
        <f t="shared" si="51"/>
        <v>0.16319444444444442</v>
      </c>
      <c r="W697" s="1">
        <f>VLOOKUP(L697,Hoja2!A:C,3,0)</f>
        <v>1.5972222222222221E-2</v>
      </c>
      <c r="X697" s="1">
        <f t="shared" si="52"/>
        <v>0.1472222222222222</v>
      </c>
      <c r="Y697" s="1" t="str">
        <f t="shared" si="53"/>
        <v>Si</v>
      </c>
    </row>
    <row r="698" spans="1:25" x14ac:dyDescent="0.35">
      <c r="A698">
        <v>4</v>
      </c>
      <c r="B698" t="s">
        <v>1238</v>
      </c>
      <c r="C698">
        <v>1</v>
      </c>
      <c r="D698" s="1">
        <v>0.15833333333333333</v>
      </c>
      <c r="E698" s="1">
        <v>0.27916666666666667</v>
      </c>
      <c r="F698" s="2">
        <v>45023</v>
      </c>
      <c r="G698" t="s">
        <v>23</v>
      </c>
      <c r="H698" t="s">
        <v>12</v>
      </c>
      <c r="I698" t="s">
        <v>1348</v>
      </c>
      <c r="J698" s="3">
        <v>34.35</v>
      </c>
      <c r="K698" t="s">
        <v>13</v>
      </c>
      <c r="L698">
        <v>697</v>
      </c>
      <c r="M698" t="s">
        <v>49</v>
      </c>
      <c r="N698" t="s">
        <v>1854</v>
      </c>
      <c r="O698" t="str" cm="1">
        <f t="array" ref="O698:R698">_xlfn.TEXTSPLIT(N698,",")</f>
        <v>Plato 14</v>
      </c>
      <c r="P698" t="str">
        <v xml:space="preserve"> Plato 11</v>
      </c>
      <c r="Q698" t="str">
        <v xml:space="preserve"> Plato 2</v>
      </c>
      <c r="R698" t="str">
        <v xml:space="preserve"> Plato 6</v>
      </c>
      <c r="S698">
        <f t="shared" si="50"/>
        <v>4</v>
      </c>
      <c r="T698" s="3">
        <f>VLOOKUP(L698,Hoja2!A:C,2,0)</f>
        <v>199</v>
      </c>
      <c r="U698" s="6">
        <f t="shared" si="54"/>
        <v>233.35</v>
      </c>
      <c r="V698" s="1">
        <f t="shared" si="51"/>
        <v>0.12083333333333335</v>
      </c>
      <c r="W698" s="1">
        <f>VLOOKUP(L698,Hoja2!A:C,3,0)</f>
        <v>7.4305555555555555E-2</v>
      </c>
      <c r="X698" s="1">
        <f t="shared" si="52"/>
        <v>4.6527777777777793E-2</v>
      </c>
      <c r="Y698" s="1" t="str">
        <f t="shared" si="53"/>
        <v>Si</v>
      </c>
    </row>
    <row r="699" spans="1:25" x14ac:dyDescent="0.35">
      <c r="A699">
        <v>19</v>
      </c>
      <c r="B699" t="s">
        <v>334</v>
      </c>
      <c r="C699">
        <v>4</v>
      </c>
      <c r="D699" s="1">
        <v>0.10416666666666667</v>
      </c>
      <c r="E699" s="1">
        <v>0.2673611111111111</v>
      </c>
      <c r="F699" s="2">
        <v>45023</v>
      </c>
      <c r="G699" t="s">
        <v>16</v>
      </c>
      <c r="H699" t="s">
        <v>37</v>
      </c>
      <c r="I699" t="s">
        <v>1348</v>
      </c>
      <c r="J699" s="3">
        <v>39.89</v>
      </c>
      <c r="K699" t="s">
        <v>24</v>
      </c>
      <c r="L699">
        <v>698</v>
      </c>
      <c r="M699" t="s">
        <v>47</v>
      </c>
      <c r="N699" t="s">
        <v>1855</v>
      </c>
      <c r="O699" t="str" cm="1">
        <f t="array" ref="O699:R699">_xlfn.TEXTSPLIT(N699,",")</f>
        <v>Plato 6</v>
      </c>
      <c r="P699" t="str">
        <v xml:space="preserve"> Plato 10</v>
      </c>
      <c r="Q699" t="str">
        <v xml:space="preserve"> Plato 14</v>
      </c>
      <c r="R699" t="str">
        <v xml:space="preserve"> Plato 13</v>
      </c>
      <c r="S699">
        <f t="shared" si="50"/>
        <v>4</v>
      </c>
      <c r="T699" s="3">
        <f>VLOOKUP(L699,Hoja2!A:C,2,0)</f>
        <v>185</v>
      </c>
      <c r="U699" s="6">
        <f t="shared" si="54"/>
        <v>224.89</v>
      </c>
      <c r="V699" s="1">
        <f t="shared" si="51"/>
        <v>0.16319444444444442</v>
      </c>
      <c r="W699" s="1">
        <f>VLOOKUP(L699,Hoja2!A:C,3,0)</f>
        <v>7.013888888888889E-2</v>
      </c>
      <c r="X699" s="1">
        <f t="shared" si="52"/>
        <v>9.305555555555553E-2</v>
      </c>
      <c r="Y699" s="1" t="str">
        <f t="shared" si="53"/>
        <v>Si</v>
      </c>
    </row>
    <row r="700" spans="1:25" x14ac:dyDescent="0.35">
      <c r="A700">
        <v>8</v>
      </c>
      <c r="B700" t="s">
        <v>842</v>
      </c>
      <c r="C700">
        <v>6</v>
      </c>
      <c r="D700" s="1">
        <v>6.5972222222222224E-2</v>
      </c>
      <c r="E700" s="1">
        <v>0.12222222222222222</v>
      </c>
      <c r="F700" s="2">
        <v>45023</v>
      </c>
      <c r="G700" t="s">
        <v>23</v>
      </c>
      <c r="H700" t="s">
        <v>12</v>
      </c>
      <c r="I700" t="s">
        <v>1348</v>
      </c>
      <c r="J700" s="3">
        <v>38.44</v>
      </c>
      <c r="K700" t="s">
        <v>13</v>
      </c>
      <c r="L700">
        <v>699</v>
      </c>
      <c r="M700" t="s">
        <v>1345</v>
      </c>
      <c r="N700" t="s">
        <v>1363</v>
      </c>
      <c r="O700" t="str" cm="1">
        <f t="array" ref="O700">_xlfn.TEXTSPLIT(N700,",")</f>
        <v>Plato 9</v>
      </c>
      <c r="S700">
        <f t="shared" si="50"/>
        <v>1</v>
      </c>
      <c r="T700" s="3">
        <f>VLOOKUP(L700,Hoja2!A:C,2,0)</f>
        <v>58</v>
      </c>
      <c r="U700" s="6">
        <f t="shared" si="54"/>
        <v>96.44</v>
      </c>
      <c r="V700" s="1">
        <f t="shared" si="51"/>
        <v>5.6249999999999994E-2</v>
      </c>
      <c r="W700" s="1">
        <f>VLOOKUP(L700,Hoja2!A:C,3,0)</f>
        <v>7.6388888888888886E-3</v>
      </c>
      <c r="X700" s="1">
        <f t="shared" si="52"/>
        <v>4.8611111111111105E-2</v>
      </c>
      <c r="Y700" s="1" t="str">
        <f t="shared" si="53"/>
        <v>Si</v>
      </c>
    </row>
    <row r="701" spans="1:25" x14ac:dyDescent="0.35">
      <c r="A701">
        <v>8</v>
      </c>
      <c r="B701" t="s">
        <v>1242</v>
      </c>
      <c r="C701">
        <v>2</v>
      </c>
      <c r="D701" s="1">
        <v>1.5972222222222221E-2</v>
      </c>
      <c r="E701" s="1">
        <v>0.11805555555555555</v>
      </c>
      <c r="F701" s="2">
        <v>45023</v>
      </c>
      <c r="G701" t="s">
        <v>23</v>
      </c>
      <c r="H701" t="s">
        <v>12</v>
      </c>
      <c r="I701" t="s">
        <v>1348</v>
      </c>
      <c r="J701" s="3">
        <v>21.66</v>
      </c>
      <c r="K701" t="s">
        <v>13</v>
      </c>
      <c r="L701">
        <v>700</v>
      </c>
      <c r="M701" t="s">
        <v>84</v>
      </c>
      <c r="N701" t="s">
        <v>1748</v>
      </c>
      <c r="O701" t="str" cm="1">
        <f t="array" ref="O701:Q701">_xlfn.TEXTSPLIT(N701,",")</f>
        <v>Plato 18</v>
      </c>
      <c r="P701" t="str">
        <v xml:space="preserve"> Plato 10</v>
      </c>
      <c r="Q701" t="str">
        <v xml:space="preserve"> Plato 6</v>
      </c>
      <c r="S701">
        <f t="shared" si="50"/>
        <v>3</v>
      </c>
      <c r="T701" s="3">
        <f>VLOOKUP(L701,Hoja2!A:C,2,0)</f>
        <v>234</v>
      </c>
      <c r="U701" s="6">
        <f t="shared" si="54"/>
        <v>255.66</v>
      </c>
      <c r="V701" s="1">
        <f t="shared" si="51"/>
        <v>0.10208333333333333</v>
      </c>
      <c r="W701" s="1">
        <f>VLOOKUP(L701,Hoja2!A:C,3,0)</f>
        <v>5.9722222222222225E-2</v>
      </c>
      <c r="X701" s="1">
        <f t="shared" si="52"/>
        <v>4.2361111111111106E-2</v>
      </c>
      <c r="Y701" s="1" t="str">
        <f t="shared" si="53"/>
        <v>Si</v>
      </c>
    </row>
    <row r="702" spans="1:25" x14ac:dyDescent="0.35">
      <c r="A702">
        <v>19</v>
      </c>
      <c r="B702" t="s">
        <v>1244</v>
      </c>
      <c r="C702">
        <v>5</v>
      </c>
      <c r="D702" s="1">
        <v>0.1388888888888889</v>
      </c>
      <c r="E702" s="1">
        <v>0.23958333333333334</v>
      </c>
      <c r="F702" s="2">
        <v>45023</v>
      </c>
      <c r="G702" t="s">
        <v>33</v>
      </c>
      <c r="H702" t="s">
        <v>12</v>
      </c>
      <c r="I702" t="s">
        <v>1348</v>
      </c>
      <c r="J702" s="3">
        <v>39.83</v>
      </c>
      <c r="K702" t="s">
        <v>24</v>
      </c>
      <c r="L702">
        <v>701</v>
      </c>
      <c r="M702" t="s">
        <v>47</v>
      </c>
      <c r="N702" t="s">
        <v>1856</v>
      </c>
      <c r="O702" t="str" cm="1">
        <f t="array" ref="O702:P702">_xlfn.TEXTSPLIT(N702,",")</f>
        <v>Plato 11</v>
      </c>
      <c r="P702" t="str">
        <v xml:space="preserve"> Plato 4</v>
      </c>
      <c r="S702">
        <f t="shared" si="50"/>
        <v>2</v>
      </c>
      <c r="T702" s="3">
        <f>VLOOKUP(L702,Hoja2!A:C,2,0)</f>
        <v>102</v>
      </c>
      <c r="U702" s="6">
        <f t="shared" si="54"/>
        <v>141.82999999999998</v>
      </c>
      <c r="V702" s="1">
        <f t="shared" si="51"/>
        <v>0.10069444444444445</v>
      </c>
      <c r="W702" s="1">
        <f>VLOOKUP(L702,Hoja2!A:C,3,0)</f>
        <v>6.7361111111111122E-2</v>
      </c>
      <c r="X702" s="1">
        <f t="shared" si="52"/>
        <v>3.3333333333333326E-2</v>
      </c>
      <c r="Y702" s="1" t="str">
        <f t="shared" si="53"/>
        <v>Si</v>
      </c>
    </row>
    <row r="703" spans="1:25" x14ac:dyDescent="0.35">
      <c r="A703">
        <v>13</v>
      </c>
      <c r="B703" t="s">
        <v>1246</v>
      </c>
      <c r="C703">
        <v>2</v>
      </c>
      <c r="D703" s="1">
        <v>0.10416666666666667</v>
      </c>
      <c r="E703" s="1">
        <v>0.21875</v>
      </c>
      <c r="F703" s="2">
        <v>45023</v>
      </c>
      <c r="G703" t="s">
        <v>11</v>
      </c>
      <c r="H703" t="s">
        <v>37</v>
      </c>
      <c r="I703" t="s">
        <v>1348</v>
      </c>
      <c r="J703" s="3">
        <v>47.07</v>
      </c>
      <c r="K703" t="s">
        <v>24</v>
      </c>
      <c r="L703">
        <v>702</v>
      </c>
      <c r="M703" t="s">
        <v>26</v>
      </c>
      <c r="N703" t="s">
        <v>1857</v>
      </c>
      <c r="O703" t="str" cm="1">
        <f t="array" ref="O703:R703">_xlfn.TEXTSPLIT(N703,",")</f>
        <v>Plato 4</v>
      </c>
      <c r="P703" t="str">
        <v xml:space="preserve"> Plato 13</v>
      </c>
      <c r="Q703" t="str">
        <v xml:space="preserve"> Plato 6</v>
      </c>
      <c r="R703" t="str">
        <v xml:space="preserve"> Plato 16</v>
      </c>
      <c r="S703">
        <f t="shared" si="50"/>
        <v>4</v>
      </c>
      <c r="T703" s="3">
        <f>VLOOKUP(L703,Hoja2!A:C,2,0)</f>
        <v>195</v>
      </c>
      <c r="U703" s="6">
        <f t="shared" si="54"/>
        <v>242.07</v>
      </c>
      <c r="V703" s="1">
        <f t="shared" si="51"/>
        <v>0.11458333333333333</v>
      </c>
      <c r="W703" s="1">
        <f>VLOOKUP(L703,Hoja2!A:C,3,0)</f>
        <v>0.1076388888888889</v>
      </c>
      <c r="X703" s="1">
        <f t="shared" si="52"/>
        <v>6.9444444444444337E-3</v>
      </c>
      <c r="Y703" s="1" t="str">
        <f t="shared" si="53"/>
        <v>Si</v>
      </c>
    </row>
    <row r="704" spans="1:25" x14ac:dyDescent="0.35">
      <c r="A704">
        <v>9</v>
      </c>
      <c r="B704" t="s">
        <v>1248</v>
      </c>
      <c r="C704">
        <v>5</v>
      </c>
      <c r="D704" s="1">
        <v>1.1805555555555555E-2</v>
      </c>
      <c r="E704" s="1">
        <v>9.6527777777777782E-2</v>
      </c>
      <c r="F704" s="2">
        <v>45023</v>
      </c>
      <c r="G704" t="s">
        <v>16</v>
      </c>
      <c r="H704" t="s">
        <v>12</v>
      </c>
      <c r="I704" t="s">
        <v>1348</v>
      </c>
      <c r="J704" s="3">
        <v>22.24</v>
      </c>
      <c r="K704" t="s">
        <v>40</v>
      </c>
      <c r="L704">
        <v>703</v>
      </c>
      <c r="M704" t="s">
        <v>41</v>
      </c>
      <c r="N704" t="s">
        <v>1387</v>
      </c>
      <c r="O704" t="str" cm="1">
        <f t="array" ref="O704">_xlfn.TEXTSPLIT(N704,",")</f>
        <v>Plato 13</v>
      </c>
      <c r="S704">
        <f t="shared" si="50"/>
        <v>1</v>
      </c>
      <c r="T704" s="3">
        <f>VLOOKUP(L704,Hoja2!A:C,2,0)</f>
        <v>63</v>
      </c>
      <c r="U704" s="6">
        <f t="shared" si="54"/>
        <v>85.24</v>
      </c>
      <c r="V704" s="1">
        <f t="shared" si="51"/>
        <v>8.4722222222222227E-2</v>
      </c>
      <c r="W704" s="1">
        <f>VLOOKUP(L704,Hoja2!A:C,3,0)</f>
        <v>2.013888888888889E-2</v>
      </c>
      <c r="X704" s="1">
        <f t="shared" si="52"/>
        <v>6.458333333333334E-2</v>
      </c>
      <c r="Y704" s="1" t="str">
        <f t="shared" si="53"/>
        <v>Si</v>
      </c>
    </row>
    <row r="705" spans="1:25" x14ac:dyDescent="0.35">
      <c r="A705">
        <v>13</v>
      </c>
      <c r="B705" t="s">
        <v>1250</v>
      </c>
      <c r="C705">
        <v>6</v>
      </c>
      <c r="D705" s="1">
        <v>6.9444444444444448E-2</v>
      </c>
      <c r="E705" s="1">
        <v>0.18680555555555556</v>
      </c>
      <c r="F705" s="2">
        <v>45023</v>
      </c>
      <c r="G705" t="s">
        <v>23</v>
      </c>
      <c r="H705" t="s">
        <v>37</v>
      </c>
      <c r="I705" t="s">
        <v>1348</v>
      </c>
      <c r="J705" s="3">
        <v>33.29</v>
      </c>
      <c r="K705" t="s">
        <v>13</v>
      </c>
      <c r="L705">
        <v>704</v>
      </c>
      <c r="M705" t="s">
        <v>47</v>
      </c>
      <c r="N705" t="s">
        <v>1395</v>
      </c>
      <c r="O705" t="str" cm="1">
        <f t="array" ref="O705">_xlfn.TEXTSPLIT(N705,",")</f>
        <v>Plato 4</v>
      </c>
      <c r="S705">
        <f t="shared" si="50"/>
        <v>1</v>
      </c>
      <c r="T705" s="3">
        <f>VLOOKUP(L705,Hoja2!A:C,2,0)</f>
        <v>18</v>
      </c>
      <c r="U705" s="6">
        <f t="shared" si="54"/>
        <v>51.29</v>
      </c>
      <c r="V705" s="1">
        <f t="shared" si="51"/>
        <v>0.11736111111111111</v>
      </c>
      <c r="W705" s="1">
        <f>VLOOKUP(L705,Hoja2!A:C,3,0)</f>
        <v>2.6388888888888889E-2</v>
      </c>
      <c r="X705" s="1">
        <f t="shared" si="52"/>
        <v>9.0972222222222218E-2</v>
      </c>
      <c r="Y705" s="1" t="str">
        <f t="shared" si="53"/>
        <v>Si</v>
      </c>
    </row>
    <row r="706" spans="1:25" x14ac:dyDescent="0.35">
      <c r="A706">
        <v>12</v>
      </c>
      <c r="B706" t="s">
        <v>1064</v>
      </c>
      <c r="C706">
        <v>3</v>
      </c>
      <c r="D706" s="1">
        <v>7.4999999999999997E-2</v>
      </c>
      <c r="E706" s="1">
        <v>0.12013888888888889</v>
      </c>
      <c r="F706" s="2">
        <v>45023</v>
      </c>
      <c r="G706" t="s">
        <v>23</v>
      </c>
      <c r="H706" t="s">
        <v>12</v>
      </c>
      <c r="I706" t="s">
        <v>1348</v>
      </c>
      <c r="J706" s="3">
        <v>43.07</v>
      </c>
      <c r="K706" t="s">
        <v>24</v>
      </c>
      <c r="L706">
        <v>705</v>
      </c>
      <c r="M706" t="s">
        <v>41</v>
      </c>
      <c r="N706" t="s">
        <v>1582</v>
      </c>
      <c r="O706" t="str" cm="1">
        <f t="array" ref="O706:P706">_xlfn.TEXTSPLIT(N706,",")</f>
        <v>Plato 3</v>
      </c>
      <c r="P706" t="str">
        <v xml:space="preserve"> Plato 10</v>
      </c>
      <c r="S706">
        <f t="shared" si="50"/>
        <v>2</v>
      </c>
      <c r="T706" s="3">
        <f>VLOOKUP(L706,Hoja2!A:C,2,0)</f>
        <v>112</v>
      </c>
      <c r="U706" s="6">
        <f t="shared" si="54"/>
        <v>155.07</v>
      </c>
      <c r="V706" s="1">
        <f t="shared" si="51"/>
        <v>4.5138888888888895E-2</v>
      </c>
      <c r="W706" s="1">
        <f>VLOOKUP(L706,Hoja2!A:C,3,0)</f>
        <v>2.2916666666666669E-2</v>
      </c>
      <c r="X706" s="1">
        <f t="shared" si="52"/>
        <v>2.2222222222222227E-2</v>
      </c>
      <c r="Y706" s="1" t="str">
        <f t="shared" si="53"/>
        <v>Si</v>
      </c>
    </row>
    <row r="707" spans="1:25" x14ac:dyDescent="0.35">
      <c r="A707">
        <v>20</v>
      </c>
      <c r="B707" t="s">
        <v>1253</v>
      </c>
      <c r="C707">
        <v>6</v>
      </c>
      <c r="D707" s="1">
        <v>5.1388888888888887E-2</v>
      </c>
      <c r="E707" s="1">
        <v>0.20416666666666666</v>
      </c>
      <c r="F707" s="2">
        <v>45023</v>
      </c>
      <c r="G707" t="s">
        <v>16</v>
      </c>
      <c r="H707" t="s">
        <v>12</v>
      </c>
      <c r="I707" t="s">
        <v>1348</v>
      </c>
      <c r="J707" s="3">
        <v>44.45</v>
      </c>
      <c r="K707" t="s">
        <v>40</v>
      </c>
      <c r="L707">
        <v>706</v>
      </c>
      <c r="M707" t="s">
        <v>84</v>
      </c>
      <c r="N707" t="s">
        <v>1395</v>
      </c>
      <c r="O707" t="str" cm="1">
        <f t="array" ref="O707">_xlfn.TEXTSPLIT(N707,",")</f>
        <v>Plato 4</v>
      </c>
      <c r="S707">
        <f t="shared" ref="S707:S768" si="55">COUNTIF(O707:R707,"*")</f>
        <v>1</v>
      </c>
      <c r="T707" s="3">
        <f>VLOOKUP(L707,Hoja2!A:C,2,0)</f>
        <v>54</v>
      </c>
      <c r="U707" s="6">
        <f t="shared" si="54"/>
        <v>98.45</v>
      </c>
      <c r="V707" s="1">
        <f t="shared" ref="V707:V768" si="56">E707-D707</f>
        <v>0.15277777777777779</v>
      </c>
      <c r="W707" s="1">
        <f>VLOOKUP(L707,Hoja2!A:C,3,0)</f>
        <v>2.2916666666666665E-2</v>
      </c>
      <c r="X707" s="1">
        <f t="shared" ref="X707:X768" si="57">IF(V707-W707&gt;0,V707-W707,0)</f>
        <v>0.12986111111111112</v>
      </c>
      <c r="Y707" s="1" t="str">
        <f t="shared" ref="Y707:Y768" si="58">IF(X707&gt;0,"Si","No")</f>
        <v>Si</v>
      </c>
    </row>
    <row r="708" spans="1:25" x14ac:dyDescent="0.35">
      <c r="A708">
        <v>15</v>
      </c>
      <c r="B708" t="s">
        <v>1255</v>
      </c>
      <c r="C708">
        <v>1</v>
      </c>
      <c r="D708" s="1">
        <v>0.12847222222222221</v>
      </c>
      <c r="E708" s="1">
        <v>0.22430555555555556</v>
      </c>
      <c r="F708" s="2">
        <v>45023</v>
      </c>
      <c r="G708" t="s">
        <v>23</v>
      </c>
      <c r="H708" t="s">
        <v>17</v>
      </c>
      <c r="I708" t="s">
        <v>1348</v>
      </c>
      <c r="J708" s="3">
        <v>40.39</v>
      </c>
      <c r="K708" t="s">
        <v>13</v>
      </c>
      <c r="L708">
        <v>707</v>
      </c>
      <c r="M708" t="s">
        <v>49</v>
      </c>
      <c r="N708" t="s">
        <v>1858</v>
      </c>
      <c r="O708" t="str" cm="1">
        <f t="array" ref="O708:R708">_xlfn.TEXTSPLIT(N708,",")</f>
        <v>Plato 15</v>
      </c>
      <c r="P708" t="str">
        <v xml:space="preserve"> Plato 13</v>
      </c>
      <c r="Q708" t="str">
        <v xml:space="preserve"> Plato 2</v>
      </c>
      <c r="R708" t="str">
        <v xml:space="preserve"> Plato 19</v>
      </c>
      <c r="S708">
        <f t="shared" si="55"/>
        <v>4</v>
      </c>
      <c r="T708" s="3">
        <f>VLOOKUP(L708,Hoja2!A:C,2,0)</f>
        <v>185</v>
      </c>
      <c r="U708" s="6">
        <f t="shared" ref="U708:U768" si="59">T708+J708</f>
        <v>225.39</v>
      </c>
      <c r="V708" s="1">
        <f t="shared" si="56"/>
        <v>9.5833333333333354E-2</v>
      </c>
      <c r="W708" s="1">
        <f>VLOOKUP(L708,Hoja2!A:C,3,0)</f>
        <v>9.5138888888888884E-2</v>
      </c>
      <c r="X708" s="1">
        <f t="shared" si="57"/>
        <v>6.9444444444446973E-4</v>
      </c>
      <c r="Y708" s="1" t="str">
        <f t="shared" si="58"/>
        <v>Si</v>
      </c>
    </row>
    <row r="709" spans="1:25" x14ac:dyDescent="0.35">
      <c r="A709">
        <v>5</v>
      </c>
      <c r="B709" t="s">
        <v>1257</v>
      </c>
      <c r="C709">
        <v>2</v>
      </c>
      <c r="D709" s="1">
        <v>0.15</v>
      </c>
      <c r="E709" s="1">
        <v>0.30833333333333335</v>
      </c>
      <c r="F709" s="2">
        <v>45023</v>
      </c>
      <c r="G709" t="s">
        <v>11</v>
      </c>
      <c r="H709" t="s">
        <v>37</v>
      </c>
      <c r="I709" t="s">
        <v>1348</v>
      </c>
      <c r="J709" s="3">
        <v>41.8</v>
      </c>
      <c r="K709" t="s">
        <v>40</v>
      </c>
      <c r="L709">
        <v>708</v>
      </c>
      <c r="M709" t="s">
        <v>1345</v>
      </c>
      <c r="N709" t="s">
        <v>1422</v>
      </c>
      <c r="O709" t="str" cm="1">
        <f t="array" ref="O709">_xlfn.TEXTSPLIT(N709,",")</f>
        <v>Plato 6</v>
      </c>
      <c r="S709">
        <f t="shared" si="55"/>
        <v>1</v>
      </c>
      <c r="T709" s="3">
        <f>VLOOKUP(L709,Hoja2!A:C,2,0)</f>
        <v>54</v>
      </c>
      <c r="U709" s="6">
        <f t="shared" si="59"/>
        <v>95.8</v>
      </c>
      <c r="V709" s="1">
        <f t="shared" si="56"/>
        <v>0.15833333333333335</v>
      </c>
      <c r="W709" s="1">
        <f>VLOOKUP(L709,Hoja2!A:C,3,0)</f>
        <v>1.6666666666666666E-2</v>
      </c>
      <c r="X709" s="1">
        <f t="shared" si="57"/>
        <v>0.14166666666666669</v>
      </c>
      <c r="Y709" s="1" t="str">
        <f t="shared" si="58"/>
        <v>Si</v>
      </c>
    </row>
    <row r="710" spans="1:25" x14ac:dyDescent="0.35">
      <c r="A710">
        <v>8</v>
      </c>
      <c r="B710" t="s">
        <v>1072</v>
      </c>
      <c r="C710">
        <v>4</v>
      </c>
      <c r="D710" s="1">
        <v>7.9861111111111105E-2</v>
      </c>
      <c r="E710" s="1">
        <v>0.15277777777777779</v>
      </c>
      <c r="F710" s="2">
        <v>45023</v>
      </c>
      <c r="G710" t="s">
        <v>23</v>
      </c>
      <c r="H710" t="s">
        <v>12</v>
      </c>
      <c r="I710" t="s">
        <v>18</v>
      </c>
      <c r="J710" s="3">
        <v>26.15</v>
      </c>
      <c r="K710" t="s">
        <v>40</v>
      </c>
      <c r="L710">
        <v>709</v>
      </c>
      <c r="M710" t="s">
        <v>61</v>
      </c>
      <c r="N710" t="s">
        <v>1859</v>
      </c>
      <c r="O710" t="str" cm="1">
        <f t="array" ref="O710:R710">_xlfn.TEXTSPLIT(N710,",")</f>
        <v>Plato 13</v>
      </c>
      <c r="P710" t="str">
        <v xml:space="preserve"> Plato 8</v>
      </c>
      <c r="Q710" t="str">
        <v xml:space="preserve"> Plato 11</v>
      </c>
      <c r="R710" t="str">
        <v xml:space="preserve"> Plato 1</v>
      </c>
      <c r="S710">
        <f t="shared" si="55"/>
        <v>4</v>
      </c>
      <c r="T710" s="3">
        <f>VLOOKUP(L710,Hoja2!A:C,2,0)</f>
        <v>193</v>
      </c>
      <c r="U710" s="6">
        <f t="shared" si="59"/>
        <v>219.15</v>
      </c>
      <c r="V710" s="1">
        <f t="shared" si="56"/>
        <v>7.2916666666666685E-2</v>
      </c>
      <c r="W710" s="1">
        <f>VLOOKUP(L710,Hoja2!A:C,3,0)</f>
        <v>6.8055555555555564E-2</v>
      </c>
      <c r="X710" s="1">
        <f t="shared" si="57"/>
        <v>4.8611111111111216E-3</v>
      </c>
      <c r="Y710" s="1" t="str">
        <f t="shared" si="58"/>
        <v>Si</v>
      </c>
    </row>
    <row r="711" spans="1:25" x14ac:dyDescent="0.35">
      <c r="A711">
        <v>18</v>
      </c>
      <c r="B711" t="s">
        <v>1260</v>
      </c>
      <c r="C711">
        <v>1</v>
      </c>
      <c r="D711" s="1">
        <v>0.10277777777777777</v>
      </c>
      <c r="E711" s="1">
        <v>0.15138888888888888</v>
      </c>
      <c r="F711" s="2">
        <v>45023</v>
      </c>
      <c r="G711" t="s">
        <v>28</v>
      </c>
      <c r="H711" t="s">
        <v>12</v>
      </c>
      <c r="I711" t="s">
        <v>1348</v>
      </c>
      <c r="J711" s="3">
        <v>28.43</v>
      </c>
      <c r="K711" t="s">
        <v>40</v>
      </c>
      <c r="L711">
        <v>710</v>
      </c>
      <c r="M711" t="s">
        <v>1345</v>
      </c>
      <c r="N711" t="s">
        <v>1860</v>
      </c>
      <c r="O711" t="str" cm="1">
        <f t="array" ref="O711:R711">_xlfn.TEXTSPLIT(N711,",")</f>
        <v>Plato 3</v>
      </c>
      <c r="P711" t="str">
        <v xml:space="preserve"> Plato 12</v>
      </c>
      <c r="Q711" t="str">
        <v xml:space="preserve"> Plato 4</v>
      </c>
      <c r="R711" t="str">
        <v xml:space="preserve"> Plato 14</v>
      </c>
      <c r="S711">
        <f t="shared" si="55"/>
        <v>4</v>
      </c>
      <c r="T711" s="3">
        <f>VLOOKUP(L711,Hoja2!A:C,2,0)</f>
        <v>138</v>
      </c>
      <c r="U711" s="6">
        <f t="shared" si="59"/>
        <v>166.43</v>
      </c>
      <c r="V711" s="1">
        <f t="shared" si="56"/>
        <v>4.8611111111111105E-2</v>
      </c>
      <c r="W711" s="1">
        <f>VLOOKUP(L711,Hoja2!A:C,3,0)</f>
        <v>9.7222222222222238E-2</v>
      </c>
      <c r="X711" s="1">
        <f t="shared" si="57"/>
        <v>0</v>
      </c>
      <c r="Y711" s="1" t="str">
        <f t="shared" si="58"/>
        <v>No</v>
      </c>
    </row>
    <row r="712" spans="1:25" x14ac:dyDescent="0.35">
      <c r="A712">
        <v>20</v>
      </c>
      <c r="B712" t="s">
        <v>91</v>
      </c>
      <c r="C712">
        <v>6</v>
      </c>
      <c r="D712" s="1">
        <v>7.7083333333333337E-2</v>
      </c>
      <c r="E712" s="1">
        <v>0.22083333333333333</v>
      </c>
      <c r="F712" s="2">
        <v>45023</v>
      </c>
      <c r="G712" t="s">
        <v>16</v>
      </c>
      <c r="H712" t="s">
        <v>12</v>
      </c>
      <c r="I712" t="s">
        <v>1347</v>
      </c>
      <c r="J712" s="3">
        <v>49.74</v>
      </c>
      <c r="K712" t="s">
        <v>40</v>
      </c>
      <c r="L712">
        <v>711</v>
      </c>
      <c r="M712" t="s">
        <v>49</v>
      </c>
      <c r="N712" t="s">
        <v>1643</v>
      </c>
      <c r="O712" t="str" cm="1">
        <f t="array" ref="O712:P712">_xlfn.TEXTSPLIT(N712,",")</f>
        <v>Plato 18</v>
      </c>
      <c r="P712" t="str">
        <v xml:space="preserve"> Plato 15</v>
      </c>
      <c r="S712">
        <f t="shared" si="55"/>
        <v>2</v>
      </c>
      <c r="T712" s="3">
        <f>VLOOKUP(L712,Hoja2!A:C,2,0)</f>
        <v>166</v>
      </c>
      <c r="U712" s="6">
        <f t="shared" si="59"/>
        <v>215.74</v>
      </c>
      <c r="V712" s="1">
        <f t="shared" si="56"/>
        <v>0.14374999999999999</v>
      </c>
      <c r="W712" s="1">
        <f>VLOOKUP(L712,Hoja2!A:C,3,0)</f>
        <v>4.0972222222222222E-2</v>
      </c>
      <c r="X712" s="1">
        <f t="shared" si="57"/>
        <v>0.10277777777777777</v>
      </c>
      <c r="Y712" s="1" t="str">
        <f t="shared" si="58"/>
        <v>Si</v>
      </c>
    </row>
    <row r="713" spans="1:25" x14ac:dyDescent="0.35">
      <c r="A713">
        <v>10</v>
      </c>
      <c r="B713" t="s">
        <v>1263</v>
      </c>
      <c r="C713">
        <v>5</v>
      </c>
      <c r="D713" s="1">
        <v>4.1666666666666666E-3</v>
      </c>
      <c r="E713" s="1">
        <v>0.10208333333333333</v>
      </c>
      <c r="F713" s="2">
        <v>45023</v>
      </c>
      <c r="G713" t="s">
        <v>23</v>
      </c>
      <c r="H713" t="s">
        <v>17</v>
      </c>
      <c r="I713" t="s">
        <v>18</v>
      </c>
      <c r="J713" s="3">
        <v>42.21</v>
      </c>
      <c r="K713" t="s">
        <v>13</v>
      </c>
      <c r="L713">
        <v>712</v>
      </c>
      <c r="M713" t="s">
        <v>1350</v>
      </c>
      <c r="N713" t="s">
        <v>1465</v>
      </c>
      <c r="O713" t="str" cm="1">
        <f t="array" ref="O713">_xlfn.TEXTSPLIT(N713,",")</f>
        <v>Plato 7</v>
      </c>
      <c r="S713">
        <f t="shared" si="55"/>
        <v>1</v>
      </c>
      <c r="T713" s="3">
        <f>VLOOKUP(L713,Hoja2!A:C,2,0)</f>
        <v>48</v>
      </c>
      <c r="U713" s="6">
        <f t="shared" si="59"/>
        <v>90.210000000000008</v>
      </c>
      <c r="V713" s="1">
        <f t="shared" si="56"/>
        <v>9.7916666666666666E-2</v>
      </c>
      <c r="W713" s="1">
        <f>VLOOKUP(L713,Hoja2!A:C,3,0)</f>
        <v>3.4027777777777775E-2</v>
      </c>
      <c r="X713" s="1">
        <f t="shared" si="57"/>
        <v>6.3888888888888884E-2</v>
      </c>
      <c r="Y713" s="1" t="str">
        <f t="shared" si="58"/>
        <v>Si</v>
      </c>
    </row>
    <row r="714" spans="1:25" x14ac:dyDescent="0.35">
      <c r="A714">
        <v>6</v>
      </c>
      <c r="B714" t="s">
        <v>1265</v>
      </c>
      <c r="C714">
        <v>4</v>
      </c>
      <c r="D714" s="1">
        <v>1.0416666666666666E-2</v>
      </c>
      <c r="E714" s="1">
        <v>0.11944444444444445</v>
      </c>
      <c r="F714" s="2">
        <v>45023</v>
      </c>
      <c r="G714" t="s">
        <v>16</v>
      </c>
      <c r="H714" t="s">
        <v>37</v>
      </c>
      <c r="I714" t="s">
        <v>1348</v>
      </c>
      <c r="J714" s="3">
        <v>35.11</v>
      </c>
      <c r="K714" t="s">
        <v>24</v>
      </c>
      <c r="L714">
        <v>713</v>
      </c>
      <c r="M714" t="s">
        <v>49</v>
      </c>
      <c r="N714" t="s">
        <v>1861</v>
      </c>
      <c r="O714" t="str" cm="1">
        <f t="array" ref="O714:R714">_xlfn.TEXTSPLIT(N714,",")</f>
        <v>Plato 11</v>
      </c>
      <c r="P714" t="str">
        <v xml:space="preserve"> Plato 9</v>
      </c>
      <c r="Q714" t="str">
        <v xml:space="preserve"> Plato 15</v>
      </c>
      <c r="R714" t="str">
        <v xml:space="preserve"> Plato 10</v>
      </c>
      <c r="S714">
        <f t="shared" si="55"/>
        <v>4</v>
      </c>
      <c r="T714" s="3">
        <f>VLOOKUP(L714,Hoja2!A:C,2,0)</f>
        <v>360</v>
      </c>
      <c r="U714" s="6">
        <f t="shared" si="59"/>
        <v>395.11</v>
      </c>
      <c r="V714" s="1">
        <f t="shared" si="56"/>
        <v>0.10902777777777778</v>
      </c>
      <c r="W714" s="1">
        <f>VLOOKUP(L714,Hoja2!A:C,3,0)</f>
        <v>8.6805555555555552E-2</v>
      </c>
      <c r="X714" s="1">
        <f t="shared" si="57"/>
        <v>2.2222222222222227E-2</v>
      </c>
      <c r="Y714" s="1" t="str">
        <f t="shared" si="58"/>
        <v>Si</v>
      </c>
    </row>
    <row r="715" spans="1:25" x14ac:dyDescent="0.35">
      <c r="A715">
        <v>19</v>
      </c>
      <c r="B715" t="s">
        <v>529</v>
      </c>
      <c r="C715">
        <v>2</v>
      </c>
      <c r="D715" s="1">
        <v>9.7916666666666666E-2</v>
      </c>
      <c r="E715" s="1">
        <v>0.1701388888888889</v>
      </c>
      <c r="F715" s="2">
        <v>45023</v>
      </c>
      <c r="G715" t="s">
        <v>28</v>
      </c>
      <c r="H715" t="s">
        <v>12</v>
      </c>
      <c r="I715" t="s">
        <v>1348</v>
      </c>
      <c r="J715" s="3">
        <v>10.69</v>
      </c>
      <c r="K715" t="s">
        <v>24</v>
      </c>
      <c r="L715">
        <v>714</v>
      </c>
      <c r="M715" t="s">
        <v>20</v>
      </c>
      <c r="N715" t="s">
        <v>1862</v>
      </c>
      <c r="O715" t="str" cm="1">
        <f t="array" ref="O715:Q715">_xlfn.TEXTSPLIT(N715,",")</f>
        <v>Plato 18</v>
      </c>
      <c r="P715" t="str">
        <v xml:space="preserve"> Plato 2</v>
      </c>
      <c r="Q715" t="str">
        <v xml:space="preserve"> Plato 11</v>
      </c>
      <c r="S715">
        <f t="shared" si="55"/>
        <v>3</v>
      </c>
      <c r="T715" s="3">
        <f>VLOOKUP(L715,Hoja2!A:C,2,0)</f>
        <v>225</v>
      </c>
      <c r="U715" s="6">
        <f t="shared" si="59"/>
        <v>235.69</v>
      </c>
      <c r="V715" s="1">
        <f t="shared" si="56"/>
        <v>7.2222222222222229E-2</v>
      </c>
      <c r="W715" s="1">
        <f>VLOOKUP(L715,Hoja2!A:C,3,0)</f>
        <v>4.3749999999999997E-2</v>
      </c>
      <c r="X715" s="1">
        <f t="shared" si="57"/>
        <v>2.8472222222222232E-2</v>
      </c>
      <c r="Y715" s="1" t="str">
        <f t="shared" si="58"/>
        <v>Si</v>
      </c>
    </row>
    <row r="716" spans="1:25" x14ac:dyDescent="0.35">
      <c r="A716">
        <v>12</v>
      </c>
      <c r="B716" t="s">
        <v>1268</v>
      </c>
      <c r="C716">
        <v>6</v>
      </c>
      <c r="D716" s="1">
        <v>7.2916666666666671E-2</v>
      </c>
      <c r="E716" s="1">
        <v>0.17708333333333334</v>
      </c>
      <c r="F716" s="2">
        <v>45023</v>
      </c>
      <c r="G716" t="s">
        <v>11</v>
      </c>
      <c r="H716" t="s">
        <v>12</v>
      </c>
      <c r="I716" t="s">
        <v>1347</v>
      </c>
      <c r="J716" s="3">
        <v>39.909999999999997</v>
      </c>
      <c r="K716" t="s">
        <v>40</v>
      </c>
      <c r="L716">
        <v>715</v>
      </c>
      <c r="M716" t="s">
        <v>1350</v>
      </c>
      <c r="N716" t="s">
        <v>1863</v>
      </c>
      <c r="O716" t="str" cm="1">
        <f t="array" ref="O716:R716">_xlfn.TEXTSPLIT(N716,",")</f>
        <v>Plato 2</v>
      </c>
      <c r="P716" t="str">
        <v xml:space="preserve"> Plato 6</v>
      </c>
      <c r="Q716" t="str">
        <v xml:space="preserve"> Plato 1</v>
      </c>
      <c r="R716" t="str">
        <v xml:space="preserve"> Plato 4</v>
      </c>
      <c r="S716">
        <f t="shared" si="55"/>
        <v>4</v>
      </c>
      <c r="T716" s="3">
        <f>VLOOKUP(L716,Hoja2!A:C,2,0)</f>
        <v>246</v>
      </c>
      <c r="U716" s="6">
        <f t="shared" si="59"/>
        <v>285.90999999999997</v>
      </c>
      <c r="V716" s="1">
        <f t="shared" si="56"/>
        <v>0.10416666666666667</v>
      </c>
      <c r="W716" s="1">
        <f>VLOOKUP(L716,Hoja2!A:C,3,0)</f>
        <v>9.4444444444444442E-2</v>
      </c>
      <c r="X716" s="1">
        <f t="shared" si="57"/>
        <v>9.7222222222222293E-3</v>
      </c>
      <c r="Y716" s="1" t="str">
        <f t="shared" si="58"/>
        <v>Si</v>
      </c>
    </row>
    <row r="717" spans="1:25" x14ac:dyDescent="0.35">
      <c r="A717">
        <v>12</v>
      </c>
      <c r="B717" t="s">
        <v>683</v>
      </c>
      <c r="C717">
        <v>4</v>
      </c>
      <c r="D717" s="1">
        <v>7.4305555555555555E-2</v>
      </c>
      <c r="E717" s="1">
        <v>0.19722222222222222</v>
      </c>
      <c r="F717" s="2">
        <v>45023</v>
      </c>
      <c r="G717" t="s">
        <v>23</v>
      </c>
      <c r="H717" t="s">
        <v>37</v>
      </c>
      <c r="I717" t="s">
        <v>1348</v>
      </c>
      <c r="J717" s="3">
        <v>44.73</v>
      </c>
      <c r="K717" t="s">
        <v>40</v>
      </c>
      <c r="L717">
        <v>716</v>
      </c>
      <c r="M717" t="s">
        <v>26</v>
      </c>
      <c r="N717" t="s">
        <v>1864</v>
      </c>
      <c r="O717" t="str" cm="1">
        <f t="array" ref="O717:Q717">_xlfn.TEXTSPLIT(N717,",")</f>
        <v>Plato 13</v>
      </c>
      <c r="P717" t="str">
        <v xml:space="preserve"> Plato 1</v>
      </c>
      <c r="Q717" t="str">
        <v xml:space="preserve"> Plato 17</v>
      </c>
      <c r="S717">
        <f t="shared" si="55"/>
        <v>3</v>
      </c>
      <c r="T717" s="3">
        <f>VLOOKUP(L717,Hoja2!A:C,2,0)</f>
        <v>231</v>
      </c>
      <c r="U717" s="6">
        <f t="shared" si="59"/>
        <v>275.73</v>
      </c>
      <c r="V717" s="1">
        <f t="shared" si="56"/>
        <v>0.12291666666666666</v>
      </c>
      <c r="W717" s="1">
        <f>VLOOKUP(L717,Hoja2!A:C,3,0)</f>
        <v>6.25E-2</v>
      </c>
      <c r="X717" s="1">
        <f t="shared" si="57"/>
        <v>6.041666666666666E-2</v>
      </c>
      <c r="Y717" s="1" t="str">
        <f t="shared" si="58"/>
        <v>Si</v>
      </c>
    </row>
    <row r="718" spans="1:25" x14ac:dyDescent="0.35">
      <c r="A718">
        <v>8</v>
      </c>
      <c r="B718" t="s">
        <v>1005</v>
      </c>
      <c r="C718">
        <v>5</v>
      </c>
      <c r="D718" s="1">
        <v>0.16388888888888889</v>
      </c>
      <c r="E718" s="1">
        <v>0.25208333333333333</v>
      </c>
      <c r="F718" s="2">
        <v>45023</v>
      </c>
      <c r="G718" t="s">
        <v>16</v>
      </c>
      <c r="H718" t="s">
        <v>12</v>
      </c>
      <c r="I718" t="s">
        <v>1348</v>
      </c>
      <c r="J718" s="3">
        <v>23.67</v>
      </c>
      <c r="K718" t="s">
        <v>24</v>
      </c>
      <c r="L718">
        <v>717</v>
      </c>
      <c r="M718" t="s">
        <v>47</v>
      </c>
      <c r="N718" t="s">
        <v>1865</v>
      </c>
      <c r="O718" t="str" cm="1">
        <f t="array" ref="O718:Q718">_xlfn.TEXTSPLIT(N718,",")</f>
        <v>Plato 5</v>
      </c>
      <c r="P718" t="str">
        <v xml:space="preserve"> Plato 2</v>
      </c>
      <c r="Q718" t="str">
        <v xml:space="preserve"> Plato 6</v>
      </c>
      <c r="S718">
        <f t="shared" si="55"/>
        <v>3</v>
      </c>
      <c r="T718" s="3">
        <f>VLOOKUP(L718,Hoja2!A:C,2,0)</f>
        <v>155</v>
      </c>
      <c r="U718" s="6">
        <f t="shared" si="59"/>
        <v>178.67000000000002</v>
      </c>
      <c r="V718" s="1">
        <f t="shared" si="56"/>
        <v>8.8194444444444436E-2</v>
      </c>
      <c r="W718" s="1">
        <f>VLOOKUP(L718,Hoja2!A:C,3,0)</f>
        <v>0.05</v>
      </c>
      <c r="X718" s="1">
        <f t="shared" si="57"/>
        <v>3.8194444444444434E-2</v>
      </c>
      <c r="Y718" s="1" t="str">
        <f t="shared" si="58"/>
        <v>Si</v>
      </c>
    </row>
    <row r="719" spans="1:25" x14ac:dyDescent="0.35">
      <c r="A719">
        <v>7</v>
      </c>
      <c r="B719" t="s">
        <v>638</v>
      </c>
      <c r="C719">
        <v>6</v>
      </c>
      <c r="D719" s="1">
        <v>0.13750000000000001</v>
      </c>
      <c r="E719" s="1">
        <v>0.29583333333333334</v>
      </c>
      <c r="F719" s="2">
        <v>45023</v>
      </c>
      <c r="G719" t="s">
        <v>23</v>
      </c>
      <c r="H719" t="s">
        <v>17</v>
      </c>
      <c r="I719" t="s">
        <v>1348</v>
      </c>
      <c r="J719" s="3">
        <v>37.21</v>
      </c>
      <c r="K719" t="s">
        <v>24</v>
      </c>
      <c r="L719">
        <v>718</v>
      </c>
      <c r="M719" t="s">
        <v>41</v>
      </c>
      <c r="N719" t="s">
        <v>1457</v>
      </c>
      <c r="O719" t="str" cm="1">
        <f t="array" ref="O719">_xlfn.TEXTSPLIT(N719,",")</f>
        <v>Plato 3</v>
      </c>
      <c r="S719">
        <f t="shared" si="55"/>
        <v>1</v>
      </c>
      <c r="T719" s="3">
        <f>VLOOKUP(L719,Hoja2!A:C,2,0)</f>
        <v>20</v>
      </c>
      <c r="U719" s="6">
        <f t="shared" si="59"/>
        <v>57.21</v>
      </c>
      <c r="V719" s="1">
        <f t="shared" si="56"/>
        <v>0.15833333333333333</v>
      </c>
      <c r="W719" s="1">
        <f>VLOOKUP(L719,Hoja2!A:C,3,0)</f>
        <v>4.027777777777778E-2</v>
      </c>
      <c r="X719" s="1">
        <f t="shared" si="57"/>
        <v>0.11805555555555555</v>
      </c>
      <c r="Y719" s="1" t="str">
        <f t="shared" si="58"/>
        <v>Si</v>
      </c>
    </row>
    <row r="720" spans="1:25" x14ac:dyDescent="0.35">
      <c r="A720">
        <v>16</v>
      </c>
      <c r="B720" t="s">
        <v>1273</v>
      </c>
      <c r="C720">
        <v>3</v>
      </c>
      <c r="D720" s="1">
        <v>5.4166666666666669E-2</v>
      </c>
      <c r="E720" s="1">
        <v>0.11736111111111111</v>
      </c>
      <c r="F720" s="2">
        <v>45023</v>
      </c>
      <c r="G720" t="s">
        <v>16</v>
      </c>
      <c r="H720" t="s">
        <v>12</v>
      </c>
      <c r="I720" t="s">
        <v>1347</v>
      </c>
      <c r="J720" s="3">
        <v>17.23</v>
      </c>
      <c r="K720" t="s">
        <v>24</v>
      </c>
      <c r="L720">
        <v>719</v>
      </c>
      <c r="M720" t="s">
        <v>20</v>
      </c>
      <c r="N720" t="s">
        <v>1866</v>
      </c>
      <c r="O720" t="str" cm="1">
        <f t="array" ref="O720:Q720">_xlfn.TEXTSPLIT(N720,",")</f>
        <v>Plato 20</v>
      </c>
      <c r="P720" t="str">
        <v xml:space="preserve"> Plato 12</v>
      </c>
      <c r="Q720" t="str">
        <v xml:space="preserve"> Plato 9</v>
      </c>
      <c r="S720">
        <f t="shared" si="55"/>
        <v>3</v>
      </c>
      <c r="T720" s="3">
        <f>VLOOKUP(L720,Hoja2!A:C,2,0)</f>
        <v>107</v>
      </c>
      <c r="U720" s="6">
        <f t="shared" si="59"/>
        <v>124.23</v>
      </c>
      <c r="V720" s="1">
        <f t="shared" si="56"/>
        <v>6.3194444444444442E-2</v>
      </c>
      <c r="W720" s="1">
        <f>VLOOKUP(L720,Hoja2!A:C,3,0)</f>
        <v>4.8611111111111105E-2</v>
      </c>
      <c r="X720" s="1">
        <f t="shared" si="57"/>
        <v>1.4583333333333337E-2</v>
      </c>
      <c r="Y720" s="1" t="str">
        <f t="shared" si="58"/>
        <v>Si</v>
      </c>
    </row>
    <row r="721" spans="1:25" x14ac:dyDescent="0.35">
      <c r="A721">
        <v>4</v>
      </c>
      <c r="B721" t="s">
        <v>1275</v>
      </c>
      <c r="C721">
        <v>5</v>
      </c>
      <c r="D721" s="1">
        <v>9.2361111111111116E-2</v>
      </c>
      <c r="E721" s="1">
        <v>0.24027777777777778</v>
      </c>
      <c r="F721" s="2">
        <v>45023</v>
      </c>
      <c r="G721" t="s">
        <v>11</v>
      </c>
      <c r="H721" t="s">
        <v>12</v>
      </c>
      <c r="I721" t="s">
        <v>1348</v>
      </c>
      <c r="J721" s="3">
        <v>40.28</v>
      </c>
      <c r="K721" t="s">
        <v>13</v>
      </c>
      <c r="L721">
        <v>720</v>
      </c>
      <c r="M721" t="s">
        <v>30</v>
      </c>
      <c r="N721" t="s">
        <v>1867</v>
      </c>
      <c r="O721" t="str" cm="1">
        <f t="array" ref="O721:Q721">_xlfn.TEXTSPLIT(N721,",")</f>
        <v>Plato 11</v>
      </c>
      <c r="P721" t="str">
        <v xml:space="preserve"> Plato 9</v>
      </c>
      <c r="Q721" t="str">
        <v xml:space="preserve"> Plato 7</v>
      </c>
      <c r="S721">
        <f t="shared" si="55"/>
        <v>3</v>
      </c>
      <c r="T721" s="3">
        <f>VLOOKUP(L721,Hoja2!A:C,2,0)</f>
        <v>168</v>
      </c>
      <c r="U721" s="6">
        <f t="shared" si="59"/>
        <v>208.28</v>
      </c>
      <c r="V721" s="1">
        <f t="shared" si="56"/>
        <v>0.14791666666666667</v>
      </c>
      <c r="W721" s="1">
        <f>VLOOKUP(L721,Hoja2!A:C,3,0)</f>
        <v>9.2361111111111116E-2</v>
      </c>
      <c r="X721" s="1">
        <f t="shared" si="57"/>
        <v>5.5555555555555552E-2</v>
      </c>
      <c r="Y721" s="1" t="str">
        <f t="shared" si="58"/>
        <v>Si</v>
      </c>
    </row>
    <row r="722" spans="1:25" x14ac:dyDescent="0.35">
      <c r="A722">
        <v>6</v>
      </c>
      <c r="B722" t="s">
        <v>198</v>
      </c>
      <c r="C722">
        <v>2</v>
      </c>
      <c r="D722" s="1">
        <v>0.16180555555555556</v>
      </c>
      <c r="E722" s="1">
        <v>0.29236111111111113</v>
      </c>
      <c r="F722" s="2">
        <v>45023</v>
      </c>
      <c r="G722" t="s">
        <v>23</v>
      </c>
      <c r="H722" t="s">
        <v>17</v>
      </c>
      <c r="I722" t="s">
        <v>1348</v>
      </c>
      <c r="J722" s="3">
        <v>47.13</v>
      </c>
      <c r="K722" t="s">
        <v>24</v>
      </c>
      <c r="L722">
        <v>721</v>
      </c>
      <c r="M722" t="s">
        <v>30</v>
      </c>
      <c r="N722" t="s">
        <v>1868</v>
      </c>
      <c r="O722" t="str" cm="1">
        <f t="array" ref="O722:R722">_xlfn.TEXTSPLIT(N722,",")</f>
        <v>Plato 9</v>
      </c>
      <c r="P722" t="str">
        <v xml:space="preserve"> Plato 19</v>
      </c>
      <c r="Q722" t="str">
        <v xml:space="preserve"> Plato 7</v>
      </c>
      <c r="R722" t="str">
        <v xml:space="preserve"> Plato 6</v>
      </c>
      <c r="S722">
        <f t="shared" si="55"/>
        <v>4</v>
      </c>
      <c r="T722" s="3">
        <f>VLOOKUP(L722,Hoja2!A:C,2,0)</f>
        <v>218</v>
      </c>
      <c r="U722" s="6">
        <f t="shared" si="59"/>
        <v>265.13</v>
      </c>
      <c r="V722" s="1">
        <f t="shared" si="56"/>
        <v>0.13055555555555556</v>
      </c>
      <c r="W722" s="1">
        <f>VLOOKUP(L722,Hoja2!A:C,3,0)</f>
        <v>9.2361111111111116E-2</v>
      </c>
      <c r="X722" s="1">
        <f t="shared" si="57"/>
        <v>3.8194444444444448E-2</v>
      </c>
      <c r="Y722" s="1" t="str">
        <f t="shared" si="58"/>
        <v>Si</v>
      </c>
    </row>
    <row r="723" spans="1:25" x14ac:dyDescent="0.35">
      <c r="A723">
        <v>13</v>
      </c>
      <c r="B723" t="s">
        <v>1278</v>
      </c>
      <c r="C723">
        <v>5</v>
      </c>
      <c r="D723" s="1">
        <v>0.11874999999999999</v>
      </c>
      <c r="E723" s="1">
        <v>0.17222222222222222</v>
      </c>
      <c r="F723" s="2">
        <v>45023</v>
      </c>
      <c r="G723" t="s">
        <v>23</v>
      </c>
      <c r="H723" t="s">
        <v>12</v>
      </c>
      <c r="I723" t="s">
        <v>1348</v>
      </c>
      <c r="J723" s="3">
        <v>20.62</v>
      </c>
      <c r="K723" t="s">
        <v>24</v>
      </c>
      <c r="L723">
        <v>722</v>
      </c>
      <c r="M723" t="s">
        <v>61</v>
      </c>
      <c r="N723" t="s">
        <v>1869</v>
      </c>
      <c r="O723" t="str" cm="1">
        <f t="array" ref="O723:P723">_xlfn.TEXTSPLIT(N723,",")</f>
        <v>Plato 13</v>
      </c>
      <c r="P723" t="str">
        <v xml:space="preserve"> Plato 5</v>
      </c>
      <c r="S723">
        <f t="shared" si="55"/>
        <v>2</v>
      </c>
      <c r="T723" s="3">
        <f>VLOOKUP(L723,Hoja2!A:C,2,0)</f>
        <v>85</v>
      </c>
      <c r="U723" s="6">
        <f t="shared" si="59"/>
        <v>105.62</v>
      </c>
      <c r="V723" s="1">
        <f t="shared" si="56"/>
        <v>5.3472222222222227E-2</v>
      </c>
      <c r="W723" s="1">
        <f>VLOOKUP(L723,Hoja2!A:C,3,0)</f>
        <v>4.0972222222222222E-2</v>
      </c>
      <c r="X723" s="1">
        <f t="shared" si="57"/>
        <v>1.2500000000000004E-2</v>
      </c>
      <c r="Y723" s="1" t="str">
        <f t="shared" si="58"/>
        <v>Si</v>
      </c>
    </row>
    <row r="724" spans="1:25" x14ac:dyDescent="0.35">
      <c r="A724">
        <v>12</v>
      </c>
      <c r="B724" t="s">
        <v>239</v>
      </c>
      <c r="C724">
        <v>2</v>
      </c>
      <c r="D724" s="1">
        <v>6.5972222222222224E-2</v>
      </c>
      <c r="E724" s="1">
        <v>0.20069444444444445</v>
      </c>
      <c r="F724" s="2">
        <v>45023</v>
      </c>
      <c r="G724" t="s">
        <v>33</v>
      </c>
      <c r="H724" t="s">
        <v>17</v>
      </c>
      <c r="I724" t="s">
        <v>18</v>
      </c>
      <c r="J724" s="3">
        <v>27.79</v>
      </c>
      <c r="K724" t="s">
        <v>24</v>
      </c>
      <c r="L724">
        <v>723</v>
      </c>
      <c r="M724" t="s">
        <v>66</v>
      </c>
      <c r="N724" t="s">
        <v>1870</v>
      </c>
      <c r="O724" t="str" cm="1">
        <f t="array" ref="O724:P724">_xlfn.TEXTSPLIT(N724,",")</f>
        <v>Plato 16</v>
      </c>
      <c r="P724" t="str">
        <v xml:space="preserve"> Plato 8</v>
      </c>
      <c r="S724">
        <f t="shared" si="55"/>
        <v>2</v>
      </c>
      <c r="T724" s="3">
        <f>VLOOKUP(L724,Hoja2!A:C,2,0)</f>
        <v>126</v>
      </c>
      <c r="U724" s="6">
        <f t="shared" si="59"/>
        <v>153.79</v>
      </c>
      <c r="V724" s="1">
        <f t="shared" si="56"/>
        <v>0.13472222222222224</v>
      </c>
      <c r="W724" s="1">
        <f>VLOOKUP(L724,Hoja2!A:C,3,0)</f>
        <v>2.1527777777777778E-2</v>
      </c>
      <c r="X724" s="1">
        <f t="shared" si="57"/>
        <v>0.11319444444444446</v>
      </c>
      <c r="Y724" s="1" t="str">
        <f t="shared" si="58"/>
        <v>Si</v>
      </c>
    </row>
    <row r="725" spans="1:25" x14ac:dyDescent="0.35">
      <c r="A725">
        <v>8</v>
      </c>
      <c r="B725" t="s">
        <v>124</v>
      </c>
      <c r="C725">
        <v>6</v>
      </c>
      <c r="D725" s="1">
        <v>0.12222222222222222</v>
      </c>
      <c r="E725" s="1">
        <v>0.17708333333333334</v>
      </c>
      <c r="F725" s="2">
        <v>45023</v>
      </c>
      <c r="G725" t="s">
        <v>28</v>
      </c>
      <c r="H725" t="s">
        <v>37</v>
      </c>
      <c r="I725" t="s">
        <v>18</v>
      </c>
      <c r="J725" s="3">
        <v>14.12</v>
      </c>
      <c r="K725" t="s">
        <v>24</v>
      </c>
      <c r="L725">
        <v>724</v>
      </c>
      <c r="M725" t="s">
        <v>41</v>
      </c>
      <c r="N725" t="s">
        <v>1498</v>
      </c>
      <c r="O725" t="str" cm="1">
        <f t="array" ref="O725">_xlfn.TEXTSPLIT(N725,",")</f>
        <v>Plato 5</v>
      </c>
      <c r="S725">
        <f t="shared" si="55"/>
        <v>1</v>
      </c>
      <c r="T725" s="3">
        <f>VLOOKUP(L725,Hoja2!A:C,2,0)</f>
        <v>66</v>
      </c>
      <c r="U725" s="6">
        <f t="shared" si="59"/>
        <v>80.12</v>
      </c>
      <c r="V725" s="1">
        <f t="shared" si="56"/>
        <v>5.4861111111111124E-2</v>
      </c>
      <c r="W725" s="1">
        <f>VLOOKUP(L725,Hoja2!A:C,3,0)</f>
        <v>3.888888888888889E-2</v>
      </c>
      <c r="X725" s="1">
        <f t="shared" si="57"/>
        <v>1.5972222222222235E-2</v>
      </c>
      <c r="Y725" s="1" t="str">
        <f t="shared" si="58"/>
        <v>Si</v>
      </c>
    </row>
    <row r="726" spans="1:25" x14ac:dyDescent="0.35">
      <c r="A726">
        <v>10</v>
      </c>
      <c r="B726" t="s">
        <v>1282</v>
      </c>
      <c r="C726">
        <v>4</v>
      </c>
      <c r="D726" s="1">
        <v>7.4999999999999997E-2</v>
      </c>
      <c r="E726" s="1">
        <v>0.1388888888888889</v>
      </c>
      <c r="F726" s="2">
        <v>45023</v>
      </c>
      <c r="G726" t="s">
        <v>33</v>
      </c>
      <c r="H726" t="s">
        <v>12</v>
      </c>
      <c r="I726" t="s">
        <v>18</v>
      </c>
      <c r="J726" s="3">
        <v>18.66</v>
      </c>
      <c r="K726" t="s">
        <v>40</v>
      </c>
      <c r="L726">
        <v>725</v>
      </c>
      <c r="M726" t="s">
        <v>66</v>
      </c>
      <c r="N726" t="s">
        <v>1871</v>
      </c>
      <c r="O726" t="str" cm="1">
        <f t="array" ref="O726:P726">_xlfn.TEXTSPLIT(N726,",")</f>
        <v>Plato 18</v>
      </c>
      <c r="P726" t="str">
        <v xml:space="preserve"> Plato 5</v>
      </c>
      <c r="S726">
        <f t="shared" si="55"/>
        <v>2</v>
      </c>
      <c r="T726" s="3">
        <f>VLOOKUP(L726,Hoja2!A:C,2,0)</f>
        <v>168</v>
      </c>
      <c r="U726" s="6">
        <f t="shared" si="59"/>
        <v>186.66</v>
      </c>
      <c r="V726" s="1">
        <f t="shared" si="56"/>
        <v>6.3888888888888898E-2</v>
      </c>
      <c r="W726" s="1">
        <f>VLOOKUP(L726,Hoja2!A:C,3,0)</f>
        <v>5.9027777777777776E-2</v>
      </c>
      <c r="X726" s="1">
        <f t="shared" si="57"/>
        <v>4.8611111111111216E-3</v>
      </c>
      <c r="Y726" s="1" t="str">
        <f t="shared" si="58"/>
        <v>Si</v>
      </c>
    </row>
    <row r="727" spans="1:25" x14ac:dyDescent="0.35">
      <c r="A727">
        <v>11</v>
      </c>
      <c r="B727" t="s">
        <v>383</v>
      </c>
      <c r="C727">
        <v>2</v>
      </c>
      <c r="D727" s="1">
        <v>0.10277777777777777</v>
      </c>
      <c r="E727" s="1">
        <v>0.23819444444444443</v>
      </c>
      <c r="F727" s="2">
        <v>45023</v>
      </c>
      <c r="G727" t="s">
        <v>28</v>
      </c>
      <c r="H727" t="s">
        <v>17</v>
      </c>
      <c r="I727" t="s">
        <v>1348</v>
      </c>
      <c r="J727" s="3">
        <v>41.38</v>
      </c>
      <c r="K727" t="s">
        <v>13</v>
      </c>
      <c r="L727">
        <v>726</v>
      </c>
      <c r="M727" t="s">
        <v>1345</v>
      </c>
      <c r="N727" t="s">
        <v>1872</v>
      </c>
      <c r="O727" t="str" cm="1">
        <f t="array" ref="O727:Q727">_xlfn.TEXTSPLIT(N727,",")</f>
        <v>Plato 5</v>
      </c>
      <c r="P727" t="str">
        <v xml:space="preserve"> Plato 19</v>
      </c>
      <c r="Q727" t="str">
        <v xml:space="preserve"> Plato 14</v>
      </c>
      <c r="S727">
        <f t="shared" si="55"/>
        <v>3</v>
      </c>
      <c r="T727" s="3">
        <f>VLOOKUP(L727,Hoja2!A:C,2,0)</f>
        <v>126</v>
      </c>
      <c r="U727" s="6">
        <f t="shared" si="59"/>
        <v>167.38</v>
      </c>
      <c r="V727" s="1">
        <f t="shared" si="56"/>
        <v>0.13541666666666666</v>
      </c>
      <c r="W727" s="1">
        <f>VLOOKUP(L727,Hoja2!A:C,3,0)</f>
        <v>5.1388888888888887E-2</v>
      </c>
      <c r="X727" s="1">
        <f t="shared" si="57"/>
        <v>8.4027777777777771E-2</v>
      </c>
      <c r="Y727" s="1" t="str">
        <f t="shared" si="58"/>
        <v>Si</v>
      </c>
    </row>
    <row r="728" spans="1:25" x14ac:dyDescent="0.35">
      <c r="A728">
        <v>17</v>
      </c>
      <c r="B728" t="s">
        <v>1057</v>
      </c>
      <c r="C728">
        <v>6</v>
      </c>
      <c r="D728" s="1">
        <v>2.1527777777777778E-2</v>
      </c>
      <c r="E728" s="1">
        <v>0.12638888888888888</v>
      </c>
      <c r="F728" s="2">
        <v>45023</v>
      </c>
      <c r="G728" t="s">
        <v>23</v>
      </c>
      <c r="H728" t="s">
        <v>37</v>
      </c>
      <c r="I728" t="s">
        <v>1347</v>
      </c>
      <c r="J728" s="3">
        <v>13.24</v>
      </c>
      <c r="K728" t="s">
        <v>13</v>
      </c>
      <c r="L728">
        <v>727</v>
      </c>
      <c r="M728" t="s">
        <v>20</v>
      </c>
      <c r="N728" t="s">
        <v>1457</v>
      </c>
      <c r="O728" t="str" cm="1">
        <f t="array" ref="O728">_xlfn.TEXTSPLIT(N728,",")</f>
        <v>Plato 3</v>
      </c>
      <c r="S728">
        <f t="shared" si="55"/>
        <v>1</v>
      </c>
      <c r="T728" s="3">
        <f>VLOOKUP(L728,Hoja2!A:C,2,0)</f>
        <v>40</v>
      </c>
      <c r="U728" s="6">
        <f t="shared" si="59"/>
        <v>53.24</v>
      </c>
      <c r="V728" s="1">
        <f t="shared" si="56"/>
        <v>0.1048611111111111</v>
      </c>
      <c r="W728" s="1">
        <f>VLOOKUP(L728,Hoja2!A:C,3,0)</f>
        <v>1.4583333333333334E-2</v>
      </c>
      <c r="X728" s="1">
        <f t="shared" si="57"/>
        <v>9.0277777777777762E-2</v>
      </c>
      <c r="Y728" s="1" t="str">
        <f t="shared" si="58"/>
        <v>Si</v>
      </c>
    </row>
    <row r="729" spans="1:25" x14ac:dyDescent="0.35">
      <c r="A729">
        <v>9</v>
      </c>
      <c r="B729" t="s">
        <v>619</v>
      </c>
      <c r="C729">
        <v>6</v>
      </c>
      <c r="D729" s="1">
        <v>8.7499999999999994E-2</v>
      </c>
      <c r="E729" s="1">
        <v>0.18680555555555556</v>
      </c>
      <c r="F729" s="2">
        <v>45023</v>
      </c>
      <c r="G729" t="s">
        <v>16</v>
      </c>
      <c r="H729" t="s">
        <v>17</v>
      </c>
      <c r="I729" t="s">
        <v>1347</v>
      </c>
      <c r="J729" s="3">
        <v>34.28</v>
      </c>
      <c r="K729" t="s">
        <v>40</v>
      </c>
      <c r="L729">
        <v>728</v>
      </c>
      <c r="M729" t="s">
        <v>84</v>
      </c>
      <c r="N729" t="s">
        <v>1873</v>
      </c>
      <c r="O729" t="str" cm="1">
        <f t="array" ref="O729:Q729">_xlfn.TEXTSPLIT(N729,",")</f>
        <v>Plato 4</v>
      </c>
      <c r="P729" t="str">
        <v xml:space="preserve"> Plato 6</v>
      </c>
      <c r="Q729" t="str">
        <v xml:space="preserve"> Plato 15</v>
      </c>
      <c r="S729">
        <f t="shared" si="55"/>
        <v>3</v>
      </c>
      <c r="T729" s="3">
        <f>VLOOKUP(L729,Hoja2!A:C,2,0)</f>
        <v>195</v>
      </c>
      <c r="U729" s="6">
        <f t="shared" si="59"/>
        <v>229.28</v>
      </c>
      <c r="V729" s="1">
        <f t="shared" si="56"/>
        <v>9.9305555555555564E-2</v>
      </c>
      <c r="W729" s="1">
        <f>VLOOKUP(L729,Hoja2!A:C,3,0)</f>
        <v>0.05</v>
      </c>
      <c r="X729" s="1">
        <f t="shared" si="57"/>
        <v>4.9305555555555561E-2</v>
      </c>
      <c r="Y729" s="1" t="str">
        <f t="shared" si="58"/>
        <v>Si</v>
      </c>
    </row>
    <row r="730" spans="1:25" x14ac:dyDescent="0.35">
      <c r="A730">
        <v>20</v>
      </c>
      <c r="B730" t="s">
        <v>476</v>
      </c>
      <c r="C730">
        <v>2</v>
      </c>
      <c r="D730" s="1">
        <v>0.11736111111111111</v>
      </c>
      <c r="E730" s="1">
        <v>0.25347222222222221</v>
      </c>
      <c r="F730" s="2">
        <v>45023</v>
      </c>
      <c r="G730" t="s">
        <v>28</v>
      </c>
      <c r="H730" t="s">
        <v>17</v>
      </c>
      <c r="I730" t="s">
        <v>1348</v>
      </c>
      <c r="J730" s="3">
        <v>18.97</v>
      </c>
      <c r="K730" t="s">
        <v>40</v>
      </c>
      <c r="L730">
        <v>729</v>
      </c>
      <c r="M730" t="s">
        <v>49</v>
      </c>
      <c r="N730" t="s">
        <v>1779</v>
      </c>
      <c r="O730" t="str" cm="1">
        <f t="array" ref="O730:P730">_xlfn.TEXTSPLIT(N730,",")</f>
        <v>Plato 18</v>
      </c>
      <c r="P730" t="str">
        <v xml:space="preserve"> Plato 3</v>
      </c>
      <c r="S730">
        <f t="shared" si="55"/>
        <v>2</v>
      </c>
      <c r="T730" s="3">
        <f>VLOOKUP(L730,Hoja2!A:C,2,0)</f>
        <v>128</v>
      </c>
      <c r="U730" s="6">
        <f t="shared" si="59"/>
        <v>146.97</v>
      </c>
      <c r="V730" s="1">
        <f t="shared" si="56"/>
        <v>0.1361111111111111</v>
      </c>
      <c r="W730" s="1">
        <f>VLOOKUP(L730,Hoja2!A:C,3,0)</f>
        <v>4.5138888888888888E-2</v>
      </c>
      <c r="X730" s="1">
        <f t="shared" si="57"/>
        <v>9.0972222222222204E-2</v>
      </c>
      <c r="Y730" s="1" t="str">
        <f t="shared" si="58"/>
        <v>Si</v>
      </c>
    </row>
    <row r="731" spans="1:25" x14ac:dyDescent="0.35">
      <c r="A731">
        <v>8</v>
      </c>
      <c r="B731" t="s">
        <v>1075</v>
      </c>
      <c r="C731">
        <v>3</v>
      </c>
      <c r="D731" s="1">
        <v>2.013888888888889E-2</v>
      </c>
      <c r="E731" s="1">
        <v>0.10625</v>
      </c>
      <c r="F731" s="2">
        <v>45023</v>
      </c>
      <c r="G731" t="s">
        <v>11</v>
      </c>
      <c r="H731" t="s">
        <v>12</v>
      </c>
      <c r="I731" t="s">
        <v>1348</v>
      </c>
      <c r="J731" s="3">
        <v>15.02</v>
      </c>
      <c r="K731" t="s">
        <v>40</v>
      </c>
      <c r="L731">
        <v>730</v>
      </c>
      <c r="M731" t="s">
        <v>1345</v>
      </c>
      <c r="N731" t="s">
        <v>1678</v>
      </c>
      <c r="O731" t="str" cm="1">
        <f t="array" ref="O731:P731">_xlfn.TEXTSPLIT(N731,",")</f>
        <v>Plato 2</v>
      </c>
      <c r="P731" t="str">
        <v xml:space="preserve"> Plato 7</v>
      </c>
      <c r="S731">
        <f t="shared" si="55"/>
        <v>2</v>
      </c>
      <c r="T731" s="3">
        <f>VLOOKUP(L731,Hoja2!A:C,2,0)</f>
        <v>114</v>
      </c>
      <c r="U731" s="6">
        <f t="shared" si="59"/>
        <v>129.02000000000001</v>
      </c>
      <c r="V731" s="1">
        <f t="shared" si="56"/>
        <v>8.611111111111111E-2</v>
      </c>
      <c r="W731" s="1">
        <f>VLOOKUP(L731,Hoja2!A:C,3,0)</f>
        <v>5.486111111111111E-2</v>
      </c>
      <c r="X731" s="1">
        <f t="shared" si="57"/>
        <v>3.125E-2</v>
      </c>
      <c r="Y731" s="1" t="str">
        <f t="shared" si="58"/>
        <v>Si</v>
      </c>
    </row>
    <row r="732" spans="1:25" x14ac:dyDescent="0.35">
      <c r="A732">
        <v>17</v>
      </c>
      <c r="B732" t="s">
        <v>779</v>
      </c>
      <c r="C732">
        <v>3</v>
      </c>
      <c r="D732" s="1">
        <v>0.1361111111111111</v>
      </c>
      <c r="E732" s="1">
        <v>0.2673611111111111</v>
      </c>
      <c r="F732" s="2">
        <v>45023</v>
      </c>
      <c r="G732" t="s">
        <v>23</v>
      </c>
      <c r="H732" t="s">
        <v>12</v>
      </c>
      <c r="I732" t="s">
        <v>1348</v>
      </c>
      <c r="J732" s="3">
        <v>14.35</v>
      </c>
      <c r="K732" t="s">
        <v>13</v>
      </c>
      <c r="L732">
        <v>731</v>
      </c>
      <c r="M732" t="s">
        <v>66</v>
      </c>
      <c r="N732" t="s">
        <v>1534</v>
      </c>
      <c r="O732" t="str" cm="1">
        <f t="array" ref="O732">_xlfn.TEXTSPLIT(N732,",")</f>
        <v>Plato 15</v>
      </c>
      <c r="S732">
        <f t="shared" si="55"/>
        <v>1</v>
      </c>
      <c r="T732" s="3">
        <f>VLOOKUP(L732,Hoja2!A:C,2,0)</f>
        <v>64</v>
      </c>
      <c r="U732" s="6">
        <f t="shared" si="59"/>
        <v>78.349999999999994</v>
      </c>
      <c r="V732" s="1">
        <f t="shared" si="56"/>
        <v>0.13125000000000001</v>
      </c>
      <c r="W732" s="1">
        <f>VLOOKUP(L732,Hoja2!A:C,3,0)</f>
        <v>3.2638888888888891E-2</v>
      </c>
      <c r="X732" s="1">
        <f t="shared" si="57"/>
        <v>9.8611111111111122E-2</v>
      </c>
      <c r="Y732" s="1" t="str">
        <f t="shared" si="58"/>
        <v>Si</v>
      </c>
    </row>
    <row r="733" spans="1:25" x14ac:dyDescent="0.35">
      <c r="A733">
        <v>12</v>
      </c>
      <c r="B733" t="s">
        <v>1290</v>
      </c>
      <c r="C733">
        <v>3</v>
      </c>
      <c r="D733" s="1">
        <v>0.13680555555555557</v>
      </c>
      <c r="E733" s="1">
        <v>0.30069444444444443</v>
      </c>
      <c r="F733" s="2">
        <v>45023</v>
      </c>
      <c r="G733" t="s">
        <v>33</v>
      </c>
      <c r="H733" t="s">
        <v>12</v>
      </c>
      <c r="I733" t="s">
        <v>1348</v>
      </c>
      <c r="J733" s="3">
        <v>43.35</v>
      </c>
      <c r="K733" t="s">
        <v>13</v>
      </c>
      <c r="L733">
        <v>732</v>
      </c>
      <c r="M733" t="s">
        <v>26</v>
      </c>
      <c r="N733" t="s">
        <v>1874</v>
      </c>
      <c r="O733" t="str" cm="1">
        <f t="array" ref="O733:Q733">_xlfn.TEXTSPLIT(N733,",")</f>
        <v>Plato 20</v>
      </c>
      <c r="P733" t="str">
        <v xml:space="preserve"> Plato 10</v>
      </c>
      <c r="Q733" t="str">
        <v xml:space="preserve"> Plato 19</v>
      </c>
      <c r="S733">
        <f t="shared" si="55"/>
        <v>3</v>
      </c>
      <c r="T733" s="3">
        <f>VLOOKUP(L733,Hoja2!A:C,2,0)</f>
        <v>306</v>
      </c>
      <c r="U733" s="6">
        <f t="shared" si="59"/>
        <v>349.35</v>
      </c>
      <c r="V733" s="1">
        <f t="shared" si="56"/>
        <v>0.16388888888888886</v>
      </c>
      <c r="W733" s="1">
        <f>VLOOKUP(L733,Hoja2!A:C,3,0)</f>
        <v>8.4027777777777785E-2</v>
      </c>
      <c r="X733" s="1">
        <f t="shared" si="57"/>
        <v>7.9861111111111077E-2</v>
      </c>
      <c r="Y733" s="1" t="str">
        <f t="shared" si="58"/>
        <v>Si</v>
      </c>
    </row>
    <row r="734" spans="1:25" x14ac:dyDescent="0.35">
      <c r="A734">
        <v>14</v>
      </c>
      <c r="B734" t="s">
        <v>352</v>
      </c>
      <c r="C734">
        <v>6</v>
      </c>
      <c r="D734" s="1">
        <v>0.15277777777777779</v>
      </c>
      <c r="E734" s="1">
        <v>0.22777777777777777</v>
      </c>
      <c r="F734" s="2">
        <v>45023</v>
      </c>
      <c r="G734" t="s">
        <v>33</v>
      </c>
      <c r="H734" t="s">
        <v>37</v>
      </c>
      <c r="I734" t="s">
        <v>1348</v>
      </c>
      <c r="J734" s="3">
        <v>35.090000000000003</v>
      </c>
      <c r="K734" t="s">
        <v>24</v>
      </c>
      <c r="L734">
        <v>733</v>
      </c>
      <c r="M734" t="s">
        <v>84</v>
      </c>
      <c r="N734" t="s">
        <v>1875</v>
      </c>
      <c r="O734" t="str" cm="1">
        <f t="array" ref="O734:Q734">_xlfn.TEXTSPLIT(N734,",")</f>
        <v>Plato 19</v>
      </c>
      <c r="P734" t="str">
        <v xml:space="preserve"> Plato 7</v>
      </c>
      <c r="Q734" t="str">
        <v xml:space="preserve"> Plato 6</v>
      </c>
      <c r="S734">
        <f t="shared" si="55"/>
        <v>3</v>
      </c>
      <c r="T734" s="3">
        <f>VLOOKUP(L734,Hoja2!A:C,2,0)</f>
        <v>186</v>
      </c>
      <c r="U734" s="6">
        <f t="shared" si="59"/>
        <v>221.09</v>
      </c>
      <c r="V734" s="1">
        <f t="shared" si="56"/>
        <v>7.4999999999999983E-2</v>
      </c>
      <c r="W734" s="1">
        <f>VLOOKUP(L734,Hoja2!A:C,3,0)</f>
        <v>5.1388888888888887E-2</v>
      </c>
      <c r="X734" s="1">
        <f t="shared" si="57"/>
        <v>2.3611111111111097E-2</v>
      </c>
      <c r="Y734" s="1" t="str">
        <f t="shared" si="58"/>
        <v>Si</v>
      </c>
    </row>
    <row r="735" spans="1:25" x14ac:dyDescent="0.35">
      <c r="A735">
        <v>14</v>
      </c>
      <c r="B735" t="s">
        <v>1293</v>
      </c>
      <c r="C735">
        <v>2</v>
      </c>
      <c r="D735" s="1">
        <v>0.10208333333333333</v>
      </c>
      <c r="E735" s="1">
        <v>0.20624999999999999</v>
      </c>
      <c r="F735" s="2">
        <v>45023</v>
      </c>
      <c r="G735" t="s">
        <v>23</v>
      </c>
      <c r="H735" t="s">
        <v>12</v>
      </c>
      <c r="I735" t="s">
        <v>18</v>
      </c>
      <c r="J735" s="3">
        <v>46.82</v>
      </c>
      <c r="K735" t="s">
        <v>24</v>
      </c>
      <c r="L735">
        <v>734</v>
      </c>
      <c r="M735" t="s">
        <v>41</v>
      </c>
      <c r="N735" t="s">
        <v>1876</v>
      </c>
      <c r="O735" t="str" cm="1">
        <f t="array" ref="O735:Q735">_xlfn.TEXTSPLIT(N735,",")</f>
        <v>Plato 15</v>
      </c>
      <c r="P735" t="str">
        <v xml:space="preserve"> Plato 7</v>
      </c>
      <c r="Q735" t="str">
        <v xml:space="preserve"> Plato 12</v>
      </c>
      <c r="S735">
        <f t="shared" si="55"/>
        <v>3</v>
      </c>
      <c r="T735" s="3">
        <f>VLOOKUP(L735,Hoja2!A:C,2,0)</f>
        <v>139</v>
      </c>
      <c r="U735" s="6">
        <f t="shared" si="59"/>
        <v>185.82</v>
      </c>
      <c r="V735" s="1">
        <f t="shared" si="56"/>
        <v>0.10416666666666666</v>
      </c>
      <c r="W735" s="1">
        <f>VLOOKUP(L735,Hoja2!A:C,3,0)</f>
        <v>3.6111111111111108E-2</v>
      </c>
      <c r="X735" s="1">
        <f t="shared" si="57"/>
        <v>6.805555555555555E-2</v>
      </c>
      <c r="Y735" s="1" t="str">
        <f t="shared" si="58"/>
        <v>Si</v>
      </c>
    </row>
    <row r="736" spans="1:25" x14ac:dyDescent="0.35">
      <c r="A736">
        <v>20</v>
      </c>
      <c r="B736" t="s">
        <v>636</v>
      </c>
      <c r="C736">
        <v>4</v>
      </c>
      <c r="D736" s="1">
        <v>7.7777777777777779E-2</v>
      </c>
      <c r="E736" s="1">
        <v>0.15763888888888888</v>
      </c>
      <c r="F736" s="2">
        <v>45023</v>
      </c>
      <c r="G736" t="s">
        <v>11</v>
      </c>
      <c r="H736" t="s">
        <v>17</v>
      </c>
      <c r="I736" t="s">
        <v>1348</v>
      </c>
      <c r="J736" s="3">
        <v>38.43</v>
      </c>
      <c r="K736" t="s">
        <v>24</v>
      </c>
      <c r="L736">
        <v>735</v>
      </c>
      <c r="M736" t="s">
        <v>1345</v>
      </c>
      <c r="N736" t="s">
        <v>1877</v>
      </c>
      <c r="O736" t="str" cm="1">
        <f t="array" ref="O736:P736">_xlfn.TEXTSPLIT(N736,",")</f>
        <v>Plato 14</v>
      </c>
      <c r="P736" t="str">
        <v xml:space="preserve"> Plato 15</v>
      </c>
      <c r="S736">
        <f t="shared" si="55"/>
        <v>2</v>
      </c>
      <c r="T736" s="3">
        <f>VLOOKUP(L736,Hoja2!A:C,2,0)</f>
        <v>142</v>
      </c>
      <c r="U736" s="6">
        <f t="shared" si="59"/>
        <v>180.43</v>
      </c>
      <c r="V736" s="1">
        <f t="shared" si="56"/>
        <v>7.9861111111111105E-2</v>
      </c>
      <c r="W736" s="1">
        <f>VLOOKUP(L736,Hoja2!A:C,3,0)</f>
        <v>6.041666666666666E-2</v>
      </c>
      <c r="X736" s="1">
        <f t="shared" si="57"/>
        <v>1.9444444444444445E-2</v>
      </c>
      <c r="Y736" s="1" t="str">
        <f t="shared" si="58"/>
        <v>Si</v>
      </c>
    </row>
    <row r="737" spans="1:25" x14ac:dyDescent="0.35">
      <c r="A737">
        <v>17</v>
      </c>
      <c r="B737" t="s">
        <v>364</v>
      </c>
      <c r="C737">
        <v>2</v>
      </c>
      <c r="D737" s="1">
        <v>4.7222222222222221E-2</v>
      </c>
      <c r="E737" s="1">
        <v>0.14166666666666666</v>
      </c>
      <c r="F737" s="2">
        <v>45023</v>
      </c>
      <c r="G737" t="s">
        <v>33</v>
      </c>
      <c r="H737" t="s">
        <v>17</v>
      </c>
      <c r="I737" t="s">
        <v>1348</v>
      </c>
      <c r="J737" s="3">
        <v>25.91</v>
      </c>
      <c r="K737" t="s">
        <v>40</v>
      </c>
      <c r="L737">
        <v>736</v>
      </c>
      <c r="M737" t="s">
        <v>1345</v>
      </c>
      <c r="N737" t="s">
        <v>1878</v>
      </c>
      <c r="O737" t="str" cm="1">
        <f t="array" ref="O737:Q737">_xlfn.TEXTSPLIT(N737,",")</f>
        <v>Plato 5</v>
      </c>
      <c r="P737" t="str">
        <v xml:space="preserve"> Plato 16</v>
      </c>
      <c r="Q737" t="str">
        <v xml:space="preserve"> Plato 17</v>
      </c>
      <c r="S737">
        <f t="shared" si="55"/>
        <v>3</v>
      </c>
      <c r="T737" s="3">
        <f>VLOOKUP(L737,Hoja2!A:C,2,0)</f>
        <v>215</v>
      </c>
      <c r="U737" s="6">
        <f t="shared" si="59"/>
        <v>240.91</v>
      </c>
      <c r="V737" s="1">
        <f t="shared" si="56"/>
        <v>9.4444444444444442E-2</v>
      </c>
      <c r="W737" s="1">
        <f>VLOOKUP(L737,Hoja2!A:C,3,0)</f>
        <v>6.3888888888888884E-2</v>
      </c>
      <c r="X737" s="1">
        <f t="shared" si="57"/>
        <v>3.0555555555555558E-2</v>
      </c>
      <c r="Y737" s="1" t="str">
        <f t="shared" si="58"/>
        <v>Si</v>
      </c>
    </row>
    <row r="738" spans="1:25" x14ac:dyDescent="0.35">
      <c r="A738">
        <v>6</v>
      </c>
      <c r="B738" t="s">
        <v>1297</v>
      </c>
      <c r="C738">
        <v>1</v>
      </c>
      <c r="D738" s="1">
        <v>2.7083333333333334E-2</v>
      </c>
      <c r="E738" s="1">
        <v>0.12916666666666668</v>
      </c>
      <c r="F738" s="2">
        <v>45023</v>
      </c>
      <c r="G738" t="s">
        <v>23</v>
      </c>
      <c r="H738" t="s">
        <v>17</v>
      </c>
      <c r="I738" t="s">
        <v>1347</v>
      </c>
      <c r="J738" s="3">
        <v>24.09</v>
      </c>
      <c r="K738" t="s">
        <v>13</v>
      </c>
      <c r="L738">
        <v>737</v>
      </c>
      <c r="M738" t="s">
        <v>30</v>
      </c>
      <c r="N738" t="s">
        <v>1717</v>
      </c>
      <c r="O738" t="str" cm="1">
        <f t="array" ref="O738:P738">_xlfn.TEXTSPLIT(N738,",")</f>
        <v>Plato 9</v>
      </c>
      <c r="P738" t="str">
        <v xml:space="preserve"> Plato 2</v>
      </c>
      <c r="S738">
        <f t="shared" si="55"/>
        <v>2</v>
      </c>
      <c r="T738" s="3">
        <f>VLOOKUP(L738,Hoja2!A:C,2,0)</f>
        <v>118</v>
      </c>
      <c r="U738" s="6">
        <f t="shared" si="59"/>
        <v>142.09</v>
      </c>
      <c r="V738" s="1">
        <f t="shared" si="56"/>
        <v>0.10208333333333335</v>
      </c>
      <c r="W738" s="1">
        <f>VLOOKUP(L738,Hoja2!A:C,3,0)</f>
        <v>1.5277777777777777E-2</v>
      </c>
      <c r="X738" s="1">
        <f t="shared" si="57"/>
        <v>8.6805555555555566E-2</v>
      </c>
      <c r="Y738" s="1" t="str">
        <f t="shared" si="58"/>
        <v>Si</v>
      </c>
    </row>
    <row r="739" spans="1:25" x14ac:dyDescent="0.35">
      <c r="A739">
        <v>15</v>
      </c>
      <c r="B739" t="s">
        <v>944</v>
      </c>
      <c r="C739">
        <v>1</v>
      </c>
      <c r="D739" s="1">
        <v>3.5416666666666666E-2</v>
      </c>
      <c r="E739" s="1">
        <v>8.611111111111111E-2</v>
      </c>
      <c r="F739" s="2">
        <v>45023</v>
      </c>
      <c r="G739" t="s">
        <v>11</v>
      </c>
      <c r="H739" t="s">
        <v>12</v>
      </c>
      <c r="I739" t="s">
        <v>1348</v>
      </c>
      <c r="J739" s="3">
        <v>17.37</v>
      </c>
      <c r="K739" t="s">
        <v>40</v>
      </c>
      <c r="L739">
        <v>738</v>
      </c>
      <c r="M739" t="s">
        <v>1345</v>
      </c>
      <c r="N739" t="s">
        <v>1879</v>
      </c>
      <c r="O739" t="str" cm="1">
        <f t="array" ref="O739:Q739">_xlfn.TEXTSPLIT(N739,",")</f>
        <v>Plato 10</v>
      </c>
      <c r="P739" t="str">
        <v xml:space="preserve"> Plato 16</v>
      </c>
      <c r="Q739" t="str">
        <v xml:space="preserve"> Plato 4</v>
      </c>
      <c r="S739">
        <f t="shared" si="55"/>
        <v>3</v>
      </c>
      <c r="T739" s="3">
        <f>VLOOKUP(L739,Hoja2!A:C,2,0)</f>
        <v>134</v>
      </c>
      <c r="U739" s="6">
        <f t="shared" si="59"/>
        <v>151.37</v>
      </c>
      <c r="V739" s="1">
        <f t="shared" si="56"/>
        <v>5.0694444444444445E-2</v>
      </c>
      <c r="W739" s="1">
        <f>VLOOKUP(L739,Hoja2!A:C,3,0)</f>
        <v>6.5277777777777768E-2</v>
      </c>
      <c r="X739" s="1">
        <f t="shared" si="57"/>
        <v>0</v>
      </c>
      <c r="Y739" s="1" t="str">
        <f t="shared" si="58"/>
        <v>No</v>
      </c>
    </row>
    <row r="740" spans="1:25" x14ac:dyDescent="0.35">
      <c r="A740">
        <v>10</v>
      </c>
      <c r="B740" t="s">
        <v>1300</v>
      </c>
      <c r="C740">
        <v>5</v>
      </c>
      <c r="D740" s="1">
        <v>0.16180555555555556</v>
      </c>
      <c r="E740" s="1">
        <v>0.25694444444444442</v>
      </c>
      <c r="F740" s="2">
        <v>45023</v>
      </c>
      <c r="G740" t="s">
        <v>23</v>
      </c>
      <c r="H740" t="s">
        <v>12</v>
      </c>
      <c r="I740" t="s">
        <v>1347</v>
      </c>
      <c r="J740" s="3">
        <v>33.69</v>
      </c>
      <c r="K740" t="s">
        <v>13</v>
      </c>
      <c r="L740">
        <v>739</v>
      </c>
      <c r="M740" t="s">
        <v>20</v>
      </c>
      <c r="N740" t="s">
        <v>1496</v>
      </c>
      <c r="O740" t="str" cm="1">
        <f t="array" ref="O740">_xlfn.TEXTSPLIT(N740,",")</f>
        <v>Plato 14</v>
      </c>
      <c r="S740">
        <f t="shared" si="55"/>
        <v>1</v>
      </c>
      <c r="T740" s="3">
        <f>VLOOKUP(L740,Hoja2!A:C,2,0)</f>
        <v>46</v>
      </c>
      <c r="U740" s="6">
        <f t="shared" si="59"/>
        <v>79.69</v>
      </c>
      <c r="V740" s="1">
        <f t="shared" si="56"/>
        <v>9.5138888888888856E-2</v>
      </c>
      <c r="W740" s="1">
        <f>VLOOKUP(L740,Hoja2!A:C,3,0)</f>
        <v>3.7499999999999999E-2</v>
      </c>
      <c r="X740" s="1">
        <f t="shared" si="57"/>
        <v>5.7638888888888858E-2</v>
      </c>
      <c r="Y740" s="1" t="str">
        <f t="shared" si="58"/>
        <v>Si</v>
      </c>
    </row>
    <row r="741" spans="1:25" x14ac:dyDescent="0.35">
      <c r="A741">
        <v>16</v>
      </c>
      <c r="B741" t="s">
        <v>1302</v>
      </c>
      <c r="C741">
        <v>6</v>
      </c>
      <c r="D741" s="1">
        <v>0.15902777777777777</v>
      </c>
      <c r="E741" s="1">
        <v>0.26666666666666666</v>
      </c>
      <c r="F741" s="2">
        <v>45023</v>
      </c>
      <c r="G741" t="s">
        <v>16</v>
      </c>
      <c r="H741" t="s">
        <v>12</v>
      </c>
      <c r="I741" t="s">
        <v>1347</v>
      </c>
      <c r="J741" s="3">
        <v>16.05</v>
      </c>
      <c r="K741" t="s">
        <v>13</v>
      </c>
      <c r="L741">
        <v>740</v>
      </c>
      <c r="M741" t="s">
        <v>61</v>
      </c>
      <c r="N741" t="s">
        <v>1880</v>
      </c>
      <c r="O741" t="str" cm="1">
        <f t="array" ref="O741:R741">_xlfn.TEXTSPLIT(N741,",")</f>
        <v>Plato 16</v>
      </c>
      <c r="P741" t="str">
        <v xml:space="preserve"> Plato 15</v>
      </c>
      <c r="Q741" t="str">
        <v xml:space="preserve"> Plato 19</v>
      </c>
      <c r="R741" t="str">
        <v xml:space="preserve"> Plato 14</v>
      </c>
      <c r="S741">
        <f t="shared" si="55"/>
        <v>4</v>
      </c>
      <c r="T741" s="3">
        <f>VLOOKUP(L741,Hoja2!A:C,2,0)</f>
        <v>293</v>
      </c>
      <c r="U741" s="6">
        <f t="shared" si="59"/>
        <v>309.05</v>
      </c>
      <c r="V741" s="1">
        <f t="shared" si="56"/>
        <v>0.1076388888888889</v>
      </c>
      <c r="W741" s="1">
        <f>VLOOKUP(L741,Hoja2!A:C,3,0)</f>
        <v>7.8472222222222221E-2</v>
      </c>
      <c r="X741" s="1">
        <f t="shared" si="57"/>
        <v>2.9166666666666674E-2</v>
      </c>
      <c r="Y741" s="1" t="str">
        <f t="shared" si="58"/>
        <v>Si</v>
      </c>
    </row>
    <row r="742" spans="1:25" x14ac:dyDescent="0.35">
      <c r="A742">
        <v>14</v>
      </c>
      <c r="B742" t="s">
        <v>759</v>
      </c>
      <c r="C742">
        <v>4</v>
      </c>
      <c r="D742" s="1">
        <v>2.013888888888889E-2</v>
      </c>
      <c r="E742" s="1">
        <v>0.18263888888888888</v>
      </c>
      <c r="F742" s="2">
        <v>45023</v>
      </c>
      <c r="G742" t="s">
        <v>23</v>
      </c>
      <c r="H742" t="s">
        <v>12</v>
      </c>
      <c r="I742" t="s">
        <v>1347</v>
      </c>
      <c r="J742" s="3">
        <v>40.31</v>
      </c>
      <c r="K742" t="s">
        <v>40</v>
      </c>
      <c r="L742">
        <v>741</v>
      </c>
      <c r="M742" t="s">
        <v>49</v>
      </c>
      <c r="N742" t="s">
        <v>1881</v>
      </c>
      <c r="O742" t="str" cm="1">
        <f t="array" ref="O742:R742">_xlfn.TEXTSPLIT(N742,",")</f>
        <v>Plato 7</v>
      </c>
      <c r="P742" t="str">
        <v xml:space="preserve"> Plato 9</v>
      </c>
      <c r="Q742" t="str">
        <v xml:space="preserve"> Plato 11</v>
      </c>
      <c r="R742" t="str">
        <v xml:space="preserve"> Plato 16</v>
      </c>
      <c r="S742">
        <f t="shared" si="55"/>
        <v>4</v>
      </c>
      <c r="T742" s="3">
        <f>VLOOKUP(L742,Hoja2!A:C,2,0)</f>
        <v>285</v>
      </c>
      <c r="U742" s="6">
        <f t="shared" si="59"/>
        <v>325.31</v>
      </c>
      <c r="V742" s="1">
        <f t="shared" si="56"/>
        <v>0.16249999999999998</v>
      </c>
      <c r="W742" s="1">
        <f>VLOOKUP(L742,Hoja2!A:C,3,0)</f>
        <v>0.11458333333333333</v>
      </c>
      <c r="X742" s="1">
        <f t="shared" si="57"/>
        <v>4.7916666666666649E-2</v>
      </c>
      <c r="Y742" s="1" t="str">
        <f t="shared" si="58"/>
        <v>Si</v>
      </c>
    </row>
    <row r="743" spans="1:25" x14ac:dyDescent="0.35">
      <c r="A743">
        <v>20</v>
      </c>
      <c r="B743" t="s">
        <v>999</v>
      </c>
      <c r="C743">
        <v>4</v>
      </c>
      <c r="D743" s="1">
        <v>2.5000000000000001E-2</v>
      </c>
      <c r="E743" s="1">
        <v>9.8611111111111108E-2</v>
      </c>
      <c r="F743" s="2">
        <v>45023</v>
      </c>
      <c r="G743" t="s">
        <v>23</v>
      </c>
      <c r="H743" t="s">
        <v>17</v>
      </c>
      <c r="I743" t="s">
        <v>1348</v>
      </c>
      <c r="J743" s="3">
        <v>10.51</v>
      </c>
      <c r="K743" t="s">
        <v>13</v>
      </c>
      <c r="L743">
        <v>742</v>
      </c>
      <c r="M743" t="s">
        <v>20</v>
      </c>
      <c r="N743" t="s">
        <v>1882</v>
      </c>
      <c r="O743" t="str" cm="1">
        <f t="array" ref="O743:R743">_xlfn.TEXTSPLIT(N743,",")</f>
        <v>Plato 17</v>
      </c>
      <c r="P743" t="str">
        <v xml:space="preserve"> Plato 2</v>
      </c>
      <c r="Q743" t="str">
        <v xml:space="preserve"> Plato 10</v>
      </c>
      <c r="R743" t="str">
        <v xml:space="preserve"> Plato 12</v>
      </c>
      <c r="S743">
        <f t="shared" si="55"/>
        <v>4</v>
      </c>
      <c r="T743" s="3">
        <f>VLOOKUP(L743,Hoja2!A:C,2,0)</f>
        <v>166</v>
      </c>
      <c r="U743" s="6">
        <f t="shared" si="59"/>
        <v>176.51</v>
      </c>
      <c r="V743" s="1">
        <f t="shared" si="56"/>
        <v>7.3611111111111099E-2</v>
      </c>
      <c r="W743" s="1">
        <f>VLOOKUP(L743,Hoja2!A:C,3,0)</f>
        <v>0.10069444444444445</v>
      </c>
      <c r="X743" s="1">
        <f t="shared" si="57"/>
        <v>0</v>
      </c>
      <c r="Y743" s="1" t="str">
        <f t="shared" si="58"/>
        <v>No</v>
      </c>
    </row>
    <row r="744" spans="1:25" x14ac:dyDescent="0.35">
      <c r="A744">
        <v>19</v>
      </c>
      <c r="B744" t="s">
        <v>647</v>
      </c>
      <c r="C744">
        <v>2</v>
      </c>
      <c r="D744" s="1">
        <v>0.15763888888888888</v>
      </c>
      <c r="E744" s="1">
        <v>0.32222222222222224</v>
      </c>
      <c r="F744" s="2">
        <v>45023</v>
      </c>
      <c r="G744" t="s">
        <v>11</v>
      </c>
      <c r="H744" t="s">
        <v>12</v>
      </c>
      <c r="I744" t="s">
        <v>1347</v>
      </c>
      <c r="J744" s="3">
        <v>25.7</v>
      </c>
      <c r="K744" t="s">
        <v>40</v>
      </c>
      <c r="L744">
        <v>743</v>
      </c>
      <c r="M744" t="s">
        <v>26</v>
      </c>
      <c r="N744" t="s">
        <v>1883</v>
      </c>
      <c r="O744" t="str" cm="1">
        <f t="array" ref="O744:Q744">_xlfn.TEXTSPLIT(N744,",")</f>
        <v>Plato 10</v>
      </c>
      <c r="P744" t="str">
        <v xml:space="preserve"> Plato 4</v>
      </c>
      <c r="Q744" t="str">
        <v xml:space="preserve"> Plato 14</v>
      </c>
      <c r="S744">
        <f t="shared" si="55"/>
        <v>3</v>
      </c>
      <c r="T744" s="3">
        <f>VLOOKUP(L744,Hoja2!A:C,2,0)</f>
        <v>134</v>
      </c>
      <c r="U744" s="6">
        <f t="shared" si="59"/>
        <v>159.69999999999999</v>
      </c>
      <c r="V744" s="1">
        <f t="shared" si="56"/>
        <v>0.16458333333333336</v>
      </c>
      <c r="W744" s="1">
        <f>VLOOKUP(L744,Hoja2!A:C,3,0)</f>
        <v>9.9305555555555564E-2</v>
      </c>
      <c r="X744" s="1">
        <f t="shared" si="57"/>
        <v>6.5277777777777796E-2</v>
      </c>
      <c r="Y744" s="1" t="str">
        <f t="shared" si="58"/>
        <v>Si</v>
      </c>
    </row>
    <row r="745" spans="1:25" x14ac:dyDescent="0.35">
      <c r="A745">
        <v>11</v>
      </c>
      <c r="B745" t="s">
        <v>43</v>
      </c>
      <c r="C745">
        <v>1</v>
      </c>
      <c r="D745" s="1">
        <v>8.2638888888888887E-2</v>
      </c>
      <c r="E745" s="1">
        <v>0.24236111111111111</v>
      </c>
      <c r="F745" s="2">
        <v>45023</v>
      </c>
      <c r="G745" t="s">
        <v>16</v>
      </c>
      <c r="H745" t="s">
        <v>12</v>
      </c>
      <c r="I745" t="s">
        <v>1348</v>
      </c>
      <c r="J745" s="3">
        <v>26.5</v>
      </c>
      <c r="K745" t="s">
        <v>24</v>
      </c>
      <c r="L745">
        <v>744</v>
      </c>
      <c r="M745" t="s">
        <v>1345</v>
      </c>
      <c r="N745" t="s">
        <v>1378</v>
      </c>
      <c r="O745" t="str" cm="1">
        <f t="array" ref="O745:P745">_xlfn.TEXTSPLIT(N745,",")</f>
        <v>Plato 4</v>
      </c>
      <c r="P745" t="str">
        <v xml:space="preserve"> Plato 9</v>
      </c>
      <c r="S745">
        <f t="shared" si="55"/>
        <v>2</v>
      </c>
      <c r="T745" s="3">
        <f>VLOOKUP(L745,Hoja2!A:C,2,0)</f>
        <v>76</v>
      </c>
      <c r="U745" s="6">
        <f t="shared" si="59"/>
        <v>102.5</v>
      </c>
      <c r="V745" s="1">
        <f t="shared" si="56"/>
        <v>0.15972222222222221</v>
      </c>
      <c r="W745" s="1">
        <f>VLOOKUP(L745,Hoja2!A:C,3,0)</f>
        <v>4.6527777777777779E-2</v>
      </c>
      <c r="X745" s="1">
        <f t="shared" si="57"/>
        <v>0.11319444444444443</v>
      </c>
      <c r="Y745" s="1" t="str">
        <f t="shared" si="58"/>
        <v>Si</v>
      </c>
    </row>
    <row r="746" spans="1:25" x14ac:dyDescent="0.35">
      <c r="A746">
        <v>3</v>
      </c>
      <c r="B746" t="s">
        <v>1238</v>
      </c>
      <c r="C746">
        <v>1</v>
      </c>
      <c r="D746" s="1">
        <v>0.10694444444444444</v>
      </c>
      <c r="E746" s="1">
        <v>0.20277777777777778</v>
      </c>
      <c r="F746" s="2">
        <v>45023</v>
      </c>
      <c r="G746" t="s">
        <v>28</v>
      </c>
      <c r="H746" t="s">
        <v>12</v>
      </c>
      <c r="I746" t="s">
        <v>18</v>
      </c>
      <c r="J746" s="3">
        <v>18.75</v>
      </c>
      <c r="K746" t="s">
        <v>24</v>
      </c>
      <c r="L746">
        <v>745</v>
      </c>
      <c r="M746" t="s">
        <v>47</v>
      </c>
      <c r="N746" t="s">
        <v>1884</v>
      </c>
      <c r="O746" t="str" cm="1">
        <f t="array" ref="O746:R746">_xlfn.TEXTSPLIT(N746,",")</f>
        <v>Plato 8</v>
      </c>
      <c r="P746" t="str">
        <v xml:space="preserve"> Plato 7</v>
      </c>
      <c r="Q746" t="str">
        <v xml:space="preserve"> Plato 1</v>
      </c>
      <c r="R746" t="str">
        <v xml:space="preserve"> Plato 6</v>
      </c>
      <c r="S746">
        <f t="shared" si="55"/>
        <v>4</v>
      </c>
      <c r="T746" s="3">
        <f>VLOOKUP(L746,Hoja2!A:C,2,0)</f>
        <v>284</v>
      </c>
      <c r="U746" s="6">
        <f t="shared" si="59"/>
        <v>302.75</v>
      </c>
      <c r="V746" s="1">
        <f t="shared" si="56"/>
        <v>9.583333333333334E-2</v>
      </c>
      <c r="W746" s="1">
        <f>VLOOKUP(L746,Hoja2!A:C,3,0)</f>
        <v>5.0694444444444445E-2</v>
      </c>
      <c r="X746" s="1">
        <f t="shared" si="57"/>
        <v>4.5138888888888895E-2</v>
      </c>
      <c r="Y746" s="1" t="str">
        <f t="shared" si="58"/>
        <v>Si</v>
      </c>
    </row>
    <row r="747" spans="1:25" x14ac:dyDescent="0.35">
      <c r="A747">
        <v>13</v>
      </c>
      <c r="B747" t="s">
        <v>1250</v>
      </c>
      <c r="C747">
        <v>2</v>
      </c>
      <c r="D747" s="1">
        <v>0.13194444444444445</v>
      </c>
      <c r="E747" s="1">
        <v>0.26874999999999999</v>
      </c>
      <c r="F747" s="2">
        <v>45023</v>
      </c>
      <c r="G747" t="s">
        <v>16</v>
      </c>
      <c r="H747" t="s">
        <v>12</v>
      </c>
      <c r="I747" t="s">
        <v>1348</v>
      </c>
      <c r="J747" s="3">
        <v>44.9</v>
      </c>
      <c r="K747" t="s">
        <v>40</v>
      </c>
      <c r="L747">
        <v>746</v>
      </c>
      <c r="M747" t="s">
        <v>66</v>
      </c>
      <c r="N747" t="s">
        <v>1701</v>
      </c>
      <c r="O747" t="str" cm="1">
        <f t="array" ref="O747:P747">_xlfn.TEXTSPLIT(N747,",")</f>
        <v>Plato 8</v>
      </c>
      <c r="P747" t="str">
        <v xml:space="preserve"> Plato 15</v>
      </c>
      <c r="S747">
        <f t="shared" si="55"/>
        <v>2</v>
      </c>
      <c r="T747" s="3">
        <f>VLOOKUP(L747,Hoja2!A:C,2,0)</f>
        <v>201</v>
      </c>
      <c r="U747" s="6">
        <f t="shared" si="59"/>
        <v>245.9</v>
      </c>
      <c r="V747" s="1">
        <f t="shared" si="56"/>
        <v>0.13680555555555554</v>
      </c>
      <c r="W747" s="1">
        <f>VLOOKUP(L747,Hoja2!A:C,3,0)</f>
        <v>5.3472222222222227E-2</v>
      </c>
      <c r="X747" s="1">
        <f t="shared" si="57"/>
        <v>8.3333333333333315E-2</v>
      </c>
      <c r="Y747" s="1" t="str">
        <f t="shared" si="58"/>
        <v>Si</v>
      </c>
    </row>
    <row r="748" spans="1:25" x14ac:dyDescent="0.35">
      <c r="A748">
        <v>16</v>
      </c>
      <c r="B748" t="s">
        <v>1310</v>
      </c>
      <c r="C748">
        <v>3</v>
      </c>
      <c r="D748" s="1">
        <v>0.12013888888888889</v>
      </c>
      <c r="E748" s="1">
        <v>0.20069444444444445</v>
      </c>
      <c r="F748" s="2">
        <v>45023</v>
      </c>
      <c r="G748" t="s">
        <v>16</v>
      </c>
      <c r="H748" t="s">
        <v>17</v>
      </c>
      <c r="I748" t="s">
        <v>1347</v>
      </c>
      <c r="J748" s="3">
        <v>37.229999999999997</v>
      </c>
      <c r="K748" t="s">
        <v>13</v>
      </c>
      <c r="L748">
        <v>747</v>
      </c>
      <c r="M748" t="s">
        <v>49</v>
      </c>
      <c r="N748" t="s">
        <v>1434</v>
      </c>
      <c r="O748" t="str" cm="1">
        <f t="array" ref="O748">_xlfn.TEXTSPLIT(N748,",")</f>
        <v>Plato 1</v>
      </c>
      <c r="S748">
        <f t="shared" si="55"/>
        <v>1</v>
      </c>
      <c r="T748" s="3">
        <f>VLOOKUP(L748,Hoja2!A:C,2,0)</f>
        <v>25</v>
      </c>
      <c r="U748" s="6">
        <f t="shared" si="59"/>
        <v>62.23</v>
      </c>
      <c r="V748" s="1">
        <f t="shared" si="56"/>
        <v>8.0555555555555561E-2</v>
      </c>
      <c r="W748" s="1">
        <f>VLOOKUP(L748,Hoja2!A:C,3,0)</f>
        <v>1.9444444444444445E-2</v>
      </c>
      <c r="X748" s="1">
        <f t="shared" si="57"/>
        <v>6.1111111111111116E-2</v>
      </c>
      <c r="Y748" s="1" t="str">
        <f t="shared" si="58"/>
        <v>Si</v>
      </c>
    </row>
    <row r="749" spans="1:25" x14ac:dyDescent="0.35">
      <c r="A749">
        <v>2</v>
      </c>
      <c r="B749" t="s">
        <v>1312</v>
      </c>
      <c r="C749">
        <v>4</v>
      </c>
      <c r="D749" s="1">
        <v>0.10555555555555556</v>
      </c>
      <c r="E749" s="1">
        <v>0.24861111111111112</v>
      </c>
      <c r="F749" s="2">
        <v>45023</v>
      </c>
      <c r="G749" t="s">
        <v>23</v>
      </c>
      <c r="H749" t="s">
        <v>12</v>
      </c>
      <c r="I749" t="s">
        <v>1348</v>
      </c>
      <c r="J749" s="3">
        <v>12.55</v>
      </c>
      <c r="K749" t="s">
        <v>13</v>
      </c>
      <c r="L749">
        <v>748</v>
      </c>
      <c r="M749" t="s">
        <v>41</v>
      </c>
      <c r="N749" t="s">
        <v>1885</v>
      </c>
      <c r="O749" t="str" cm="1">
        <f t="array" ref="O749:P749">_xlfn.TEXTSPLIT(N749,",")</f>
        <v>Plato 15</v>
      </c>
      <c r="P749" t="str">
        <v xml:space="preserve"> Plato 10</v>
      </c>
      <c r="S749">
        <f t="shared" si="55"/>
        <v>2</v>
      </c>
      <c r="T749" s="3">
        <f>VLOOKUP(L749,Hoja2!A:C,2,0)</f>
        <v>110</v>
      </c>
      <c r="U749" s="6">
        <f t="shared" si="59"/>
        <v>122.55</v>
      </c>
      <c r="V749" s="1">
        <f t="shared" si="56"/>
        <v>0.14305555555555555</v>
      </c>
      <c r="W749" s="1">
        <f>VLOOKUP(L749,Hoja2!A:C,3,0)</f>
        <v>2.5694444444444443E-2</v>
      </c>
      <c r="X749" s="1">
        <f t="shared" si="57"/>
        <v>0.11736111111111111</v>
      </c>
      <c r="Y749" s="1" t="str">
        <f t="shared" si="58"/>
        <v>Si</v>
      </c>
    </row>
    <row r="750" spans="1:25" x14ac:dyDescent="0.35">
      <c r="A750">
        <v>1</v>
      </c>
      <c r="B750" t="s">
        <v>1310</v>
      </c>
      <c r="C750">
        <v>2</v>
      </c>
      <c r="D750" s="1">
        <v>5.6250000000000001E-2</v>
      </c>
      <c r="E750" s="1">
        <v>0.11944444444444445</v>
      </c>
      <c r="F750" s="2">
        <v>45023</v>
      </c>
      <c r="G750" t="s">
        <v>33</v>
      </c>
      <c r="H750" t="s">
        <v>12</v>
      </c>
      <c r="I750" t="s">
        <v>1347</v>
      </c>
      <c r="J750" s="3">
        <v>24.12</v>
      </c>
      <c r="K750" t="s">
        <v>40</v>
      </c>
      <c r="L750">
        <v>749</v>
      </c>
      <c r="M750" t="s">
        <v>1350</v>
      </c>
      <c r="N750" t="s">
        <v>1356</v>
      </c>
      <c r="O750" t="str" cm="1">
        <f t="array" ref="O750">_xlfn.TEXTSPLIT(N750,",")</f>
        <v>Plato 8</v>
      </c>
      <c r="S750">
        <f t="shared" si="55"/>
        <v>1</v>
      </c>
      <c r="T750" s="3">
        <f>VLOOKUP(L750,Hoja2!A:C,2,0)</f>
        <v>70</v>
      </c>
      <c r="U750" s="6">
        <f t="shared" si="59"/>
        <v>94.12</v>
      </c>
      <c r="V750" s="1">
        <f t="shared" si="56"/>
        <v>6.3194444444444442E-2</v>
      </c>
      <c r="W750" s="1">
        <f>VLOOKUP(L750,Hoja2!A:C,3,0)</f>
        <v>5.5555555555555558E-3</v>
      </c>
      <c r="X750" s="1">
        <f t="shared" si="57"/>
        <v>5.7638888888888885E-2</v>
      </c>
      <c r="Y750" s="1" t="str">
        <f t="shared" si="58"/>
        <v>Si</v>
      </c>
    </row>
    <row r="751" spans="1:25" x14ac:dyDescent="0.35">
      <c r="A751">
        <v>6</v>
      </c>
      <c r="B751" t="s">
        <v>1315</v>
      </c>
      <c r="C751">
        <v>4</v>
      </c>
      <c r="D751" s="1">
        <v>7.3611111111111113E-2</v>
      </c>
      <c r="E751" s="1">
        <v>0.125</v>
      </c>
      <c r="F751" s="2">
        <v>45023</v>
      </c>
      <c r="G751" t="s">
        <v>16</v>
      </c>
      <c r="H751" t="s">
        <v>12</v>
      </c>
      <c r="I751" t="s">
        <v>1348</v>
      </c>
      <c r="J751" s="3">
        <v>21.82</v>
      </c>
      <c r="K751" t="s">
        <v>24</v>
      </c>
      <c r="L751">
        <v>750</v>
      </c>
      <c r="M751" t="s">
        <v>47</v>
      </c>
      <c r="N751" t="s">
        <v>1463</v>
      </c>
      <c r="O751" t="str" cm="1">
        <f t="array" ref="O751:P751">_xlfn.TEXTSPLIT(N751,",")</f>
        <v>Plato 17</v>
      </c>
      <c r="P751" t="str">
        <v xml:space="preserve"> Plato 10</v>
      </c>
      <c r="S751">
        <f t="shared" si="55"/>
        <v>2</v>
      </c>
      <c r="T751" s="3">
        <f>VLOOKUP(L751,Hoja2!A:C,2,0)</f>
        <v>119</v>
      </c>
      <c r="U751" s="6">
        <f t="shared" si="59"/>
        <v>140.82</v>
      </c>
      <c r="V751" s="1">
        <f t="shared" si="56"/>
        <v>5.1388888888888887E-2</v>
      </c>
      <c r="W751" s="1">
        <f>VLOOKUP(L751,Hoja2!A:C,3,0)</f>
        <v>5.9722222222222225E-2</v>
      </c>
      <c r="X751" s="1">
        <f t="shared" si="57"/>
        <v>0</v>
      </c>
      <c r="Y751" s="1" t="str">
        <f t="shared" si="58"/>
        <v>No</v>
      </c>
    </row>
    <row r="752" spans="1:25" x14ac:dyDescent="0.35">
      <c r="A752">
        <v>17</v>
      </c>
      <c r="B752" t="s">
        <v>787</v>
      </c>
      <c r="C752">
        <v>6</v>
      </c>
      <c r="D752" s="1">
        <v>6.3888888888888884E-2</v>
      </c>
      <c r="E752" s="1">
        <v>0.13194444444444445</v>
      </c>
      <c r="F752" s="2">
        <v>45023</v>
      </c>
      <c r="G752" t="s">
        <v>23</v>
      </c>
      <c r="H752" t="s">
        <v>17</v>
      </c>
      <c r="I752" t="s">
        <v>1348</v>
      </c>
      <c r="J752" s="3">
        <v>49.35</v>
      </c>
      <c r="K752" t="s">
        <v>24</v>
      </c>
      <c r="L752">
        <v>751</v>
      </c>
      <c r="M752" t="s">
        <v>26</v>
      </c>
      <c r="N752" t="s">
        <v>1886</v>
      </c>
      <c r="O752" t="str" cm="1">
        <f t="array" ref="O752:Q752">_xlfn.TEXTSPLIT(N752,",")</f>
        <v>Plato 9</v>
      </c>
      <c r="P752" t="str">
        <v xml:space="preserve"> Plato 1</v>
      </c>
      <c r="Q752" t="str">
        <v xml:space="preserve"> Plato 5</v>
      </c>
      <c r="S752">
        <f t="shared" si="55"/>
        <v>3</v>
      </c>
      <c r="T752" s="3">
        <f>VLOOKUP(L752,Hoja2!A:C,2,0)</f>
        <v>170</v>
      </c>
      <c r="U752" s="6">
        <f t="shared" si="59"/>
        <v>219.35</v>
      </c>
      <c r="V752" s="1">
        <f t="shared" si="56"/>
        <v>6.8055555555555564E-2</v>
      </c>
      <c r="W752" s="1">
        <f>VLOOKUP(L752,Hoja2!A:C,3,0)</f>
        <v>6.0416666666666667E-2</v>
      </c>
      <c r="X752" s="1">
        <f t="shared" si="57"/>
        <v>7.6388888888888964E-3</v>
      </c>
      <c r="Y752" s="1" t="str">
        <f t="shared" si="58"/>
        <v>Si</v>
      </c>
    </row>
    <row r="753" spans="1:25" x14ac:dyDescent="0.35">
      <c r="A753">
        <v>3</v>
      </c>
      <c r="B753" t="s">
        <v>792</v>
      </c>
      <c r="C753">
        <v>5</v>
      </c>
      <c r="D753" s="1">
        <v>8.6805555555555552E-2</v>
      </c>
      <c r="E753" s="1">
        <v>0.18263888888888888</v>
      </c>
      <c r="F753" s="2">
        <v>45023</v>
      </c>
      <c r="G753" t="s">
        <v>11</v>
      </c>
      <c r="H753" t="s">
        <v>12</v>
      </c>
      <c r="I753" t="s">
        <v>1348</v>
      </c>
      <c r="J753" s="3">
        <v>46.27</v>
      </c>
      <c r="K753" t="s">
        <v>24</v>
      </c>
      <c r="L753">
        <v>752</v>
      </c>
      <c r="M753" t="s">
        <v>1350</v>
      </c>
      <c r="N753" t="s">
        <v>1386</v>
      </c>
      <c r="O753" t="str" cm="1">
        <f t="array" ref="O753">_xlfn.TEXTSPLIT(N753,",")</f>
        <v>Plato 2</v>
      </c>
      <c r="S753">
        <f t="shared" si="55"/>
        <v>1</v>
      </c>
      <c r="T753" s="3">
        <f>VLOOKUP(L753,Hoja2!A:C,2,0)</f>
        <v>60</v>
      </c>
      <c r="U753" s="6">
        <f t="shared" si="59"/>
        <v>106.27000000000001</v>
      </c>
      <c r="V753" s="1">
        <f t="shared" si="56"/>
        <v>9.5833333333333326E-2</v>
      </c>
      <c r="W753" s="1">
        <f>VLOOKUP(L753,Hoja2!A:C,3,0)</f>
        <v>2.0833333333333332E-2</v>
      </c>
      <c r="X753" s="1">
        <f t="shared" si="57"/>
        <v>7.4999999999999997E-2</v>
      </c>
      <c r="Y753" s="1" t="str">
        <f t="shared" si="58"/>
        <v>Si</v>
      </c>
    </row>
    <row r="754" spans="1:25" x14ac:dyDescent="0.35">
      <c r="A754">
        <v>11</v>
      </c>
      <c r="B754" t="s">
        <v>560</v>
      </c>
      <c r="C754">
        <v>4</v>
      </c>
      <c r="D754" s="1">
        <v>0.10208333333333333</v>
      </c>
      <c r="E754" s="1">
        <v>0.19305555555555556</v>
      </c>
      <c r="F754" s="2">
        <v>45023</v>
      </c>
      <c r="G754" t="s">
        <v>33</v>
      </c>
      <c r="H754" t="s">
        <v>12</v>
      </c>
      <c r="I754" t="s">
        <v>1347</v>
      </c>
      <c r="J754" s="3">
        <v>26.24</v>
      </c>
      <c r="K754" t="s">
        <v>24</v>
      </c>
      <c r="L754">
        <v>753</v>
      </c>
      <c r="M754" t="s">
        <v>66</v>
      </c>
      <c r="N754" t="s">
        <v>1887</v>
      </c>
      <c r="O754" t="str" cm="1">
        <f t="array" ref="O754:R754">_xlfn.TEXTSPLIT(N754,",")</f>
        <v>Plato 15</v>
      </c>
      <c r="P754" t="str">
        <v xml:space="preserve"> Plato 14</v>
      </c>
      <c r="Q754" t="str">
        <v xml:space="preserve"> Plato 7</v>
      </c>
      <c r="R754" t="str">
        <v xml:space="preserve"> Plato 19</v>
      </c>
      <c r="S754">
        <f t="shared" si="55"/>
        <v>4</v>
      </c>
      <c r="T754" s="3">
        <f>VLOOKUP(L754,Hoja2!A:C,2,0)</f>
        <v>163</v>
      </c>
      <c r="U754" s="6">
        <f t="shared" si="59"/>
        <v>189.24</v>
      </c>
      <c r="V754" s="1">
        <f t="shared" si="56"/>
        <v>9.0972222222222232E-2</v>
      </c>
      <c r="W754" s="1">
        <f>VLOOKUP(L754,Hoja2!A:C,3,0)</f>
        <v>8.8888888888888878E-2</v>
      </c>
      <c r="X754" s="1">
        <f t="shared" si="57"/>
        <v>2.0833333333333537E-3</v>
      </c>
      <c r="Y754" s="1" t="str">
        <f t="shared" si="58"/>
        <v>Si</v>
      </c>
    </row>
    <row r="755" spans="1:25" x14ac:dyDescent="0.35">
      <c r="A755">
        <v>8</v>
      </c>
      <c r="B755" t="s">
        <v>730</v>
      </c>
      <c r="C755">
        <v>3</v>
      </c>
      <c r="D755" s="1">
        <v>0.13958333333333334</v>
      </c>
      <c r="E755" s="1">
        <v>0.19166666666666668</v>
      </c>
      <c r="F755" s="2">
        <v>45023</v>
      </c>
      <c r="G755" t="s">
        <v>11</v>
      </c>
      <c r="H755" t="s">
        <v>12</v>
      </c>
      <c r="I755" t="s">
        <v>1348</v>
      </c>
      <c r="J755" s="3">
        <v>42.74</v>
      </c>
      <c r="K755" t="s">
        <v>13</v>
      </c>
      <c r="L755">
        <v>754</v>
      </c>
      <c r="M755" t="s">
        <v>1345</v>
      </c>
      <c r="N755" t="s">
        <v>1888</v>
      </c>
      <c r="O755" t="str" cm="1">
        <f t="array" ref="O755:Q755">_xlfn.TEXTSPLIT(N755,",")</f>
        <v>Plato 7</v>
      </c>
      <c r="P755" t="str">
        <v xml:space="preserve"> Plato 6</v>
      </c>
      <c r="Q755" t="str">
        <v xml:space="preserve"> Plato 16</v>
      </c>
      <c r="S755">
        <f t="shared" si="55"/>
        <v>3</v>
      </c>
      <c r="T755" s="3">
        <f>VLOOKUP(L755,Hoja2!A:C,2,0)</f>
        <v>237</v>
      </c>
      <c r="U755" s="6">
        <f t="shared" si="59"/>
        <v>279.74</v>
      </c>
      <c r="V755" s="1">
        <f t="shared" si="56"/>
        <v>5.2083333333333343E-2</v>
      </c>
      <c r="W755" s="1">
        <f>VLOOKUP(L755,Hoja2!A:C,3,0)</f>
        <v>6.1805555555555551E-2</v>
      </c>
      <c r="X755" s="1">
        <f t="shared" si="57"/>
        <v>0</v>
      </c>
      <c r="Y755" s="1" t="str">
        <f t="shared" si="58"/>
        <v>No</v>
      </c>
    </row>
    <row r="756" spans="1:25" x14ac:dyDescent="0.35">
      <c r="A756">
        <v>12</v>
      </c>
      <c r="B756" t="s">
        <v>1321</v>
      </c>
      <c r="C756">
        <v>3</v>
      </c>
      <c r="D756" s="1">
        <v>8.4027777777777785E-2</v>
      </c>
      <c r="E756" s="1">
        <v>0.18541666666666667</v>
      </c>
      <c r="F756" s="2">
        <v>45023</v>
      </c>
      <c r="G756" t="s">
        <v>23</v>
      </c>
      <c r="H756" t="s">
        <v>12</v>
      </c>
      <c r="I756" t="s">
        <v>1348</v>
      </c>
      <c r="J756" s="3">
        <v>26.65</v>
      </c>
      <c r="K756" t="s">
        <v>40</v>
      </c>
      <c r="L756">
        <v>755</v>
      </c>
      <c r="M756" t="s">
        <v>26</v>
      </c>
      <c r="N756" t="s">
        <v>1889</v>
      </c>
      <c r="O756" t="str" cm="1">
        <f t="array" ref="O756:R756">_xlfn.TEXTSPLIT(N756,",")</f>
        <v>Plato 13</v>
      </c>
      <c r="P756" t="str">
        <v xml:space="preserve"> Plato 1</v>
      </c>
      <c r="Q756" t="str">
        <v xml:space="preserve"> Plato 12</v>
      </c>
      <c r="R756" t="str">
        <v xml:space="preserve"> Plato 9</v>
      </c>
      <c r="S756">
        <f t="shared" si="55"/>
        <v>4</v>
      </c>
      <c r="T756" s="3">
        <f>VLOOKUP(L756,Hoja2!A:C,2,0)</f>
        <v>211</v>
      </c>
      <c r="U756" s="6">
        <f t="shared" si="59"/>
        <v>237.65</v>
      </c>
      <c r="V756" s="1">
        <f t="shared" si="56"/>
        <v>0.10138888888888889</v>
      </c>
      <c r="W756" s="1">
        <f>VLOOKUP(L756,Hoja2!A:C,3,0)</f>
        <v>7.5694444444444439E-2</v>
      </c>
      <c r="X756" s="1">
        <f t="shared" si="57"/>
        <v>2.569444444444445E-2</v>
      </c>
      <c r="Y756" s="1" t="str">
        <f t="shared" si="58"/>
        <v>Si</v>
      </c>
    </row>
    <row r="757" spans="1:25" x14ac:dyDescent="0.35">
      <c r="A757">
        <v>11</v>
      </c>
      <c r="B757" t="s">
        <v>1323</v>
      </c>
      <c r="C757">
        <v>1</v>
      </c>
      <c r="D757" s="1">
        <v>0.16180555555555556</v>
      </c>
      <c r="E757" s="1">
        <v>0.32708333333333334</v>
      </c>
      <c r="F757" s="2">
        <v>45023</v>
      </c>
      <c r="G757" t="s">
        <v>16</v>
      </c>
      <c r="H757" t="s">
        <v>37</v>
      </c>
      <c r="I757" t="s">
        <v>1348</v>
      </c>
      <c r="J757" s="3">
        <v>31.75</v>
      </c>
      <c r="K757" t="s">
        <v>24</v>
      </c>
      <c r="L757">
        <v>756</v>
      </c>
      <c r="M757" t="s">
        <v>1350</v>
      </c>
      <c r="N757" t="s">
        <v>1890</v>
      </c>
      <c r="O757" t="str" cm="1">
        <f t="array" ref="O757:P757">_xlfn.TEXTSPLIT(N757,",")</f>
        <v>Plato 17</v>
      </c>
      <c r="P757" t="str">
        <v xml:space="preserve"> Plato 12</v>
      </c>
      <c r="S757">
        <f t="shared" si="55"/>
        <v>2</v>
      </c>
      <c r="T757" s="3">
        <f>VLOOKUP(L757,Hoja2!A:C,2,0)</f>
        <v>50</v>
      </c>
      <c r="U757" s="6">
        <f t="shared" si="59"/>
        <v>81.75</v>
      </c>
      <c r="V757" s="1">
        <f t="shared" si="56"/>
        <v>0.16527777777777777</v>
      </c>
      <c r="W757" s="1">
        <f>VLOOKUP(L757,Hoja2!A:C,3,0)</f>
        <v>2.361111111111111E-2</v>
      </c>
      <c r="X757" s="1">
        <f t="shared" si="57"/>
        <v>0.14166666666666666</v>
      </c>
      <c r="Y757" s="1" t="str">
        <f t="shared" si="58"/>
        <v>Si</v>
      </c>
    </row>
    <row r="758" spans="1:25" x14ac:dyDescent="0.35">
      <c r="A758">
        <v>3</v>
      </c>
      <c r="B758" t="s">
        <v>1325</v>
      </c>
      <c r="C758">
        <v>6</v>
      </c>
      <c r="D758" s="1">
        <v>7.4305555555555555E-2</v>
      </c>
      <c r="E758" s="1">
        <v>0.19583333333333333</v>
      </c>
      <c r="F758" s="2">
        <v>45023</v>
      </c>
      <c r="G758" t="s">
        <v>23</v>
      </c>
      <c r="H758" t="s">
        <v>12</v>
      </c>
      <c r="I758" t="s">
        <v>1347</v>
      </c>
      <c r="J758" s="3">
        <v>10.029999999999999</v>
      </c>
      <c r="K758" t="s">
        <v>13</v>
      </c>
      <c r="L758">
        <v>757</v>
      </c>
      <c r="M758" t="s">
        <v>26</v>
      </c>
      <c r="N758" t="s">
        <v>1386</v>
      </c>
      <c r="O758" t="str" cm="1">
        <f t="array" ref="O758">_xlfn.TEXTSPLIT(N758,",")</f>
        <v>Plato 2</v>
      </c>
      <c r="S758">
        <f t="shared" si="55"/>
        <v>1</v>
      </c>
      <c r="T758" s="3">
        <f>VLOOKUP(L758,Hoja2!A:C,2,0)</f>
        <v>60</v>
      </c>
      <c r="U758" s="6">
        <f t="shared" si="59"/>
        <v>70.03</v>
      </c>
      <c r="V758" s="1">
        <f t="shared" si="56"/>
        <v>0.12152777777777778</v>
      </c>
      <c r="W758" s="1">
        <f>VLOOKUP(L758,Hoja2!A:C,3,0)</f>
        <v>2.7777777777777776E-2</v>
      </c>
      <c r="X758" s="1">
        <f t="shared" si="57"/>
        <v>9.375E-2</v>
      </c>
      <c r="Y758" s="1" t="str">
        <f t="shared" si="58"/>
        <v>Si</v>
      </c>
    </row>
    <row r="759" spans="1:25" x14ac:dyDescent="0.35">
      <c r="A759">
        <v>18</v>
      </c>
      <c r="B759" t="s">
        <v>1327</v>
      </c>
      <c r="C759">
        <v>4</v>
      </c>
      <c r="D759" s="1">
        <v>1.1805555555555555E-2</v>
      </c>
      <c r="E759" s="1">
        <v>9.0277777777777776E-2</v>
      </c>
      <c r="F759" s="2">
        <v>45023</v>
      </c>
      <c r="G759" t="s">
        <v>11</v>
      </c>
      <c r="H759" t="s">
        <v>17</v>
      </c>
      <c r="I759" t="s">
        <v>18</v>
      </c>
      <c r="J759" s="3">
        <v>27.04</v>
      </c>
      <c r="K759" t="s">
        <v>13</v>
      </c>
      <c r="L759">
        <v>758</v>
      </c>
      <c r="M759" t="s">
        <v>1350</v>
      </c>
      <c r="N759" t="s">
        <v>1769</v>
      </c>
      <c r="O759" t="str" cm="1">
        <f t="array" ref="O759:P759">_xlfn.TEXTSPLIT(N759,",")</f>
        <v>Plato 2</v>
      </c>
      <c r="P759" t="str">
        <v xml:space="preserve"> Plato 5</v>
      </c>
      <c r="S759">
        <f t="shared" si="55"/>
        <v>2</v>
      </c>
      <c r="T759" s="3">
        <f>VLOOKUP(L759,Hoja2!A:C,2,0)</f>
        <v>52</v>
      </c>
      <c r="U759" s="6">
        <f t="shared" si="59"/>
        <v>79.039999999999992</v>
      </c>
      <c r="V759" s="1">
        <f t="shared" si="56"/>
        <v>7.8472222222222221E-2</v>
      </c>
      <c r="W759" s="1">
        <f>VLOOKUP(L759,Hoja2!A:C,3,0)</f>
        <v>2.8472222222222225E-2</v>
      </c>
      <c r="X759" s="1">
        <f t="shared" si="57"/>
        <v>4.9999999999999996E-2</v>
      </c>
      <c r="Y759" s="1" t="str">
        <f t="shared" si="58"/>
        <v>Si</v>
      </c>
    </row>
    <row r="760" spans="1:25" x14ac:dyDescent="0.35">
      <c r="A760">
        <v>20</v>
      </c>
      <c r="B760" t="s">
        <v>1329</v>
      </c>
      <c r="C760">
        <v>5</v>
      </c>
      <c r="D760" s="1">
        <v>2.7777777777777776E-2</v>
      </c>
      <c r="E760" s="1">
        <v>0.15625</v>
      </c>
      <c r="F760" s="2">
        <v>45023</v>
      </c>
      <c r="G760" t="s">
        <v>16</v>
      </c>
      <c r="H760" t="s">
        <v>12</v>
      </c>
      <c r="I760" t="s">
        <v>1348</v>
      </c>
      <c r="J760" s="3">
        <v>13.7</v>
      </c>
      <c r="K760" t="s">
        <v>13</v>
      </c>
      <c r="L760">
        <v>759</v>
      </c>
      <c r="M760" t="s">
        <v>84</v>
      </c>
      <c r="N760" t="s">
        <v>1891</v>
      </c>
      <c r="O760" t="str" cm="1">
        <f t="array" ref="O760:R760">_xlfn.TEXTSPLIT(N760,",")</f>
        <v>Plato 11</v>
      </c>
      <c r="P760" t="str">
        <v xml:space="preserve"> Plato 6</v>
      </c>
      <c r="Q760" t="str">
        <v xml:space="preserve"> Plato 1</v>
      </c>
      <c r="R760" t="str">
        <v xml:space="preserve"> Plato 9</v>
      </c>
      <c r="S760">
        <f t="shared" si="55"/>
        <v>4</v>
      </c>
      <c r="T760" s="3">
        <f>VLOOKUP(L760,Hoja2!A:C,2,0)</f>
        <v>342</v>
      </c>
      <c r="U760" s="6">
        <f t="shared" si="59"/>
        <v>355.7</v>
      </c>
      <c r="V760" s="1">
        <f t="shared" si="56"/>
        <v>0.12847222222222221</v>
      </c>
      <c r="W760" s="1">
        <f>VLOOKUP(L760,Hoja2!A:C,3,0)</f>
        <v>0.13611111111111113</v>
      </c>
      <c r="X760" s="1">
        <f t="shared" si="57"/>
        <v>0</v>
      </c>
      <c r="Y760" s="1" t="str">
        <f t="shared" si="58"/>
        <v>No</v>
      </c>
    </row>
    <row r="761" spans="1:25" x14ac:dyDescent="0.35">
      <c r="A761">
        <v>5</v>
      </c>
      <c r="B761" t="s">
        <v>1331</v>
      </c>
      <c r="C761">
        <v>6</v>
      </c>
      <c r="D761" s="1">
        <v>1.7361111111111112E-2</v>
      </c>
      <c r="E761" s="1">
        <v>6.9444444444444448E-2</v>
      </c>
      <c r="F761" s="2">
        <v>45023</v>
      </c>
      <c r="G761" t="s">
        <v>33</v>
      </c>
      <c r="H761" t="s">
        <v>12</v>
      </c>
      <c r="I761" t="s">
        <v>1348</v>
      </c>
      <c r="J761" s="3">
        <v>39.42</v>
      </c>
      <c r="K761" t="s">
        <v>24</v>
      </c>
      <c r="L761">
        <v>760</v>
      </c>
      <c r="M761" t="s">
        <v>84</v>
      </c>
      <c r="N761" t="s">
        <v>1356</v>
      </c>
      <c r="O761" t="str" cm="1">
        <f t="array" ref="O761">_xlfn.TEXTSPLIT(N761,",")</f>
        <v>Plato 8</v>
      </c>
      <c r="S761">
        <f t="shared" si="55"/>
        <v>1</v>
      </c>
      <c r="T761" s="3">
        <f>VLOOKUP(L761,Hoja2!A:C,2,0)</f>
        <v>105</v>
      </c>
      <c r="U761" s="6">
        <f t="shared" si="59"/>
        <v>144.42000000000002</v>
      </c>
      <c r="V761" s="1">
        <f t="shared" si="56"/>
        <v>5.2083333333333336E-2</v>
      </c>
      <c r="W761" s="1">
        <f>VLOOKUP(L761,Hoja2!A:C,3,0)</f>
        <v>1.3888888888888888E-2</v>
      </c>
      <c r="X761" s="1">
        <f t="shared" si="57"/>
        <v>3.8194444444444448E-2</v>
      </c>
      <c r="Y761" s="1" t="str">
        <f t="shared" si="58"/>
        <v>Si</v>
      </c>
    </row>
    <row r="762" spans="1:25" x14ac:dyDescent="0.35">
      <c r="A762">
        <v>4</v>
      </c>
      <c r="B762" t="s">
        <v>1094</v>
      </c>
      <c r="C762">
        <v>4</v>
      </c>
      <c r="D762" s="1">
        <v>0.11041666666666666</v>
      </c>
      <c r="E762" s="1">
        <v>0.15416666666666667</v>
      </c>
      <c r="F762" s="2">
        <v>45023</v>
      </c>
      <c r="G762" t="s">
        <v>11</v>
      </c>
      <c r="H762" t="s">
        <v>17</v>
      </c>
      <c r="I762" t="s">
        <v>1348</v>
      </c>
      <c r="J762" s="3">
        <v>16.850000000000001</v>
      </c>
      <c r="K762" t="s">
        <v>24</v>
      </c>
      <c r="L762">
        <v>761</v>
      </c>
      <c r="M762" t="s">
        <v>1345</v>
      </c>
      <c r="N762" t="s">
        <v>1892</v>
      </c>
      <c r="O762" t="str" cm="1">
        <f t="array" ref="O762:Q762">_xlfn.TEXTSPLIT(N762,",")</f>
        <v>Plato 7</v>
      </c>
      <c r="P762" t="str">
        <v xml:space="preserve"> Plato 16</v>
      </c>
      <c r="Q762" t="str">
        <v xml:space="preserve"> Plato 14</v>
      </c>
      <c r="S762">
        <f t="shared" si="55"/>
        <v>3</v>
      </c>
      <c r="T762" s="3">
        <f>VLOOKUP(L762,Hoja2!A:C,2,0)</f>
        <v>174</v>
      </c>
      <c r="U762" s="6">
        <f t="shared" si="59"/>
        <v>190.85</v>
      </c>
      <c r="V762" s="1">
        <f t="shared" si="56"/>
        <v>4.3750000000000011E-2</v>
      </c>
      <c r="W762" s="1">
        <f>VLOOKUP(L762,Hoja2!A:C,3,0)</f>
        <v>7.0833333333333331E-2</v>
      </c>
      <c r="X762" s="1">
        <f t="shared" si="57"/>
        <v>0</v>
      </c>
      <c r="Y762" s="1" t="str">
        <f t="shared" si="58"/>
        <v>No</v>
      </c>
    </row>
    <row r="763" spans="1:25" x14ac:dyDescent="0.35">
      <c r="A763">
        <v>4</v>
      </c>
      <c r="B763" t="s">
        <v>582</v>
      </c>
      <c r="C763">
        <v>3</v>
      </c>
      <c r="D763" s="1">
        <v>5.4166666666666669E-2</v>
      </c>
      <c r="E763" s="1">
        <v>0.1423611111111111</v>
      </c>
      <c r="F763" s="2">
        <v>45023</v>
      </c>
      <c r="G763" t="s">
        <v>28</v>
      </c>
      <c r="H763" t="s">
        <v>17</v>
      </c>
      <c r="I763" t="s">
        <v>1348</v>
      </c>
      <c r="J763" s="3">
        <v>49.45</v>
      </c>
      <c r="K763" t="s">
        <v>13</v>
      </c>
      <c r="L763">
        <v>762</v>
      </c>
      <c r="M763" t="s">
        <v>49</v>
      </c>
      <c r="N763" t="s">
        <v>1893</v>
      </c>
      <c r="O763" t="str" cm="1">
        <f t="array" ref="O763:P763">_xlfn.TEXTSPLIT(N763,",")</f>
        <v>Plato 13</v>
      </c>
      <c r="P763" t="str">
        <v xml:space="preserve"> Plato 10</v>
      </c>
      <c r="S763">
        <f t="shared" si="55"/>
        <v>2</v>
      </c>
      <c r="T763" s="3">
        <f>VLOOKUP(L763,Hoja2!A:C,2,0)</f>
        <v>99</v>
      </c>
      <c r="U763" s="6">
        <f t="shared" si="59"/>
        <v>148.44999999999999</v>
      </c>
      <c r="V763" s="1">
        <f t="shared" si="56"/>
        <v>8.8194444444444436E-2</v>
      </c>
      <c r="W763" s="1">
        <f>VLOOKUP(L763,Hoja2!A:C,3,0)</f>
        <v>2.0138888888888887E-2</v>
      </c>
      <c r="X763" s="1">
        <f t="shared" si="57"/>
        <v>6.805555555555555E-2</v>
      </c>
      <c r="Y763" s="1" t="str">
        <f t="shared" si="58"/>
        <v>Si</v>
      </c>
    </row>
    <row r="764" spans="1:25" x14ac:dyDescent="0.35">
      <c r="A764">
        <v>18</v>
      </c>
      <c r="B764" t="s">
        <v>1087</v>
      </c>
      <c r="C764">
        <v>3</v>
      </c>
      <c r="D764" s="1">
        <v>0.15902777777777777</v>
      </c>
      <c r="E764" s="1">
        <v>0.21666666666666667</v>
      </c>
      <c r="F764" s="2">
        <v>45023</v>
      </c>
      <c r="G764" t="s">
        <v>33</v>
      </c>
      <c r="H764" t="s">
        <v>12</v>
      </c>
      <c r="I764" t="s">
        <v>1348</v>
      </c>
      <c r="J764" s="3">
        <v>22.88</v>
      </c>
      <c r="K764" t="s">
        <v>13</v>
      </c>
      <c r="L764">
        <v>763</v>
      </c>
      <c r="M764" t="s">
        <v>84</v>
      </c>
      <c r="N764" t="s">
        <v>1645</v>
      </c>
      <c r="O764" t="str" cm="1">
        <f t="array" ref="O764:P764">_xlfn.TEXTSPLIT(N764,",")</f>
        <v>Plato 11</v>
      </c>
      <c r="P764" t="str">
        <v xml:space="preserve"> Plato 12</v>
      </c>
      <c r="S764">
        <f t="shared" si="55"/>
        <v>2</v>
      </c>
      <c r="T764" s="3">
        <f>VLOOKUP(L764,Hoja2!A:C,2,0)</f>
        <v>104</v>
      </c>
      <c r="U764" s="6">
        <f t="shared" si="59"/>
        <v>126.88</v>
      </c>
      <c r="V764" s="1">
        <f t="shared" si="56"/>
        <v>5.7638888888888906E-2</v>
      </c>
      <c r="W764" s="1">
        <f>VLOOKUP(L764,Hoja2!A:C,3,0)</f>
        <v>2.2222222222222223E-2</v>
      </c>
      <c r="X764" s="1">
        <f t="shared" si="57"/>
        <v>3.541666666666668E-2</v>
      </c>
      <c r="Y764" s="1" t="str">
        <f t="shared" si="58"/>
        <v>Si</v>
      </c>
    </row>
    <row r="765" spans="1:25" x14ac:dyDescent="0.35">
      <c r="A765">
        <v>20</v>
      </c>
      <c r="B765" t="s">
        <v>1336</v>
      </c>
      <c r="C765">
        <v>1</v>
      </c>
      <c r="D765" s="1">
        <v>0.14583333333333334</v>
      </c>
      <c r="E765" s="1">
        <v>0.24027777777777778</v>
      </c>
      <c r="F765" s="2">
        <v>45023</v>
      </c>
      <c r="G765" t="s">
        <v>33</v>
      </c>
      <c r="H765" t="s">
        <v>37</v>
      </c>
      <c r="I765" t="s">
        <v>1348</v>
      </c>
      <c r="J765" s="3">
        <v>20.41</v>
      </c>
      <c r="K765" t="s">
        <v>40</v>
      </c>
      <c r="L765">
        <v>764</v>
      </c>
      <c r="M765" t="s">
        <v>20</v>
      </c>
      <c r="N765" t="s">
        <v>1894</v>
      </c>
      <c r="O765" t="str" cm="1">
        <f t="array" ref="O765:Q765">_xlfn.TEXTSPLIT(N765,",")</f>
        <v>Plato 6</v>
      </c>
      <c r="P765" t="str">
        <v xml:space="preserve"> Plato 18</v>
      </c>
      <c r="Q765" t="str">
        <v xml:space="preserve"> Plato 7</v>
      </c>
      <c r="S765">
        <f t="shared" si="55"/>
        <v>3</v>
      </c>
      <c r="T765" s="3">
        <f>VLOOKUP(L765,Hoja2!A:C,2,0)</f>
        <v>85</v>
      </c>
      <c r="U765" s="6">
        <f t="shared" si="59"/>
        <v>105.41</v>
      </c>
      <c r="V765" s="1">
        <f t="shared" si="56"/>
        <v>9.4444444444444442E-2</v>
      </c>
      <c r="W765" s="1">
        <f>VLOOKUP(L765,Hoja2!A:C,3,0)</f>
        <v>7.7777777777777779E-2</v>
      </c>
      <c r="X765" s="1">
        <f t="shared" si="57"/>
        <v>1.6666666666666663E-2</v>
      </c>
      <c r="Y765" s="1" t="str">
        <f t="shared" si="58"/>
        <v>Si</v>
      </c>
    </row>
    <row r="766" spans="1:25" x14ac:dyDescent="0.35">
      <c r="A766">
        <v>20</v>
      </c>
      <c r="B766" t="s">
        <v>1036</v>
      </c>
      <c r="C766">
        <v>4</v>
      </c>
      <c r="D766" s="1">
        <v>1.6666666666666666E-2</v>
      </c>
      <c r="E766" s="1">
        <v>6.7361111111111108E-2</v>
      </c>
      <c r="F766" s="2">
        <v>45023</v>
      </c>
      <c r="G766" t="s">
        <v>11</v>
      </c>
      <c r="H766" t="s">
        <v>37</v>
      </c>
      <c r="I766" t="s">
        <v>1348</v>
      </c>
      <c r="J766" s="3">
        <v>30.77</v>
      </c>
      <c r="K766" t="s">
        <v>24</v>
      </c>
      <c r="L766">
        <v>765</v>
      </c>
      <c r="M766" t="s">
        <v>66</v>
      </c>
      <c r="N766" t="s">
        <v>1895</v>
      </c>
      <c r="O766" t="str" cm="1">
        <f t="array" ref="O766:R766">_xlfn.TEXTSPLIT(N766,",")</f>
        <v>Plato 10</v>
      </c>
      <c r="P766" t="str">
        <v xml:space="preserve"> Plato 16</v>
      </c>
      <c r="Q766" t="str">
        <v xml:space="preserve"> Plato 13</v>
      </c>
      <c r="R766" t="str">
        <v xml:space="preserve"> Plato 19</v>
      </c>
      <c r="S766">
        <f t="shared" si="55"/>
        <v>4</v>
      </c>
      <c r="T766" s="3">
        <f>VLOOKUP(L766,Hoja2!A:C,2,0)</f>
        <v>233</v>
      </c>
      <c r="U766" s="6">
        <f t="shared" si="59"/>
        <v>263.77</v>
      </c>
      <c r="V766" s="1">
        <f t="shared" si="56"/>
        <v>5.0694444444444445E-2</v>
      </c>
      <c r="W766" s="1">
        <f>VLOOKUP(L766,Hoja2!A:C,3,0)</f>
        <v>0.1138888888888889</v>
      </c>
      <c r="X766" s="1">
        <f t="shared" si="57"/>
        <v>0</v>
      </c>
      <c r="Y766" s="1" t="str">
        <f t="shared" si="58"/>
        <v>No</v>
      </c>
    </row>
    <row r="767" spans="1:25" x14ac:dyDescent="0.35">
      <c r="A767">
        <v>17</v>
      </c>
      <c r="B767" t="s">
        <v>59</v>
      </c>
      <c r="C767">
        <v>6</v>
      </c>
      <c r="D767" s="1">
        <v>6.5277777777777782E-2</v>
      </c>
      <c r="E767" s="1">
        <v>0.2013888888888889</v>
      </c>
      <c r="F767" s="2">
        <v>45023</v>
      </c>
      <c r="G767" t="s">
        <v>23</v>
      </c>
      <c r="H767" t="s">
        <v>37</v>
      </c>
      <c r="I767" t="s">
        <v>1348</v>
      </c>
      <c r="J767" s="3">
        <v>12.57</v>
      </c>
      <c r="K767" t="s">
        <v>13</v>
      </c>
      <c r="L767">
        <v>766</v>
      </c>
      <c r="M767" t="s">
        <v>84</v>
      </c>
      <c r="N767" t="s">
        <v>1896</v>
      </c>
      <c r="O767" t="str" cm="1">
        <f t="array" ref="O767:R767">_xlfn.TEXTSPLIT(N767,",")</f>
        <v>Plato 2</v>
      </c>
      <c r="P767" t="str">
        <v xml:space="preserve"> Plato 12</v>
      </c>
      <c r="Q767" t="str">
        <v xml:space="preserve"> Plato 3</v>
      </c>
      <c r="R767" t="str">
        <v xml:space="preserve"> Plato 14</v>
      </c>
      <c r="S767">
        <f t="shared" si="55"/>
        <v>4</v>
      </c>
      <c r="T767" s="3">
        <f>VLOOKUP(L767,Hoja2!A:C,2,0)</f>
        <v>185</v>
      </c>
      <c r="U767" s="6">
        <f t="shared" si="59"/>
        <v>197.57</v>
      </c>
      <c r="V767" s="1">
        <f t="shared" si="56"/>
        <v>0.13611111111111113</v>
      </c>
      <c r="W767" s="1">
        <f>VLOOKUP(L767,Hoja2!A:C,3,0)</f>
        <v>9.3055555555555558E-2</v>
      </c>
      <c r="X767" s="1">
        <f t="shared" si="57"/>
        <v>4.3055555555555569E-2</v>
      </c>
      <c r="Y767" s="1" t="str">
        <f t="shared" si="58"/>
        <v>Si</v>
      </c>
    </row>
    <row r="768" spans="1:25" x14ac:dyDescent="0.35">
      <c r="A768">
        <v>10</v>
      </c>
      <c r="B768" t="s">
        <v>1340</v>
      </c>
      <c r="C768">
        <v>3</v>
      </c>
      <c r="D768" s="1">
        <v>4.7222222222222221E-2</v>
      </c>
      <c r="E768" s="1">
        <v>0.16458333333333333</v>
      </c>
      <c r="F768" s="2">
        <v>45023</v>
      </c>
      <c r="G768" t="s">
        <v>23</v>
      </c>
      <c r="H768" t="s">
        <v>17</v>
      </c>
      <c r="I768" t="s">
        <v>1348</v>
      </c>
      <c r="J768" s="3">
        <v>15.98</v>
      </c>
      <c r="K768" t="s">
        <v>13</v>
      </c>
      <c r="L768">
        <v>767</v>
      </c>
      <c r="M768" t="s">
        <v>61</v>
      </c>
      <c r="N768" t="s">
        <v>1897</v>
      </c>
      <c r="O768" t="str" cm="1">
        <f t="array" ref="O768:Q768">_xlfn.TEXTSPLIT(N768,",")</f>
        <v>Plato 9</v>
      </c>
      <c r="P768" t="str">
        <v xml:space="preserve"> Plato 7</v>
      </c>
      <c r="Q768" t="str">
        <v xml:space="preserve"> Plato 13</v>
      </c>
      <c r="S768">
        <f t="shared" si="55"/>
        <v>3</v>
      </c>
      <c r="T768" s="3">
        <f>VLOOKUP(L768,Hoja2!A:C,2,0)</f>
        <v>169</v>
      </c>
      <c r="U768" s="6">
        <f t="shared" si="59"/>
        <v>184.98</v>
      </c>
      <c r="V768" s="1">
        <f t="shared" si="56"/>
        <v>0.11736111111111111</v>
      </c>
      <c r="W768" s="1">
        <f>VLOOKUP(L768,Hoja2!A:C,3,0)</f>
        <v>5.9027777777777776E-2</v>
      </c>
      <c r="X768" s="1">
        <f t="shared" si="57"/>
        <v>5.8333333333333334E-2</v>
      </c>
      <c r="Y768" s="1" t="str">
        <f t="shared" si="58"/>
        <v>Si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26A9-D663-48E3-BF30-FF21608EF95F}">
  <dimension ref="A3:C771"/>
  <sheetViews>
    <sheetView workbookViewId="0">
      <selection activeCell="C4" sqref="C4"/>
    </sheetView>
  </sheetViews>
  <sheetFormatPr baseColWidth="10" defaultRowHeight="14.5" x14ac:dyDescent="0.35"/>
  <cols>
    <col min="1" max="1" width="16.54296875" bestFit="1" customWidth="1"/>
    <col min="2" max="2" width="23.54296875" bestFit="1" customWidth="1"/>
    <col min="3" max="3" width="27.81640625" bestFit="1" customWidth="1"/>
  </cols>
  <sheetData>
    <row r="3" spans="1:3" x14ac:dyDescent="0.35">
      <c r="A3" s="7" t="s">
        <v>1922</v>
      </c>
      <c r="B3" t="s">
        <v>1929</v>
      </c>
      <c r="C3" t="s">
        <v>1930</v>
      </c>
    </row>
    <row r="4" spans="1:3" x14ac:dyDescent="0.35">
      <c r="A4" s="8">
        <v>1</v>
      </c>
      <c r="B4">
        <v>138</v>
      </c>
      <c r="C4" s="1">
        <v>3.9583333333333331E-2</v>
      </c>
    </row>
    <row r="5" spans="1:3" x14ac:dyDescent="0.35">
      <c r="A5" s="8">
        <v>2</v>
      </c>
      <c r="B5">
        <v>58</v>
      </c>
      <c r="C5" s="1">
        <v>5.9027777777777776E-2</v>
      </c>
    </row>
    <row r="6" spans="1:3" x14ac:dyDescent="0.35">
      <c r="A6" s="8">
        <v>3</v>
      </c>
      <c r="B6">
        <v>165</v>
      </c>
      <c r="C6" s="1">
        <v>8.7499999999999994E-2</v>
      </c>
    </row>
    <row r="7" spans="1:3" x14ac:dyDescent="0.35">
      <c r="A7" s="8">
        <v>4</v>
      </c>
      <c r="B7">
        <v>183</v>
      </c>
      <c r="C7" s="1">
        <v>2.7777777777777776E-2</v>
      </c>
    </row>
    <row r="8" spans="1:3" x14ac:dyDescent="0.35">
      <c r="A8" s="8">
        <v>5</v>
      </c>
      <c r="B8">
        <v>67</v>
      </c>
      <c r="C8" s="1">
        <v>1.1805555555555555E-2</v>
      </c>
    </row>
    <row r="9" spans="1:3" x14ac:dyDescent="0.35">
      <c r="A9" s="8">
        <v>6</v>
      </c>
      <c r="B9">
        <v>70</v>
      </c>
      <c r="C9" s="1">
        <v>7.6388888888888886E-3</v>
      </c>
    </row>
    <row r="10" spans="1:3" x14ac:dyDescent="0.35">
      <c r="A10" s="8">
        <v>7</v>
      </c>
      <c r="B10">
        <v>172</v>
      </c>
      <c r="C10" s="1">
        <v>2.8472222222222218E-2</v>
      </c>
    </row>
    <row r="11" spans="1:3" x14ac:dyDescent="0.35">
      <c r="A11" s="8">
        <v>8</v>
      </c>
      <c r="B11">
        <v>242</v>
      </c>
      <c r="C11" s="1">
        <v>3.8194444444444448E-2</v>
      </c>
    </row>
    <row r="12" spans="1:3" x14ac:dyDescent="0.35">
      <c r="A12" s="8">
        <v>9</v>
      </c>
      <c r="B12">
        <v>169</v>
      </c>
      <c r="C12" s="1">
        <v>0.10138888888888889</v>
      </c>
    </row>
    <row r="13" spans="1:3" x14ac:dyDescent="0.35">
      <c r="A13" s="8">
        <v>10</v>
      </c>
      <c r="B13">
        <v>148</v>
      </c>
      <c r="C13" s="1">
        <v>2.0138888888888887E-2</v>
      </c>
    </row>
    <row r="14" spans="1:3" x14ac:dyDescent="0.35">
      <c r="A14" s="8">
        <v>11</v>
      </c>
      <c r="B14">
        <v>88</v>
      </c>
      <c r="C14" s="1">
        <v>3.888888888888889E-2</v>
      </c>
    </row>
    <row r="15" spans="1:3" x14ac:dyDescent="0.35">
      <c r="A15" s="8">
        <v>12</v>
      </c>
      <c r="B15">
        <v>326</v>
      </c>
      <c r="C15" s="1">
        <v>6.597222222222221E-2</v>
      </c>
    </row>
    <row r="16" spans="1:3" x14ac:dyDescent="0.35">
      <c r="A16" s="8">
        <v>13</v>
      </c>
      <c r="B16">
        <v>87</v>
      </c>
      <c r="C16" s="1">
        <v>4.0972222222222222E-2</v>
      </c>
    </row>
    <row r="17" spans="1:3" x14ac:dyDescent="0.35">
      <c r="A17" s="8">
        <v>14</v>
      </c>
      <c r="B17">
        <v>129</v>
      </c>
      <c r="C17" s="1">
        <v>0.10694444444444445</v>
      </c>
    </row>
    <row r="18" spans="1:3" x14ac:dyDescent="0.35">
      <c r="A18" s="8">
        <v>15</v>
      </c>
      <c r="B18">
        <v>224</v>
      </c>
      <c r="C18" s="1">
        <v>7.1527777777777773E-2</v>
      </c>
    </row>
    <row r="19" spans="1:3" x14ac:dyDescent="0.35">
      <c r="A19" s="8">
        <v>16</v>
      </c>
      <c r="B19">
        <v>28</v>
      </c>
      <c r="C19" s="1">
        <v>2.6388888888888889E-2</v>
      </c>
    </row>
    <row r="20" spans="1:3" x14ac:dyDescent="0.35">
      <c r="A20" s="8">
        <v>17</v>
      </c>
      <c r="B20">
        <v>137</v>
      </c>
      <c r="C20" s="1">
        <v>0.10972222222222222</v>
      </c>
    </row>
    <row r="21" spans="1:3" x14ac:dyDescent="0.35">
      <c r="A21" s="8">
        <v>18</v>
      </c>
      <c r="B21">
        <v>251</v>
      </c>
      <c r="C21" s="1">
        <v>9.3055555555555558E-2</v>
      </c>
    </row>
    <row r="22" spans="1:3" x14ac:dyDescent="0.35">
      <c r="A22" s="8">
        <v>19</v>
      </c>
      <c r="B22">
        <v>80</v>
      </c>
      <c r="C22" s="1">
        <v>3.0555555555555555E-2</v>
      </c>
    </row>
    <row r="23" spans="1:3" x14ac:dyDescent="0.35">
      <c r="A23" s="8">
        <v>20</v>
      </c>
      <c r="B23">
        <v>178</v>
      </c>
      <c r="C23" s="1">
        <v>4.8611111111111112E-2</v>
      </c>
    </row>
    <row r="24" spans="1:3" x14ac:dyDescent="0.35">
      <c r="A24" s="8">
        <v>21</v>
      </c>
      <c r="B24">
        <v>274</v>
      </c>
      <c r="C24" s="1">
        <v>0.10555555555555556</v>
      </c>
    </row>
    <row r="25" spans="1:3" x14ac:dyDescent="0.35">
      <c r="A25" s="8">
        <v>22</v>
      </c>
      <c r="B25">
        <v>213</v>
      </c>
      <c r="C25" s="1">
        <v>8.5416666666666669E-2</v>
      </c>
    </row>
    <row r="26" spans="1:3" x14ac:dyDescent="0.35">
      <c r="A26" s="8">
        <v>23</v>
      </c>
      <c r="B26">
        <v>138</v>
      </c>
      <c r="C26" s="1">
        <v>4.3749999999999997E-2</v>
      </c>
    </row>
    <row r="27" spans="1:3" x14ac:dyDescent="0.35">
      <c r="A27" s="8">
        <v>24</v>
      </c>
      <c r="B27">
        <v>233</v>
      </c>
      <c r="C27" s="1">
        <v>0.125</v>
      </c>
    </row>
    <row r="28" spans="1:3" x14ac:dyDescent="0.35">
      <c r="A28" s="8">
        <v>25</v>
      </c>
      <c r="B28">
        <v>34</v>
      </c>
      <c r="C28" s="1">
        <v>2.4305555555555556E-2</v>
      </c>
    </row>
    <row r="29" spans="1:3" x14ac:dyDescent="0.35">
      <c r="A29" s="8">
        <v>26</v>
      </c>
      <c r="B29">
        <v>126</v>
      </c>
      <c r="C29" s="1">
        <v>7.5694444444444453E-2</v>
      </c>
    </row>
    <row r="30" spans="1:3" x14ac:dyDescent="0.35">
      <c r="A30" s="8">
        <v>27</v>
      </c>
      <c r="B30">
        <v>61</v>
      </c>
      <c r="C30" s="1">
        <v>3.8194444444444448E-2</v>
      </c>
    </row>
    <row r="31" spans="1:3" x14ac:dyDescent="0.35">
      <c r="A31" s="8">
        <v>28</v>
      </c>
      <c r="B31">
        <v>94</v>
      </c>
      <c r="C31" s="1">
        <v>3.888888888888889E-2</v>
      </c>
    </row>
    <row r="32" spans="1:3" x14ac:dyDescent="0.35">
      <c r="A32" s="8">
        <v>29</v>
      </c>
      <c r="B32">
        <v>173</v>
      </c>
      <c r="C32" s="1">
        <v>4.9305555555555554E-2</v>
      </c>
    </row>
    <row r="33" spans="1:3" x14ac:dyDescent="0.35">
      <c r="A33" s="8">
        <v>30</v>
      </c>
      <c r="B33">
        <v>112</v>
      </c>
      <c r="C33" s="1">
        <v>4.791666666666667E-2</v>
      </c>
    </row>
    <row r="34" spans="1:3" x14ac:dyDescent="0.35">
      <c r="A34" s="8">
        <v>31</v>
      </c>
      <c r="B34">
        <v>67</v>
      </c>
      <c r="C34" s="1">
        <v>7.2916666666666657E-2</v>
      </c>
    </row>
    <row r="35" spans="1:3" x14ac:dyDescent="0.35">
      <c r="A35" s="8">
        <v>32</v>
      </c>
      <c r="B35">
        <v>211</v>
      </c>
      <c r="C35" s="1">
        <v>8.8888888888888892E-2</v>
      </c>
    </row>
    <row r="36" spans="1:3" x14ac:dyDescent="0.35">
      <c r="A36" s="8">
        <v>33</v>
      </c>
      <c r="B36">
        <v>306</v>
      </c>
      <c r="C36" s="1">
        <v>9.027777777777779E-2</v>
      </c>
    </row>
    <row r="37" spans="1:3" x14ac:dyDescent="0.35">
      <c r="A37" s="8">
        <v>34</v>
      </c>
      <c r="B37">
        <v>112</v>
      </c>
      <c r="C37" s="1">
        <v>4.5138888888888888E-2</v>
      </c>
    </row>
    <row r="38" spans="1:3" x14ac:dyDescent="0.35">
      <c r="A38" s="8">
        <v>35</v>
      </c>
      <c r="B38">
        <v>214</v>
      </c>
      <c r="C38" s="1">
        <v>4.5138888888888888E-2</v>
      </c>
    </row>
    <row r="39" spans="1:3" x14ac:dyDescent="0.35">
      <c r="A39" s="8">
        <v>36</v>
      </c>
      <c r="B39">
        <v>30</v>
      </c>
      <c r="C39" s="1">
        <v>2.6388888888888889E-2</v>
      </c>
    </row>
    <row r="40" spans="1:3" x14ac:dyDescent="0.35">
      <c r="A40" s="8">
        <v>37</v>
      </c>
      <c r="B40">
        <v>21</v>
      </c>
      <c r="C40" s="1">
        <v>3.2638888888888891E-2</v>
      </c>
    </row>
    <row r="41" spans="1:3" x14ac:dyDescent="0.35">
      <c r="A41" s="8">
        <v>38</v>
      </c>
      <c r="B41">
        <v>235</v>
      </c>
      <c r="C41" s="1">
        <v>6.8055555555555564E-2</v>
      </c>
    </row>
    <row r="42" spans="1:3" x14ac:dyDescent="0.35">
      <c r="A42" s="8">
        <v>39</v>
      </c>
      <c r="B42">
        <v>108</v>
      </c>
      <c r="C42" s="1">
        <v>3.9583333333333331E-2</v>
      </c>
    </row>
    <row r="43" spans="1:3" x14ac:dyDescent="0.35">
      <c r="A43" s="8">
        <v>40</v>
      </c>
      <c r="B43">
        <v>148</v>
      </c>
      <c r="C43" s="1">
        <v>5.4166666666666669E-2</v>
      </c>
    </row>
    <row r="44" spans="1:3" x14ac:dyDescent="0.35">
      <c r="A44" s="8">
        <v>41</v>
      </c>
      <c r="B44">
        <v>204</v>
      </c>
      <c r="C44" s="1">
        <v>6.1805555555555558E-2</v>
      </c>
    </row>
    <row r="45" spans="1:3" x14ac:dyDescent="0.35">
      <c r="A45" s="8">
        <v>42</v>
      </c>
      <c r="B45">
        <v>102</v>
      </c>
      <c r="C45" s="1">
        <v>4.7916666666666663E-2</v>
      </c>
    </row>
    <row r="46" spans="1:3" x14ac:dyDescent="0.35">
      <c r="A46" s="8">
        <v>43</v>
      </c>
      <c r="B46">
        <v>203</v>
      </c>
      <c r="C46" s="1">
        <v>0.10138888888888889</v>
      </c>
    </row>
    <row r="47" spans="1:3" x14ac:dyDescent="0.35">
      <c r="A47" s="8">
        <v>44</v>
      </c>
      <c r="B47">
        <v>122</v>
      </c>
      <c r="C47" s="1">
        <v>5.9027777777777776E-2</v>
      </c>
    </row>
    <row r="48" spans="1:3" x14ac:dyDescent="0.35">
      <c r="A48" s="8">
        <v>45</v>
      </c>
      <c r="B48">
        <v>54</v>
      </c>
      <c r="C48" s="1">
        <v>3.2638888888888891E-2</v>
      </c>
    </row>
    <row r="49" spans="1:3" x14ac:dyDescent="0.35">
      <c r="A49" s="8">
        <v>46</v>
      </c>
      <c r="B49">
        <v>140</v>
      </c>
      <c r="C49" s="1">
        <v>5.9722222222222218E-2</v>
      </c>
    </row>
    <row r="50" spans="1:3" x14ac:dyDescent="0.35">
      <c r="A50" s="8">
        <v>47</v>
      </c>
      <c r="B50">
        <v>109</v>
      </c>
      <c r="C50" s="1">
        <v>6.0416666666666667E-2</v>
      </c>
    </row>
    <row r="51" spans="1:3" x14ac:dyDescent="0.35">
      <c r="A51" s="8">
        <v>48</v>
      </c>
      <c r="B51">
        <v>158</v>
      </c>
      <c r="C51" s="1">
        <v>8.611111111111111E-2</v>
      </c>
    </row>
    <row r="52" spans="1:3" x14ac:dyDescent="0.35">
      <c r="A52" s="8">
        <v>49</v>
      </c>
      <c r="B52">
        <v>186</v>
      </c>
      <c r="C52" s="1">
        <v>5.6250000000000001E-2</v>
      </c>
    </row>
    <row r="53" spans="1:3" x14ac:dyDescent="0.35">
      <c r="A53" s="8">
        <v>50</v>
      </c>
      <c r="B53">
        <v>76</v>
      </c>
      <c r="C53" s="1">
        <v>1.4583333333333334E-2</v>
      </c>
    </row>
    <row r="54" spans="1:3" x14ac:dyDescent="0.35">
      <c r="A54" s="8">
        <v>51</v>
      </c>
      <c r="B54">
        <v>225</v>
      </c>
      <c r="C54" s="1">
        <v>0.1138888888888889</v>
      </c>
    </row>
    <row r="55" spans="1:3" x14ac:dyDescent="0.35">
      <c r="A55" s="8">
        <v>52</v>
      </c>
      <c r="B55">
        <v>263</v>
      </c>
      <c r="C55" s="1">
        <v>4.3055555555555555E-2</v>
      </c>
    </row>
    <row r="56" spans="1:3" x14ac:dyDescent="0.35">
      <c r="A56" s="8">
        <v>53</v>
      </c>
      <c r="B56">
        <v>267</v>
      </c>
      <c r="C56" s="1">
        <v>7.7777777777777779E-2</v>
      </c>
    </row>
    <row r="57" spans="1:3" x14ac:dyDescent="0.35">
      <c r="A57" s="8">
        <v>54</v>
      </c>
      <c r="B57">
        <v>187</v>
      </c>
      <c r="C57" s="1">
        <v>0.14097222222222222</v>
      </c>
    </row>
    <row r="58" spans="1:3" x14ac:dyDescent="0.35">
      <c r="A58" s="8">
        <v>55</v>
      </c>
      <c r="B58">
        <v>255</v>
      </c>
      <c r="C58" s="1">
        <v>6.6666666666666666E-2</v>
      </c>
    </row>
    <row r="59" spans="1:3" x14ac:dyDescent="0.35">
      <c r="A59" s="8">
        <v>56</v>
      </c>
      <c r="B59">
        <v>48</v>
      </c>
      <c r="C59" s="1">
        <v>5.4166666666666669E-2</v>
      </c>
    </row>
    <row r="60" spans="1:3" x14ac:dyDescent="0.35">
      <c r="A60" s="8">
        <v>57</v>
      </c>
      <c r="B60">
        <v>169</v>
      </c>
      <c r="C60" s="1">
        <v>4.7222222222222221E-2</v>
      </c>
    </row>
    <row r="61" spans="1:3" x14ac:dyDescent="0.35">
      <c r="A61" s="8">
        <v>58</v>
      </c>
      <c r="B61">
        <v>82</v>
      </c>
      <c r="C61" s="1">
        <v>5.0694444444444445E-2</v>
      </c>
    </row>
    <row r="62" spans="1:3" x14ac:dyDescent="0.35">
      <c r="A62" s="8">
        <v>59</v>
      </c>
      <c r="B62">
        <v>160</v>
      </c>
      <c r="C62" s="1">
        <v>3.3333333333333326E-2</v>
      </c>
    </row>
    <row r="63" spans="1:3" x14ac:dyDescent="0.35">
      <c r="A63" s="8">
        <v>60</v>
      </c>
      <c r="B63">
        <v>102</v>
      </c>
      <c r="C63" s="1">
        <v>2.9861111111111109E-2</v>
      </c>
    </row>
    <row r="64" spans="1:3" x14ac:dyDescent="0.35">
      <c r="A64" s="8">
        <v>61</v>
      </c>
      <c r="B64">
        <v>242</v>
      </c>
      <c r="C64" s="1">
        <v>0.11041666666666666</v>
      </c>
    </row>
    <row r="65" spans="1:3" x14ac:dyDescent="0.35">
      <c r="A65" s="8">
        <v>62</v>
      </c>
      <c r="B65">
        <v>148</v>
      </c>
      <c r="C65" s="1">
        <v>0.10763888888888888</v>
      </c>
    </row>
    <row r="66" spans="1:3" x14ac:dyDescent="0.35">
      <c r="A66" s="8">
        <v>63</v>
      </c>
      <c r="B66">
        <v>55</v>
      </c>
      <c r="C66" s="1">
        <v>2.0833333333333332E-2</v>
      </c>
    </row>
    <row r="67" spans="1:3" x14ac:dyDescent="0.35">
      <c r="A67" s="8">
        <v>64</v>
      </c>
      <c r="B67">
        <v>288</v>
      </c>
      <c r="C67" s="1">
        <v>5.694444444444445E-2</v>
      </c>
    </row>
    <row r="68" spans="1:3" x14ac:dyDescent="0.35">
      <c r="A68" s="8">
        <v>65</v>
      </c>
      <c r="B68">
        <v>196</v>
      </c>
      <c r="C68" s="1">
        <v>0.1076388888888889</v>
      </c>
    </row>
    <row r="69" spans="1:3" x14ac:dyDescent="0.35">
      <c r="A69" s="8">
        <v>66</v>
      </c>
      <c r="B69">
        <v>210</v>
      </c>
      <c r="C69" s="1">
        <v>7.9166666666666663E-2</v>
      </c>
    </row>
    <row r="70" spans="1:3" x14ac:dyDescent="0.35">
      <c r="A70" s="8">
        <v>67</v>
      </c>
      <c r="B70">
        <v>256</v>
      </c>
      <c r="C70" s="1">
        <v>9.0972222222222218E-2</v>
      </c>
    </row>
    <row r="71" spans="1:3" x14ac:dyDescent="0.35">
      <c r="A71" s="8">
        <v>68</v>
      </c>
      <c r="B71">
        <v>218</v>
      </c>
      <c r="C71" s="1">
        <v>0.10069444444444445</v>
      </c>
    </row>
    <row r="72" spans="1:3" x14ac:dyDescent="0.35">
      <c r="A72" s="8">
        <v>69</v>
      </c>
      <c r="B72">
        <v>234</v>
      </c>
      <c r="C72" s="1">
        <v>6.3888888888888884E-2</v>
      </c>
    </row>
    <row r="73" spans="1:3" x14ac:dyDescent="0.35">
      <c r="A73" s="8">
        <v>70</v>
      </c>
      <c r="B73">
        <v>118</v>
      </c>
      <c r="C73" s="1">
        <v>2.7777777777777776E-2</v>
      </c>
    </row>
    <row r="74" spans="1:3" x14ac:dyDescent="0.35">
      <c r="A74" s="8">
        <v>71</v>
      </c>
      <c r="B74">
        <v>136</v>
      </c>
      <c r="C74" s="1">
        <v>3.4027777777777782E-2</v>
      </c>
    </row>
    <row r="75" spans="1:3" x14ac:dyDescent="0.35">
      <c r="A75" s="8">
        <v>72</v>
      </c>
      <c r="B75">
        <v>75</v>
      </c>
      <c r="C75" s="1">
        <v>3.7499999999999999E-2</v>
      </c>
    </row>
    <row r="76" spans="1:3" x14ac:dyDescent="0.35">
      <c r="A76" s="8">
        <v>73</v>
      </c>
      <c r="B76">
        <v>81</v>
      </c>
      <c r="C76" s="1">
        <v>1.3888888888888888E-2</v>
      </c>
    </row>
    <row r="77" spans="1:3" x14ac:dyDescent="0.35">
      <c r="A77" s="8">
        <v>74</v>
      </c>
      <c r="B77">
        <v>218</v>
      </c>
      <c r="C77" s="1">
        <v>6.9444444444444448E-2</v>
      </c>
    </row>
    <row r="78" spans="1:3" x14ac:dyDescent="0.35">
      <c r="A78" s="8">
        <v>75</v>
      </c>
      <c r="B78">
        <v>109</v>
      </c>
      <c r="C78" s="1">
        <v>3.5416666666666666E-2</v>
      </c>
    </row>
    <row r="79" spans="1:3" x14ac:dyDescent="0.35">
      <c r="A79" s="8">
        <v>76</v>
      </c>
      <c r="B79">
        <v>158</v>
      </c>
      <c r="C79" s="1">
        <v>6.7361111111111108E-2</v>
      </c>
    </row>
    <row r="80" spans="1:3" x14ac:dyDescent="0.35">
      <c r="A80" s="8">
        <v>77</v>
      </c>
      <c r="B80">
        <v>99</v>
      </c>
      <c r="C80" s="1">
        <v>6.7361111111111108E-2</v>
      </c>
    </row>
    <row r="81" spans="1:3" x14ac:dyDescent="0.35">
      <c r="A81" s="8">
        <v>78</v>
      </c>
      <c r="B81">
        <v>57</v>
      </c>
      <c r="C81" s="1">
        <v>3.7499999999999999E-2</v>
      </c>
    </row>
    <row r="82" spans="1:3" x14ac:dyDescent="0.35">
      <c r="A82" s="8">
        <v>79</v>
      </c>
      <c r="B82">
        <v>309</v>
      </c>
      <c r="C82" s="1">
        <v>6.6666666666666666E-2</v>
      </c>
    </row>
    <row r="83" spans="1:3" x14ac:dyDescent="0.35">
      <c r="A83" s="8">
        <v>80</v>
      </c>
      <c r="B83">
        <v>121</v>
      </c>
      <c r="C83" s="1">
        <v>4.6527777777777779E-2</v>
      </c>
    </row>
    <row r="84" spans="1:3" x14ac:dyDescent="0.35">
      <c r="A84" s="8">
        <v>81</v>
      </c>
      <c r="B84">
        <v>62</v>
      </c>
      <c r="C84" s="1">
        <v>4.0972222222222222E-2</v>
      </c>
    </row>
    <row r="85" spans="1:3" x14ac:dyDescent="0.35">
      <c r="A85" s="8">
        <v>82</v>
      </c>
      <c r="B85">
        <v>80</v>
      </c>
      <c r="C85" s="1">
        <v>1.3194444444444444E-2</v>
      </c>
    </row>
    <row r="86" spans="1:3" x14ac:dyDescent="0.35">
      <c r="A86" s="8">
        <v>83</v>
      </c>
      <c r="B86">
        <v>170</v>
      </c>
      <c r="C86" s="1">
        <v>6.5277777777777782E-2</v>
      </c>
    </row>
    <row r="87" spans="1:3" x14ac:dyDescent="0.35">
      <c r="A87" s="8">
        <v>84</v>
      </c>
      <c r="B87">
        <v>60</v>
      </c>
      <c r="C87" s="1">
        <v>6.9444444444444441E-3</v>
      </c>
    </row>
    <row r="88" spans="1:3" x14ac:dyDescent="0.35">
      <c r="A88" s="8">
        <v>85</v>
      </c>
      <c r="B88">
        <v>208</v>
      </c>
      <c r="C88" s="1">
        <v>9.8611111111111108E-2</v>
      </c>
    </row>
    <row r="89" spans="1:3" x14ac:dyDescent="0.35">
      <c r="A89" s="8">
        <v>86</v>
      </c>
      <c r="B89">
        <v>50</v>
      </c>
      <c r="C89" s="1">
        <v>5.5555555555555558E-3</v>
      </c>
    </row>
    <row r="90" spans="1:3" x14ac:dyDescent="0.35">
      <c r="A90" s="8">
        <v>87</v>
      </c>
      <c r="B90">
        <v>99</v>
      </c>
      <c r="C90" s="1">
        <v>4.9305555555555561E-2</v>
      </c>
    </row>
    <row r="91" spans="1:3" x14ac:dyDescent="0.35">
      <c r="A91" s="8">
        <v>88</v>
      </c>
      <c r="B91">
        <v>123</v>
      </c>
      <c r="C91" s="1">
        <v>8.1249999999999989E-2</v>
      </c>
    </row>
    <row r="92" spans="1:3" x14ac:dyDescent="0.35">
      <c r="A92" s="8">
        <v>89</v>
      </c>
      <c r="B92">
        <v>159</v>
      </c>
      <c r="C92" s="1">
        <v>9.8611111111111108E-2</v>
      </c>
    </row>
    <row r="93" spans="1:3" x14ac:dyDescent="0.35">
      <c r="A93" s="8">
        <v>90</v>
      </c>
      <c r="B93">
        <v>34</v>
      </c>
      <c r="C93" s="1">
        <v>3.3333333333333333E-2</v>
      </c>
    </row>
    <row r="94" spans="1:3" x14ac:dyDescent="0.35">
      <c r="A94" s="8">
        <v>91</v>
      </c>
      <c r="B94">
        <v>293</v>
      </c>
      <c r="C94" s="1">
        <v>9.1666666666666674E-2</v>
      </c>
    </row>
    <row r="95" spans="1:3" x14ac:dyDescent="0.35">
      <c r="A95" s="8">
        <v>92</v>
      </c>
      <c r="B95">
        <v>82</v>
      </c>
      <c r="C95" s="1">
        <v>2.9166666666666667E-2</v>
      </c>
    </row>
    <row r="96" spans="1:3" x14ac:dyDescent="0.35">
      <c r="A96" s="8">
        <v>93</v>
      </c>
      <c r="B96">
        <v>29</v>
      </c>
      <c r="C96" s="1">
        <v>1.2500000000000001E-2</v>
      </c>
    </row>
    <row r="97" spans="1:3" x14ac:dyDescent="0.35">
      <c r="A97" s="8">
        <v>94</v>
      </c>
      <c r="B97">
        <v>253</v>
      </c>
      <c r="C97" s="1">
        <v>8.9583333333333334E-2</v>
      </c>
    </row>
    <row r="98" spans="1:3" x14ac:dyDescent="0.35">
      <c r="A98" s="8">
        <v>95</v>
      </c>
      <c r="B98">
        <v>153</v>
      </c>
      <c r="C98" s="1">
        <v>2.8472222222222222E-2</v>
      </c>
    </row>
    <row r="99" spans="1:3" x14ac:dyDescent="0.35">
      <c r="A99" s="8">
        <v>96</v>
      </c>
      <c r="B99">
        <v>176</v>
      </c>
      <c r="C99" s="1">
        <v>5.2777777777777778E-2</v>
      </c>
    </row>
    <row r="100" spans="1:3" x14ac:dyDescent="0.35">
      <c r="A100" s="8">
        <v>97</v>
      </c>
      <c r="B100">
        <v>188</v>
      </c>
      <c r="C100" s="1">
        <v>5.486111111111111E-2</v>
      </c>
    </row>
    <row r="101" spans="1:3" x14ac:dyDescent="0.35">
      <c r="A101" s="8">
        <v>98</v>
      </c>
      <c r="B101">
        <v>166</v>
      </c>
      <c r="C101" s="1">
        <v>9.7222222222222224E-2</v>
      </c>
    </row>
    <row r="102" spans="1:3" x14ac:dyDescent="0.35">
      <c r="A102" s="8">
        <v>99</v>
      </c>
      <c r="B102">
        <v>139</v>
      </c>
      <c r="C102" s="1">
        <v>5.9722222222222218E-2</v>
      </c>
    </row>
    <row r="103" spans="1:3" x14ac:dyDescent="0.35">
      <c r="A103" s="8">
        <v>100</v>
      </c>
      <c r="B103">
        <v>166</v>
      </c>
      <c r="C103" s="1">
        <v>7.1527777777777773E-2</v>
      </c>
    </row>
    <row r="104" spans="1:3" x14ac:dyDescent="0.35">
      <c r="A104" s="8">
        <v>101</v>
      </c>
      <c r="B104">
        <v>138</v>
      </c>
      <c r="C104" s="1">
        <v>9.3055555555555558E-2</v>
      </c>
    </row>
    <row r="105" spans="1:3" x14ac:dyDescent="0.35">
      <c r="A105" s="8">
        <v>102</v>
      </c>
      <c r="B105">
        <v>171</v>
      </c>
      <c r="C105" s="1">
        <v>3.1944444444444442E-2</v>
      </c>
    </row>
    <row r="106" spans="1:3" x14ac:dyDescent="0.35">
      <c r="A106" s="8">
        <v>103</v>
      </c>
      <c r="B106">
        <v>73</v>
      </c>
      <c r="C106" s="1">
        <v>6.8749999999999992E-2</v>
      </c>
    </row>
    <row r="107" spans="1:3" x14ac:dyDescent="0.35">
      <c r="A107" s="8">
        <v>104</v>
      </c>
      <c r="B107">
        <v>77</v>
      </c>
      <c r="C107" s="1">
        <v>3.8194444444444448E-2</v>
      </c>
    </row>
    <row r="108" spans="1:3" x14ac:dyDescent="0.35">
      <c r="A108" s="8">
        <v>105</v>
      </c>
      <c r="B108">
        <v>141</v>
      </c>
      <c r="C108" s="1">
        <v>2.9861111111111109E-2</v>
      </c>
    </row>
    <row r="109" spans="1:3" x14ac:dyDescent="0.35">
      <c r="A109" s="8">
        <v>106</v>
      </c>
      <c r="B109">
        <v>68</v>
      </c>
      <c r="C109" s="1">
        <v>2.013888888888889E-2</v>
      </c>
    </row>
    <row r="110" spans="1:3" x14ac:dyDescent="0.35">
      <c r="A110" s="8">
        <v>107</v>
      </c>
      <c r="B110">
        <v>253</v>
      </c>
      <c r="C110" s="1">
        <v>9.791666666666668E-2</v>
      </c>
    </row>
    <row r="111" spans="1:3" x14ac:dyDescent="0.35">
      <c r="A111" s="8">
        <v>108</v>
      </c>
      <c r="B111">
        <v>124</v>
      </c>
      <c r="C111" s="1">
        <v>7.9861111111111105E-2</v>
      </c>
    </row>
    <row r="112" spans="1:3" x14ac:dyDescent="0.35">
      <c r="A112" s="8">
        <v>109</v>
      </c>
      <c r="B112">
        <v>169</v>
      </c>
      <c r="C112" s="1">
        <v>8.1944444444444445E-2</v>
      </c>
    </row>
    <row r="113" spans="1:3" x14ac:dyDescent="0.35">
      <c r="A113" s="8">
        <v>110</v>
      </c>
      <c r="B113">
        <v>163</v>
      </c>
      <c r="C113" s="1">
        <v>8.4027777777777785E-2</v>
      </c>
    </row>
    <row r="114" spans="1:3" x14ac:dyDescent="0.35">
      <c r="A114" s="8">
        <v>111</v>
      </c>
      <c r="B114">
        <v>204</v>
      </c>
      <c r="C114" s="1">
        <v>9.5138888888888884E-2</v>
      </c>
    </row>
    <row r="115" spans="1:3" x14ac:dyDescent="0.35">
      <c r="A115" s="8">
        <v>112</v>
      </c>
      <c r="B115">
        <v>20</v>
      </c>
      <c r="C115" s="1">
        <v>1.1111111111111112E-2</v>
      </c>
    </row>
    <row r="116" spans="1:3" x14ac:dyDescent="0.35">
      <c r="A116" s="8">
        <v>113</v>
      </c>
      <c r="B116">
        <v>68</v>
      </c>
      <c r="C116" s="1">
        <v>3.5416666666666666E-2</v>
      </c>
    </row>
    <row r="117" spans="1:3" x14ac:dyDescent="0.35">
      <c r="A117" s="8">
        <v>114</v>
      </c>
      <c r="B117">
        <v>253</v>
      </c>
      <c r="C117" s="1">
        <v>9.0972222222222232E-2</v>
      </c>
    </row>
    <row r="118" spans="1:3" x14ac:dyDescent="0.35">
      <c r="A118" s="8">
        <v>115</v>
      </c>
      <c r="B118">
        <v>237</v>
      </c>
      <c r="C118" s="1">
        <v>6.8055555555555564E-2</v>
      </c>
    </row>
    <row r="119" spans="1:3" x14ac:dyDescent="0.35">
      <c r="A119" s="8">
        <v>116</v>
      </c>
      <c r="B119">
        <v>269</v>
      </c>
      <c r="C119" s="1">
        <v>8.9583333333333334E-2</v>
      </c>
    </row>
    <row r="120" spans="1:3" x14ac:dyDescent="0.35">
      <c r="A120" s="8">
        <v>117</v>
      </c>
      <c r="B120">
        <v>70</v>
      </c>
      <c r="C120" s="1">
        <v>5.5555555555555558E-3</v>
      </c>
    </row>
    <row r="121" spans="1:3" x14ac:dyDescent="0.35">
      <c r="A121" s="8">
        <v>118</v>
      </c>
      <c r="B121">
        <v>209</v>
      </c>
      <c r="C121" s="1">
        <v>9.4444444444444442E-2</v>
      </c>
    </row>
    <row r="122" spans="1:3" x14ac:dyDescent="0.35">
      <c r="A122" s="8">
        <v>119</v>
      </c>
      <c r="B122">
        <v>134</v>
      </c>
      <c r="C122" s="1">
        <v>3.7499999999999999E-2</v>
      </c>
    </row>
    <row r="123" spans="1:3" x14ac:dyDescent="0.35">
      <c r="A123" s="8">
        <v>120</v>
      </c>
      <c r="B123">
        <v>145</v>
      </c>
      <c r="C123" s="1">
        <v>6.7361111111111108E-2</v>
      </c>
    </row>
    <row r="124" spans="1:3" x14ac:dyDescent="0.35">
      <c r="A124" s="8">
        <v>121</v>
      </c>
      <c r="B124">
        <v>52</v>
      </c>
      <c r="C124" s="1">
        <v>2.6388888888888889E-2</v>
      </c>
    </row>
    <row r="125" spans="1:3" x14ac:dyDescent="0.35">
      <c r="A125" s="8">
        <v>122</v>
      </c>
      <c r="B125">
        <v>105</v>
      </c>
      <c r="C125" s="1">
        <v>2.2222222222222223E-2</v>
      </c>
    </row>
    <row r="126" spans="1:3" x14ac:dyDescent="0.35">
      <c r="A126" s="8">
        <v>123</v>
      </c>
      <c r="B126">
        <v>24</v>
      </c>
      <c r="C126" s="1">
        <v>2.2916666666666665E-2</v>
      </c>
    </row>
    <row r="127" spans="1:3" x14ac:dyDescent="0.35">
      <c r="A127" s="8">
        <v>124</v>
      </c>
      <c r="B127">
        <v>222</v>
      </c>
      <c r="C127" s="1">
        <v>9.5833333333333326E-2</v>
      </c>
    </row>
    <row r="128" spans="1:3" x14ac:dyDescent="0.35">
      <c r="A128" s="8">
        <v>125</v>
      </c>
      <c r="B128">
        <v>184</v>
      </c>
      <c r="C128" s="1">
        <v>5.8333333333333334E-2</v>
      </c>
    </row>
    <row r="129" spans="1:3" x14ac:dyDescent="0.35">
      <c r="A129" s="8">
        <v>126</v>
      </c>
      <c r="B129">
        <v>165</v>
      </c>
      <c r="C129" s="1">
        <v>9.6527777777777768E-2</v>
      </c>
    </row>
    <row r="130" spans="1:3" x14ac:dyDescent="0.35">
      <c r="A130" s="8">
        <v>127</v>
      </c>
      <c r="B130">
        <v>72</v>
      </c>
      <c r="C130" s="1">
        <v>2.0833333333333332E-2</v>
      </c>
    </row>
    <row r="131" spans="1:3" x14ac:dyDescent="0.35">
      <c r="A131" s="8">
        <v>128</v>
      </c>
      <c r="B131">
        <v>239</v>
      </c>
      <c r="C131" s="1">
        <v>0.11944444444444444</v>
      </c>
    </row>
    <row r="132" spans="1:3" x14ac:dyDescent="0.35">
      <c r="A132" s="8">
        <v>129</v>
      </c>
      <c r="B132">
        <v>106</v>
      </c>
      <c r="C132" s="1">
        <v>5.5555555555555552E-2</v>
      </c>
    </row>
    <row r="133" spans="1:3" x14ac:dyDescent="0.35">
      <c r="A133" s="8">
        <v>130</v>
      </c>
      <c r="B133">
        <v>35</v>
      </c>
      <c r="C133" s="1">
        <v>1.7361111111111112E-2</v>
      </c>
    </row>
    <row r="134" spans="1:3" x14ac:dyDescent="0.35">
      <c r="A134" s="8">
        <v>131</v>
      </c>
      <c r="B134">
        <v>157</v>
      </c>
      <c r="C134" s="1">
        <v>8.3333333333333329E-2</v>
      </c>
    </row>
    <row r="135" spans="1:3" x14ac:dyDescent="0.35">
      <c r="A135" s="8">
        <v>132</v>
      </c>
      <c r="B135">
        <v>206</v>
      </c>
      <c r="C135" s="1">
        <v>7.0833333333333331E-2</v>
      </c>
    </row>
    <row r="136" spans="1:3" x14ac:dyDescent="0.35">
      <c r="A136" s="8">
        <v>133</v>
      </c>
      <c r="B136">
        <v>182</v>
      </c>
      <c r="C136" s="1">
        <v>7.4305555555555555E-2</v>
      </c>
    </row>
    <row r="137" spans="1:3" x14ac:dyDescent="0.35">
      <c r="A137" s="8">
        <v>134</v>
      </c>
      <c r="B137">
        <v>120</v>
      </c>
      <c r="C137" s="1">
        <v>3.3333333333333333E-2</v>
      </c>
    </row>
    <row r="138" spans="1:3" x14ac:dyDescent="0.35">
      <c r="A138" s="8">
        <v>135</v>
      </c>
      <c r="B138">
        <v>260</v>
      </c>
      <c r="C138" s="1">
        <v>6.1111111111111116E-2</v>
      </c>
    </row>
    <row r="139" spans="1:3" x14ac:dyDescent="0.35">
      <c r="A139" s="8">
        <v>136</v>
      </c>
      <c r="B139">
        <v>80</v>
      </c>
      <c r="C139" s="1">
        <v>9.0277777777777769E-3</v>
      </c>
    </row>
    <row r="140" spans="1:3" x14ac:dyDescent="0.35">
      <c r="A140" s="8">
        <v>137</v>
      </c>
      <c r="B140">
        <v>63</v>
      </c>
      <c r="C140" s="1">
        <v>2.8472222222222222E-2</v>
      </c>
    </row>
    <row r="141" spans="1:3" x14ac:dyDescent="0.35">
      <c r="A141" s="8">
        <v>138</v>
      </c>
      <c r="B141">
        <v>238</v>
      </c>
      <c r="C141" s="1">
        <v>6.7361111111111108E-2</v>
      </c>
    </row>
    <row r="142" spans="1:3" x14ac:dyDescent="0.35">
      <c r="A142" s="8">
        <v>139</v>
      </c>
      <c r="B142">
        <v>35</v>
      </c>
      <c r="C142" s="1">
        <v>1.8055555555555554E-2</v>
      </c>
    </row>
    <row r="143" spans="1:3" x14ac:dyDescent="0.35">
      <c r="A143" s="8">
        <v>140</v>
      </c>
      <c r="B143">
        <v>191</v>
      </c>
      <c r="C143" s="1">
        <v>8.1944444444444445E-2</v>
      </c>
    </row>
    <row r="144" spans="1:3" x14ac:dyDescent="0.35">
      <c r="A144" s="8">
        <v>141</v>
      </c>
      <c r="B144">
        <v>21</v>
      </c>
      <c r="C144" s="1">
        <v>1.9444444444444445E-2</v>
      </c>
    </row>
    <row r="145" spans="1:3" x14ac:dyDescent="0.35">
      <c r="A145" s="8">
        <v>142</v>
      </c>
      <c r="B145">
        <v>181</v>
      </c>
      <c r="C145" s="1">
        <v>4.8611111111111112E-2</v>
      </c>
    </row>
    <row r="146" spans="1:3" x14ac:dyDescent="0.35">
      <c r="A146" s="8">
        <v>143</v>
      </c>
      <c r="B146">
        <v>50</v>
      </c>
      <c r="C146" s="1">
        <v>1.1111111111111112E-2</v>
      </c>
    </row>
    <row r="147" spans="1:3" x14ac:dyDescent="0.35">
      <c r="A147" s="8">
        <v>144</v>
      </c>
      <c r="B147">
        <v>185</v>
      </c>
      <c r="C147" s="1">
        <v>0.10416666666666667</v>
      </c>
    </row>
    <row r="148" spans="1:3" x14ac:dyDescent="0.35">
      <c r="A148" s="8">
        <v>145</v>
      </c>
      <c r="B148">
        <v>126</v>
      </c>
      <c r="C148" s="1">
        <v>7.3611111111111113E-2</v>
      </c>
    </row>
    <row r="149" spans="1:3" x14ac:dyDescent="0.35">
      <c r="A149" s="8">
        <v>146</v>
      </c>
      <c r="B149">
        <v>62</v>
      </c>
      <c r="C149" s="1">
        <v>3.2638888888888891E-2</v>
      </c>
    </row>
    <row r="150" spans="1:3" x14ac:dyDescent="0.35">
      <c r="A150" s="8">
        <v>147</v>
      </c>
      <c r="B150">
        <v>84</v>
      </c>
      <c r="C150" s="1">
        <v>2.2916666666666665E-2</v>
      </c>
    </row>
    <row r="151" spans="1:3" x14ac:dyDescent="0.35">
      <c r="A151" s="8">
        <v>148</v>
      </c>
      <c r="B151">
        <v>212</v>
      </c>
      <c r="C151" s="1">
        <v>0.11041666666666666</v>
      </c>
    </row>
    <row r="152" spans="1:3" x14ac:dyDescent="0.35">
      <c r="A152" s="8">
        <v>149</v>
      </c>
      <c r="B152">
        <v>226</v>
      </c>
      <c r="C152" s="1">
        <v>9.6527777777777768E-2</v>
      </c>
    </row>
    <row r="153" spans="1:3" x14ac:dyDescent="0.35">
      <c r="A153" s="8">
        <v>150</v>
      </c>
      <c r="B153">
        <v>150</v>
      </c>
      <c r="C153" s="1">
        <v>7.3611111111111113E-2</v>
      </c>
    </row>
    <row r="154" spans="1:3" x14ac:dyDescent="0.35">
      <c r="A154" s="8">
        <v>151</v>
      </c>
      <c r="B154">
        <v>132</v>
      </c>
      <c r="C154" s="1">
        <v>1.3194444444444443E-2</v>
      </c>
    </row>
    <row r="155" spans="1:3" x14ac:dyDescent="0.35">
      <c r="A155" s="8">
        <v>152</v>
      </c>
      <c r="B155">
        <v>56</v>
      </c>
      <c r="C155" s="1">
        <v>8.3333333333333332E-3</v>
      </c>
    </row>
    <row r="156" spans="1:3" x14ac:dyDescent="0.35">
      <c r="A156" s="8">
        <v>153</v>
      </c>
      <c r="B156">
        <v>203</v>
      </c>
      <c r="C156" s="1">
        <v>6.1805555555555551E-2</v>
      </c>
    </row>
    <row r="157" spans="1:3" x14ac:dyDescent="0.35">
      <c r="A157" s="8">
        <v>154</v>
      </c>
      <c r="B157">
        <v>144</v>
      </c>
      <c r="C157" s="1">
        <v>5.6944444444444436E-2</v>
      </c>
    </row>
    <row r="158" spans="1:3" x14ac:dyDescent="0.35">
      <c r="A158" s="8">
        <v>155</v>
      </c>
      <c r="B158">
        <v>136</v>
      </c>
      <c r="C158" s="1">
        <v>6.9444444444444448E-2</v>
      </c>
    </row>
    <row r="159" spans="1:3" x14ac:dyDescent="0.35">
      <c r="A159" s="8">
        <v>156</v>
      </c>
      <c r="B159">
        <v>56</v>
      </c>
      <c r="C159" s="1">
        <v>4.1666666666666666E-3</v>
      </c>
    </row>
    <row r="160" spans="1:3" x14ac:dyDescent="0.35">
      <c r="A160" s="8">
        <v>157</v>
      </c>
      <c r="B160">
        <v>271</v>
      </c>
      <c r="C160" s="1">
        <v>0.10416666666666667</v>
      </c>
    </row>
    <row r="161" spans="1:3" x14ac:dyDescent="0.35">
      <c r="A161" s="8">
        <v>158</v>
      </c>
      <c r="B161">
        <v>310</v>
      </c>
      <c r="C161" s="1">
        <v>9.375E-2</v>
      </c>
    </row>
    <row r="162" spans="1:3" x14ac:dyDescent="0.35">
      <c r="A162" s="8">
        <v>159</v>
      </c>
      <c r="B162">
        <v>253</v>
      </c>
      <c r="C162" s="1">
        <v>5.1388888888888887E-2</v>
      </c>
    </row>
    <row r="163" spans="1:3" x14ac:dyDescent="0.35">
      <c r="A163" s="8">
        <v>160</v>
      </c>
      <c r="B163">
        <v>156</v>
      </c>
      <c r="C163" s="1">
        <v>4.6527777777777779E-2</v>
      </c>
    </row>
    <row r="164" spans="1:3" x14ac:dyDescent="0.35">
      <c r="A164" s="8">
        <v>161</v>
      </c>
      <c r="B164">
        <v>84</v>
      </c>
      <c r="C164" s="1">
        <v>3.9583333333333331E-2</v>
      </c>
    </row>
    <row r="165" spans="1:3" x14ac:dyDescent="0.35">
      <c r="A165" s="8">
        <v>162</v>
      </c>
      <c r="B165">
        <v>72</v>
      </c>
      <c r="C165" s="1">
        <v>1.7361111111111112E-2</v>
      </c>
    </row>
    <row r="166" spans="1:3" x14ac:dyDescent="0.35">
      <c r="A166" s="8">
        <v>163</v>
      </c>
      <c r="B166">
        <v>271</v>
      </c>
      <c r="C166" s="1">
        <v>4.9305555555555547E-2</v>
      </c>
    </row>
    <row r="167" spans="1:3" x14ac:dyDescent="0.35">
      <c r="A167" s="8">
        <v>164</v>
      </c>
      <c r="B167">
        <v>170</v>
      </c>
      <c r="C167" s="1">
        <v>7.2916666666666671E-2</v>
      </c>
    </row>
    <row r="168" spans="1:3" x14ac:dyDescent="0.35">
      <c r="A168" s="8">
        <v>165</v>
      </c>
      <c r="B168">
        <v>90</v>
      </c>
      <c r="C168" s="1">
        <v>3.888888888888889E-2</v>
      </c>
    </row>
    <row r="169" spans="1:3" x14ac:dyDescent="0.35">
      <c r="A169" s="8">
        <v>166</v>
      </c>
      <c r="B169">
        <v>46</v>
      </c>
      <c r="C169" s="1">
        <v>1.5277777777777777E-2</v>
      </c>
    </row>
    <row r="170" spans="1:3" x14ac:dyDescent="0.35">
      <c r="A170" s="8">
        <v>167</v>
      </c>
      <c r="B170">
        <v>152</v>
      </c>
      <c r="C170" s="1">
        <v>5.2777777777777785E-2</v>
      </c>
    </row>
    <row r="171" spans="1:3" x14ac:dyDescent="0.35">
      <c r="A171" s="8">
        <v>168</v>
      </c>
      <c r="B171">
        <v>44</v>
      </c>
      <c r="C171" s="1">
        <v>4.8611111111111112E-3</v>
      </c>
    </row>
    <row r="172" spans="1:3" x14ac:dyDescent="0.35">
      <c r="A172" s="8">
        <v>169</v>
      </c>
      <c r="B172">
        <v>154</v>
      </c>
      <c r="C172" s="1">
        <v>7.6388888888888881E-2</v>
      </c>
    </row>
    <row r="173" spans="1:3" x14ac:dyDescent="0.35">
      <c r="A173" s="8">
        <v>170</v>
      </c>
      <c r="B173">
        <v>243</v>
      </c>
      <c r="C173" s="1">
        <v>5.0694444444444445E-2</v>
      </c>
    </row>
    <row r="174" spans="1:3" x14ac:dyDescent="0.35">
      <c r="A174" s="8">
        <v>171</v>
      </c>
      <c r="B174">
        <v>139</v>
      </c>
      <c r="C174" s="1">
        <v>3.5416666666666666E-2</v>
      </c>
    </row>
    <row r="175" spans="1:3" x14ac:dyDescent="0.35">
      <c r="A175" s="8">
        <v>172</v>
      </c>
      <c r="B175">
        <v>68</v>
      </c>
      <c r="C175" s="1">
        <v>1.8749999999999999E-2</v>
      </c>
    </row>
    <row r="176" spans="1:3" x14ac:dyDescent="0.35">
      <c r="A176" s="8">
        <v>173</v>
      </c>
      <c r="B176">
        <v>177</v>
      </c>
      <c r="C176" s="1">
        <v>4.6527777777777772E-2</v>
      </c>
    </row>
    <row r="177" spans="1:3" x14ac:dyDescent="0.35">
      <c r="A177" s="8">
        <v>174</v>
      </c>
      <c r="B177">
        <v>60</v>
      </c>
      <c r="C177" s="1">
        <v>8.3333333333333332E-3</v>
      </c>
    </row>
    <row r="178" spans="1:3" x14ac:dyDescent="0.35">
      <c r="A178" s="8">
        <v>175</v>
      </c>
      <c r="B178">
        <v>144</v>
      </c>
      <c r="C178" s="1">
        <v>3.2638888888888891E-2</v>
      </c>
    </row>
    <row r="179" spans="1:3" x14ac:dyDescent="0.35">
      <c r="A179" s="8">
        <v>176</v>
      </c>
      <c r="B179">
        <v>63</v>
      </c>
      <c r="C179" s="1">
        <v>3.3333333333333333E-2</v>
      </c>
    </row>
    <row r="180" spans="1:3" x14ac:dyDescent="0.35">
      <c r="A180" s="8">
        <v>177</v>
      </c>
      <c r="B180">
        <v>173</v>
      </c>
      <c r="C180" s="1">
        <v>9.8611111111111122E-2</v>
      </c>
    </row>
    <row r="181" spans="1:3" x14ac:dyDescent="0.35">
      <c r="A181" s="8">
        <v>178</v>
      </c>
      <c r="B181">
        <v>208</v>
      </c>
      <c r="C181" s="1">
        <v>0.10138888888888889</v>
      </c>
    </row>
    <row r="182" spans="1:3" x14ac:dyDescent="0.35">
      <c r="A182" s="8">
        <v>179</v>
      </c>
      <c r="B182">
        <v>62</v>
      </c>
      <c r="C182" s="1">
        <v>1.8055555555555554E-2</v>
      </c>
    </row>
    <row r="183" spans="1:3" x14ac:dyDescent="0.35">
      <c r="A183" s="8">
        <v>180</v>
      </c>
      <c r="B183">
        <v>166</v>
      </c>
      <c r="C183" s="1">
        <v>0.11180555555555556</v>
      </c>
    </row>
    <row r="184" spans="1:3" x14ac:dyDescent="0.35">
      <c r="A184" s="8">
        <v>181</v>
      </c>
      <c r="B184">
        <v>27</v>
      </c>
      <c r="C184" s="1">
        <v>3.8194444444444448E-2</v>
      </c>
    </row>
    <row r="185" spans="1:3" x14ac:dyDescent="0.35">
      <c r="A185" s="8">
        <v>182</v>
      </c>
      <c r="B185">
        <v>38</v>
      </c>
      <c r="C185" s="1">
        <v>7.6388888888888886E-3</v>
      </c>
    </row>
    <row r="186" spans="1:3" x14ac:dyDescent="0.35">
      <c r="A186" s="8">
        <v>183</v>
      </c>
      <c r="B186">
        <v>255</v>
      </c>
      <c r="C186" s="1">
        <v>0.11527777777777778</v>
      </c>
    </row>
    <row r="187" spans="1:3" x14ac:dyDescent="0.35">
      <c r="A187" s="8">
        <v>184</v>
      </c>
      <c r="B187">
        <v>205</v>
      </c>
      <c r="C187" s="1">
        <v>2.0138888888888887E-2</v>
      </c>
    </row>
    <row r="188" spans="1:3" x14ac:dyDescent="0.35">
      <c r="A188" s="8">
        <v>185</v>
      </c>
      <c r="B188">
        <v>91</v>
      </c>
      <c r="C188" s="1">
        <v>2.7777777777777776E-2</v>
      </c>
    </row>
    <row r="189" spans="1:3" x14ac:dyDescent="0.35">
      <c r="A189" s="8">
        <v>186</v>
      </c>
      <c r="B189">
        <v>270</v>
      </c>
      <c r="C189" s="1">
        <v>6.4583333333333326E-2</v>
      </c>
    </row>
    <row r="190" spans="1:3" x14ac:dyDescent="0.35">
      <c r="A190" s="8">
        <v>187</v>
      </c>
      <c r="B190">
        <v>208</v>
      </c>
      <c r="C190" s="1">
        <v>8.7499999999999994E-2</v>
      </c>
    </row>
    <row r="191" spans="1:3" x14ac:dyDescent="0.35">
      <c r="A191" s="8">
        <v>188</v>
      </c>
      <c r="B191">
        <v>83</v>
      </c>
      <c r="C191" s="1">
        <v>7.2916666666666671E-2</v>
      </c>
    </row>
    <row r="192" spans="1:3" x14ac:dyDescent="0.35">
      <c r="A192" s="8">
        <v>189</v>
      </c>
      <c r="B192">
        <v>192</v>
      </c>
      <c r="C192" s="1">
        <v>8.1250000000000003E-2</v>
      </c>
    </row>
    <row r="193" spans="1:3" x14ac:dyDescent="0.35">
      <c r="A193" s="8">
        <v>190</v>
      </c>
      <c r="B193">
        <v>202</v>
      </c>
      <c r="C193" s="1">
        <v>7.0833333333333331E-2</v>
      </c>
    </row>
    <row r="194" spans="1:3" x14ac:dyDescent="0.35">
      <c r="A194" s="8">
        <v>191</v>
      </c>
      <c r="B194">
        <v>162</v>
      </c>
      <c r="C194" s="1">
        <v>6.0416666666666674E-2</v>
      </c>
    </row>
    <row r="195" spans="1:3" x14ac:dyDescent="0.35">
      <c r="A195" s="8">
        <v>192</v>
      </c>
      <c r="B195">
        <v>75</v>
      </c>
      <c r="C195" s="1">
        <v>1.8055555555555554E-2</v>
      </c>
    </row>
    <row r="196" spans="1:3" x14ac:dyDescent="0.35">
      <c r="A196" s="8">
        <v>193</v>
      </c>
      <c r="B196">
        <v>220</v>
      </c>
      <c r="C196" s="1">
        <v>0.11874999999999999</v>
      </c>
    </row>
    <row r="197" spans="1:3" x14ac:dyDescent="0.35">
      <c r="A197" s="8">
        <v>194</v>
      </c>
      <c r="B197">
        <v>96</v>
      </c>
      <c r="C197" s="1">
        <v>4.7222222222222221E-2</v>
      </c>
    </row>
    <row r="198" spans="1:3" x14ac:dyDescent="0.35">
      <c r="A198" s="8">
        <v>195</v>
      </c>
      <c r="B198">
        <v>50</v>
      </c>
      <c r="C198" s="1">
        <v>3.5416666666666666E-2</v>
      </c>
    </row>
    <row r="199" spans="1:3" x14ac:dyDescent="0.35">
      <c r="A199" s="8">
        <v>196</v>
      </c>
      <c r="B199">
        <v>191</v>
      </c>
      <c r="C199" s="1">
        <v>0.12222222222222223</v>
      </c>
    </row>
    <row r="200" spans="1:3" x14ac:dyDescent="0.35">
      <c r="A200" s="8">
        <v>197</v>
      </c>
      <c r="B200">
        <v>129</v>
      </c>
      <c r="C200" s="1">
        <v>0.05</v>
      </c>
    </row>
    <row r="201" spans="1:3" x14ac:dyDescent="0.35">
      <c r="A201" s="8">
        <v>198</v>
      </c>
      <c r="B201">
        <v>54</v>
      </c>
      <c r="C201" s="1">
        <v>2.2916666666666665E-2</v>
      </c>
    </row>
    <row r="202" spans="1:3" x14ac:dyDescent="0.35">
      <c r="A202" s="8">
        <v>199</v>
      </c>
      <c r="B202">
        <v>261</v>
      </c>
      <c r="C202" s="1">
        <v>9.8611111111111108E-2</v>
      </c>
    </row>
    <row r="203" spans="1:3" x14ac:dyDescent="0.35">
      <c r="A203" s="8">
        <v>200</v>
      </c>
      <c r="B203">
        <v>88</v>
      </c>
      <c r="C203" s="1">
        <v>4.6527777777777779E-2</v>
      </c>
    </row>
    <row r="204" spans="1:3" x14ac:dyDescent="0.35">
      <c r="A204" s="8">
        <v>201</v>
      </c>
      <c r="B204">
        <v>72</v>
      </c>
      <c r="C204" s="1">
        <v>4.027777777777778E-2</v>
      </c>
    </row>
    <row r="205" spans="1:3" x14ac:dyDescent="0.35">
      <c r="A205" s="8">
        <v>202</v>
      </c>
      <c r="B205">
        <v>206</v>
      </c>
      <c r="C205" s="1">
        <v>0.10833333333333334</v>
      </c>
    </row>
    <row r="206" spans="1:3" x14ac:dyDescent="0.35">
      <c r="A206" s="8">
        <v>203</v>
      </c>
      <c r="B206">
        <v>156</v>
      </c>
      <c r="C206" s="1">
        <v>5.9027777777777776E-2</v>
      </c>
    </row>
    <row r="207" spans="1:3" x14ac:dyDescent="0.35">
      <c r="A207" s="8">
        <v>204</v>
      </c>
      <c r="B207">
        <v>48</v>
      </c>
      <c r="C207" s="1">
        <v>1.4583333333333334E-2</v>
      </c>
    </row>
    <row r="208" spans="1:3" x14ac:dyDescent="0.35">
      <c r="A208" s="8">
        <v>205</v>
      </c>
      <c r="B208">
        <v>61</v>
      </c>
      <c r="C208" s="1">
        <v>5.9722222222222218E-2</v>
      </c>
    </row>
    <row r="209" spans="1:3" x14ac:dyDescent="0.35">
      <c r="A209" s="8">
        <v>206</v>
      </c>
      <c r="B209">
        <v>30</v>
      </c>
      <c r="C209" s="1">
        <v>4.027777777777778E-2</v>
      </c>
    </row>
    <row r="210" spans="1:3" x14ac:dyDescent="0.35">
      <c r="A210" s="8">
        <v>207</v>
      </c>
      <c r="B210">
        <v>180</v>
      </c>
      <c r="C210" s="1">
        <v>7.7083333333333323E-2</v>
      </c>
    </row>
    <row r="211" spans="1:3" x14ac:dyDescent="0.35">
      <c r="A211" s="8">
        <v>208</v>
      </c>
      <c r="B211">
        <v>180</v>
      </c>
      <c r="C211" s="1">
        <v>6.9444444444444448E-2</v>
      </c>
    </row>
    <row r="212" spans="1:3" x14ac:dyDescent="0.35">
      <c r="A212" s="8">
        <v>209</v>
      </c>
      <c r="B212">
        <v>214</v>
      </c>
      <c r="C212" s="1">
        <v>0.11874999999999999</v>
      </c>
    </row>
    <row r="213" spans="1:3" x14ac:dyDescent="0.35">
      <c r="A213" s="8">
        <v>210</v>
      </c>
      <c r="B213">
        <v>195</v>
      </c>
      <c r="C213" s="1">
        <v>0.10972222222222222</v>
      </c>
    </row>
    <row r="214" spans="1:3" x14ac:dyDescent="0.35">
      <c r="A214" s="8">
        <v>211</v>
      </c>
      <c r="B214">
        <v>169</v>
      </c>
      <c r="C214" s="1">
        <v>9.3750000000000014E-2</v>
      </c>
    </row>
    <row r="215" spans="1:3" x14ac:dyDescent="0.35">
      <c r="A215" s="8">
        <v>212</v>
      </c>
      <c r="B215">
        <v>245</v>
      </c>
      <c r="C215" s="1">
        <v>0.1138888888888889</v>
      </c>
    </row>
    <row r="216" spans="1:3" x14ac:dyDescent="0.35">
      <c r="A216" s="8">
        <v>213</v>
      </c>
      <c r="B216">
        <v>87</v>
      </c>
      <c r="C216" s="1">
        <v>6.9444444444444448E-2</v>
      </c>
    </row>
    <row r="217" spans="1:3" x14ac:dyDescent="0.35">
      <c r="A217" s="8">
        <v>214</v>
      </c>
      <c r="B217">
        <v>228</v>
      </c>
      <c r="C217" s="1">
        <v>2.6388888888888885E-2</v>
      </c>
    </row>
    <row r="218" spans="1:3" x14ac:dyDescent="0.35">
      <c r="A218" s="8">
        <v>215</v>
      </c>
      <c r="B218">
        <v>158</v>
      </c>
      <c r="C218" s="1">
        <v>3.1944444444444442E-2</v>
      </c>
    </row>
    <row r="219" spans="1:3" x14ac:dyDescent="0.35">
      <c r="A219" s="8">
        <v>216</v>
      </c>
      <c r="B219">
        <v>142</v>
      </c>
      <c r="C219" s="1">
        <v>8.3333333333333343E-2</v>
      </c>
    </row>
    <row r="220" spans="1:3" x14ac:dyDescent="0.35">
      <c r="A220" s="8">
        <v>217</v>
      </c>
      <c r="B220">
        <v>96</v>
      </c>
      <c r="C220" s="1">
        <v>9.0277777777777769E-3</v>
      </c>
    </row>
    <row r="221" spans="1:3" x14ac:dyDescent="0.35">
      <c r="A221" s="8">
        <v>218</v>
      </c>
      <c r="B221">
        <v>184</v>
      </c>
      <c r="C221" s="1">
        <v>3.1944444444444442E-2</v>
      </c>
    </row>
    <row r="222" spans="1:3" x14ac:dyDescent="0.35">
      <c r="A222" s="8">
        <v>219</v>
      </c>
      <c r="B222">
        <v>139</v>
      </c>
      <c r="C222" s="1">
        <v>1.5972222222222221E-2</v>
      </c>
    </row>
    <row r="223" spans="1:3" x14ac:dyDescent="0.35">
      <c r="A223" s="8">
        <v>220</v>
      </c>
      <c r="B223">
        <v>24</v>
      </c>
      <c r="C223" s="1">
        <v>9.0277777777777769E-3</v>
      </c>
    </row>
    <row r="224" spans="1:3" x14ac:dyDescent="0.35">
      <c r="A224" s="8">
        <v>221</v>
      </c>
      <c r="B224">
        <v>193</v>
      </c>
      <c r="C224" s="1">
        <v>7.5000000000000011E-2</v>
      </c>
    </row>
    <row r="225" spans="1:3" x14ac:dyDescent="0.35">
      <c r="A225" s="8">
        <v>222</v>
      </c>
      <c r="B225">
        <v>97</v>
      </c>
      <c r="C225" s="1">
        <v>5.9027777777777776E-2</v>
      </c>
    </row>
    <row r="226" spans="1:3" x14ac:dyDescent="0.35">
      <c r="A226" s="8">
        <v>223</v>
      </c>
      <c r="B226">
        <v>32</v>
      </c>
      <c r="C226" s="1">
        <v>3.6805555555555557E-2</v>
      </c>
    </row>
    <row r="227" spans="1:3" x14ac:dyDescent="0.35">
      <c r="A227" s="8">
        <v>224</v>
      </c>
      <c r="B227">
        <v>52</v>
      </c>
      <c r="C227" s="1">
        <v>1.3888888888888888E-2</v>
      </c>
    </row>
    <row r="228" spans="1:3" x14ac:dyDescent="0.35">
      <c r="A228" s="8">
        <v>225</v>
      </c>
      <c r="B228">
        <v>168</v>
      </c>
      <c r="C228" s="1">
        <v>6.5277777777777782E-2</v>
      </c>
    </row>
    <row r="229" spans="1:3" x14ac:dyDescent="0.35">
      <c r="A229" s="8">
        <v>226</v>
      </c>
      <c r="B229">
        <v>171</v>
      </c>
      <c r="C229" s="1">
        <v>0.10138888888888889</v>
      </c>
    </row>
    <row r="230" spans="1:3" x14ac:dyDescent="0.35">
      <c r="A230" s="8">
        <v>227</v>
      </c>
      <c r="B230">
        <v>211</v>
      </c>
      <c r="C230" s="1">
        <v>8.2638888888888887E-2</v>
      </c>
    </row>
    <row r="231" spans="1:3" x14ac:dyDescent="0.35">
      <c r="A231" s="8">
        <v>228</v>
      </c>
      <c r="B231">
        <v>69</v>
      </c>
      <c r="C231" s="1">
        <v>2.4305555555555556E-2</v>
      </c>
    </row>
    <row r="232" spans="1:3" x14ac:dyDescent="0.35">
      <c r="A232" s="8">
        <v>229</v>
      </c>
      <c r="B232">
        <v>124</v>
      </c>
      <c r="C232" s="1">
        <v>8.1250000000000003E-2</v>
      </c>
    </row>
    <row r="233" spans="1:3" x14ac:dyDescent="0.35">
      <c r="A233" s="8">
        <v>230</v>
      </c>
      <c r="B233">
        <v>214</v>
      </c>
      <c r="C233" s="1">
        <v>6.3194444444444442E-2</v>
      </c>
    </row>
    <row r="234" spans="1:3" x14ac:dyDescent="0.35">
      <c r="A234" s="8">
        <v>231</v>
      </c>
      <c r="B234">
        <v>208</v>
      </c>
      <c r="C234" s="1">
        <v>0.10416666666666667</v>
      </c>
    </row>
    <row r="235" spans="1:3" x14ac:dyDescent="0.35">
      <c r="A235" s="8">
        <v>232</v>
      </c>
      <c r="B235">
        <v>190</v>
      </c>
      <c r="C235" s="1">
        <v>9.6527777777777768E-2</v>
      </c>
    </row>
    <row r="236" spans="1:3" x14ac:dyDescent="0.35">
      <c r="A236" s="8">
        <v>233</v>
      </c>
      <c r="B236">
        <v>38</v>
      </c>
      <c r="C236" s="1">
        <v>2.1527777777777778E-2</v>
      </c>
    </row>
    <row r="237" spans="1:3" x14ac:dyDescent="0.35">
      <c r="A237" s="8">
        <v>234</v>
      </c>
      <c r="B237">
        <v>225</v>
      </c>
      <c r="C237" s="1">
        <v>6.8750000000000006E-2</v>
      </c>
    </row>
    <row r="238" spans="1:3" x14ac:dyDescent="0.35">
      <c r="A238" s="8">
        <v>235</v>
      </c>
      <c r="B238">
        <v>33</v>
      </c>
      <c r="C238" s="1">
        <v>1.7361111111111112E-2</v>
      </c>
    </row>
    <row r="239" spans="1:3" x14ac:dyDescent="0.35">
      <c r="A239" s="8">
        <v>236</v>
      </c>
      <c r="B239">
        <v>255</v>
      </c>
      <c r="C239" s="1">
        <v>7.013888888888889E-2</v>
      </c>
    </row>
    <row r="240" spans="1:3" x14ac:dyDescent="0.35">
      <c r="A240" s="8">
        <v>237</v>
      </c>
      <c r="B240">
        <v>106</v>
      </c>
      <c r="C240" s="1">
        <v>2.5694444444444443E-2</v>
      </c>
    </row>
    <row r="241" spans="1:3" x14ac:dyDescent="0.35">
      <c r="A241" s="8">
        <v>238</v>
      </c>
      <c r="B241">
        <v>72</v>
      </c>
      <c r="C241" s="1">
        <v>3.125E-2</v>
      </c>
    </row>
    <row r="242" spans="1:3" x14ac:dyDescent="0.35">
      <c r="A242" s="8">
        <v>239</v>
      </c>
      <c r="B242">
        <v>74</v>
      </c>
      <c r="C242" s="1">
        <v>5.0694444444444445E-2</v>
      </c>
    </row>
    <row r="243" spans="1:3" x14ac:dyDescent="0.35">
      <c r="A243" s="8">
        <v>240</v>
      </c>
      <c r="B243">
        <v>294</v>
      </c>
      <c r="C243" s="1">
        <v>8.9583333333333334E-2</v>
      </c>
    </row>
    <row r="244" spans="1:3" x14ac:dyDescent="0.35">
      <c r="A244" s="8">
        <v>241</v>
      </c>
      <c r="B244">
        <v>18</v>
      </c>
      <c r="C244" s="1">
        <v>7.6388888888888886E-3</v>
      </c>
    </row>
    <row r="245" spans="1:3" x14ac:dyDescent="0.35">
      <c r="A245" s="8">
        <v>242</v>
      </c>
      <c r="B245">
        <v>134</v>
      </c>
      <c r="C245" s="1">
        <v>6.8749999999999992E-2</v>
      </c>
    </row>
    <row r="246" spans="1:3" x14ac:dyDescent="0.35">
      <c r="A246" s="8">
        <v>243</v>
      </c>
      <c r="B246">
        <v>120</v>
      </c>
      <c r="C246" s="1">
        <v>1.5277777777777777E-2</v>
      </c>
    </row>
    <row r="247" spans="1:3" x14ac:dyDescent="0.35">
      <c r="A247" s="8">
        <v>244</v>
      </c>
      <c r="B247">
        <v>158</v>
      </c>
      <c r="C247" s="1">
        <v>6.1805555555555558E-2</v>
      </c>
    </row>
    <row r="248" spans="1:3" x14ac:dyDescent="0.35">
      <c r="A248" s="8">
        <v>245</v>
      </c>
      <c r="B248">
        <v>273</v>
      </c>
      <c r="C248" s="1">
        <v>8.0555555555555547E-2</v>
      </c>
    </row>
    <row r="249" spans="1:3" x14ac:dyDescent="0.35">
      <c r="A249" s="8">
        <v>246</v>
      </c>
      <c r="B249">
        <v>327</v>
      </c>
      <c r="C249" s="1">
        <v>0.10138888888888888</v>
      </c>
    </row>
    <row r="250" spans="1:3" x14ac:dyDescent="0.35">
      <c r="A250" s="8">
        <v>247</v>
      </c>
      <c r="B250">
        <v>66</v>
      </c>
      <c r="C250" s="1">
        <v>4.0972222222222222E-2</v>
      </c>
    </row>
    <row r="251" spans="1:3" x14ac:dyDescent="0.35">
      <c r="A251" s="8">
        <v>248</v>
      </c>
      <c r="B251">
        <v>225</v>
      </c>
      <c r="C251" s="1">
        <v>8.3333333333333343E-2</v>
      </c>
    </row>
    <row r="252" spans="1:3" x14ac:dyDescent="0.35">
      <c r="A252" s="8">
        <v>249</v>
      </c>
      <c r="B252">
        <v>80</v>
      </c>
      <c r="C252" s="1">
        <v>7.5694444444444453E-2</v>
      </c>
    </row>
    <row r="253" spans="1:3" x14ac:dyDescent="0.35">
      <c r="A253" s="8">
        <v>250</v>
      </c>
      <c r="B253">
        <v>20</v>
      </c>
      <c r="C253" s="1">
        <v>2.013888888888889E-2</v>
      </c>
    </row>
    <row r="254" spans="1:3" x14ac:dyDescent="0.35">
      <c r="A254" s="8">
        <v>251</v>
      </c>
      <c r="B254">
        <v>109</v>
      </c>
      <c r="C254" s="1">
        <v>8.4722222222222227E-2</v>
      </c>
    </row>
    <row r="255" spans="1:3" x14ac:dyDescent="0.35">
      <c r="A255" s="8">
        <v>252</v>
      </c>
      <c r="B255">
        <v>102</v>
      </c>
      <c r="C255" s="1">
        <v>5.8333333333333334E-2</v>
      </c>
    </row>
    <row r="256" spans="1:3" x14ac:dyDescent="0.35">
      <c r="A256" s="8">
        <v>253</v>
      </c>
      <c r="B256">
        <v>154</v>
      </c>
      <c r="C256" s="1">
        <v>3.8194444444444448E-2</v>
      </c>
    </row>
    <row r="257" spans="1:3" x14ac:dyDescent="0.35">
      <c r="A257" s="8">
        <v>254</v>
      </c>
      <c r="B257">
        <v>297</v>
      </c>
      <c r="C257" s="1">
        <v>9.791666666666668E-2</v>
      </c>
    </row>
    <row r="258" spans="1:3" x14ac:dyDescent="0.35">
      <c r="A258" s="8">
        <v>255</v>
      </c>
      <c r="B258">
        <v>25</v>
      </c>
      <c r="C258" s="1">
        <v>2.5694444444444443E-2</v>
      </c>
    </row>
    <row r="259" spans="1:3" x14ac:dyDescent="0.35">
      <c r="A259" s="8">
        <v>256</v>
      </c>
      <c r="B259">
        <v>21</v>
      </c>
      <c r="C259" s="1">
        <v>1.1111111111111112E-2</v>
      </c>
    </row>
    <row r="260" spans="1:3" x14ac:dyDescent="0.35">
      <c r="A260" s="8">
        <v>257</v>
      </c>
      <c r="B260">
        <v>46</v>
      </c>
      <c r="C260" s="1">
        <v>1.9444444444444445E-2</v>
      </c>
    </row>
    <row r="261" spans="1:3" x14ac:dyDescent="0.35">
      <c r="A261" s="8">
        <v>258</v>
      </c>
      <c r="B261">
        <v>117</v>
      </c>
      <c r="C261" s="1">
        <v>7.2916666666666671E-2</v>
      </c>
    </row>
    <row r="262" spans="1:3" x14ac:dyDescent="0.35">
      <c r="A262" s="8">
        <v>259</v>
      </c>
      <c r="B262">
        <v>81</v>
      </c>
      <c r="C262" s="1">
        <v>7.6388888888888886E-3</v>
      </c>
    </row>
    <row r="263" spans="1:3" x14ac:dyDescent="0.35">
      <c r="A263" s="8">
        <v>260</v>
      </c>
      <c r="B263">
        <v>69</v>
      </c>
      <c r="C263" s="1">
        <v>3.4027777777777775E-2</v>
      </c>
    </row>
    <row r="264" spans="1:3" x14ac:dyDescent="0.35">
      <c r="A264" s="8">
        <v>261</v>
      </c>
      <c r="B264">
        <v>154</v>
      </c>
      <c r="C264" s="1">
        <v>3.8194444444444448E-2</v>
      </c>
    </row>
    <row r="265" spans="1:3" x14ac:dyDescent="0.35">
      <c r="A265" s="8">
        <v>262</v>
      </c>
      <c r="B265">
        <v>115</v>
      </c>
      <c r="C265" s="1">
        <v>3.3333333333333333E-2</v>
      </c>
    </row>
    <row r="266" spans="1:3" x14ac:dyDescent="0.35">
      <c r="A266" s="8">
        <v>263</v>
      </c>
      <c r="B266">
        <v>121</v>
      </c>
      <c r="C266" s="1">
        <v>0.10347222222222223</v>
      </c>
    </row>
    <row r="267" spans="1:3" x14ac:dyDescent="0.35">
      <c r="A267" s="8">
        <v>264</v>
      </c>
      <c r="B267">
        <v>182</v>
      </c>
      <c r="C267" s="1">
        <v>8.1249999999999989E-2</v>
      </c>
    </row>
    <row r="268" spans="1:3" x14ac:dyDescent="0.35">
      <c r="A268" s="8">
        <v>265</v>
      </c>
      <c r="B268">
        <v>171</v>
      </c>
      <c r="C268" s="1">
        <v>9.375E-2</v>
      </c>
    </row>
    <row r="269" spans="1:3" x14ac:dyDescent="0.35">
      <c r="A269" s="8">
        <v>266</v>
      </c>
      <c r="B269">
        <v>99</v>
      </c>
      <c r="C269" s="1">
        <v>7.3611111111111113E-2</v>
      </c>
    </row>
    <row r="270" spans="1:3" x14ac:dyDescent="0.35">
      <c r="A270" s="8">
        <v>267</v>
      </c>
      <c r="B270">
        <v>118</v>
      </c>
      <c r="C270" s="1">
        <v>6.6666666666666666E-2</v>
      </c>
    </row>
    <row r="271" spans="1:3" x14ac:dyDescent="0.35">
      <c r="A271" s="8">
        <v>268</v>
      </c>
      <c r="B271">
        <v>68</v>
      </c>
      <c r="C271" s="1">
        <v>5.7638888888888892E-2</v>
      </c>
    </row>
    <row r="272" spans="1:3" x14ac:dyDescent="0.35">
      <c r="A272" s="8">
        <v>269</v>
      </c>
      <c r="B272">
        <v>250</v>
      </c>
      <c r="C272" s="1">
        <v>7.013888888888889E-2</v>
      </c>
    </row>
    <row r="273" spans="1:3" x14ac:dyDescent="0.35">
      <c r="A273" s="8">
        <v>270</v>
      </c>
      <c r="B273">
        <v>102</v>
      </c>
      <c r="C273" s="1">
        <v>1.8055555555555554E-2</v>
      </c>
    </row>
    <row r="274" spans="1:3" x14ac:dyDescent="0.35">
      <c r="A274" s="8">
        <v>271</v>
      </c>
      <c r="B274">
        <v>44</v>
      </c>
      <c r="C274" s="1">
        <v>3.8194444444444448E-2</v>
      </c>
    </row>
    <row r="275" spans="1:3" x14ac:dyDescent="0.35">
      <c r="A275" s="8">
        <v>272</v>
      </c>
      <c r="B275">
        <v>83</v>
      </c>
      <c r="C275" s="1">
        <v>5.7638888888888892E-2</v>
      </c>
    </row>
    <row r="276" spans="1:3" x14ac:dyDescent="0.35">
      <c r="A276" s="8">
        <v>273</v>
      </c>
      <c r="B276">
        <v>123</v>
      </c>
      <c r="C276" s="1">
        <v>4.6527777777777779E-2</v>
      </c>
    </row>
    <row r="277" spans="1:3" x14ac:dyDescent="0.35">
      <c r="A277" s="8">
        <v>274</v>
      </c>
      <c r="B277">
        <v>116</v>
      </c>
      <c r="C277" s="1">
        <v>5.2083333333333329E-2</v>
      </c>
    </row>
    <row r="278" spans="1:3" x14ac:dyDescent="0.35">
      <c r="A278" s="8">
        <v>275</v>
      </c>
      <c r="B278">
        <v>121</v>
      </c>
      <c r="C278" s="1">
        <v>8.4722222222222227E-2</v>
      </c>
    </row>
    <row r="279" spans="1:3" x14ac:dyDescent="0.35">
      <c r="A279" s="8">
        <v>276</v>
      </c>
      <c r="B279">
        <v>70</v>
      </c>
      <c r="C279" s="1">
        <v>5.9027777777777776E-2</v>
      </c>
    </row>
    <row r="280" spans="1:3" x14ac:dyDescent="0.35">
      <c r="A280" s="8">
        <v>277</v>
      </c>
      <c r="B280">
        <v>93</v>
      </c>
      <c r="C280" s="1">
        <v>2.013888888888889E-2</v>
      </c>
    </row>
    <row r="281" spans="1:3" x14ac:dyDescent="0.35">
      <c r="A281" s="8">
        <v>278</v>
      </c>
      <c r="B281">
        <v>141</v>
      </c>
      <c r="C281" s="1">
        <v>4.2361111111111113E-2</v>
      </c>
    </row>
    <row r="282" spans="1:3" x14ac:dyDescent="0.35">
      <c r="A282" s="8">
        <v>279</v>
      </c>
      <c r="B282">
        <v>201</v>
      </c>
      <c r="C282" s="1">
        <v>9.8611111111111108E-2</v>
      </c>
    </row>
    <row r="283" spans="1:3" x14ac:dyDescent="0.35">
      <c r="A283" s="8">
        <v>280</v>
      </c>
      <c r="B283">
        <v>117</v>
      </c>
      <c r="C283" s="1">
        <v>5.9722222222222218E-2</v>
      </c>
    </row>
    <row r="284" spans="1:3" x14ac:dyDescent="0.35">
      <c r="A284" s="8">
        <v>281</v>
      </c>
      <c r="B284">
        <v>66</v>
      </c>
      <c r="C284" s="1">
        <v>6.2500000000000003E-3</v>
      </c>
    </row>
    <row r="285" spans="1:3" x14ac:dyDescent="0.35">
      <c r="A285" s="8">
        <v>282</v>
      </c>
      <c r="B285">
        <v>74</v>
      </c>
      <c r="C285" s="1">
        <v>7.9166666666666663E-2</v>
      </c>
    </row>
    <row r="286" spans="1:3" x14ac:dyDescent="0.35">
      <c r="A286" s="8">
        <v>283</v>
      </c>
      <c r="B286">
        <v>78</v>
      </c>
      <c r="C286" s="1">
        <v>4.1666666666666666E-3</v>
      </c>
    </row>
    <row r="287" spans="1:3" x14ac:dyDescent="0.35">
      <c r="A287" s="8">
        <v>284</v>
      </c>
      <c r="B287">
        <v>158</v>
      </c>
      <c r="C287" s="1">
        <v>0.13541666666666666</v>
      </c>
    </row>
    <row r="288" spans="1:3" x14ac:dyDescent="0.35">
      <c r="A288" s="8">
        <v>285</v>
      </c>
      <c r="B288">
        <v>42</v>
      </c>
      <c r="C288" s="1">
        <v>8.3333333333333332E-3</v>
      </c>
    </row>
    <row r="289" spans="1:3" x14ac:dyDescent="0.35">
      <c r="A289" s="8">
        <v>286</v>
      </c>
      <c r="B289">
        <v>68</v>
      </c>
      <c r="C289" s="1">
        <v>1.7361111111111112E-2</v>
      </c>
    </row>
    <row r="290" spans="1:3" x14ac:dyDescent="0.35">
      <c r="A290" s="8">
        <v>287</v>
      </c>
      <c r="B290">
        <v>202</v>
      </c>
      <c r="C290" s="1">
        <v>8.4027777777777771E-2</v>
      </c>
    </row>
    <row r="291" spans="1:3" x14ac:dyDescent="0.35">
      <c r="A291" s="8">
        <v>288</v>
      </c>
      <c r="B291">
        <v>86</v>
      </c>
      <c r="C291" s="1">
        <v>2.6388888888888889E-2</v>
      </c>
    </row>
    <row r="292" spans="1:3" x14ac:dyDescent="0.35">
      <c r="A292" s="8">
        <v>289</v>
      </c>
      <c r="B292">
        <v>138</v>
      </c>
      <c r="C292" s="1">
        <v>4.7222222222222221E-2</v>
      </c>
    </row>
    <row r="293" spans="1:3" x14ac:dyDescent="0.35">
      <c r="A293" s="8">
        <v>290</v>
      </c>
      <c r="B293">
        <v>40</v>
      </c>
      <c r="C293" s="1">
        <v>3.9583333333333331E-2</v>
      </c>
    </row>
    <row r="294" spans="1:3" x14ac:dyDescent="0.35">
      <c r="A294" s="8">
        <v>291</v>
      </c>
      <c r="B294">
        <v>260</v>
      </c>
      <c r="C294" s="1">
        <v>6.597222222222221E-2</v>
      </c>
    </row>
    <row r="295" spans="1:3" x14ac:dyDescent="0.35">
      <c r="A295" s="8">
        <v>292</v>
      </c>
      <c r="B295">
        <v>84</v>
      </c>
      <c r="C295" s="1">
        <v>1.5972222222222221E-2</v>
      </c>
    </row>
    <row r="296" spans="1:3" x14ac:dyDescent="0.35">
      <c r="A296" s="8">
        <v>293</v>
      </c>
      <c r="B296">
        <v>216</v>
      </c>
      <c r="C296" s="1">
        <v>8.3333333333333343E-2</v>
      </c>
    </row>
    <row r="297" spans="1:3" x14ac:dyDescent="0.35">
      <c r="A297" s="8">
        <v>294</v>
      </c>
      <c r="B297">
        <v>326</v>
      </c>
      <c r="C297" s="1">
        <v>5.9722222222222218E-2</v>
      </c>
    </row>
    <row r="298" spans="1:3" x14ac:dyDescent="0.35">
      <c r="A298" s="8">
        <v>295</v>
      </c>
      <c r="B298">
        <v>247</v>
      </c>
      <c r="C298" s="1">
        <v>0.12291666666666667</v>
      </c>
    </row>
    <row r="299" spans="1:3" x14ac:dyDescent="0.35">
      <c r="A299" s="8">
        <v>296</v>
      </c>
      <c r="B299">
        <v>59</v>
      </c>
      <c r="C299" s="1">
        <v>3.1944444444444442E-2</v>
      </c>
    </row>
    <row r="300" spans="1:3" x14ac:dyDescent="0.35">
      <c r="A300" s="8">
        <v>297</v>
      </c>
      <c r="B300">
        <v>175</v>
      </c>
      <c r="C300" s="1">
        <v>7.7777777777777779E-2</v>
      </c>
    </row>
    <row r="301" spans="1:3" x14ac:dyDescent="0.35">
      <c r="A301" s="8">
        <v>298</v>
      </c>
      <c r="B301">
        <v>255</v>
      </c>
      <c r="C301" s="1">
        <v>9.7916666666666652E-2</v>
      </c>
    </row>
    <row r="302" spans="1:3" x14ac:dyDescent="0.35">
      <c r="A302" s="8">
        <v>299</v>
      </c>
      <c r="B302">
        <v>182</v>
      </c>
      <c r="C302" s="1">
        <v>7.8472222222222221E-2</v>
      </c>
    </row>
    <row r="303" spans="1:3" x14ac:dyDescent="0.35">
      <c r="A303" s="8">
        <v>300</v>
      </c>
      <c r="B303">
        <v>290</v>
      </c>
      <c r="C303" s="1">
        <v>8.1944444444444445E-2</v>
      </c>
    </row>
    <row r="304" spans="1:3" x14ac:dyDescent="0.35">
      <c r="A304" s="8">
        <v>301</v>
      </c>
      <c r="B304">
        <v>223</v>
      </c>
      <c r="C304" s="1">
        <v>0.12708333333333333</v>
      </c>
    </row>
    <row r="305" spans="1:3" x14ac:dyDescent="0.35">
      <c r="A305" s="8">
        <v>302</v>
      </c>
      <c r="B305">
        <v>96</v>
      </c>
      <c r="C305" s="1">
        <v>1.0416666666666666E-2</v>
      </c>
    </row>
    <row r="306" spans="1:3" x14ac:dyDescent="0.35">
      <c r="A306" s="8">
        <v>303</v>
      </c>
      <c r="B306">
        <v>210</v>
      </c>
      <c r="C306" s="1">
        <v>6.3888888888888884E-2</v>
      </c>
    </row>
    <row r="307" spans="1:3" x14ac:dyDescent="0.35">
      <c r="A307" s="8">
        <v>304</v>
      </c>
      <c r="B307">
        <v>279</v>
      </c>
      <c r="C307" s="1">
        <v>5.9027777777777776E-2</v>
      </c>
    </row>
    <row r="308" spans="1:3" x14ac:dyDescent="0.35">
      <c r="A308" s="8">
        <v>305</v>
      </c>
      <c r="B308">
        <v>128</v>
      </c>
      <c r="C308" s="1">
        <v>4.5138888888888888E-2</v>
      </c>
    </row>
    <row r="309" spans="1:3" x14ac:dyDescent="0.35">
      <c r="A309" s="8">
        <v>306</v>
      </c>
      <c r="B309">
        <v>32</v>
      </c>
      <c r="C309" s="1">
        <v>1.4583333333333334E-2</v>
      </c>
    </row>
    <row r="310" spans="1:3" x14ac:dyDescent="0.35">
      <c r="A310" s="8">
        <v>307</v>
      </c>
      <c r="B310">
        <v>63</v>
      </c>
      <c r="C310" s="1">
        <v>2.7083333333333334E-2</v>
      </c>
    </row>
    <row r="311" spans="1:3" x14ac:dyDescent="0.35">
      <c r="A311" s="8">
        <v>308</v>
      </c>
      <c r="B311">
        <v>222</v>
      </c>
      <c r="C311" s="1">
        <v>0.12916666666666665</v>
      </c>
    </row>
    <row r="312" spans="1:3" x14ac:dyDescent="0.35">
      <c r="A312" s="8">
        <v>309</v>
      </c>
      <c r="B312">
        <v>172</v>
      </c>
      <c r="C312" s="1">
        <v>8.5416666666666669E-2</v>
      </c>
    </row>
    <row r="313" spans="1:3" x14ac:dyDescent="0.35">
      <c r="A313" s="8">
        <v>310</v>
      </c>
      <c r="B313">
        <v>138</v>
      </c>
      <c r="C313" s="1">
        <v>6.7361111111111108E-2</v>
      </c>
    </row>
    <row r="314" spans="1:3" x14ac:dyDescent="0.35">
      <c r="A314" s="8">
        <v>311</v>
      </c>
      <c r="B314">
        <v>53</v>
      </c>
      <c r="C314" s="1">
        <v>5.1388888888888887E-2</v>
      </c>
    </row>
    <row r="315" spans="1:3" x14ac:dyDescent="0.35">
      <c r="A315" s="8">
        <v>312</v>
      </c>
      <c r="B315">
        <v>134</v>
      </c>
      <c r="C315" s="1">
        <v>3.8194444444444448E-2</v>
      </c>
    </row>
    <row r="316" spans="1:3" x14ac:dyDescent="0.35">
      <c r="A316" s="8">
        <v>313</v>
      </c>
      <c r="B316">
        <v>232</v>
      </c>
      <c r="C316" s="1">
        <v>7.3611111111111113E-2</v>
      </c>
    </row>
    <row r="317" spans="1:3" x14ac:dyDescent="0.35">
      <c r="A317" s="8">
        <v>314</v>
      </c>
      <c r="B317">
        <v>27</v>
      </c>
      <c r="C317" s="1">
        <v>3.472222222222222E-3</v>
      </c>
    </row>
    <row r="318" spans="1:3" x14ac:dyDescent="0.35">
      <c r="A318" s="8">
        <v>315</v>
      </c>
      <c r="B318">
        <v>161</v>
      </c>
      <c r="C318" s="1">
        <v>8.7499999999999994E-2</v>
      </c>
    </row>
    <row r="319" spans="1:3" x14ac:dyDescent="0.35">
      <c r="A319" s="8">
        <v>316</v>
      </c>
      <c r="B319">
        <v>160</v>
      </c>
      <c r="C319" s="1">
        <v>0.10972222222222221</v>
      </c>
    </row>
    <row r="320" spans="1:3" x14ac:dyDescent="0.35">
      <c r="A320" s="8">
        <v>317</v>
      </c>
      <c r="B320">
        <v>178</v>
      </c>
      <c r="C320" s="1">
        <v>6.1111111111111109E-2</v>
      </c>
    </row>
    <row r="321" spans="1:3" x14ac:dyDescent="0.35">
      <c r="A321" s="8">
        <v>318</v>
      </c>
      <c r="B321">
        <v>29</v>
      </c>
      <c r="C321" s="1">
        <v>2.7083333333333334E-2</v>
      </c>
    </row>
    <row r="322" spans="1:3" x14ac:dyDescent="0.35">
      <c r="A322" s="8">
        <v>319</v>
      </c>
      <c r="B322">
        <v>268</v>
      </c>
      <c r="C322" s="1">
        <v>8.7500000000000008E-2</v>
      </c>
    </row>
    <row r="323" spans="1:3" x14ac:dyDescent="0.35">
      <c r="A323" s="8">
        <v>320</v>
      </c>
      <c r="B323">
        <v>98</v>
      </c>
      <c r="C323" s="1">
        <v>9.0277777777777776E-2</v>
      </c>
    </row>
    <row r="324" spans="1:3" x14ac:dyDescent="0.35">
      <c r="A324" s="8">
        <v>321</v>
      </c>
      <c r="B324">
        <v>141</v>
      </c>
      <c r="C324" s="1">
        <v>6.5972222222222224E-2</v>
      </c>
    </row>
    <row r="325" spans="1:3" x14ac:dyDescent="0.35">
      <c r="A325" s="8">
        <v>322</v>
      </c>
      <c r="B325">
        <v>85</v>
      </c>
      <c r="C325" s="1">
        <v>4.1666666666666664E-2</v>
      </c>
    </row>
    <row r="326" spans="1:3" x14ac:dyDescent="0.35">
      <c r="A326" s="8">
        <v>323</v>
      </c>
      <c r="B326">
        <v>208</v>
      </c>
      <c r="C326" s="1">
        <v>8.4722222222222213E-2</v>
      </c>
    </row>
    <row r="327" spans="1:3" x14ac:dyDescent="0.35">
      <c r="A327" s="8">
        <v>324</v>
      </c>
      <c r="B327">
        <v>137</v>
      </c>
      <c r="C327" s="1">
        <v>6.25E-2</v>
      </c>
    </row>
    <row r="328" spans="1:3" x14ac:dyDescent="0.35">
      <c r="A328" s="8">
        <v>325</v>
      </c>
      <c r="B328">
        <v>154</v>
      </c>
      <c r="C328" s="1">
        <v>4.9305555555555554E-2</v>
      </c>
    </row>
    <row r="329" spans="1:3" x14ac:dyDescent="0.35">
      <c r="A329" s="8">
        <v>326</v>
      </c>
      <c r="B329">
        <v>81</v>
      </c>
      <c r="C329" s="1">
        <v>6.3194444444444442E-2</v>
      </c>
    </row>
    <row r="330" spans="1:3" x14ac:dyDescent="0.35">
      <c r="A330" s="8">
        <v>327</v>
      </c>
      <c r="B330">
        <v>147</v>
      </c>
      <c r="C330" s="1">
        <v>5.1388888888888887E-2</v>
      </c>
    </row>
    <row r="331" spans="1:3" x14ac:dyDescent="0.35">
      <c r="A331" s="8">
        <v>328</v>
      </c>
      <c r="B331">
        <v>35</v>
      </c>
      <c r="C331" s="1">
        <v>1.4583333333333334E-2</v>
      </c>
    </row>
    <row r="332" spans="1:3" x14ac:dyDescent="0.35">
      <c r="A332" s="8">
        <v>329</v>
      </c>
      <c r="B332">
        <v>207</v>
      </c>
      <c r="C332" s="1">
        <v>9.6527777777777782E-2</v>
      </c>
    </row>
    <row r="333" spans="1:3" x14ac:dyDescent="0.35">
      <c r="A333" s="8">
        <v>330</v>
      </c>
      <c r="B333">
        <v>217</v>
      </c>
      <c r="C333" s="1">
        <v>9.7222222222222224E-2</v>
      </c>
    </row>
    <row r="334" spans="1:3" x14ac:dyDescent="0.35">
      <c r="A334" s="8">
        <v>331</v>
      </c>
      <c r="B334">
        <v>173</v>
      </c>
      <c r="C334" s="1">
        <v>8.4027777777777785E-2</v>
      </c>
    </row>
    <row r="335" spans="1:3" x14ac:dyDescent="0.35">
      <c r="A335" s="8">
        <v>332</v>
      </c>
      <c r="B335">
        <v>120</v>
      </c>
      <c r="C335" s="1">
        <v>1.1805555555555555E-2</v>
      </c>
    </row>
    <row r="336" spans="1:3" x14ac:dyDescent="0.35">
      <c r="A336" s="8">
        <v>333</v>
      </c>
      <c r="B336">
        <v>72</v>
      </c>
      <c r="C336" s="1">
        <v>4.2361111111111113E-2</v>
      </c>
    </row>
    <row r="337" spans="1:3" x14ac:dyDescent="0.35">
      <c r="A337" s="8">
        <v>334</v>
      </c>
      <c r="B337">
        <v>173</v>
      </c>
      <c r="C337" s="1">
        <v>0.10833333333333334</v>
      </c>
    </row>
    <row r="338" spans="1:3" x14ac:dyDescent="0.35">
      <c r="A338" s="8">
        <v>335</v>
      </c>
      <c r="B338">
        <v>114</v>
      </c>
      <c r="C338" s="1">
        <v>4.7916666666666663E-2</v>
      </c>
    </row>
    <row r="339" spans="1:3" x14ac:dyDescent="0.35">
      <c r="A339" s="8">
        <v>336</v>
      </c>
      <c r="B339">
        <v>158</v>
      </c>
      <c r="C339" s="1">
        <v>4.5138888888888888E-2</v>
      </c>
    </row>
    <row r="340" spans="1:3" x14ac:dyDescent="0.35">
      <c r="A340" s="8">
        <v>337</v>
      </c>
      <c r="B340">
        <v>100</v>
      </c>
      <c r="C340" s="1">
        <v>4.027777777777778E-2</v>
      </c>
    </row>
    <row r="341" spans="1:3" x14ac:dyDescent="0.35">
      <c r="A341" s="8">
        <v>338</v>
      </c>
      <c r="B341">
        <v>279</v>
      </c>
      <c r="C341" s="1">
        <v>9.9305555555555564E-2</v>
      </c>
    </row>
    <row r="342" spans="1:3" x14ac:dyDescent="0.35">
      <c r="A342" s="8">
        <v>339</v>
      </c>
      <c r="B342">
        <v>104</v>
      </c>
      <c r="C342" s="1">
        <v>3.1944444444444442E-2</v>
      </c>
    </row>
    <row r="343" spans="1:3" x14ac:dyDescent="0.35">
      <c r="A343" s="8">
        <v>340</v>
      </c>
      <c r="B343">
        <v>164</v>
      </c>
      <c r="C343" s="1">
        <v>6.3194444444444442E-2</v>
      </c>
    </row>
    <row r="344" spans="1:3" x14ac:dyDescent="0.35">
      <c r="A344" s="8">
        <v>341</v>
      </c>
      <c r="B344">
        <v>177</v>
      </c>
      <c r="C344" s="1">
        <v>6.1111111111111109E-2</v>
      </c>
    </row>
    <row r="345" spans="1:3" x14ac:dyDescent="0.35">
      <c r="A345" s="8">
        <v>342</v>
      </c>
      <c r="B345">
        <v>102</v>
      </c>
      <c r="C345" s="1">
        <v>3.7499999999999999E-2</v>
      </c>
    </row>
    <row r="346" spans="1:3" x14ac:dyDescent="0.35">
      <c r="A346" s="8">
        <v>343</v>
      </c>
      <c r="B346">
        <v>137</v>
      </c>
      <c r="C346" s="1">
        <v>7.013888888888889E-2</v>
      </c>
    </row>
    <row r="347" spans="1:3" x14ac:dyDescent="0.35">
      <c r="A347" s="8">
        <v>344</v>
      </c>
      <c r="B347">
        <v>183</v>
      </c>
      <c r="C347" s="1">
        <v>5.9722222222222225E-2</v>
      </c>
    </row>
    <row r="348" spans="1:3" x14ac:dyDescent="0.35">
      <c r="A348" s="8">
        <v>345</v>
      </c>
      <c r="B348">
        <v>38</v>
      </c>
      <c r="C348" s="1">
        <v>1.2500000000000001E-2</v>
      </c>
    </row>
    <row r="349" spans="1:3" x14ac:dyDescent="0.35">
      <c r="A349" s="8">
        <v>346</v>
      </c>
      <c r="B349">
        <v>72</v>
      </c>
      <c r="C349" s="1">
        <v>1.5277777777777777E-2</v>
      </c>
    </row>
    <row r="350" spans="1:3" x14ac:dyDescent="0.35">
      <c r="A350" s="8">
        <v>347</v>
      </c>
      <c r="B350">
        <v>70</v>
      </c>
      <c r="C350" s="1">
        <v>3.0555555555555555E-2</v>
      </c>
    </row>
    <row r="351" spans="1:3" x14ac:dyDescent="0.35">
      <c r="A351" s="8">
        <v>348</v>
      </c>
      <c r="B351">
        <v>86</v>
      </c>
      <c r="C351" s="1">
        <v>6.1111111111111109E-2</v>
      </c>
    </row>
    <row r="352" spans="1:3" x14ac:dyDescent="0.35">
      <c r="A352" s="8">
        <v>349</v>
      </c>
      <c r="B352">
        <v>152</v>
      </c>
      <c r="C352" s="1">
        <v>5.9027777777777776E-2</v>
      </c>
    </row>
    <row r="353" spans="1:3" x14ac:dyDescent="0.35">
      <c r="A353" s="8">
        <v>350</v>
      </c>
      <c r="B353">
        <v>143</v>
      </c>
      <c r="C353" s="1">
        <v>7.5694444444444439E-2</v>
      </c>
    </row>
    <row r="354" spans="1:3" x14ac:dyDescent="0.35">
      <c r="A354" s="8">
        <v>351</v>
      </c>
      <c r="B354">
        <v>201</v>
      </c>
      <c r="C354" s="1">
        <v>1.7361111111111112E-2</v>
      </c>
    </row>
    <row r="355" spans="1:3" x14ac:dyDescent="0.35">
      <c r="A355" s="8">
        <v>352</v>
      </c>
      <c r="B355">
        <v>99</v>
      </c>
      <c r="C355" s="1">
        <v>4.8611111111111112E-3</v>
      </c>
    </row>
    <row r="356" spans="1:3" x14ac:dyDescent="0.35">
      <c r="A356" s="8">
        <v>353</v>
      </c>
      <c r="B356">
        <v>212</v>
      </c>
      <c r="C356" s="1">
        <v>8.8888888888888878E-2</v>
      </c>
    </row>
    <row r="357" spans="1:3" x14ac:dyDescent="0.35">
      <c r="A357" s="8">
        <v>354</v>
      </c>
      <c r="B357">
        <v>181</v>
      </c>
      <c r="C357" s="1">
        <v>9.5138888888888884E-2</v>
      </c>
    </row>
    <row r="358" spans="1:3" x14ac:dyDescent="0.35">
      <c r="A358" s="8">
        <v>355</v>
      </c>
      <c r="B358">
        <v>26</v>
      </c>
      <c r="C358" s="1">
        <v>4.8611111111111112E-3</v>
      </c>
    </row>
    <row r="359" spans="1:3" x14ac:dyDescent="0.35">
      <c r="A359" s="8">
        <v>356</v>
      </c>
      <c r="B359">
        <v>36</v>
      </c>
      <c r="C359" s="1">
        <v>4.8611111111111112E-3</v>
      </c>
    </row>
    <row r="360" spans="1:3" x14ac:dyDescent="0.35">
      <c r="A360" s="8">
        <v>357</v>
      </c>
      <c r="B360">
        <v>168</v>
      </c>
      <c r="C360" s="1">
        <v>6.6666666666666666E-2</v>
      </c>
    </row>
    <row r="361" spans="1:3" x14ac:dyDescent="0.35">
      <c r="A361" s="8">
        <v>358</v>
      </c>
      <c r="B361">
        <v>166</v>
      </c>
      <c r="C361" s="1">
        <v>0.10555555555555556</v>
      </c>
    </row>
    <row r="362" spans="1:3" x14ac:dyDescent="0.35">
      <c r="A362" s="8">
        <v>359</v>
      </c>
      <c r="B362">
        <v>190</v>
      </c>
      <c r="C362" s="1">
        <v>0.10069444444444445</v>
      </c>
    </row>
    <row r="363" spans="1:3" x14ac:dyDescent="0.35">
      <c r="A363" s="8">
        <v>360</v>
      </c>
      <c r="B363">
        <v>233</v>
      </c>
      <c r="C363" s="1">
        <v>0.11041666666666666</v>
      </c>
    </row>
    <row r="364" spans="1:3" x14ac:dyDescent="0.35">
      <c r="A364" s="8">
        <v>361</v>
      </c>
      <c r="B364">
        <v>101</v>
      </c>
      <c r="C364" s="1">
        <v>7.7777777777777779E-2</v>
      </c>
    </row>
    <row r="365" spans="1:3" x14ac:dyDescent="0.35">
      <c r="A365" s="8">
        <v>362</v>
      </c>
      <c r="B365">
        <v>62</v>
      </c>
      <c r="C365" s="1">
        <v>8.5416666666666669E-2</v>
      </c>
    </row>
    <row r="366" spans="1:3" x14ac:dyDescent="0.35">
      <c r="A366" s="8">
        <v>363</v>
      </c>
      <c r="B366">
        <v>240</v>
      </c>
      <c r="C366" s="1">
        <v>0.10347222222222223</v>
      </c>
    </row>
    <row r="367" spans="1:3" x14ac:dyDescent="0.35">
      <c r="A367" s="8">
        <v>364</v>
      </c>
      <c r="B367">
        <v>157</v>
      </c>
      <c r="C367" s="1">
        <v>7.7777777777777779E-2</v>
      </c>
    </row>
    <row r="368" spans="1:3" x14ac:dyDescent="0.35">
      <c r="A368" s="8">
        <v>365</v>
      </c>
      <c r="B368">
        <v>108</v>
      </c>
      <c r="C368" s="1">
        <v>1.7361111111111112E-2</v>
      </c>
    </row>
    <row r="369" spans="1:3" x14ac:dyDescent="0.35">
      <c r="A369" s="8">
        <v>366</v>
      </c>
      <c r="B369">
        <v>239</v>
      </c>
      <c r="C369" s="1">
        <v>6.2499999999999993E-2</v>
      </c>
    </row>
    <row r="370" spans="1:3" x14ac:dyDescent="0.35">
      <c r="A370" s="8">
        <v>367</v>
      </c>
      <c r="B370">
        <v>101</v>
      </c>
      <c r="C370" s="1">
        <v>5.0694444444444445E-2</v>
      </c>
    </row>
    <row r="371" spans="1:3" x14ac:dyDescent="0.35">
      <c r="A371" s="8">
        <v>368</v>
      </c>
      <c r="B371">
        <v>123</v>
      </c>
      <c r="C371" s="1">
        <v>5.9027777777777776E-2</v>
      </c>
    </row>
    <row r="372" spans="1:3" x14ac:dyDescent="0.35">
      <c r="A372" s="8">
        <v>369</v>
      </c>
      <c r="B372">
        <v>242</v>
      </c>
      <c r="C372" s="1">
        <v>2.9166666666666667E-2</v>
      </c>
    </row>
    <row r="373" spans="1:3" x14ac:dyDescent="0.35">
      <c r="A373" s="8">
        <v>370</v>
      </c>
      <c r="B373">
        <v>72</v>
      </c>
      <c r="C373" s="1">
        <v>2.2916666666666665E-2</v>
      </c>
    </row>
    <row r="374" spans="1:3" x14ac:dyDescent="0.35">
      <c r="A374" s="8">
        <v>371</v>
      </c>
      <c r="B374">
        <v>200</v>
      </c>
      <c r="C374" s="1">
        <v>3.4027777777777782E-2</v>
      </c>
    </row>
    <row r="375" spans="1:3" x14ac:dyDescent="0.35">
      <c r="A375" s="8">
        <v>372</v>
      </c>
      <c r="B375">
        <v>36</v>
      </c>
      <c r="C375" s="1">
        <v>1.5277777777777777E-2</v>
      </c>
    </row>
    <row r="376" spans="1:3" x14ac:dyDescent="0.35">
      <c r="A376" s="8">
        <v>373</v>
      </c>
      <c r="B376">
        <v>160</v>
      </c>
      <c r="C376" s="1">
        <v>8.0555555555555561E-2</v>
      </c>
    </row>
    <row r="377" spans="1:3" x14ac:dyDescent="0.35">
      <c r="A377" s="8">
        <v>374</v>
      </c>
      <c r="B377">
        <v>35</v>
      </c>
      <c r="C377" s="1">
        <v>6.2500000000000003E-3</v>
      </c>
    </row>
    <row r="378" spans="1:3" x14ac:dyDescent="0.35">
      <c r="A378" s="8">
        <v>375</v>
      </c>
      <c r="B378">
        <v>93</v>
      </c>
      <c r="C378" s="1">
        <v>1.8749999999999999E-2</v>
      </c>
    </row>
    <row r="379" spans="1:3" x14ac:dyDescent="0.35">
      <c r="A379" s="8">
        <v>376</v>
      </c>
      <c r="B379">
        <v>46</v>
      </c>
      <c r="C379" s="1">
        <v>3.472222222222222E-3</v>
      </c>
    </row>
    <row r="380" spans="1:3" x14ac:dyDescent="0.35">
      <c r="A380" s="8">
        <v>377</v>
      </c>
      <c r="B380">
        <v>100</v>
      </c>
      <c r="C380" s="1">
        <v>3.1944444444444442E-2</v>
      </c>
    </row>
    <row r="381" spans="1:3" x14ac:dyDescent="0.35">
      <c r="A381" s="8">
        <v>378</v>
      </c>
      <c r="B381">
        <v>49</v>
      </c>
      <c r="C381" s="1">
        <v>1.4583333333333334E-2</v>
      </c>
    </row>
    <row r="382" spans="1:3" x14ac:dyDescent="0.35">
      <c r="A382" s="8">
        <v>379</v>
      </c>
      <c r="B382">
        <v>70</v>
      </c>
      <c r="C382" s="1">
        <v>4.1666666666666666E-3</v>
      </c>
    </row>
    <row r="383" spans="1:3" x14ac:dyDescent="0.35">
      <c r="A383" s="8">
        <v>380</v>
      </c>
      <c r="B383">
        <v>137</v>
      </c>
      <c r="C383" s="1">
        <v>6.458333333333334E-2</v>
      </c>
    </row>
    <row r="384" spans="1:3" x14ac:dyDescent="0.35">
      <c r="A384" s="8">
        <v>381</v>
      </c>
      <c r="B384">
        <v>144</v>
      </c>
      <c r="C384" s="1">
        <v>3.2638888888888891E-2</v>
      </c>
    </row>
    <row r="385" spans="1:3" x14ac:dyDescent="0.35">
      <c r="A385" s="8">
        <v>382</v>
      </c>
      <c r="B385">
        <v>87</v>
      </c>
      <c r="C385" s="1">
        <v>3.7499999999999999E-2</v>
      </c>
    </row>
    <row r="386" spans="1:3" x14ac:dyDescent="0.35">
      <c r="A386" s="8">
        <v>383</v>
      </c>
      <c r="B386">
        <v>108</v>
      </c>
      <c r="C386" s="1">
        <v>6.2500000000000003E-3</v>
      </c>
    </row>
    <row r="387" spans="1:3" x14ac:dyDescent="0.35">
      <c r="A387" s="8">
        <v>384</v>
      </c>
      <c r="B387">
        <v>120</v>
      </c>
      <c r="C387" s="1">
        <v>7.6388888888888895E-2</v>
      </c>
    </row>
    <row r="388" spans="1:3" x14ac:dyDescent="0.35">
      <c r="A388" s="8">
        <v>385</v>
      </c>
      <c r="B388">
        <v>60</v>
      </c>
      <c r="C388" s="1">
        <v>1.5277777777777777E-2</v>
      </c>
    </row>
    <row r="389" spans="1:3" x14ac:dyDescent="0.35">
      <c r="A389" s="8">
        <v>386</v>
      </c>
      <c r="B389">
        <v>99</v>
      </c>
      <c r="C389" s="1">
        <v>2.7777777777777776E-2</v>
      </c>
    </row>
    <row r="390" spans="1:3" x14ac:dyDescent="0.35">
      <c r="A390" s="8">
        <v>387</v>
      </c>
      <c r="B390">
        <v>93</v>
      </c>
      <c r="C390" s="1">
        <v>1.2500000000000001E-2</v>
      </c>
    </row>
    <row r="391" spans="1:3" x14ac:dyDescent="0.35">
      <c r="A391" s="8">
        <v>388</v>
      </c>
      <c r="B391">
        <v>291</v>
      </c>
      <c r="C391" s="1">
        <v>0.11874999999999999</v>
      </c>
    </row>
    <row r="392" spans="1:3" x14ac:dyDescent="0.35">
      <c r="A392" s="8">
        <v>389</v>
      </c>
      <c r="B392">
        <v>33</v>
      </c>
      <c r="C392" s="1">
        <v>1.6666666666666666E-2</v>
      </c>
    </row>
    <row r="393" spans="1:3" x14ac:dyDescent="0.35">
      <c r="A393" s="8">
        <v>390</v>
      </c>
      <c r="B393">
        <v>143</v>
      </c>
      <c r="C393" s="1">
        <v>6.4583333333333326E-2</v>
      </c>
    </row>
    <row r="394" spans="1:3" x14ac:dyDescent="0.35">
      <c r="A394" s="8">
        <v>391</v>
      </c>
      <c r="B394">
        <v>22</v>
      </c>
      <c r="C394" s="1">
        <v>2.4305555555555556E-2</v>
      </c>
    </row>
    <row r="395" spans="1:3" x14ac:dyDescent="0.35">
      <c r="A395" s="8">
        <v>392</v>
      </c>
      <c r="B395">
        <v>120</v>
      </c>
      <c r="C395" s="1">
        <v>3.7499999999999999E-2</v>
      </c>
    </row>
    <row r="396" spans="1:3" x14ac:dyDescent="0.35">
      <c r="A396" s="8">
        <v>393</v>
      </c>
      <c r="B396">
        <v>208</v>
      </c>
      <c r="C396" s="1">
        <v>7.5694444444444439E-2</v>
      </c>
    </row>
    <row r="397" spans="1:3" x14ac:dyDescent="0.35">
      <c r="A397" s="8">
        <v>394</v>
      </c>
      <c r="B397">
        <v>77</v>
      </c>
      <c r="C397" s="1">
        <v>3.2638888888888891E-2</v>
      </c>
    </row>
    <row r="398" spans="1:3" x14ac:dyDescent="0.35">
      <c r="A398" s="8">
        <v>395</v>
      </c>
      <c r="B398">
        <v>38</v>
      </c>
      <c r="C398" s="1">
        <v>5.5555555555555558E-3</v>
      </c>
    </row>
    <row r="399" spans="1:3" x14ac:dyDescent="0.35">
      <c r="A399" s="8">
        <v>396</v>
      </c>
      <c r="B399">
        <v>83</v>
      </c>
      <c r="C399" s="1">
        <v>3.9583333333333331E-2</v>
      </c>
    </row>
    <row r="400" spans="1:3" x14ac:dyDescent="0.35">
      <c r="A400" s="8">
        <v>397</v>
      </c>
      <c r="B400">
        <v>147</v>
      </c>
      <c r="C400" s="1">
        <v>4.7916666666666663E-2</v>
      </c>
    </row>
    <row r="401" spans="1:3" x14ac:dyDescent="0.35">
      <c r="A401" s="8">
        <v>398</v>
      </c>
      <c r="B401">
        <v>122</v>
      </c>
      <c r="C401" s="1">
        <v>4.9305555555555561E-2</v>
      </c>
    </row>
    <row r="402" spans="1:3" x14ac:dyDescent="0.35">
      <c r="A402" s="8">
        <v>399</v>
      </c>
      <c r="B402">
        <v>207</v>
      </c>
      <c r="C402" s="1">
        <v>6.3194444444444442E-2</v>
      </c>
    </row>
    <row r="403" spans="1:3" x14ac:dyDescent="0.35">
      <c r="A403" s="8">
        <v>400</v>
      </c>
      <c r="B403">
        <v>198</v>
      </c>
      <c r="C403" s="1">
        <v>5.486111111111111E-2</v>
      </c>
    </row>
    <row r="404" spans="1:3" x14ac:dyDescent="0.35">
      <c r="A404" s="8">
        <v>401</v>
      </c>
      <c r="B404">
        <v>42</v>
      </c>
      <c r="C404" s="1">
        <v>1.3888888888888888E-2</v>
      </c>
    </row>
    <row r="405" spans="1:3" x14ac:dyDescent="0.35">
      <c r="A405" s="8">
        <v>402</v>
      </c>
      <c r="B405">
        <v>151</v>
      </c>
      <c r="C405" s="1">
        <v>4.5833333333333337E-2</v>
      </c>
    </row>
    <row r="406" spans="1:3" x14ac:dyDescent="0.35">
      <c r="A406" s="8">
        <v>403</v>
      </c>
      <c r="B406">
        <v>190</v>
      </c>
      <c r="C406" s="1">
        <v>5.9027777777777776E-2</v>
      </c>
    </row>
    <row r="407" spans="1:3" x14ac:dyDescent="0.35">
      <c r="A407" s="8">
        <v>404</v>
      </c>
      <c r="B407">
        <v>182</v>
      </c>
      <c r="C407" s="1">
        <v>7.0833333333333331E-2</v>
      </c>
    </row>
    <row r="408" spans="1:3" x14ac:dyDescent="0.35">
      <c r="A408" s="8">
        <v>405</v>
      </c>
      <c r="B408">
        <v>106</v>
      </c>
      <c r="C408" s="1">
        <v>6.805555555555555E-2</v>
      </c>
    </row>
    <row r="409" spans="1:3" x14ac:dyDescent="0.35">
      <c r="A409" s="8">
        <v>406</v>
      </c>
      <c r="B409">
        <v>155</v>
      </c>
      <c r="C409" s="1">
        <v>8.1250000000000003E-2</v>
      </c>
    </row>
    <row r="410" spans="1:3" x14ac:dyDescent="0.35">
      <c r="A410" s="8">
        <v>407</v>
      </c>
      <c r="B410">
        <v>95</v>
      </c>
      <c r="C410" s="1">
        <v>3.4722222222222224E-2</v>
      </c>
    </row>
    <row r="411" spans="1:3" x14ac:dyDescent="0.35">
      <c r="A411" s="8">
        <v>408</v>
      </c>
      <c r="B411">
        <v>131</v>
      </c>
      <c r="C411" s="1">
        <v>7.3611111111111113E-2</v>
      </c>
    </row>
    <row r="412" spans="1:3" x14ac:dyDescent="0.35">
      <c r="A412" s="8">
        <v>409</v>
      </c>
      <c r="B412">
        <v>203</v>
      </c>
      <c r="C412" s="1">
        <v>0.11319444444444444</v>
      </c>
    </row>
    <row r="413" spans="1:3" x14ac:dyDescent="0.35">
      <c r="A413" s="8">
        <v>410</v>
      </c>
      <c r="B413">
        <v>56</v>
      </c>
      <c r="C413" s="1">
        <v>6.3194444444444442E-2</v>
      </c>
    </row>
    <row r="414" spans="1:3" x14ac:dyDescent="0.35">
      <c r="A414" s="8">
        <v>411</v>
      </c>
      <c r="B414">
        <v>219</v>
      </c>
      <c r="C414" s="1">
        <v>5.4166666666666662E-2</v>
      </c>
    </row>
    <row r="415" spans="1:3" x14ac:dyDescent="0.35">
      <c r="A415" s="8">
        <v>412</v>
      </c>
      <c r="B415">
        <v>93</v>
      </c>
      <c r="C415" s="1">
        <v>3.9583333333333331E-2</v>
      </c>
    </row>
    <row r="416" spans="1:3" x14ac:dyDescent="0.35">
      <c r="A416" s="8">
        <v>413</v>
      </c>
      <c r="B416">
        <v>35</v>
      </c>
      <c r="C416" s="1">
        <v>8.3333333333333332E-3</v>
      </c>
    </row>
    <row r="417" spans="1:3" x14ac:dyDescent="0.35">
      <c r="A417" s="8">
        <v>414</v>
      </c>
      <c r="B417">
        <v>33</v>
      </c>
      <c r="C417" s="1">
        <v>2.6388888888888889E-2</v>
      </c>
    </row>
    <row r="418" spans="1:3" x14ac:dyDescent="0.35">
      <c r="A418" s="8">
        <v>415</v>
      </c>
      <c r="B418">
        <v>158</v>
      </c>
      <c r="C418" s="1">
        <v>6.0416666666666667E-2</v>
      </c>
    </row>
    <row r="419" spans="1:3" x14ac:dyDescent="0.35">
      <c r="A419" s="8">
        <v>416</v>
      </c>
      <c r="B419">
        <v>25</v>
      </c>
      <c r="C419" s="1">
        <v>6.2500000000000003E-3</v>
      </c>
    </row>
    <row r="420" spans="1:3" x14ac:dyDescent="0.35">
      <c r="A420" s="8">
        <v>417</v>
      </c>
      <c r="B420">
        <v>142</v>
      </c>
      <c r="C420" s="1">
        <v>6.25E-2</v>
      </c>
    </row>
    <row r="421" spans="1:3" x14ac:dyDescent="0.35">
      <c r="A421" s="8">
        <v>418</v>
      </c>
      <c r="B421">
        <v>118</v>
      </c>
      <c r="C421" s="1">
        <v>6.9444444444444448E-2</v>
      </c>
    </row>
    <row r="422" spans="1:3" x14ac:dyDescent="0.35">
      <c r="A422" s="8">
        <v>419</v>
      </c>
      <c r="B422">
        <v>67</v>
      </c>
      <c r="C422" s="1">
        <v>4.4444444444444439E-2</v>
      </c>
    </row>
    <row r="423" spans="1:3" x14ac:dyDescent="0.35">
      <c r="A423" s="8">
        <v>420</v>
      </c>
      <c r="B423">
        <v>242</v>
      </c>
      <c r="C423" s="1">
        <v>7.2916666666666657E-2</v>
      </c>
    </row>
    <row r="424" spans="1:3" x14ac:dyDescent="0.35">
      <c r="A424" s="8">
        <v>421</v>
      </c>
      <c r="B424">
        <v>85</v>
      </c>
      <c r="C424" s="1">
        <v>4.9305555555555561E-2</v>
      </c>
    </row>
    <row r="425" spans="1:3" x14ac:dyDescent="0.35">
      <c r="A425" s="8">
        <v>422</v>
      </c>
      <c r="B425">
        <v>88</v>
      </c>
      <c r="C425" s="1">
        <v>2.361111111111111E-2</v>
      </c>
    </row>
    <row r="426" spans="1:3" x14ac:dyDescent="0.35">
      <c r="A426" s="8">
        <v>423</v>
      </c>
      <c r="B426">
        <v>152</v>
      </c>
      <c r="C426" s="1">
        <v>2.1527777777777778E-2</v>
      </c>
    </row>
    <row r="427" spans="1:3" x14ac:dyDescent="0.35">
      <c r="A427" s="8">
        <v>424</v>
      </c>
      <c r="B427">
        <v>147</v>
      </c>
      <c r="C427" s="1">
        <v>6.1111111111111116E-2</v>
      </c>
    </row>
    <row r="428" spans="1:3" x14ac:dyDescent="0.35">
      <c r="A428" s="8">
        <v>425</v>
      </c>
      <c r="B428">
        <v>19</v>
      </c>
      <c r="C428" s="1">
        <v>1.9444444444444445E-2</v>
      </c>
    </row>
    <row r="429" spans="1:3" x14ac:dyDescent="0.35">
      <c r="A429" s="8">
        <v>426</v>
      </c>
      <c r="B429">
        <v>247</v>
      </c>
      <c r="C429" s="1">
        <v>8.0555555555555547E-2</v>
      </c>
    </row>
    <row r="430" spans="1:3" x14ac:dyDescent="0.35">
      <c r="A430" s="8">
        <v>427</v>
      </c>
      <c r="B430">
        <v>206</v>
      </c>
      <c r="C430" s="1">
        <v>0.11527777777777777</v>
      </c>
    </row>
    <row r="431" spans="1:3" x14ac:dyDescent="0.35">
      <c r="A431" s="8">
        <v>428</v>
      </c>
      <c r="B431">
        <v>175</v>
      </c>
      <c r="C431" s="1">
        <v>0.12430555555555556</v>
      </c>
    </row>
    <row r="432" spans="1:3" x14ac:dyDescent="0.35">
      <c r="A432" s="8">
        <v>429</v>
      </c>
      <c r="B432">
        <v>78</v>
      </c>
      <c r="C432" s="1">
        <v>1.8749999999999999E-2</v>
      </c>
    </row>
    <row r="433" spans="1:3" x14ac:dyDescent="0.35">
      <c r="A433" s="8">
        <v>430</v>
      </c>
      <c r="B433">
        <v>25</v>
      </c>
      <c r="C433" s="1">
        <v>3.4027777777777775E-2</v>
      </c>
    </row>
    <row r="434" spans="1:3" x14ac:dyDescent="0.35">
      <c r="A434" s="8">
        <v>431</v>
      </c>
      <c r="B434">
        <v>60</v>
      </c>
      <c r="C434" s="1">
        <v>1.3888888888888888E-2</v>
      </c>
    </row>
    <row r="435" spans="1:3" x14ac:dyDescent="0.35">
      <c r="A435" s="8">
        <v>432</v>
      </c>
      <c r="B435">
        <v>109</v>
      </c>
      <c r="C435" s="1">
        <v>5.1388888888888887E-2</v>
      </c>
    </row>
    <row r="436" spans="1:3" x14ac:dyDescent="0.35">
      <c r="A436" s="8">
        <v>433</v>
      </c>
      <c r="B436">
        <v>102</v>
      </c>
      <c r="C436" s="1">
        <v>5.1388888888888887E-2</v>
      </c>
    </row>
    <row r="437" spans="1:3" x14ac:dyDescent="0.35">
      <c r="A437" s="8">
        <v>434</v>
      </c>
      <c r="B437">
        <v>96</v>
      </c>
      <c r="C437" s="1">
        <v>4.0277777777777773E-2</v>
      </c>
    </row>
    <row r="438" spans="1:3" x14ac:dyDescent="0.35">
      <c r="A438" s="8">
        <v>435</v>
      </c>
      <c r="B438">
        <v>154</v>
      </c>
      <c r="C438" s="1">
        <v>7.7083333333333337E-2</v>
      </c>
    </row>
    <row r="439" spans="1:3" x14ac:dyDescent="0.35">
      <c r="A439" s="8">
        <v>436</v>
      </c>
      <c r="B439">
        <v>56</v>
      </c>
      <c r="C439" s="1">
        <v>3.125E-2</v>
      </c>
    </row>
    <row r="440" spans="1:3" x14ac:dyDescent="0.35">
      <c r="A440" s="8">
        <v>437</v>
      </c>
      <c r="B440">
        <v>70</v>
      </c>
      <c r="C440" s="1">
        <v>3.5416666666666666E-2</v>
      </c>
    </row>
    <row r="441" spans="1:3" x14ac:dyDescent="0.35">
      <c r="A441" s="8">
        <v>438</v>
      </c>
      <c r="B441">
        <v>33</v>
      </c>
      <c r="C441" s="1">
        <v>3.5416666666666666E-2</v>
      </c>
    </row>
    <row r="442" spans="1:3" x14ac:dyDescent="0.35">
      <c r="A442" s="8">
        <v>439</v>
      </c>
      <c r="B442">
        <v>177</v>
      </c>
      <c r="C442" s="1">
        <v>4.4444444444444446E-2</v>
      </c>
    </row>
    <row r="443" spans="1:3" x14ac:dyDescent="0.35">
      <c r="A443" s="8">
        <v>440</v>
      </c>
      <c r="B443">
        <v>84</v>
      </c>
      <c r="C443" s="1">
        <v>3.125E-2</v>
      </c>
    </row>
    <row r="444" spans="1:3" x14ac:dyDescent="0.35">
      <c r="A444" s="8">
        <v>441</v>
      </c>
      <c r="B444">
        <v>183</v>
      </c>
      <c r="C444" s="1">
        <v>6.25E-2</v>
      </c>
    </row>
    <row r="445" spans="1:3" x14ac:dyDescent="0.35">
      <c r="A445" s="8">
        <v>442</v>
      </c>
      <c r="B445">
        <v>235</v>
      </c>
      <c r="C445" s="1">
        <v>9.0972222222222218E-2</v>
      </c>
    </row>
    <row r="446" spans="1:3" x14ac:dyDescent="0.35">
      <c r="A446" s="8">
        <v>443</v>
      </c>
      <c r="B446">
        <v>217</v>
      </c>
      <c r="C446" s="1">
        <v>0.10763888888888888</v>
      </c>
    </row>
    <row r="447" spans="1:3" x14ac:dyDescent="0.35">
      <c r="A447" s="8">
        <v>444</v>
      </c>
      <c r="B447">
        <v>95</v>
      </c>
      <c r="C447" s="1">
        <v>5.6249999999999994E-2</v>
      </c>
    </row>
    <row r="448" spans="1:3" x14ac:dyDescent="0.35">
      <c r="A448" s="8">
        <v>445</v>
      </c>
      <c r="B448">
        <v>81</v>
      </c>
      <c r="C448" s="1">
        <v>1.8055555555555554E-2</v>
      </c>
    </row>
    <row r="449" spans="1:3" x14ac:dyDescent="0.35">
      <c r="A449" s="8">
        <v>446</v>
      </c>
      <c r="B449">
        <v>21</v>
      </c>
      <c r="C449" s="1">
        <v>5.5555555555555558E-3</v>
      </c>
    </row>
    <row r="450" spans="1:3" x14ac:dyDescent="0.35">
      <c r="A450" s="8">
        <v>447</v>
      </c>
      <c r="B450">
        <v>181</v>
      </c>
      <c r="C450" s="1">
        <v>5.9722222222222218E-2</v>
      </c>
    </row>
    <row r="451" spans="1:3" x14ac:dyDescent="0.35">
      <c r="A451" s="8">
        <v>448</v>
      </c>
      <c r="B451">
        <v>137</v>
      </c>
      <c r="C451" s="1">
        <v>4.583333333333333E-2</v>
      </c>
    </row>
    <row r="452" spans="1:3" x14ac:dyDescent="0.35">
      <c r="A452" s="8">
        <v>449</v>
      </c>
      <c r="B452">
        <v>64</v>
      </c>
      <c r="C452" s="1">
        <v>2.2916666666666665E-2</v>
      </c>
    </row>
    <row r="453" spans="1:3" x14ac:dyDescent="0.35">
      <c r="A453" s="8">
        <v>450</v>
      </c>
      <c r="B453">
        <v>72</v>
      </c>
      <c r="C453" s="1">
        <v>2.361111111111111E-2</v>
      </c>
    </row>
    <row r="454" spans="1:3" x14ac:dyDescent="0.35">
      <c r="A454" s="8">
        <v>451</v>
      </c>
      <c r="B454">
        <v>92</v>
      </c>
      <c r="C454" s="1">
        <v>7.1527777777777773E-2</v>
      </c>
    </row>
    <row r="455" spans="1:3" x14ac:dyDescent="0.35">
      <c r="A455" s="8">
        <v>452</v>
      </c>
      <c r="B455">
        <v>158</v>
      </c>
      <c r="C455" s="1">
        <v>8.5416666666666669E-2</v>
      </c>
    </row>
    <row r="456" spans="1:3" x14ac:dyDescent="0.35">
      <c r="A456" s="8">
        <v>453</v>
      </c>
      <c r="B456">
        <v>130</v>
      </c>
      <c r="C456" s="1">
        <v>6.9444444444444448E-2</v>
      </c>
    </row>
    <row r="457" spans="1:3" x14ac:dyDescent="0.35">
      <c r="A457" s="8">
        <v>454</v>
      </c>
      <c r="B457">
        <v>233</v>
      </c>
      <c r="C457" s="1">
        <v>0.10625000000000001</v>
      </c>
    </row>
    <row r="458" spans="1:3" x14ac:dyDescent="0.35">
      <c r="A458" s="8">
        <v>455</v>
      </c>
      <c r="B458">
        <v>48</v>
      </c>
      <c r="C458" s="1">
        <v>7.6388888888888886E-3</v>
      </c>
    </row>
    <row r="459" spans="1:3" x14ac:dyDescent="0.35">
      <c r="A459" s="8">
        <v>456</v>
      </c>
      <c r="B459">
        <v>148</v>
      </c>
      <c r="C459" s="1">
        <v>4.9305555555555561E-2</v>
      </c>
    </row>
    <row r="460" spans="1:3" x14ac:dyDescent="0.35">
      <c r="A460" s="8">
        <v>457</v>
      </c>
      <c r="B460">
        <v>137</v>
      </c>
      <c r="C460" s="1">
        <v>4.027777777777778E-2</v>
      </c>
    </row>
    <row r="461" spans="1:3" x14ac:dyDescent="0.35">
      <c r="A461" s="8">
        <v>458</v>
      </c>
      <c r="B461">
        <v>268</v>
      </c>
      <c r="C461" s="1">
        <v>6.1805555555555558E-2</v>
      </c>
    </row>
    <row r="462" spans="1:3" x14ac:dyDescent="0.35">
      <c r="A462" s="8">
        <v>459</v>
      </c>
      <c r="B462">
        <v>84</v>
      </c>
      <c r="C462" s="1">
        <v>2.0833333333333332E-2</v>
      </c>
    </row>
    <row r="463" spans="1:3" x14ac:dyDescent="0.35">
      <c r="A463" s="8">
        <v>460</v>
      </c>
      <c r="B463">
        <v>176</v>
      </c>
      <c r="C463" s="1">
        <v>8.611111111111111E-2</v>
      </c>
    </row>
    <row r="464" spans="1:3" x14ac:dyDescent="0.35">
      <c r="A464" s="8">
        <v>461</v>
      </c>
      <c r="B464">
        <v>99</v>
      </c>
      <c r="C464" s="1">
        <v>4.5833333333333337E-2</v>
      </c>
    </row>
    <row r="465" spans="1:3" x14ac:dyDescent="0.35">
      <c r="A465" s="8">
        <v>462</v>
      </c>
      <c r="B465">
        <v>99</v>
      </c>
      <c r="C465" s="1">
        <v>7.6388888888888886E-3</v>
      </c>
    </row>
    <row r="466" spans="1:3" x14ac:dyDescent="0.35">
      <c r="A466" s="8">
        <v>463</v>
      </c>
      <c r="B466">
        <v>93</v>
      </c>
      <c r="C466" s="1">
        <v>9.7222222222222224E-3</v>
      </c>
    </row>
    <row r="467" spans="1:3" x14ac:dyDescent="0.35">
      <c r="A467" s="8">
        <v>464</v>
      </c>
      <c r="B467">
        <v>154</v>
      </c>
      <c r="C467" s="1">
        <v>5.8333333333333334E-2</v>
      </c>
    </row>
    <row r="468" spans="1:3" x14ac:dyDescent="0.35">
      <c r="A468" s="8">
        <v>465</v>
      </c>
      <c r="B468">
        <v>121</v>
      </c>
      <c r="C468" s="1">
        <v>4.1666666666666664E-2</v>
      </c>
    </row>
    <row r="469" spans="1:3" x14ac:dyDescent="0.35">
      <c r="A469" s="8">
        <v>466</v>
      </c>
      <c r="B469">
        <v>140</v>
      </c>
      <c r="C469" s="1">
        <v>0.10069444444444445</v>
      </c>
    </row>
    <row r="470" spans="1:3" x14ac:dyDescent="0.35">
      <c r="A470" s="8">
        <v>467</v>
      </c>
      <c r="B470">
        <v>143</v>
      </c>
      <c r="C470" s="1">
        <v>0.05</v>
      </c>
    </row>
    <row r="471" spans="1:3" x14ac:dyDescent="0.35">
      <c r="A471" s="8">
        <v>468</v>
      </c>
      <c r="B471">
        <v>106</v>
      </c>
      <c r="C471" s="1">
        <v>4.3749999999999997E-2</v>
      </c>
    </row>
    <row r="472" spans="1:3" x14ac:dyDescent="0.35">
      <c r="A472" s="8">
        <v>469</v>
      </c>
      <c r="B472">
        <v>137</v>
      </c>
      <c r="C472" s="1">
        <v>4.583333333333333E-2</v>
      </c>
    </row>
    <row r="473" spans="1:3" x14ac:dyDescent="0.35">
      <c r="A473" s="8">
        <v>470</v>
      </c>
      <c r="B473">
        <v>78</v>
      </c>
      <c r="C473" s="1">
        <v>0.05</v>
      </c>
    </row>
    <row r="474" spans="1:3" x14ac:dyDescent="0.35">
      <c r="A474" s="8">
        <v>471</v>
      </c>
      <c r="B474">
        <v>105</v>
      </c>
      <c r="C474" s="1">
        <v>3.9583333333333331E-2</v>
      </c>
    </row>
    <row r="475" spans="1:3" x14ac:dyDescent="0.35">
      <c r="A475" s="8">
        <v>472</v>
      </c>
      <c r="B475">
        <v>114</v>
      </c>
      <c r="C475" s="1">
        <v>5.0694444444444445E-2</v>
      </c>
    </row>
    <row r="476" spans="1:3" x14ac:dyDescent="0.35">
      <c r="A476" s="8">
        <v>473</v>
      </c>
      <c r="B476">
        <v>79</v>
      </c>
      <c r="C476" s="1">
        <v>4.2361111111111113E-2</v>
      </c>
    </row>
    <row r="477" spans="1:3" x14ac:dyDescent="0.35">
      <c r="A477" s="8">
        <v>474</v>
      </c>
      <c r="B477">
        <v>178</v>
      </c>
      <c r="C477" s="1">
        <v>0.11180555555555555</v>
      </c>
    </row>
    <row r="478" spans="1:3" x14ac:dyDescent="0.35">
      <c r="A478" s="8">
        <v>475</v>
      </c>
      <c r="B478">
        <v>174</v>
      </c>
      <c r="C478" s="1">
        <v>2.4305555555555556E-2</v>
      </c>
    </row>
    <row r="479" spans="1:3" x14ac:dyDescent="0.35">
      <c r="A479" s="8">
        <v>476</v>
      </c>
      <c r="B479">
        <v>218</v>
      </c>
      <c r="C479" s="1">
        <v>7.9861111111111119E-2</v>
      </c>
    </row>
    <row r="480" spans="1:3" x14ac:dyDescent="0.35">
      <c r="A480" s="8">
        <v>477</v>
      </c>
      <c r="B480">
        <v>204</v>
      </c>
      <c r="C480" s="1">
        <v>7.9861111111111105E-2</v>
      </c>
    </row>
    <row r="481" spans="1:3" x14ac:dyDescent="0.35">
      <c r="A481" s="8">
        <v>478</v>
      </c>
      <c r="B481">
        <v>118</v>
      </c>
      <c r="C481" s="1">
        <v>6.25E-2</v>
      </c>
    </row>
    <row r="482" spans="1:3" x14ac:dyDescent="0.35">
      <c r="A482" s="8">
        <v>479</v>
      </c>
      <c r="B482">
        <v>52</v>
      </c>
      <c r="C482" s="1">
        <v>5.7638888888888892E-2</v>
      </c>
    </row>
    <row r="483" spans="1:3" x14ac:dyDescent="0.35">
      <c r="A483" s="8">
        <v>480</v>
      </c>
      <c r="B483">
        <v>159</v>
      </c>
      <c r="C483" s="1">
        <v>4.5138888888888888E-2</v>
      </c>
    </row>
    <row r="484" spans="1:3" x14ac:dyDescent="0.35">
      <c r="A484" s="8">
        <v>481</v>
      </c>
      <c r="B484">
        <v>52</v>
      </c>
      <c r="C484" s="1">
        <v>4.027777777777778E-2</v>
      </c>
    </row>
    <row r="485" spans="1:3" x14ac:dyDescent="0.35">
      <c r="A485" s="8">
        <v>482</v>
      </c>
      <c r="B485">
        <v>63</v>
      </c>
      <c r="C485" s="1">
        <v>1.4583333333333334E-2</v>
      </c>
    </row>
    <row r="486" spans="1:3" x14ac:dyDescent="0.35">
      <c r="A486" s="8">
        <v>483</v>
      </c>
      <c r="B486">
        <v>81</v>
      </c>
      <c r="C486" s="1">
        <v>3.6805555555555557E-2</v>
      </c>
    </row>
    <row r="487" spans="1:3" x14ac:dyDescent="0.35">
      <c r="A487" s="8">
        <v>484</v>
      </c>
      <c r="B487">
        <v>75</v>
      </c>
      <c r="C487" s="1">
        <v>2.361111111111111E-2</v>
      </c>
    </row>
    <row r="488" spans="1:3" x14ac:dyDescent="0.35">
      <c r="A488" s="8">
        <v>485</v>
      </c>
      <c r="B488">
        <v>144</v>
      </c>
      <c r="C488" s="1">
        <v>5.486111111111111E-2</v>
      </c>
    </row>
    <row r="489" spans="1:3" x14ac:dyDescent="0.35">
      <c r="A489" s="8">
        <v>486</v>
      </c>
      <c r="B489">
        <v>150</v>
      </c>
      <c r="C489" s="1">
        <v>4.0972222222222215E-2</v>
      </c>
    </row>
    <row r="490" spans="1:3" x14ac:dyDescent="0.35">
      <c r="A490" s="8">
        <v>487</v>
      </c>
      <c r="B490">
        <v>152</v>
      </c>
      <c r="C490" s="1">
        <v>6.3888888888888898E-2</v>
      </c>
    </row>
    <row r="491" spans="1:3" x14ac:dyDescent="0.35">
      <c r="A491" s="8">
        <v>488</v>
      </c>
      <c r="B491">
        <v>185</v>
      </c>
      <c r="C491" s="1">
        <v>8.6111111111111097E-2</v>
      </c>
    </row>
    <row r="492" spans="1:3" x14ac:dyDescent="0.35">
      <c r="A492" s="8">
        <v>489</v>
      </c>
      <c r="B492">
        <v>149</v>
      </c>
      <c r="C492" s="1">
        <v>2.361111111111111E-2</v>
      </c>
    </row>
    <row r="493" spans="1:3" x14ac:dyDescent="0.35">
      <c r="A493" s="8">
        <v>490</v>
      </c>
      <c r="B493">
        <v>212</v>
      </c>
      <c r="C493" s="1">
        <v>9.0972222222222232E-2</v>
      </c>
    </row>
    <row r="494" spans="1:3" x14ac:dyDescent="0.35">
      <c r="A494" s="8">
        <v>491</v>
      </c>
      <c r="B494">
        <v>118</v>
      </c>
      <c r="C494" s="1">
        <v>2.8472222222222222E-2</v>
      </c>
    </row>
    <row r="495" spans="1:3" x14ac:dyDescent="0.35">
      <c r="A495" s="8">
        <v>492</v>
      </c>
      <c r="B495">
        <v>210</v>
      </c>
      <c r="C495" s="1">
        <v>3.4027777777777775E-2</v>
      </c>
    </row>
    <row r="496" spans="1:3" x14ac:dyDescent="0.35">
      <c r="A496" s="8">
        <v>493</v>
      </c>
      <c r="B496">
        <v>54</v>
      </c>
      <c r="C496" s="1">
        <v>5.5555555555555558E-3</v>
      </c>
    </row>
    <row r="497" spans="1:3" x14ac:dyDescent="0.35">
      <c r="A497" s="8">
        <v>494</v>
      </c>
      <c r="B497">
        <v>172</v>
      </c>
      <c r="C497" s="1">
        <v>2.1527777777777778E-2</v>
      </c>
    </row>
    <row r="498" spans="1:3" x14ac:dyDescent="0.35">
      <c r="A498" s="8">
        <v>495</v>
      </c>
      <c r="B498">
        <v>263</v>
      </c>
      <c r="C498" s="1">
        <v>7.0833333333333331E-2</v>
      </c>
    </row>
    <row r="499" spans="1:3" x14ac:dyDescent="0.35">
      <c r="A499" s="8">
        <v>496</v>
      </c>
      <c r="B499">
        <v>223</v>
      </c>
      <c r="C499" s="1">
        <v>9.2361111111111102E-2</v>
      </c>
    </row>
    <row r="500" spans="1:3" x14ac:dyDescent="0.35">
      <c r="A500" s="8">
        <v>497</v>
      </c>
      <c r="B500">
        <v>150</v>
      </c>
      <c r="C500" s="1">
        <v>2.6388888888888889E-2</v>
      </c>
    </row>
    <row r="501" spans="1:3" x14ac:dyDescent="0.35">
      <c r="A501" s="8">
        <v>498</v>
      </c>
      <c r="B501">
        <v>19</v>
      </c>
      <c r="C501" s="1">
        <v>2.2222222222222223E-2</v>
      </c>
    </row>
    <row r="502" spans="1:3" x14ac:dyDescent="0.35">
      <c r="A502" s="8">
        <v>499</v>
      </c>
      <c r="B502">
        <v>158</v>
      </c>
      <c r="C502" s="1">
        <v>9.0277777777777776E-2</v>
      </c>
    </row>
    <row r="503" spans="1:3" x14ac:dyDescent="0.35">
      <c r="A503" s="8">
        <v>500</v>
      </c>
      <c r="B503">
        <v>93</v>
      </c>
      <c r="C503" s="1">
        <v>2.9166666666666667E-2</v>
      </c>
    </row>
    <row r="504" spans="1:3" x14ac:dyDescent="0.35">
      <c r="A504" s="8">
        <v>501</v>
      </c>
      <c r="B504">
        <v>138</v>
      </c>
      <c r="C504" s="1">
        <v>2.7083333333333334E-2</v>
      </c>
    </row>
    <row r="505" spans="1:3" x14ac:dyDescent="0.35">
      <c r="A505" s="8">
        <v>502</v>
      </c>
      <c r="B505">
        <v>139</v>
      </c>
      <c r="C505" s="1">
        <v>5.0694444444444445E-2</v>
      </c>
    </row>
    <row r="506" spans="1:3" x14ac:dyDescent="0.35">
      <c r="A506" s="8">
        <v>503</v>
      </c>
      <c r="B506">
        <v>137</v>
      </c>
      <c r="C506" s="1">
        <v>5.9027777777777776E-2</v>
      </c>
    </row>
    <row r="507" spans="1:3" x14ac:dyDescent="0.35">
      <c r="A507" s="8">
        <v>504</v>
      </c>
      <c r="B507">
        <v>54</v>
      </c>
      <c r="C507" s="1">
        <v>1.3194444444444444E-2</v>
      </c>
    </row>
    <row r="508" spans="1:3" x14ac:dyDescent="0.35">
      <c r="A508" s="8">
        <v>505</v>
      </c>
      <c r="B508">
        <v>155</v>
      </c>
      <c r="C508" s="1">
        <v>7.9861111111111105E-2</v>
      </c>
    </row>
    <row r="509" spans="1:3" x14ac:dyDescent="0.35">
      <c r="A509" s="8">
        <v>506</v>
      </c>
      <c r="B509">
        <v>70</v>
      </c>
      <c r="C509" s="1">
        <v>3.472222222222222E-3</v>
      </c>
    </row>
    <row r="510" spans="1:3" x14ac:dyDescent="0.35">
      <c r="A510" s="8">
        <v>507</v>
      </c>
      <c r="B510">
        <v>210</v>
      </c>
      <c r="C510" s="1">
        <v>4.791666666666667E-2</v>
      </c>
    </row>
    <row r="511" spans="1:3" x14ac:dyDescent="0.35">
      <c r="A511" s="8">
        <v>508</v>
      </c>
      <c r="B511">
        <v>32</v>
      </c>
      <c r="C511" s="1">
        <v>2.361111111111111E-2</v>
      </c>
    </row>
    <row r="512" spans="1:3" x14ac:dyDescent="0.35">
      <c r="A512" s="8">
        <v>509</v>
      </c>
      <c r="B512">
        <v>80</v>
      </c>
      <c r="C512" s="1">
        <v>3.2638888888888891E-2</v>
      </c>
    </row>
    <row r="513" spans="1:3" x14ac:dyDescent="0.35">
      <c r="A513" s="8">
        <v>510</v>
      </c>
      <c r="B513">
        <v>36</v>
      </c>
      <c r="C513" s="1">
        <v>3.3333333333333333E-2</v>
      </c>
    </row>
    <row r="514" spans="1:3" x14ac:dyDescent="0.35">
      <c r="A514" s="8">
        <v>511</v>
      </c>
      <c r="B514">
        <v>137</v>
      </c>
      <c r="C514" s="1">
        <v>2.6388888888888889E-2</v>
      </c>
    </row>
    <row r="515" spans="1:3" x14ac:dyDescent="0.35">
      <c r="A515" s="8">
        <v>512</v>
      </c>
      <c r="B515">
        <v>128</v>
      </c>
      <c r="C515" s="1">
        <v>4.0972222222222222E-2</v>
      </c>
    </row>
    <row r="516" spans="1:3" x14ac:dyDescent="0.35">
      <c r="A516" s="8">
        <v>513</v>
      </c>
      <c r="B516">
        <v>54</v>
      </c>
      <c r="C516" s="1">
        <v>3.888888888888889E-2</v>
      </c>
    </row>
    <row r="517" spans="1:3" x14ac:dyDescent="0.35">
      <c r="A517" s="8">
        <v>514</v>
      </c>
      <c r="B517">
        <v>174</v>
      </c>
      <c r="C517" s="1">
        <v>7.7777777777777779E-2</v>
      </c>
    </row>
    <row r="518" spans="1:3" x14ac:dyDescent="0.35">
      <c r="A518" s="8">
        <v>515</v>
      </c>
      <c r="B518">
        <v>18</v>
      </c>
      <c r="C518" s="1">
        <v>9.0277777777777769E-3</v>
      </c>
    </row>
    <row r="519" spans="1:3" x14ac:dyDescent="0.35">
      <c r="A519" s="8">
        <v>516</v>
      </c>
      <c r="B519">
        <v>146</v>
      </c>
      <c r="C519" s="1">
        <v>6.7361111111111122E-2</v>
      </c>
    </row>
    <row r="520" spans="1:3" x14ac:dyDescent="0.35">
      <c r="A520" s="8">
        <v>517</v>
      </c>
      <c r="B520">
        <v>103</v>
      </c>
      <c r="C520" s="1">
        <v>4.5138888888888888E-2</v>
      </c>
    </row>
    <row r="521" spans="1:3" x14ac:dyDescent="0.35">
      <c r="A521" s="8">
        <v>518</v>
      </c>
      <c r="B521">
        <v>77</v>
      </c>
      <c r="C521" s="1">
        <v>3.6805555555555557E-2</v>
      </c>
    </row>
    <row r="522" spans="1:3" x14ac:dyDescent="0.35">
      <c r="A522" s="8">
        <v>519</v>
      </c>
      <c r="B522">
        <v>245</v>
      </c>
      <c r="C522" s="1">
        <v>0.10833333333333334</v>
      </c>
    </row>
    <row r="523" spans="1:3" x14ac:dyDescent="0.35">
      <c r="A523" s="8">
        <v>520</v>
      </c>
      <c r="B523">
        <v>280</v>
      </c>
      <c r="C523" s="1">
        <v>8.4027777777777785E-2</v>
      </c>
    </row>
    <row r="524" spans="1:3" x14ac:dyDescent="0.35">
      <c r="A524" s="8">
        <v>521</v>
      </c>
      <c r="B524">
        <v>210</v>
      </c>
      <c r="C524" s="1">
        <v>6.3194444444444442E-2</v>
      </c>
    </row>
    <row r="525" spans="1:3" x14ac:dyDescent="0.35">
      <c r="A525" s="8">
        <v>522</v>
      </c>
      <c r="B525">
        <v>84</v>
      </c>
      <c r="C525" s="1">
        <v>3.2638888888888891E-2</v>
      </c>
    </row>
    <row r="526" spans="1:3" x14ac:dyDescent="0.35">
      <c r="A526" s="8">
        <v>523</v>
      </c>
      <c r="B526">
        <v>81</v>
      </c>
      <c r="C526" s="1">
        <v>3.5416666666666666E-2</v>
      </c>
    </row>
    <row r="527" spans="1:3" x14ac:dyDescent="0.35">
      <c r="A527" s="8">
        <v>524</v>
      </c>
      <c r="B527">
        <v>76</v>
      </c>
      <c r="C527" s="1">
        <v>4.2361111111111106E-2</v>
      </c>
    </row>
    <row r="528" spans="1:3" x14ac:dyDescent="0.35">
      <c r="A528" s="8">
        <v>525</v>
      </c>
      <c r="B528">
        <v>197</v>
      </c>
      <c r="C528" s="1">
        <v>5.347222222222222E-2</v>
      </c>
    </row>
    <row r="529" spans="1:3" x14ac:dyDescent="0.35">
      <c r="A529" s="8">
        <v>526</v>
      </c>
      <c r="B529">
        <v>33</v>
      </c>
      <c r="C529" s="1">
        <v>1.5277777777777777E-2</v>
      </c>
    </row>
    <row r="530" spans="1:3" x14ac:dyDescent="0.35">
      <c r="A530" s="8">
        <v>527</v>
      </c>
      <c r="B530">
        <v>54</v>
      </c>
      <c r="C530" s="1">
        <v>2.1527777777777778E-2</v>
      </c>
    </row>
    <row r="531" spans="1:3" x14ac:dyDescent="0.35">
      <c r="A531" s="8">
        <v>528</v>
      </c>
      <c r="B531">
        <v>78</v>
      </c>
      <c r="C531" s="1">
        <v>8.4027777777777785E-2</v>
      </c>
    </row>
    <row r="532" spans="1:3" x14ac:dyDescent="0.35">
      <c r="A532" s="8">
        <v>529</v>
      </c>
      <c r="B532">
        <v>208</v>
      </c>
      <c r="C532" s="1">
        <v>0.10902777777777778</v>
      </c>
    </row>
    <row r="533" spans="1:3" x14ac:dyDescent="0.35">
      <c r="A533" s="8">
        <v>530</v>
      </c>
      <c r="B533">
        <v>160</v>
      </c>
      <c r="C533" s="1">
        <v>7.3611111111111113E-2</v>
      </c>
    </row>
    <row r="534" spans="1:3" x14ac:dyDescent="0.35">
      <c r="A534" s="8">
        <v>531</v>
      </c>
      <c r="B534">
        <v>244</v>
      </c>
      <c r="C534" s="1">
        <v>0.13819444444444445</v>
      </c>
    </row>
    <row r="535" spans="1:3" x14ac:dyDescent="0.35">
      <c r="A535" s="8">
        <v>532</v>
      </c>
      <c r="B535">
        <v>137</v>
      </c>
      <c r="C535" s="1">
        <v>4.0972222222222215E-2</v>
      </c>
    </row>
    <row r="536" spans="1:3" x14ac:dyDescent="0.35">
      <c r="A536" s="8">
        <v>533</v>
      </c>
      <c r="B536">
        <v>41</v>
      </c>
      <c r="C536" s="1">
        <v>3.3333333333333333E-2</v>
      </c>
    </row>
    <row r="537" spans="1:3" x14ac:dyDescent="0.35">
      <c r="A537" s="8">
        <v>534</v>
      </c>
      <c r="B537">
        <v>147</v>
      </c>
      <c r="C537" s="1">
        <v>5.2777777777777785E-2</v>
      </c>
    </row>
    <row r="538" spans="1:3" x14ac:dyDescent="0.35">
      <c r="A538" s="8">
        <v>535</v>
      </c>
      <c r="B538">
        <v>276</v>
      </c>
      <c r="C538" s="1">
        <v>7.8472222222222221E-2</v>
      </c>
    </row>
    <row r="539" spans="1:3" x14ac:dyDescent="0.35">
      <c r="A539" s="8">
        <v>536</v>
      </c>
      <c r="B539">
        <v>212</v>
      </c>
      <c r="C539" s="1">
        <v>0.10555555555555556</v>
      </c>
    </row>
    <row r="540" spans="1:3" x14ac:dyDescent="0.35">
      <c r="A540" s="8">
        <v>537</v>
      </c>
      <c r="B540">
        <v>63</v>
      </c>
      <c r="C540" s="1">
        <v>1.4583333333333334E-2</v>
      </c>
    </row>
    <row r="541" spans="1:3" x14ac:dyDescent="0.35">
      <c r="A541" s="8">
        <v>538</v>
      </c>
      <c r="B541">
        <v>142</v>
      </c>
      <c r="C541" s="1">
        <v>0.13750000000000001</v>
      </c>
    </row>
    <row r="542" spans="1:3" x14ac:dyDescent="0.35">
      <c r="A542" s="8">
        <v>539</v>
      </c>
      <c r="B542">
        <v>240</v>
      </c>
      <c r="C542" s="1">
        <v>8.9583333333333334E-2</v>
      </c>
    </row>
    <row r="543" spans="1:3" x14ac:dyDescent="0.35">
      <c r="A543" s="8">
        <v>540</v>
      </c>
      <c r="B543">
        <v>124</v>
      </c>
      <c r="C543" s="1">
        <v>5.694444444444445E-2</v>
      </c>
    </row>
    <row r="544" spans="1:3" x14ac:dyDescent="0.35">
      <c r="A544" s="8">
        <v>541</v>
      </c>
      <c r="B544">
        <v>202</v>
      </c>
      <c r="C544" s="1">
        <v>8.611111111111111E-2</v>
      </c>
    </row>
    <row r="545" spans="1:3" x14ac:dyDescent="0.35">
      <c r="A545" s="8">
        <v>542</v>
      </c>
      <c r="B545">
        <v>148</v>
      </c>
      <c r="C545" s="1">
        <v>7.9861111111111105E-2</v>
      </c>
    </row>
    <row r="546" spans="1:3" x14ac:dyDescent="0.35">
      <c r="A546" s="8">
        <v>543</v>
      </c>
      <c r="B546">
        <v>206</v>
      </c>
      <c r="C546" s="1">
        <v>5.1388888888888887E-2</v>
      </c>
    </row>
    <row r="547" spans="1:3" x14ac:dyDescent="0.35">
      <c r="A547" s="8">
        <v>544</v>
      </c>
      <c r="B547">
        <v>70</v>
      </c>
      <c r="C547" s="1">
        <v>3.3333333333333333E-2</v>
      </c>
    </row>
    <row r="548" spans="1:3" x14ac:dyDescent="0.35">
      <c r="A548" s="8">
        <v>545</v>
      </c>
      <c r="B548">
        <v>130</v>
      </c>
      <c r="C548" s="1">
        <v>6.8750000000000006E-2</v>
      </c>
    </row>
    <row r="549" spans="1:3" x14ac:dyDescent="0.35">
      <c r="A549" s="8">
        <v>546</v>
      </c>
      <c r="B549">
        <v>92</v>
      </c>
      <c r="C549" s="1">
        <v>6.3194444444444442E-2</v>
      </c>
    </row>
    <row r="550" spans="1:3" x14ac:dyDescent="0.35">
      <c r="A550" s="8">
        <v>547</v>
      </c>
      <c r="B550">
        <v>227</v>
      </c>
      <c r="C550" s="1">
        <v>6.7361111111111108E-2</v>
      </c>
    </row>
    <row r="551" spans="1:3" x14ac:dyDescent="0.35">
      <c r="A551" s="8">
        <v>548</v>
      </c>
      <c r="B551">
        <v>96</v>
      </c>
      <c r="C551" s="1">
        <v>7.3611111111111113E-2</v>
      </c>
    </row>
    <row r="552" spans="1:3" x14ac:dyDescent="0.35">
      <c r="A552" s="8">
        <v>549</v>
      </c>
      <c r="B552">
        <v>162</v>
      </c>
      <c r="C552" s="1">
        <v>6.8055555555555564E-2</v>
      </c>
    </row>
    <row r="553" spans="1:3" x14ac:dyDescent="0.35">
      <c r="A553" s="8">
        <v>550</v>
      </c>
      <c r="B553">
        <v>124</v>
      </c>
      <c r="C553" s="1">
        <v>3.9583333333333331E-2</v>
      </c>
    </row>
    <row r="554" spans="1:3" x14ac:dyDescent="0.35">
      <c r="A554" s="8">
        <v>551</v>
      </c>
      <c r="B554">
        <v>171</v>
      </c>
      <c r="C554" s="1">
        <v>8.5416666666666669E-2</v>
      </c>
    </row>
    <row r="555" spans="1:3" x14ac:dyDescent="0.35">
      <c r="A555" s="8">
        <v>552</v>
      </c>
      <c r="B555">
        <v>243</v>
      </c>
      <c r="C555" s="1">
        <v>7.9861111111111105E-2</v>
      </c>
    </row>
    <row r="556" spans="1:3" x14ac:dyDescent="0.35">
      <c r="A556" s="8">
        <v>553</v>
      </c>
      <c r="B556">
        <v>203</v>
      </c>
      <c r="C556" s="1">
        <v>0.12361111111111112</v>
      </c>
    </row>
    <row r="557" spans="1:3" x14ac:dyDescent="0.35">
      <c r="A557" s="8">
        <v>554</v>
      </c>
      <c r="B557">
        <v>166</v>
      </c>
      <c r="C557" s="1">
        <v>4.9305555555555561E-2</v>
      </c>
    </row>
    <row r="558" spans="1:3" x14ac:dyDescent="0.35">
      <c r="A558" s="8">
        <v>555</v>
      </c>
      <c r="B558">
        <v>30</v>
      </c>
      <c r="C558" s="1">
        <v>3.1944444444444442E-2</v>
      </c>
    </row>
    <row r="559" spans="1:3" x14ac:dyDescent="0.35">
      <c r="A559" s="8">
        <v>556</v>
      </c>
      <c r="B559">
        <v>76</v>
      </c>
      <c r="C559" s="1">
        <v>4.5833333333333337E-2</v>
      </c>
    </row>
    <row r="560" spans="1:3" x14ac:dyDescent="0.35">
      <c r="A560" s="8">
        <v>557</v>
      </c>
      <c r="B560">
        <v>177</v>
      </c>
      <c r="C560" s="1">
        <v>7.4305555555555555E-2</v>
      </c>
    </row>
    <row r="561" spans="1:3" x14ac:dyDescent="0.35">
      <c r="A561" s="8">
        <v>558</v>
      </c>
      <c r="B561">
        <v>179</v>
      </c>
      <c r="C561" s="1">
        <v>0.11597222222222223</v>
      </c>
    </row>
    <row r="562" spans="1:3" x14ac:dyDescent="0.35">
      <c r="A562" s="8">
        <v>559</v>
      </c>
      <c r="B562">
        <v>99</v>
      </c>
      <c r="C562" s="1">
        <v>2.8472222222222222E-2</v>
      </c>
    </row>
    <row r="563" spans="1:3" x14ac:dyDescent="0.35">
      <c r="A563" s="8">
        <v>560</v>
      </c>
      <c r="B563">
        <v>111</v>
      </c>
      <c r="C563" s="1">
        <v>3.3333333333333333E-2</v>
      </c>
    </row>
    <row r="564" spans="1:3" x14ac:dyDescent="0.35">
      <c r="A564" s="8">
        <v>561</v>
      </c>
      <c r="B564">
        <v>64</v>
      </c>
      <c r="C564" s="1">
        <v>4.4444444444444446E-2</v>
      </c>
    </row>
    <row r="565" spans="1:3" x14ac:dyDescent="0.35">
      <c r="A565" s="8">
        <v>562</v>
      </c>
      <c r="B565">
        <v>288</v>
      </c>
      <c r="C565" s="1">
        <v>7.7777777777777779E-2</v>
      </c>
    </row>
    <row r="566" spans="1:3" x14ac:dyDescent="0.35">
      <c r="A566" s="8">
        <v>563</v>
      </c>
      <c r="B566">
        <v>54</v>
      </c>
      <c r="C566" s="1">
        <v>2.5694444444444443E-2</v>
      </c>
    </row>
    <row r="567" spans="1:3" x14ac:dyDescent="0.35">
      <c r="A567" s="8">
        <v>564</v>
      </c>
      <c r="B567">
        <v>156</v>
      </c>
      <c r="C567" s="1">
        <v>3.7499999999999999E-2</v>
      </c>
    </row>
    <row r="568" spans="1:3" x14ac:dyDescent="0.35">
      <c r="A568" s="8">
        <v>565</v>
      </c>
      <c r="B568">
        <v>251</v>
      </c>
      <c r="C568" s="1">
        <v>6.8055555555555564E-2</v>
      </c>
    </row>
    <row r="569" spans="1:3" x14ac:dyDescent="0.35">
      <c r="A569" s="8">
        <v>566</v>
      </c>
      <c r="B569">
        <v>78</v>
      </c>
      <c r="C569" s="1">
        <v>3.888888888888889E-2</v>
      </c>
    </row>
    <row r="570" spans="1:3" x14ac:dyDescent="0.35">
      <c r="A570" s="8">
        <v>567</v>
      </c>
      <c r="B570">
        <v>253</v>
      </c>
      <c r="C570" s="1">
        <v>7.0833333333333331E-2</v>
      </c>
    </row>
    <row r="571" spans="1:3" x14ac:dyDescent="0.35">
      <c r="A571" s="8">
        <v>568</v>
      </c>
      <c r="B571">
        <v>182</v>
      </c>
      <c r="C571" s="1">
        <v>5.8333333333333334E-2</v>
      </c>
    </row>
    <row r="572" spans="1:3" x14ac:dyDescent="0.35">
      <c r="A572" s="8">
        <v>569</v>
      </c>
      <c r="B572">
        <v>131</v>
      </c>
      <c r="C572" s="1">
        <v>4.0277777777777773E-2</v>
      </c>
    </row>
    <row r="573" spans="1:3" x14ac:dyDescent="0.35">
      <c r="A573" s="8">
        <v>570</v>
      </c>
      <c r="B573">
        <v>85</v>
      </c>
      <c r="C573" s="1">
        <v>3.1944444444444442E-2</v>
      </c>
    </row>
    <row r="574" spans="1:3" x14ac:dyDescent="0.35">
      <c r="A574" s="8">
        <v>571</v>
      </c>
      <c r="B574">
        <v>54</v>
      </c>
      <c r="C574" s="1">
        <v>1.8055555555555554E-2</v>
      </c>
    </row>
    <row r="575" spans="1:3" x14ac:dyDescent="0.35">
      <c r="A575" s="8">
        <v>572</v>
      </c>
      <c r="B575">
        <v>74</v>
      </c>
      <c r="C575" s="1">
        <v>3.0555555555555555E-2</v>
      </c>
    </row>
    <row r="576" spans="1:3" x14ac:dyDescent="0.35">
      <c r="A576" s="8">
        <v>573</v>
      </c>
      <c r="B576">
        <v>165</v>
      </c>
      <c r="C576" s="1">
        <v>4.7916666666666663E-2</v>
      </c>
    </row>
    <row r="577" spans="1:3" x14ac:dyDescent="0.35">
      <c r="A577" s="8">
        <v>574</v>
      </c>
      <c r="B577">
        <v>207</v>
      </c>
      <c r="C577" s="1">
        <v>0.11666666666666665</v>
      </c>
    </row>
    <row r="578" spans="1:3" x14ac:dyDescent="0.35">
      <c r="A578" s="8">
        <v>575</v>
      </c>
      <c r="B578">
        <v>18</v>
      </c>
      <c r="C578" s="1">
        <v>3.0555555555555555E-2</v>
      </c>
    </row>
    <row r="579" spans="1:3" x14ac:dyDescent="0.35">
      <c r="A579" s="8">
        <v>576</v>
      </c>
      <c r="B579">
        <v>234</v>
      </c>
      <c r="C579" s="1">
        <v>7.9861111111111105E-2</v>
      </c>
    </row>
    <row r="580" spans="1:3" x14ac:dyDescent="0.35">
      <c r="A580" s="8">
        <v>577</v>
      </c>
      <c r="B580">
        <v>40</v>
      </c>
      <c r="C580" s="1">
        <v>1.7361111111111112E-2</v>
      </c>
    </row>
    <row r="581" spans="1:3" x14ac:dyDescent="0.35">
      <c r="A581" s="8">
        <v>578</v>
      </c>
      <c r="B581">
        <v>90</v>
      </c>
      <c r="C581" s="1">
        <v>3.0555555555555555E-2</v>
      </c>
    </row>
    <row r="582" spans="1:3" x14ac:dyDescent="0.35">
      <c r="A582" s="8">
        <v>579</v>
      </c>
      <c r="B582">
        <v>50</v>
      </c>
      <c r="C582" s="1">
        <v>3.3333333333333333E-2</v>
      </c>
    </row>
    <row r="583" spans="1:3" x14ac:dyDescent="0.35">
      <c r="A583" s="8">
        <v>580</v>
      </c>
      <c r="B583">
        <v>33</v>
      </c>
      <c r="C583" s="1">
        <v>2.0833333333333332E-2</v>
      </c>
    </row>
    <row r="584" spans="1:3" x14ac:dyDescent="0.35">
      <c r="A584" s="8">
        <v>581</v>
      </c>
      <c r="B584">
        <v>123</v>
      </c>
      <c r="C584" s="1">
        <v>3.8194444444444441E-2</v>
      </c>
    </row>
    <row r="585" spans="1:3" x14ac:dyDescent="0.35">
      <c r="A585" s="8">
        <v>582</v>
      </c>
      <c r="B585">
        <v>54</v>
      </c>
      <c r="C585" s="1">
        <v>2.9166666666666667E-2</v>
      </c>
    </row>
    <row r="586" spans="1:3" x14ac:dyDescent="0.35">
      <c r="A586" s="8">
        <v>583</v>
      </c>
      <c r="B586">
        <v>243</v>
      </c>
      <c r="C586" s="1">
        <v>7.2916666666666671E-2</v>
      </c>
    </row>
    <row r="587" spans="1:3" x14ac:dyDescent="0.35">
      <c r="A587" s="8">
        <v>584</v>
      </c>
      <c r="B587">
        <v>139</v>
      </c>
      <c r="C587" s="1">
        <v>7.9166666666666663E-2</v>
      </c>
    </row>
    <row r="588" spans="1:3" x14ac:dyDescent="0.35">
      <c r="A588" s="8">
        <v>585</v>
      </c>
      <c r="B588">
        <v>128</v>
      </c>
      <c r="C588" s="1">
        <v>6.5972222222222224E-2</v>
      </c>
    </row>
    <row r="589" spans="1:3" x14ac:dyDescent="0.35">
      <c r="A589" s="8">
        <v>586</v>
      </c>
      <c r="B589">
        <v>171</v>
      </c>
      <c r="C589" s="1">
        <v>6.3888888888888884E-2</v>
      </c>
    </row>
    <row r="590" spans="1:3" x14ac:dyDescent="0.35">
      <c r="A590" s="8">
        <v>587</v>
      </c>
      <c r="B590">
        <v>48</v>
      </c>
      <c r="C590" s="1">
        <v>2.9861111111111113E-2</v>
      </c>
    </row>
    <row r="591" spans="1:3" x14ac:dyDescent="0.35">
      <c r="A591" s="8">
        <v>588</v>
      </c>
      <c r="B591">
        <v>101</v>
      </c>
      <c r="C591" s="1">
        <v>2.5694444444444443E-2</v>
      </c>
    </row>
    <row r="592" spans="1:3" x14ac:dyDescent="0.35">
      <c r="A592" s="8">
        <v>589</v>
      </c>
      <c r="B592">
        <v>284</v>
      </c>
      <c r="C592" s="1">
        <v>8.3333333333333329E-2</v>
      </c>
    </row>
    <row r="593" spans="1:3" x14ac:dyDescent="0.35">
      <c r="A593" s="8">
        <v>590</v>
      </c>
      <c r="B593">
        <v>122</v>
      </c>
      <c r="C593" s="1">
        <v>4.4444444444444446E-2</v>
      </c>
    </row>
    <row r="594" spans="1:3" x14ac:dyDescent="0.35">
      <c r="A594" s="8">
        <v>591</v>
      </c>
      <c r="B594">
        <v>120</v>
      </c>
      <c r="C594" s="1">
        <v>3.5416666666666666E-2</v>
      </c>
    </row>
    <row r="595" spans="1:3" x14ac:dyDescent="0.35">
      <c r="A595" s="8">
        <v>592</v>
      </c>
      <c r="B595">
        <v>94</v>
      </c>
      <c r="C595" s="1">
        <v>7.013888888888889E-2</v>
      </c>
    </row>
    <row r="596" spans="1:3" x14ac:dyDescent="0.35">
      <c r="A596" s="8">
        <v>593</v>
      </c>
      <c r="B596">
        <v>209</v>
      </c>
      <c r="C596" s="1">
        <v>3.3333333333333333E-2</v>
      </c>
    </row>
    <row r="597" spans="1:3" x14ac:dyDescent="0.35">
      <c r="A597" s="8">
        <v>594</v>
      </c>
      <c r="B597">
        <v>139</v>
      </c>
      <c r="C597" s="1">
        <v>6.805555555555555E-2</v>
      </c>
    </row>
    <row r="598" spans="1:3" x14ac:dyDescent="0.35">
      <c r="A598" s="8">
        <v>595</v>
      </c>
      <c r="B598">
        <v>72</v>
      </c>
      <c r="C598" s="1">
        <v>3.4027777777777775E-2</v>
      </c>
    </row>
    <row r="599" spans="1:3" x14ac:dyDescent="0.35">
      <c r="A599" s="8">
        <v>596</v>
      </c>
      <c r="B599">
        <v>240</v>
      </c>
      <c r="C599" s="1">
        <v>0.10972222222222223</v>
      </c>
    </row>
    <row r="600" spans="1:3" x14ac:dyDescent="0.35">
      <c r="A600" s="8">
        <v>597</v>
      </c>
      <c r="B600">
        <v>150</v>
      </c>
      <c r="C600" s="1">
        <v>9.7916666666666666E-2</v>
      </c>
    </row>
    <row r="601" spans="1:3" x14ac:dyDescent="0.35">
      <c r="A601" s="8">
        <v>598</v>
      </c>
      <c r="B601">
        <v>209</v>
      </c>
      <c r="C601" s="1">
        <v>5.6249999999999994E-2</v>
      </c>
    </row>
    <row r="602" spans="1:3" x14ac:dyDescent="0.35">
      <c r="A602" s="8">
        <v>599</v>
      </c>
      <c r="B602">
        <v>169</v>
      </c>
      <c r="C602" s="1">
        <v>7.4999999999999997E-2</v>
      </c>
    </row>
    <row r="603" spans="1:3" x14ac:dyDescent="0.35">
      <c r="A603" s="8">
        <v>600</v>
      </c>
      <c r="B603">
        <v>144</v>
      </c>
      <c r="C603" s="1">
        <v>4.5138888888888888E-2</v>
      </c>
    </row>
    <row r="604" spans="1:3" x14ac:dyDescent="0.35">
      <c r="A604" s="8">
        <v>601</v>
      </c>
      <c r="B604">
        <v>292</v>
      </c>
      <c r="C604" s="1">
        <v>7.9861111111111119E-2</v>
      </c>
    </row>
    <row r="605" spans="1:3" x14ac:dyDescent="0.35">
      <c r="A605" s="8">
        <v>602</v>
      </c>
      <c r="B605">
        <v>266</v>
      </c>
      <c r="C605" s="1">
        <v>0.11249999999999999</v>
      </c>
    </row>
    <row r="606" spans="1:3" x14ac:dyDescent="0.35">
      <c r="A606" s="8">
        <v>603</v>
      </c>
      <c r="B606">
        <v>62</v>
      </c>
      <c r="C606" s="1">
        <v>1.1805555555555555E-2</v>
      </c>
    </row>
    <row r="607" spans="1:3" x14ac:dyDescent="0.35">
      <c r="A607" s="8">
        <v>604</v>
      </c>
      <c r="B607">
        <v>105</v>
      </c>
      <c r="C607" s="1">
        <v>2.9166666666666667E-2</v>
      </c>
    </row>
    <row r="608" spans="1:3" x14ac:dyDescent="0.35">
      <c r="A608" s="8">
        <v>605</v>
      </c>
      <c r="B608">
        <v>220</v>
      </c>
      <c r="C608" s="1">
        <v>0.12222222222222223</v>
      </c>
    </row>
    <row r="609" spans="1:3" x14ac:dyDescent="0.35">
      <c r="A609" s="8">
        <v>606</v>
      </c>
      <c r="B609">
        <v>183</v>
      </c>
      <c r="C609" s="1">
        <v>0.10069444444444445</v>
      </c>
    </row>
    <row r="610" spans="1:3" x14ac:dyDescent="0.35">
      <c r="A610" s="8">
        <v>607</v>
      </c>
      <c r="B610">
        <v>68</v>
      </c>
      <c r="C610" s="1">
        <v>4.7916666666666663E-2</v>
      </c>
    </row>
    <row r="611" spans="1:3" x14ac:dyDescent="0.35">
      <c r="A611" s="8">
        <v>608</v>
      </c>
      <c r="B611">
        <v>29</v>
      </c>
      <c r="C611" s="1">
        <v>3.125E-2</v>
      </c>
    </row>
    <row r="612" spans="1:3" x14ac:dyDescent="0.35">
      <c r="A612" s="8">
        <v>609</v>
      </c>
      <c r="B612">
        <v>32</v>
      </c>
      <c r="C612" s="1">
        <v>1.8749999999999999E-2</v>
      </c>
    </row>
    <row r="613" spans="1:3" x14ac:dyDescent="0.35">
      <c r="A613" s="8">
        <v>610</v>
      </c>
      <c r="B613">
        <v>44</v>
      </c>
      <c r="C613" s="1">
        <v>3.2638888888888891E-2</v>
      </c>
    </row>
    <row r="614" spans="1:3" x14ac:dyDescent="0.35">
      <c r="A614" s="8">
        <v>611</v>
      </c>
      <c r="B614">
        <v>78</v>
      </c>
      <c r="C614" s="1">
        <v>5.7638888888888892E-2</v>
      </c>
    </row>
    <row r="615" spans="1:3" x14ac:dyDescent="0.35">
      <c r="A615" s="8">
        <v>612</v>
      </c>
      <c r="B615">
        <v>231</v>
      </c>
      <c r="C615" s="1">
        <v>8.958333333333332E-2</v>
      </c>
    </row>
    <row r="616" spans="1:3" x14ac:dyDescent="0.35">
      <c r="A616" s="8">
        <v>613</v>
      </c>
      <c r="B616">
        <v>285</v>
      </c>
      <c r="C616" s="1">
        <v>0.10555555555555554</v>
      </c>
    </row>
    <row r="617" spans="1:3" x14ac:dyDescent="0.35">
      <c r="A617" s="8">
        <v>614</v>
      </c>
      <c r="B617">
        <v>72</v>
      </c>
      <c r="C617" s="1">
        <v>3.4722222222222224E-2</v>
      </c>
    </row>
    <row r="618" spans="1:3" x14ac:dyDescent="0.35">
      <c r="A618" s="8">
        <v>615</v>
      </c>
      <c r="B618">
        <v>333</v>
      </c>
      <c r="C618" s="1">
        <v>0.10833333333333334</v>
      </c>
    </row>
    <row r="619" spans="1:3" x14ac:dyDescent="0.35">
      <c r="A619" s="8">
        <v>616</v>
      </c>
      <c r="B619">
        <v>132</v>
      </c>
      <c r="C619" s="1">
        <v>3.2638888888888884E-2</v>
      </c>
    </row>
    <row r="620" spans="1:3" x14ac:dyDescent="0.35">
      <c r="A620" s="8">
        <v>617</v>
      </c>
      <c r="B620">
        <v>142</v>
      </c>
      <c r="C620" s="1">
        <v>3.5416666666666666E-2</v>
      </c>
    </row>
    <row r="621" spans="1:3" x14ac:dyDescent="0.35">
      <c r="A621" s="8">
        <v>618</v>
      </c>
      <c r="B621">
        <v>319</v>
      </c>
      <c r="C621" s="1">
        <v>8.1944444444444445E-2</v>
      </c>
    </row>
    <row r="622" spans="1:3" x14ac:dyDescent="0.35">
      <c r="A622" s="8">
        <v>619</v>
      </c>
      <c r="B622">
        <v>132</v>
      </c>
      <c r="C622" s="1">
        <v>6.6666666666666666E-2</v>
      </c>
    </row>
    <row r="623" spans="1:3" x14ac:dyDescent="0.35">
      <c r="A623" s="8">
        <v>620</v>
      </c>
      <c r="B623">
        <v>57</v>
      </c>
      <c r="C623" s="1">
        <v>2.7777777777777776E-2</v>
      </c>
    </row>
    <row r="624" spans="1:3" x14ac:dyDescent="0.35">
      <c r="A624" s="8">
        <v>621</v>
      </c>
      <c r="B624">
        <v>105</v>
      </c>
      <c r="C624" s="1">
        <v>5.5555555555555558E-3</v>
      </c>
    </row>
    <row r="625" spans="1:3" x14ac:dyDescent="0.35">
      <c r="A625" s="8">
        <v>622</v>
      </c>
      <c r="B625">
        <v>121</v>
      </c>
      <c r="C625" s="1">
        <v>5.4166666666666669E-2</v>
      </c>
    </row>
    <row r="626" spans="1:3" x14ac:dyDescent="0.35">
      <c r="A626" s="8">
        <v>623</v>
      </c>
      <c r="B626">
        <v>235</v>
      </c>
      <c r="C626" s="1">
        <v>0.10069444444444445</v>
      </c>
    </row>
    <row r="627" spans="1:3" x14ac:dyDescent="0.35">
      <c r="A627" s="8">
        <v>624</v>
      </c>
      <c r="B627">
        <v>102</v>
      </c>
      <c r="C627" s="1">
        <v>5.486111111111111E-2</v>
      </c>
    </row>
    <row r="628" spans="1:3" x14ac:dyDescent="0.35">
      <c r="A628" s="8">
        <v>625</v>
      </c>
      <c r="B628">
        <v>139</v>
      </c>
      <c r="C628" s="1">
        <v>6.7361111111111108E-2</v>
      </c>
    </row>
    <row r="629" spans="1:3" x14ac:dyDescent="0.35">
      <c r="A629" s="8">
        <v>626</v>
      </c>
      <c r="B629">
        <v>137</v>
      </c>
      <c r="C629" s="1">
        <v>4.027777777777778E-2</v>
      </c>
    </row>
    <row r="630" spans="1:3" x14ac:dyDescent="0.35">
      <c r="A630" s="8">
        <v>627</v>
      </c>
      <c r="B630">
        <v>21</v>
      </c>
      <c r="C630" s="1">
        <v>2.5694444444444443E-2</v>
      </c>
    </row>
    <row r="631" spans="1:3" x14ac:dyDescent="0.35">
      <c r="A631" s="8">
        <v>628</v>
      </c>
      <c r="B631">
        <v>168</v>
      </c>
      <c r="C631" s="1">
        <v>2.9861111111111109E-2</v>
      </c>
    </row>
    <row r="632" spans="1:3" x14ac:dyDescent="0.35">
      <c r="A632" s="8">
        <v>629</v>
      </c>
      <c r="B632">
        <v>130</v>
      </c>
      <c r="C632" s="1">
        <v>5.8333333333333334E-2</v>
      </c>
    </row>
    <row r="633" spans="1:3" x14ac:dyDescent="0.35">
      <c r="A633" s="8">
        <v>630</v>
      </c>
      <c r="B633">
        <v>182</v>
      </c>
      <c r="C633" s="1">
        <v>5.2083333333333336E-2</v>
      </c>
    </row>
    <row r="634" spans="1:3" x14ac:dyDescent="0.35">
      <c r="A634" s="8">
        <v>631</v>
      </c>
      <c r="B634">
        <v>66</v>
      </c>
      <c r="C634" s="1">
        <v>3.1944444444444442E-2</v>
      </c>
    </row>
    <row r="635" spans="1:3" x14ac:dyDescent="0.35">
      <c r="A635" s="8">
        <v>632</v>
      </c>
      <c r="B635">
        <v>129</v>
      </c>
      <c r="C635" s="1">
        <v>6.1111111111111116E-2</v>
      </c>
    </row>
    <row r="636" spans="1:3" x14ac:dyDescent="0.35">
      <c r="A636" s="8">
        <v>633</v>
      </c>
      <c r="B636">
        <v>236</v>
      </c>
      <c r="C636" s="1">
        <v>0.10347222222222222</v>
      </c>
    </row>
    <row r="637" spans="1:3" x14ac:dyDescent="0.35">
      <c r="A637" s="8">
        <v>634</v>
      </c>
      <c r="B637">
        <v>344</v>
      </c>
      <c r="C637" s="1">
        <v>0.10902777777777778</v>
      </c>
    </row>
    <row r="638" spans="1:3" x14ac:dyDescent="0.35">
      <c r="A638" s="8">
        <v>635</v>
      </c>
      <c r="B638">
        <v>58</v>
      </c>
      <c r="C638" s="1">
        <v>1.7361111111111112E-2</v>
      </c>
    </row>
    <row r="639" spans="1:3" x14ac:dyDescent="0.35">
      <c r="A639" s="8">
        <v>636</v>
      </c>
      <c r="B639">
        <v>126</v>
      </c>
      <c r="C639" s="1">
        <v>0.10486111111111111</v>
      </c>
    </row>
    <row r="640" spans="1:3" x14ac:dyDescent="0.35">
      <c r="A640" s="8">
        <v>637</v>
      </c>
      <c r="B640">
        <v>117</v>
      </c>
      <c r="C640" s="1">
        <v>4.2361111111111113E-2</v>
      </c>
    </row>
    <row r="641" spans="1:3" x14ac:dyDescent="0.35">
      <c r="A641" s="8">
        <v>638</v>
      </c>
      <c r="B641">
        <v>90</v>
      </c>
      <c r="C641" s="1">
        <v>3.0555555555555555E-2</v>
      </c>
    </row>
    <row r="642" spans="1:3" x14ac:dyDescent="0.35">
      <c r="A642" s="8">
        <v>639</v>
      </c>
      <c r="B642">
        <v>152</v>
      </c>
      <c r="C642" s="1">
        <v>9.4444444444444442E-2</v>
      </c>
    </row>
    <row r="643" spans="1:3" x14ac:dyDescent="0.35">
      <c r="A643" s="8">
        <v>640</v>
      </c>
      <c r="B643">
        <v>219</v>
      </c>
      <c r="C643" s="1">
        <v>5.2083333333333336E-2</v>
      </c>
    </row>
    <row r="644" spans="1:3" x14ac:dyDescent="0.35">
      <c r="A644" s="8">
        <v>641</v>
      </c>
      <c r="B644">
        <v>208</v>
      </c>
      <c r="C644" s="1">
        <v>5.1388888888888887E-2</v>
      </c>
    </row>
    <row r="645" spans="1:3" x14ac:dyDescent="0.35">
      <c r="A645" s="8">
        <v>642</v>
      </c>
      <c r="B645">
        <v>176</v>
      </c>
      <c r="C645" s="1">
        <v>5.6249999999999994E-2</v>
      </c>
    </row>
    <row r="646" spans="1:3" x14ac:dyDescent="0.35">
      <c r="A646" s="8">
        <v>643</v>
      </c>
      <c r="B646">
        <v>33</v>
      </c>
      <c r="C646" s="1">
        <v>1.2500000000000001E-2</v>
      </c>
    </row>
    <row r="647" spans="1:3" x14ac:dyDescent="0.35">
      <c r="A647" s="8">
        <v>644</v>
      </c>
      <c r="B647">
        <v>93</v>
      </c>
      <c r="C647" s="1">
        <v>3.5416666666666666E-2</v>
      </c>
    </row>
    <row r="648" spans="1:3" x14ac:dyDescent="0.35">
      <c r="A648" s="8">
        <v>645</v>
      </c>
      <c r="B648">
        <v>180</v>
      </c>
      <c r="C648" s="1">
        <v>6.7361111111111108E-2</v>
      </c>
    </row>
    <row r="649" spans="1:3" x14ac:dyDescent="0.35">
      <c r="A649" s="8">
        <v>646</v>
      </c>
      <c r="B649">
        <v>70</v>
      </c>
      <c r="C649" s="1">
        <v>2.5000000000000001E-2</v>
      </c>
    </row>
    <row r="650" spans="1:3" x14ac:dyDescent="0.35">
      <c r="A650" s="8">
        <v>647</v>
      </c>
      <c r="B650">
        <v>98</v>
      </c>
      <c r="C650" s="1">
        <v>2.7083333333333331E-2</v>
      </c>
    </row>
    <row r="651" spans="1:3" x14ac:dyDescent="0.35">
      <c r="A651" s="8">
        <v>648</v>
      </c>
      <c r="B651">
        <v>56</v>
      </c>
      <c r="C651" s="1">
        <v>3.2638888888888891E-2</v>
      </c>
    </row>
    <row r="652" spans="1:3" x14ac:dyDescent="0.35">
      <c r="A652" s="8">
        <v>649</v>
      </c>
      <c r="B652">
        <v>256</v>
      </c>
      <c r="C652" s="1">
        <v>7.5694444444444453E-2</v>
      </c>
    </row>
    <row r="653" spans="1:3" x14ac:dyDescent="0.35">
      <c r="A653" s="8">
        <v>650</v>
      </c>
      <c r="B653">
        <v>237</v>
      </c>
      <c r="C653" s="1">
        <v>5.2777777777777778E-2</v>
      </c>
    </row>
    <row r="654" spans="1:3" x14ac:dyDescent="0.35">
      <c r="A654" s="8">
        <v>651</v>
      </c>
      <c r="B654">
        <v>209</v>
      </c>
      <c r="C654" s="1">
        <v>6.1111111111111116E-2</v>
      </c>
    </row>
    <row r="655" spans="1:3" x14ac:dyDescent="0.35">
      <c r="A655" s="8">
        <v>652</v>
      </c>
      <c r="B655">
        <v>170</v>
      </c>
      <c r="C655" s="1">
        <v>3.4722222222222224E-2</v>
      </c>
    </row>
    <row r="656" spans="1:3" x14ac:dyDescent="0.35">
      <c r="A656" s="8">
        <v>653</v>
      </c>
      <c r="B656">
        <v>244</v>
      </c>
      <c r="C656" s="1">
        <v>0.10416666666666666</v>
      </c>
    </row>
    <row r="657" spans="1:3" x14ac:dyDescent="0.35">
      <c r="A657" s="8">
        <v>654</v>
      </c>
      <c r="B657">
        <v>42</v>
      </c>
      <c r="C657" s="1">
        <v>3.0555555555555555E-2</v>
      </c>
    </row>
    <row r="658" spans="1:3" x14ac:dyDescent="0.35">
      <c r="A658" s="8">
        <v>655</v>
      </c>
      <c r="B658">
        <v>93</v>
      </c>
      <c r="C658" s="1">
        <v>2.5000000000000001E-2</v>
      </c>
    </row>
    <row r="659" spans="1:3" x14ac:dyDescent="0.35">
      <c r="A659" s="8">
        <v>656</v>
      </c>
      <c r="B659">
        <v>157</v>
      </c>
      <c r="C659" s="1">
        <v>7.6388888888888895E-2</v>
      </c>
    </row>
    <row r="660" spans="1:3" x14ac:dyDescent="0.35">
      <c r="A660" s="8">
        <v>657</v>
      </c>
      <c r="B660">
        <v>196</v>
      </c>
      <c r="C660" s="1">
        <v>9.3055555555555558E-2</v>
      </c>
    </row>
    <row r="661" spans="1:3" x14ac:dyDescent="0.35">
      <c r="A661" s="8">
        <v>658</v>
      </c>
      <c r="B661">
        <v>86</v>
      </c>
      <c r="C661" s="1">
        <v>3.3333333333333333E-2</v>
      </c>
    </row>
    <row r="662" spans="1:3" x14ac:dyDescent="0.35">
      <c r="A662" s="8">
        <v>659</v>
      </c>
      <c r="B662">
        <v>87</v>
      </c>
      <c r="C662" s="1">
        <v>2.1527777777777778E-2</v>
      </c>
    </row>
    <row r="663" spans="1:3" x14ac:dyDescent="0.35">
      <c r="A663" s="8">
        <v>660</v>
      </c>
      <c r="B663">
        <v>208</v>
      </c>
      <c r="C663" s="1">
        <v>3.125E-2</v>
      </c>
    </row>
    <row r="664" spans="1:3" x14ac:dyDescent="0.35">
      <c r="A664" s="8">
        <v>661</v>
      </c>
      <c r="B664">
        <v>206</v>
      </c>
      <c r="C664" s="1">
        <v>9.375E-2</v>
      </c>
    </row>
    <row r="665" spans="1:3" x14ac:dyDescent="0.35">
      <c r="A665" s="8">
        <v>662</v>
      </c>
      <c r="B665">
        <v>133</v>
      </c>
      <c r="C665" s="1">
        <v>5.9027777777777776E-2</v>
      </c>
    </row>
    <row r="666" spans="1:3" x14ac:dyDescent="0.35">
      <c r="A666" s="8">
        <v>663</v>
      </c>
      <c r="B666">
        <v>114</v>
      </c>
      <c r="C666" s="1">
        <v>6.0416666666666667E-2</v>
      </c>
    </row>
    <row r="667" spans="1:3" x14ac:dyDescent="0.35">
      <c r="A667" s="8">
        <v>664</v>
      </c>
      <c r="B667">
        <v>122</v>
      </c>
      <c r="C667" s="1">
        <v>6.8750000000000006E-2</v>
      </c>
    </row>
    <row r="668" spans="1:3" x14ac:dyDescent="0.35">
      <c r="A668" s="8">
        <v>665</v>
      </c>
      <c r="B668">
        <v>129</v>
      </c>
      <c r="C668" s="1">
        <v>2.7777777777777776E-2</v>
      </c>
    </row>
    <row r="669" spans="1:3" x14ac:dyDescent="0.35">
      <c r="A669" s="8">
        <v>666</v>
      </c>
      <c r="B669">
        <v>40</v>
      </c>
      <c r="C669" s="1">
        <v>1.8749999999999999E-2</v>
      </c>
    </row>
    <row r="670" spans="1:3" x14ac:dyDescent="0.35">
      <c r="A670" s="8">
        <v>667</v>
      </c>
      <c r="B670">
        <v>36</v>
      </c>
      <c r="C670" s="1">
        <v>8.3333333333333332E-3</v>
      </c>
    </row>
    <row r="671" spans="1:3" x14ac:dyDescent="0.35">
      <c r="A671" s="8">
        <v>668</v>
      </c>
      <c r="B671">
        <v>201</v>
      </c>
      <c r="C671" s="1">
        <v>7.9861111111111105E-2</v>
      </c>
    </row>
    <row r="672" spans="1:3" x14ac:dyDescent="0.35">
      <c r="A672" s="8">
        <v>669</v>
      </c>
      <c r="B672">
        <v>181</v>
      </c>
      <c r="C672" s="1">
        <v>4.7916666666666663E-2</v>
      </c>
    </row>
    <row r="673" spans="1:3" x14ac:dyDescent="0.35">
      <c r="A673" s="8">
        <v>670</v>
      </c>
      <c r="B673">
        <v>94</v>
      </c>
      <c r="C673" s="1">
        <v>5.2083333333333329E-2</v>
      </c>
    </row>
    <row r="674" spans="1:3" x14ac:dyDescent="0.35">
      <c r="A674" s="8">
        <v>671</v>
      </c>
      <c r="B674">
        <v>184</v>
      </c>
      <c r="C674" s="1">
        <v>6.5972222222222224E-2</v>
      </c>
    </row>
    <row r="675" spans="1:3" x14ac:dyDescent="0.35">
      <c r="A675" s="8">
        <v>672</v>
      </c>
      <c r="B675">
        <v>157</v>
      </c>
      <c r="C675" s="1">
        <v>5.4166666666666669E-2</v>
      </c>
    </row>
    <row r="676" spans="1:3" x14ac:dyDescent="0.35">
      <c r="A676" s="8">
        <v>673</v>
      </c>
      <c r="B676">
        <v>265</v>
      </c>
      <c r="C676" s="1">
        <v>6.4583333333333326E-2</v>
      </c>
    </row>
    <row r="677" spans="1:3" x14ac:dyDescent="0.35">
      <c r="A677" s="8">
        <v>674</v>
      </c>
      <c r="B677">
        <v>207</v>
      </c>
      <c r="C677" s="1">
        <v>4.5138888888888888E-2</v>
      </c>
    </row>
    <row r="678" spans="1:3" x14ac:dyDescent="0.35">
      <c r="A678" s="8">
        <v>675</v>
      </c>
      <c r="B678">
        <v>193</v>
      </c>
      <c r="C678" s="1">
        <v>8.4027777777777785E-2</v>
      </c>
    </row>
    <row r="679" spans="1:3" x14ac:dyDescent="0.35">
      <c r="A679" s="8">
        <v>676</v>
      </c>
      <c r="B679">
        <v>124</v>
      </c>
      <c r="C679" s="1">
        <v>8.4027777777777771E-2</v>
      </c>
    </row>
    <row r="680" spans="1:3" x14ac:dyDescent="0.35">
      <c r="A680" s="8">
        <v>677</v>
      </c>
      <c r="B680">
        <v>144</v>
      </c>
      <c r="C680" s="1">
        <v>0.10277777777777777</v>
      </c>
    </row>
    <row r="681" spans="1:3" x14ac:dyDescent="0.35">
      <c r="A681" s="8">
        <v>678</v>
      </c>
      <c r="B681">
        <v>204</v>
      </c>
      <c r="C681" s="1">
        <v>8.4027777777777785E-2</v>
      </c>
    </row>
    <row r="682" spans="1:3" x14ac:dyDescent="0.35">
      <c r="A682" s="8">
        <v>679</v>
      </c>
      <c r="B682">
        <v>199</v>
      </c>
      <c r="C682" s="1">
        <v>7.3611111111111099E-2</v>
      </c>
    </row>
    <row r="683" spans="1:3" x14ac:dyDescent="0.35">
      <c r="A683" s="8">
        <v>680</v>
      </c>
      <c r="B683">
        <v>162</v>
      </c>
      <c r="C683" s="1">
        <v>7.7083333333333337E-2</v>
      </c>
    </row>
    <row r="684" spans="1:3" x14ac:dyDescent="0.35">
      <c r="A684" s="8">
        <v>681</v>
      </c>
      <c r="B684">
        <v>75</v>
      </c>
      <c r="C684" s="1">
        <v>4.5138888888888888E-2</v>
      </c>
    </row>
    <row r="685" spans="1:3" x14ac:dyDescent="0.35">
      <c r="A685" s="8">
        <v>682</v>
      </c>
      <c r="B685">
        <v>23</v>
      </c>
      <c r="C685" s="1">
        <v>2.9861111111111113E-2</v>
      </c>
    </row>
    <row r="686" spans="1:3" x14ac:dyDescent="0.35">
      <c r="A686" s="8">
        <v>683</v>
      </c>
      <c r="B686">
        <v>164</v>
      </c>
      <c r="C686" s="1">
        <v>5.694444444444445E-2</v>
      </c>
    </row>
    <row r="687" spans="1:3" x14ac:dyDescent="0.35">
      <c r="A687" s="8">
        <v>684</v>
      </c>
      <c r="B687">
        <v>180</v>
      </c>
      <c r="C687" s="1">
        <v>7.6388888888888895E-2</v>
      </c>
    </row>
    <row r="688" spans="1:3" x14ac:dyDescent="0.35">
      <c r="A688" s="8">
        <v>685</v>
      </c>
      <c r="B688">
        <v>54</v>
      </c>
      <c r="C688" s="1">
        <v>1.1805555555555555E-2</v>
      </c>
    </row>
    <row r="689" spans="1:3" x14ac:dyDescent="0.35">
      <c r="A689" s="8">
        <v>686</v>
      </c>
      <c r="B689">
        <v>102</v>
      </c>
      <c r="C689" s="1">
        <v>4.0277777777777773E-2</v>
      </c>
    </row>
    <row r="690" spans="1:3" x14ac:dyDescent="0.35">
      <c r="A690" s="8">
        <v>687</v>
      </c>
      <c r="B690">
        <v>72</v>
      </c>
      <c r="C690" s="1">
        <v>2.013888888888889E-2</v>
      </c>
    </row>
    <row r="691" spans="1:3" x14ac:dyDescent="0.35">
      <c r="A691" s="8">
        <v>688</v>
      </c>
      <c r="B691">
        <v>29</v>
      </c>
      <c r="C691" s="1">
        <v>9.7222222222222224E-3</v>
      </c>
    </row>
    <row r="692" spans="1:3" x14ac:dyDescent="0.35">
      <c r="A692" s="8">
        <v>689</v>
      </c>
      <c r="B692">
        <v>165</v>
      </c>
      <c r="C692" s="1">
        <v>2.0138888888888887E-2</v>
      </c>
    </row>
    <row r="693" spans="1:3" x14ac:dyDescent="0.35">
      <c r="A693" s="8">
        <v>690</v>
      </c>
      <c r="B693">
        <v>191</v>
      </c>
      <c r="C693" s="1">
        <v>9.930555555555555E-2</v>
      </c>
    </row>
    <row r="694" spans="1:3" x14ac:dyDescent="0.35">
      <c r="A694" s="8">
        <v>691</v>
      </c>
      <c r="B694">
        <v>66</v>
      </c>
      <c r="C694" s="1">
        <v>2.361111111111111E-2</v>
      </c>
    </row>
    <row r="695" spans="1:3" x14ac:dyDescent="0.35">
      <c r="A695" s="8">
        <v>692</v>
      </c>
      <c r="B695">
        <v>173</v>
      </c>
      <c r="C695" s="1">
        <v>6.9444444444444434E-2</v>
      </c>
    </row>
    <row r="696" spans="1:3" x14ac:dyDescent="0.35">
      <c r="A696" s="8">
        <v>693</v>
      </c>
      <c r="B696">
        <v>78</v>
      </c>
      <c r="C696" s="1">
        <v>3.0555555555555555E-2</v>
      </c>
    </row>
    <row r="697" spans="1:3" x14ac:dyDescent="0.35">
      <c r="A697" s="8">
        <v>694</v>
      </c>
      <c r="B697">
        <v>157</v>
      </c>
      <c r="C697" s="1">
        <v>8.8888888888888878E-2</v>
      </c>
    </row>
    <row r="698" spans="1:3" x14ac:dyDescent="0.35">
      <c r="A698" s="8">
        <v>695</v>
      </c>
      <c r="B698">
        <v>116</v>
      </c>
      <c r="C698" s="1">
        <v>2.5694444444444443E-2</v>
      </c>
    </row>
    <row r="699" spans="1:3" x14ac:dyDescent="0.35">
      <c r="A699" s="8">
        <v>696</v>
      </c>
      <c r="B699">
        <v>46</v>
      </c>
      <c r="C699" s="1">
        <v>1.5972222222222221E-2</v>
      </c>
    </row>
    <row r="700" spans="1:3" x14ac:dyDescent="0.35">
      <c r="A700" s="8">
        <v>697</v>
      </c>
      <c r="B700">
        <v>199</v>
      </c>
      <c r="C700" s="1">
        <v>7.4305555555555555E-2</v>
      </c>
    </row>
    <row r="701" spans="1:3" x14ac:dyDescent="0.35">
      <c r="A701" s="8">
        <v>698</v>
      </c>
      <c r="B701">
        <v>185</v>
      </c>
      <c r="C701" s="1">
        <v>7.013888888888889E-2</v>
      </c>
    </row>
    <row r="702" spans="1:3" x14ac:dyDescent="0.35">
      <c r="A702" s="8">
        <v>699</v>
      </c>
      <c r="B702">
        <v>58</v>
      </c>
      <c r="C702" s="1">
        <v>7.6388888888888886E-3</v>
      </c>
    </row>
    <row r="703" spans="1:3" x14ac:dyDescent="0.35">
      <c r="A703" s="8">
        <v>700</v>
      </c>
      <c r="B703">
        <v>234</v>
      </c>
      <c r="C703" s="1">
        <v>5.9722222222222225E-2</v>
      </c>
    </row>
    <row r="704" spans="1:3" x14ac:dyDescent="0.35">
      <c r="A704" s="8">
        <v>701</v>
      </c>
      <c r="B704">
        <v>102</v>
      </c>
      <c r="C704" s="1">
        <v>6.7361111111111122E-2</v>
      </c>
    </row>
    <row r="705" spans="1:3" x14ac:dyDescent="0.35">
      <c r="A705" s="8">
        <v>702</v>
      </c>
      <c r="B705">
        <v>195</v>
      </c>
      <c r="C705" s="1">
        <v>0.1076388888888889</v>
      </c>
    </row>
    <row r="706" spans="1:3" x14ac:dyDescent="0.35">
      <c r="A706" s="8">
        <v>703</v>
      </c>
      <c r="B706">
        <v>63</v>
      </c>
      <c r="C706" s="1">
        <v>2.013888888888889E-2</v>
      </c>
    </row>
    <row r="707" spans="1:3" x14ac:dyDescent="0.35">
      <c r="A707" s="8">
        <v>704</v>
      </c>
      <c r="B707">
        <v>18</v>
      </c>
      <c r="C707" s="1">
        <v>2.6388888888888889E-2</v>
      </c>
    </row>
    <row r="708" spans="1:3" x14ac:dyDescent="0.35">
      <c r="A708" s="8">
        <v>705</v>
      </c>
      <c r="B708">
        <v>112</v>
      </c>
      <c r="C708" s="1">
        <v>2.2916666666666669E-2</v>
      </c>
    </row>
    <row r="709" spans="1:3" x14ac:dyDescent="0.35">
      <c r="A709" s="8">
        <v>706</v>
      </c>
      <c r="B709">
        <v>54</v>
      </c>
      <c r="C709" s="1">
        <v>2.2916666666666665E-2</v>
      </c>
    </row>
    <row r="710" spans="1:3" x14ac:dyDescent="0.35">
      <c r="A710" s="8">
        <v>707</v>
      </c>
      <c r="B710">
        <v>185</v>
      </c>
      <c r="C710" s="1">
        <v>9.5138888888888884E-2</v>
      </c>
    </row>
    <row r="711" spans="1:3" x14ac:dyDescent="0.35">
      <c r="A711" s="8">
        <v>708</v>
      </c>
      <c r="B711">
        <v>54</v>
      </c>
      <c r="C711" s="1">
        <v>1.6666666666666666E-2</v>
      </c>
    </row>
    <row r="712" spans="1:3" x14ac:dyDescent="0.35">
      <c r="A712" s="8">
        <v>709</v>
      </c>
      <c r="B712">
        <v>193</v>
      </c>
      <c r="C712" s="1">
        <v>6.8055555555555564E-2</v>
      </c>
    </row>
    <row r="713" spans="1:3" x14ac:dyDescent="0.35">
      <c r="A713" s="8">
        <v>710</v>
      </c>
      <c r="B713">
        <v>138</v>
      </c>
      <c r="C713" s="1">
        <v>9.7222222222222238E-2</v>
      </c>
    </row>
    <row r="714" spans="1:3" x14ac:dyDescent="0.35">
      <c r="A714" s="8">
        <v>711</v>
      </c>
      <c r="B714">
        <v>166</v>
      </c>
      <c r="C714" s="1">
        <v>4.0972222222222222E-2</v>
      </c>
    </row>
    <row r="715" spans="1:3" x14ac:dyDescent="0.35">
      <c r="A715" s="8">
        <v>712</v>
      </c>
      <c r="B715">
        <v>48</v>
      </c>
      <c r="C715" s="1">
        <v>3.4027777777777775E-2</v>
      </c>
    </row>
    <row r="716" spans="1:3" x14ac:dyDescent="0.35">
      <c r="A716" s="8">
        <v>713</v>
      </c>
      <c r="B716">
        <v>360</v>
      </c>
      <c r="C716" s="1">
        <v>8.6805555555555552E-2</v>
      </c>
    </row>
    <row r="717" spans="1:3" x14ac:dyDescent="0.35">
      <c r="A717" s="8">
        <v>714</v>
      </c>
      <c r="B717">
        <v>225</v>
      </c>
      <c r="C717" s="1">
        <v>4.3749999999999997E-2</v>
      </c>
    </row>
    <row r="718" spans="1:3" x14ac:dyDescent="0.35">
      <c r="A718" s="8">
        <v>715</v>
      </c>
      <c r="B718">
        <v>246</v>
      </c>
      <c r="C718" s="1">
        <v>9.4444444444444442E-2</v>
      </c>
    </row>
    <row r="719" spans="1:3" x14ac:dyDescent="0.35">
      <c r="A719" s="8">
        <v>716</v>
      </c>
      <c r="B719">
        <v>231</v>
      </c>
      <c r="C719" s="1">
        <v>6.25E-2</v>
      </c>
    </row>
    <row r="720" spans="1:3" x14ac:dyDescent="0.35">
      <c r="A720" s="8">
        <v>717</v>
      </c>
      <c r="B720">
        <v>155</v>
      </c>
      <c r="C720" s="1">
        <v>0.05</v>
      </c>
    </row>
    <row r="721" spans="1:3" x14ac:dyDescent="0.35">
      <c r="A721" s="8">
        <v>718</v>
      </c>
      <c r="B721">
        <v>20</v>
      </c>
      <c r="C721" s="1">
        <v>4.027777777777778E-2</v>
      </c>
    </row>
    <row r="722" spans="1:3" x14ac:dyDescent="0.35">
      <c r="A722" s="8">
        <v>719</v>
      </c>
      <c r="B722">
        <v>107</v>
      </c>
      <c r="C722" s="1">
        <v>4.8611111111111105E-2</v>
      </c>
    </row>
    <row r="723" spans="1:3" x14ac:dyDescent="0.35">
      <c r="A723" s="8">
        <v>720</v>
      </c>
      <c r="B723">
        <v>168</v>
      </c>
      <c r="C723" s="1">
        <v>9.2361111111111116E-2</v>
      </c>
    </row>
    <row r="724" spans="1:3" x14ac:dyDescent="0.35">
      <c r="A724" s="8">
        <v>721</v>
      </c>
      <c r="B724">
        <v>218</v>
      </c>
      <c r="C724" s="1">
        <v>9.2361111111111116E-2</v>
      </c>
    </row>
    <row r="725" spans="1:3" x14ac:dyDescent="0.35">
      <c r="A725" s="8">
        <v>722</v>
      </c>
      <c r="B725">
        <v>85</v>
      </c>
      <c r="C725" s="1">
        <v>4.0972222222222222E-2</v>
      </c>
    </row>
    <row r="726" spans="1:3" x14ac:dyDescent="0.35">
      <c r="A726" s="8">
        <v>723</v>
      </c>
      <c r="B726">
        <v>126</v>
      </c>
      <c r="C726" s="1">
        <v>2.1527777777777778E-2</v>
      </c>
    </row>
    <row r="727" spans="1:3" x14ac:dyDescent="0.35">
      <c r="A727" s="8">
        <v>724</v>
      </c>
      <c r="B727">
        <v>66</v>
      </c>
      <c r="C727" s="1">
        <v>3.888888888888889E-2</v>
      </c>
    </row>
    <row r="728" spans="1:3" x14ac:dyDescent="0.35">
      <c r="A728" s="8">
        <v>725</v>
      </c>
      <c r="B728">
        <v>168</v>
      </c>
      <c r="C728" s="1">
        <v>5.9027777777777776E-2</v>
      </c>
    </row>
    <row r="729" spans="1:3" x14ac:dyDescent="0.35">
      <c r="A729" s="8">
        <v>726</v>
      </c>
      <c r="B729">
        <v>126</v>
      </c>
      <c r="C729" s="1">
        <v>5.1388888888888887E-2</v>
      </c>
    </row>
    <row r="730" spans="1:3" x14ac:dyDescent="0.35">
      <c r="A730" s="8">
        <v>727</v>
      </c>
      <c r="B730">
        <v>40</v>
      </c>
      <c r="C730" s="1">
        <v>1.4583333333333334E-2</v>
      </c>
    </row>
    <row r="731" spans="1:3" x14ac:dyDescent="0.35">
      <c r="A731" s="8">
        <v>728</v>
      </c>
      <c r="B731">
        <v>195</v>
      </c>
      <c r="C731" s="1">
        <v>0.05</v>
      </c>
    </row>
    <row r="732" spans="1:3" x14ac:dyDescent="0.35">
      <c r="A732" s="8">
        <v>729</v>
      </c>
      <c r="B732">
        <v>128</v>
      </c>
      <c r="C732" s="1">
        <v>4.5138888888888888E-2</v>
      </c>
    </row>
    <row r="733" spans="1:3" x14ac:dyDescent="0.35">
      <c r="A733" s="8">
        <v>730</v>
      </c>
      <c r="B733">
        <v>114</v>
      </c>
      <c r="C733" s="1">
        <v>5.486111111111111E-2</v>
      </c>
    </row>
    <row r="734" spans="1:3" x14ac:dyDescent="0.35">
      <c r="A734" s="8">
        <v>731</v>
      </c>
      <c r="B734">
        <v>64</v>
      </c>
      <c r="C734" s="1">
        <v>3.2638888888888891E-2</v>
      </c>
    </row>
    <row r="735" spans="1:3" x14ac:dyDescent="0.35">
      <c r="A735" s="8">
        <v>732</v>
      </c>
      <c r="B735">
        <v>306</v>
      </c>
      <c r="C735" s="1">
        <v>8.4027777777777785E-2</v>
      </c>
    </row>
    <row r="736" spans="1:3" x14ac:dyDescent="0.35">
      <c r="A736" s="8">
        <v>733</v>
      </c>
      <c r="B736">
        <v>186</v>
      </c>
      <c r="C736" s="1">
        <v>5.1388888888888887E-2</v>
      </c>
    </row>
    <row r="737" spans="1:3" x14ac:dyDescent="0.35">
      <c r="A737" s="8">
        <v>734</v>
      </c>
      <c r="B737">
        <v>139</v>
      </c>
      <c r="C737" s="1">
        <v>3.6111111111111108E-2</v>
      </c>
    </row>
    <row r="738" spans="1:3" x14ac:dyDescent="0.35">
      <c r="A738" s="8">
        <v>735</v>
      </c>
      <c r="B738">
        <v>142</v>
      </c>
      <c r="C738" s="1">
        <v>6.041666666666666E-2</v>
      </c>
    </row>
    <row r="739" spans="1:3" x14ac:dyDescent="0.35">
      <c r="A739" s="8">
        <v>736</v>
      </c>
      <c r="B739">
        <v>215</v>
      </c>
      <c r="C739" s="1">
        <v>6.3888888888888884E-2</v>
      </c>
    </row>
    <row r="740" spans="1:3" x14ac:dyDescent="0.35">
      <c r="A740" s="8">
        <v>737</v>
      </c>
      <c r="B740">
        <v>118</v>
      </c>
      <c r="C740" s="1">
        <v>1.5277777777777777E-2</v>
      </c>
    </row>
    <row r="741" spans="1:3" x14ac:dyDescent="0.35">
      <c r="A741" s="8">
        <v>738</v>
      </c>
      <c r="B741">
        <v>134</v>
      </c>
      <c r="C741" s="1">
        <v>6.5277777777777768E-2</v>
      </c>
    </row>
    <row r="742" spans="1:3" x14ac:dyDescent="0.35">
      <c r="A742" s="8">
        <v>739</v>
      </c>
      <c r="B742">
        <v>46</v>
      </c>
      <c r="C742" s="1">
        <v>3.7499999999999999E-2</v>
      </c>
    </row>
    <row r="743" spans="1:3" x14ac:dyDescent="0.35">
      <c r="A743" s="8">
        <v>740</v>
      </c>
      <c r="B743">
        <v>293</v>
      </c>
      <c r="C743" s="1">
        <v>7.8472222222222221E-2</v>
      </c>
    </row>
    <row r="744" spans="1:3" x14ac:dyDescent="0.35">
      <c r="A744" s="8">
        <v>741</v>
      </c>
      <c r="B744">
        <v>285</v>
      </c>
      <c r="C744" s="1">
        <v>0.11458333333333333</v>
      </c>
    </row>
    <row r="745" spans="1:3" x14ac:dyDescent="0.35">
      <c r="A745" s="8">
        <v>742</v>
      </c>
      <c r="B745">
        <v>166</v>
      </c>
      <c r="C745" s="1">
        <v>0.10069444444444445</v>
      </c>
    </row>
    <row r="746" spans="1:3" x14ac:dyDescent="0.35">
      <c r="A746" s="8">
        <v>743</v>
      </c>
      <c r="B746">
        <v>134</v>
      </c>
      <c r="C746" s="1">
        <v>9.9305555555555564E-2</v>
      </c>
    </row>
    <row r="747" spans="1:3" x14ac:dyDescent="0.35">
      <c r="A747" s="8">
        <v>744</v>
      </c>
      <c r="B747">
        <v>76</v>
      </c>
      <c r="C747" s="1">
        <v>4.6527777777777779E-2</v>
      </c>
    </row>
    <row r="748" spans="1:3" x14ac:dyDescent="0.35">
      <c r="A748" s="8">
        <v>745</v>
      </c>
      <c r="B748">
        <v>284</v>
      </c>
      <c r="C748" s="1">
        <v>5.0694444444444445E-2</v>
      </c>
    </row>
    <row r="749" spans="1:3" x14ac:dyDescent="0.35">
      <c r="A749" s="8">
        <v>746</v>
      </c>
      <c r="B749">
        <v>201</v>
      </c>
      <c r="C749" s="1">
        <v>5.3472222222222227E-2</v>
      </c>
    </row>
    <row r="750" spans="1:3" x14ac:dyDescent="0.35">
      <c r="A750" s="8">
        <v>747</v>
      </c>
      <c r="B750">
        <v>25</v>
      </c>
      <c r="C750" s="1">
        <v>1.9444444444444445E-2</v>
      </c>
    </row>
    <row r="751" spans="1:3" x14ac:dyDescent="0.35">
      <c r="A751" s="8">
        <v>748</v>
      </c>
      <c r="B751">
        <v>110</v>
      </c>
      <c r="C751" s="1">
        <v>2.5694444444444443E-2</v>
      </c>
    </row>
    <row r="752" spans="1:3" x14ac:dyDescent="0.35">
      <c r="A752" s="8">
        <v>749</v>
      </c>
      <c r="B752">
        <v>70</v>
      </c>
      <c r="C752" s="1">
        <v>5.5555555555555558E-3</v>
      </c>
    </row>
    <row r="753" spans="1:3" x14ac:dyDescent="0.35">
      <c r="A753" s="8">
        <v>750</v>
      </c>
      <c r="B753">
        <v>119</v>
      </c>
      <c r="C753" s="1">
        <v>5.9722222222222225E-2</v>
      </c>
    </row>
    <row r="754" spans="1:3" x14ac:dyDescent="0.35">
      <c r="A754" s="8">
        <v>751</v>
      </c>
      <c r="B754">
        <v>170</v>
      </c>
      <c r="C754" s="1">
        <v>6.0416666666666667E-2</v>
      </c>
    </row>
    <row r="755" spans="1:3" x14ac:dyDescent="0.35">
      <c r="A755" s="8">
        <v>752</v>
      </c>
      <c r="B755">
        <v>60</v>
      </c>
      <c r="C755" s="1">
        <v>2.0833333333333332E-2</v>
      </c>
    </row>
    <row r="756" spans="1:3" x14ac:dyDescent="0.35">
      <c r="A756" s="8">
        <v>753</v>
      </c>
      <c r="B756">
        <v>163</v>
      </c>
      <c r="C756" s="1">
        <v>8.8888888888888878E-2</v>
      </c>
    </row>
    <row r="757" spans="1:3" x14ac:dyDescent="0.35">
      <c r="A757" s="8">
        <v>754</v>
      </c>
      <c r="B757">
        <v>237</v>
      </c>
      <c r="C757" s="1">
        <v>6.1805555555555551E-2</v>
      </c>
    </row>
    <row r="758" spans="1:3" x14ac:dyDescent="0.35">
      <c r="A758" s="8">
        <v>755</v>
      </c>
      <c r="B758">
        <v>211</v>
      </c>
      <c r="C758" s="1">
        <v>7.5694444444444439E-2</v>
      </c>
    </row>
    <row r="759" spans="1:3" x14ac:dyDescent="0.35">
      <c r="A759" s="8">
        <v>756</v>
      </c>
      <c r="B759">
        <v>50</v>
      </c>
      <c r="C759" s="1">
        <v>2.361111111111111E-2</v>
      </c>
    </row>
    <row r="760" spans="1:3" x14ac:dyDescent="0.35">
      <c r="A760" s="8">
        <v>757</v>
      </c>
      <c r="B760">
        <v>60</v>
      </c>
      <c r="C760" s="1">
        <v>2.7777777777777776E-2</v>
      </c>
    </row>
    <row r="761" spans="1:3" x14ac:dyDescent="0.35">
      <c r="A761" s="8">
        <v>758</v>
      </c>
      <c r="B761">
        <v>52</v>
      </c>
      <c r="C761" s="1">
        <v>2.8472222222222225E-2</v>
      </c>
    </row>
    <row r="762" spans="1:3" x14ac:dyDescent="0.35">
      <c r="A762" s="8">
        <v>759</v>
      </c>
      <c r="B762">
        <v>342</v>
      </c>
      <c r="C762" s="1">
        <v>0.13611111111111113</v>
      </c>
    </row>
    <row r="763" spans="1:3" x14ac:dyDescent="0.35">
      <c r="A763" s="8">
        <v>760</v>
      </c>
      <c r="B763">
        <v>105</v>
      </c>
      <c r="C763" s="1">
        <v>1.3888888888888888E-2</v>
      </c>
    </row>
    <row r="764" spans="1:3" x14ac:dyDescent="0.35">
      <c r="A764" s="8">
        <v>761</v>
      </c>
      <c r="B764">
        <v>174</v>
      </c>
      <c r="C764" s="1">
        <v>7.0833333333333331E-2</v>
      </c>
    </row>
    <row r="765" spans="1:3" x14ac:dyDescent="0.35">
      <c r="A765" s="8">
        <v>762</v>
      </c>
      <c r="B765">
        <v>99</v>
      </c>
      <c r="C765" s="1">
        <v>2.0138888888888887E-2</v>
      </c>
    </row>
    <row r="766" spans="1:3" x14ac:dyDescent="0.35">
      <c r="A766" s="8">
        <v>763</v>
      </c>
      <c r="B766">
        <v>104</v>
      </c>
      <c r="C766" s="1">
        <v>2.2222222222222223E-2</v>
      </c>
    </row>
    <row r="767" spans="1:3" x14ac:dyDescent="0.35">
      <c r="A767" s="8">
        <v>764</v>
      </c>
      <c r="B767">
        <v>85</v>
      </c>
      <c r="C767" s="1">
        <v>7.7777777777777779E-2</v>
      </c>
    </row>
    <row r="768" spans="1:3" x14ac:dyDescent="0.35">
      <c r="A768" s="8">
        <v>765</v>
      </c>
      <c r="B768">
        <v>233</v>
      </c>
      <c r="C768" s="1">
        <v>0.1138888888888889</v>
      </c>
    </row>
    <row r="769" spans="1:3" x14ac:dyDescent="0.35">
      <c r="A769" s="8">
        <v>766</v>
      </c>
      <c r="B769">
        <v>185</v>
      </c>
      <c r="C769" s="1">
        <v>9.3055555555555558E-2</v>
      </c>
    </row>
    <row r="770" spans="1:3" x14ac:dyDescent="0.35">
      <c r="A770" s="8">
        <v>767</v>
      </c>
      <c r="B770">
        <v>169</v>
      </c>
      <c r="C770" s="1">
        <v>5.9027777777777776E-2</v>
      </c>
    </row>
    <row r="771" spans="1:3" x14ac:dyDescent="0.35">
      <c r="A771" s="8" t="s">
        <v>1920</v>
      </c>
      <c r="B771">
        <v>106327</v>
      </c>
      <c r="C771" s="1">
        <v>42.056944444444476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7BD3-32F6-4198-BDBB-E7C26B1A283C}">
  <dimension ref="A1:N1903"/>
  <sheetViews>
    <sheetView workbookViewId="0">
      <selection activeCell="H2" sqref="H2"/>
    </sheetView>
  </sheetViews>
  <sheetFormatPr baseColWidth="10" defaultRowHeight="14.5" x14ac:dyDescent="0.35"/>
  <sheetData>
    <row r="1" spans="1:14" x14ac:dyDescent="0.35">
      <c r="A1" t="s">
        <v>1342</v>
      </c>
      <c r="B1" t="s">
        <v>1907</v>
      </c>
      <c r="C1" t="s">
        <v>1908</v>
      </c>
      <c r="D1" t="s">
        <v>1909</v>
      </c>
      <c r="E1" t="s">
        <v>1910</v>
      </c>
      <c r="F1" t="s">
        <v>1928</v>
      </c>
      <c r="G1" t="s">
        <v>1344</v>
      </c>
      <c r="H1" t="s">
        <v>1911</v>
      </c>
      <c r="I1" t="s">
        <v>1912</v>
      </c>
      <c r="J1" t="s">
        <v>1344</v>
      </c>
      <c r="K1" t="s">
        <v>1913</v>
      </c>
      <c r="L1" t="s">
        <v>1914</v>
      </c>
      <c r="M1" t="s">
        <v>1915</v>
      </c>
      <c r="N1" t="s">
        <v>1926</v>
      </c>
    </row>
    <row r="2" spans="1:14" x14ac:dyDescent="0.35">
      <c r="A2" t="s">
        <v>8</v>
      </c>
      <c r="B2" t="s">
        <v>1465</v>
      </c>
      <c r="C2" t="s">
        <v>50</v>
      </c>
      <c r="D2" t="s">
        <v>75</v>
      </c>
      <c r="E2" t="s">
        <v>19</v>
      </c>
      <c r="F2">
        <f>D2*E2</f>
        <v>48</v>
      </c>
      <c r="G2">
        <v>1</v>
      </c>
      <c r="H2" s="1">
        <v>1.7361111111111112E-2</v>
      </c>
      <c r="I2" t="s">
        <v>1916</v>
      </c>
      <c r="J2" t="s">
        <v>14</v>
      </c>
      <c r="K2">
        <f t="shared" ref="K2:K65" si="0">D2*E2</f>
        <v>48</v>
      </c>
      <c r="L2">
        <f t="shared" ref="L2:L65" si="1">K2-C2</f>
        <v>34</v>
      </c>
      <c r="M2" s="5">
        <f>(L2/K2)</f>
        <v>0.70833333333333337</v>
      </c>
      <c r="N2">
        <f>C2*E2</f>
        <v>28</v>
      </c>
    </row>
    <row r="3" spans="1:14" x14ac:dyDescent="0.35">
      <c r="A3" t="s">
        <v>8</v>
      </c>
      <c r="B3" t="s">
        <v>1386</v>
      </c>
      <c r="C3" t="s">
        <v>63</v>
      </c>
      <c r="D3" t="s">
        <v>88</v>
      </c>
      <c r="E3" t="s">
        <v>25</v>
      </c>
      <c r="F3">
        <f t="shared" ref="F3:F66" si="2">D3*E3</f>
        <v>90</v>
      </c>
      <c r="G3">
        <v>1</v>
      </c>
      <c r="H3" s="1">
        <v>2.2222222222222223E-2</v>
      </c>
      <c r="I3" t="s">
        <v>1917</v>
      </c>
      <c r="J3" t="s">
        <v>14</v>
      </c>
      <c r="K3">
        <f t="shared" si="0"/>
        <v>90</v>
      </c>
      <c r="L3">
        <f t="shared" si="1"/>
        <v>72</v>
      </c>
      <c r="M3" s="5">
        <f t="shared" ref="M3:M66" si="3">(L3/K3)</f>
        <v>0.8</v>
      </c>
      <c r="N3">
        <f t="shared" ref="N3:N66" si="4">C3*E3</f>
        <v>54</v>
      </c>
    </row>
    <row r="4" spans="1:14" x14ac:dyDescent="0.35">
      <c r="A4" t="s">
        <v>10</v>
      </c>
      <c r="B4" t="s">
        <v>1430</v>
      </c>
      <c r="C4" t="s">
        <v>65</v>
      </c>
      <c r="D4" t="s">
        <v>90</v>
      </c>
      <c r="E4" t="s">
        <v>14</v>
      </c>
      <c r="F4">
        <f t="shared" si="2"/>
        <v>31</v>
      </c>
      <c r="G4">
        <v>2</v>
      </c>
      <c r="H4" s="1">
        <v>3.5416666666666666E-2</v>
      </c>
      <c r="I4" t="s">
        <v>1916</v>
      </c>
      <c r="J4" t="s">
        <v>19</v>
      </c>
      <c r="K4">
        <f t="shared" si="0"/>
        <v>31</v>
      </c>
      <c r="L4">
        <f t="shared" si="1"/>
        <v>12</v>
      </c>
      <c r="M4" s="5">
        <f t="shared" si="3"/>
        <v>0.38709677419354838</v>
      </c>
      <c r="N4">
        <f t="shared" si="4"/>
        <v>19</v>
      </c>
    </row>
    <row r="5" spans="1:14" x14ac:dyDescent="0.35">
      <c r="A5" t="s">
        <v>10</v>
      </c>
      <c r="B5" t="s">
        <v>1422</v>
      </c>
      <c r="C5" t="s">
        <v>56</v>
      </c>
      <c r="D5" t="s">
        <v>81</v>
      </c>
      <c r="E5" t="s">
        <v>14</v>
      </c>
      <c r="F5">
        <f t="shared" si="2"/>
        <v>27</v>
      </c>
      <c r="G5">
        <v>2</v>
      </c>
      <c r="H5" s="1">
        <v>2.361111111111111E-2</v>
      </c>
      <c r="I5" t="s">
        <v>1917</v>
      </c>
      <c r="J5" t="s">
        <v>19</v>
      </c>
      <c r="K5">
        <f t="shared" si="0"/>
        <v>27</v>
      </c>
      <c r="L5">
        <f t="shared" si="1"/>
        <v>11</v>
      </c>
      <c r="M5" s="5">
        <f t="shared" si="3"/>
        <v>0.40740740740740738</v>
      </c>
      <c r="N5">
        <f t="shared" si="4"/>
        <v>16</v>
      </c>
    </row>
    <row r="6" spans="1:14" x14ac:dyDescent="0.35">
      <c r="A6" t="s">
        <v>21</v>
      </c>
      <c r="B6" t="s">
        <v>1369</v>
      </c>
      <c r="C6" t="s">
        <v>77</v>
      </c>
      <c r="D6" t="s">
        <v>108</v>
      </c>
      <c r="E6" t="s">
        <v>14</v>
      </c>
      <c r="F6">
        <f t="shared" si="2"/>
        <v>40</v>
      </c>
      <c r="G6">
        <v>3</v>
      </c>
      <c r="H6" s="1">
        <v>6.2500000000000003E-3</v>
      </c>
      <c r="I6" t="s">
        <v>1917</v>
      </c>
      <c r="J6" t="s">
        <v>25</v>
      </c>
      <c r="K6">
        <f t="shared" si="0"/>
        <v>40</v>
      </c>
      <c r="L6">
        <f t="shared" si="1"/>
        <v>15</v>
      </c>
      <c r="M6" s="5">
        <f t="shared" si="3"/>
        <v>0.375</v>
      </c>
      <c r="N6">
        <f t="shared" si="4"/>
        <v>25</v>
      </c>
    </row>
    <row r="7" spans="1:14" x14ac:dyDescent="0.35">
      <c r="A7" t="s">
        <v>21</v>
      </c>
      <c r="B7" t="s">
        <v>1430</v>
      </c>
      <c r="C7" t="s">
        <v>65</v>
      </c>
      <c r="D7" t="s">
        <v>90</v>
      </c>
      <c r="E7" t="s">
        <v>14</v>
      </c>
      <c r="F7">
        <f t="shared" si="2"/>
        <v>31</v>
      </c>
      <c r="G7">
        <v>3</v>
      </c>
      <c r="H7" s="1">
        <v>1.8749999999999999E-2</v>
      </c>
      <c r="I7" t="s">
        <v>1916</v>
      </c>
      <c r="J7" t="s">
        <v>25</v>
      </c>
      <c r="K7">
        <f t="shared" si="0"/>
        <v>31</v>
      </c>
      <c r="L7">
        <f t="shared" si="1"/>
        <v>12</v>
      </c>
      <c r="M7" s="5">
        <f t="shared" si="3"/>
        <v>0.38709677419354838</v>
      </c>
      <c r="N7">
        <f t="shared" si="4"/>
        <v>19</v>
      </c>
    </row>
    <row r="8" spans="1:14" x14ac:dyDescent="0.35">
      <c r="A8" t="s">
        <v>21</v>
      </c>
      <c r="B8" t="s">
        <v>1389</v>
      </c>
      <c r="C8" t="s">
        <v>71</v>
      </c>
      <c r="D8" t="s">
        <v>100</v>
      </c>
      <c r="E8" t="s">
        <v>14</v>
      </c>
      <c r="F8">
        <f t="shared" si="2"/>
        <v>36</v>
      </c>
      <c r="G8">
        <v>3</v>
      </c>
      <c r="H8" s="1">
        <v>2.5000000000000001E-2</v>
      </c>
      <c r="I8" t="s">
        <v>1916</v>
      </c>
      <c r="J8" t="s">
        <v>25</v>
      </c>
      <c r="K8">
        <f t="shared" si="0"/>
        <v>36</v>
      </c>
      <c r="L8">
        <f t="shared" si="1"/>
        <v>14</v>
      </c>
      <c r="M8" s="5">
        <f t="shared" si="3"/>
        <v>0.3888888888888889</v>
      </c>
      <c r="N8">
        <f t="shared" si="4"/>
        <v>22</v>
      </c>
    </row>
    <row r="9" spans="1:14" x14ac:dyDescent="0.35">
      <c r="A9" t="s">
        <v>21</v>
      </c>
      <c r="B9" t="s">
        <v>1363</v>
      </c>
      <c r="C9" t="s">
        <v>38</v>
      </c>
      <c r="D9" t="s">
        <v>86</v>
      </c>
      <c r="E9" t="s">
        <v>19</v>
      </c>
      <c r="F9">
        <f t="shared" si="2"/>
        <v>58</v>
      </c>
      <c r="G9">
        <v>3</v>
      </c>
      <c r="H9" s="1">
        <v>3.7499999999999999E-2</v>
      </c>
      <c r="I9" t="s">
        <v>1917</v>
      </c>
      <c r="J9" t="s">
        <v>25</v>
      </c>
      <c r="K9">
        <f t="shared" si="0"/>
        <v>58</v>
      </c>
      <c r="L9">
        <f t="shared" si="1"/>
        <v>41</v>
      </c>
      <c r="M9" s="5">
        <f t="shared" si="3"/>
        <v>0.7068965517241379</v>
      </c>
      <c r="N9">
        <f t="shared" si="4"/>
        <v>34</v>
      </c>
    </row>
    <row r="10" spans="1:14" x14ac:dyDescent="0.35">
      <c r="A10" t="s">
        <v>25</v>
      </c>
      <c r="B10" t="s">
        <v>1546</v>
      </c>
      <c r="C10" t="s">
        <v>21</v>
      </c>
      <c r="D10" t="s">
        <v>94</v>
      </c>
      <c r="E10" t="s">
        <v>25</v>
      </c>
      <c r="F10">
        <f t="shared" si="2"/>
        <v>99</v>
      </c>
      <c r="G10">
        <v>4</v>
      </c>
      <c r="H10" s="1">
        <v>1.5972222222222221E-2</v>
      </c>
      <c r="I10" t="s">
        <v>1917</v>
      </c>
      <c r="J10" t="s">
        <v>29</v>
      </c>
      <c r="K10">
        <f t="shared" si="0"/>
        <v>99</v>
      </c>
      <c r="L10">
        <f t="shared" si="1"/>
        <v>79</v>
      </c>
      <c r="M10" s="5">
        <f t="shared" si="3"/>
        <v>0.79797979797979801</v>
      </c>
      <c r="N10">
        <f t="shared" si="4"/>
        <v>60</v>
      </c>
    </row>
    <row r="11" spans="1:14" x14ac:dyDescent="0.35">
      <c r="A11" t="s">
        <v>25</v>
      </c>
      <c r="B11" t="s">
        <v>1366</v>
      </c>
      <c r="C11" t="s">
        <v>56</v>
      </c>
      <c r="D11" t="s">
        <v>83</v>
      </c>
      <c r="E11" t="s">
        <v>25</v>
      </c>
      <c r="F11">
        <f t="shared" si="2"/>
        <v>84</v>
      </c>
      <c r="G11">
        <v>4</v>
      </c>
      <c r="H11" s="1">
        <v>1.1805555555555555E-2</v>
      </c>
      <c r="I11" t="s">
        <v>1916</v>
      </c>
      <c r="J11" t="s">
        <v>29</v>
      </c>
      <c r="K11">
        <f t="shared" si="0"/>
        <v>84</v>
      </c>
      <c r="L11">
        <f t="shared" si="1"/>
        <v>68</v>
      </c>
      <c r="M11" s="5">
        <f t="shared" si="3"/>
        <v>0.80952380952380953</v>
      </c>
      <c r="N11">
        <f t="shared" si="4"/>
        <v>48</v>
      </c>
    </row>
    <row r="12" spans="1:14" x14ac:dyDescent="0.35">
      <c r="A12" t="s">
        <v>31</v>
      </c>
      <c r="B12" t="s">
        <v>1427</v>
      </c>
      <c r="C12" t="s">
        <v>42</v>
      </c>
      <c r="D12" t="s">
        <v>65</v>
      </c>
      <c r="E12" t="s">
        <v>14</v>
      </c>
      <c r="F12">
        <f t="shared" si="2"/>
        <v>19</v>
      </c>
      <c r="G12">
        <v>5</v>
      </c>
      <c r="H12" s="1">
        <v>5.5555555555555558E-3</v>
      </c>
      <c r="I12" t="s">
        <v>1916</v>
      </c>
      <c r="J12" t="s">
        <v>34</v>
      </c>
      <c r="K12">
        <f t="shared" si="0"/>
        <v>19</v>
      </c>
      <c r="L12">
        <f t="shared" si="1"/>
        <v>8</v>
      </c>
      <c r="M12" s="5">
        <f t="shared" si="3"/>
        <v>0.42105263157894735</v>
      </c>
      <c r="N12">
        <f t="shared" si="4"/>
        <v>11</v>
      </c>
    </row>
    <row r="13" spans="1:14" x14ac:dyDescent="0.35">
      <c r="A13" t="s">
        <v>31</v>
      </c>
      <c r="B13" t="s">
        <v>1465</v>
      </c>
      <c r="C13" t="s">
        <v>50</v>
      </c>
      <c r="D13" t="s">
        <v>75</v>
      </c>
      <c r="E13" t="s">
        <v>19</v>
      </c>
      <c r="F13">
        <f t="shared" si="2"/>
        <v>48</v>
      </c>
      <c r="G13">
        <v>5</v>
      </c>
      <c r="H13" s="1">
        <v>6.2500000000000003E-3</v>
      </c>
      <c r="I13" t="s">
        <v>1917</v>
      </c>
      <c r="J13" t="s">
        <v>34</v>
      </c>
      <c r="K13">
        <f t="shared" si="0"/>
        <v>48</v>
      </c>
      <c r="L13">
        <f t="shared" si="1"/>
        <v>34</v>
      </c>
      <c r="M13" s="5">
        <f t="shared" si="3"/>
        <v>0.70833333333333337</v>
      </c>
      <c r="N13">
        <f t="shared" si="4"/>
        <v>28</v>
      </c>
    </row>
    <row r="14" spans="1:14" x14ac:dyDescent="0.35">
      <c r="A14" t="s">
        <v>35</v>
      </c>
      <c r="B14" t="s">
        <v>1356</v>
      </c>
      <c r="C14" t="s">
        <v>69</v>
      </c>
      <c r="D14" t="s">
        <v>98</v>
      </c>
      <c r="E14" t="s">
        <v>19</v>
      </c>
      <c r="F14">
        <f t="shared" si="2"/>
        <v>70</v>
      </c>
      <c r="G14">
        <v>6</v>
      </c>
      <c r="H14" s="1">
        <v>7.6388888888888886E-3</v>
      </c>
      <c r="I14" t="s">
        <v>1917</v>
      </c>
      <c r="J14" t="s">
        <v>10</v>
      </c>
      <c r="K14">
        <f t="shared" si="0"/>
        <v>70</v>
      </c>
      <c r="L14">
        <f t="shared" si="1"/>
        <v>49</v>
      </c>
      <c r="M14" s="5">
        <f t="shared" si="3"/>
        <v>0.7</v>
      </c>
      <c r="N14">
        <f t="shared" si="4"/>
        <v>42</v>
      </c>
    </row>
    <row r="15" spans="1:14" x14ac:dyDescent="0.35">
      <c r="A15" t="s">
        <v>38</v>
      </c>
      <c r="B15" t="s">
        <v>1534</v>
      </c>
      <c r="C15" t="s">
        <v>65</v>
      </c>
      <c r="D15" t="s">
        <v>92</v>
      </c>
      <c r="E15" t="s">
        <v>19</v>
      </c>
      <c r="F15">
        <f t="shared" si="2"/>
        <v>64</v>
      </c>
      <c r="G15">
        <v>7</v>
      </c>
      <c r="H15" s="1">
        <v>1.0416666666666666E-2</v>
      </c>
      <c r="I15" t="s">
        <v>1917</v>
      </c>
      <c r="J15" t="s">
        <v>35</v>
      </c>
      <c r="K15">
        <f t="shared" si="0"/>
        <v>64</v>
      </c>
      <c r="L15">
        <f t="shared" si="1"/>
        <v>45</v>
      </c>
      <c r="M15" s="5">
        <f t="shared" si="3"/>
        <v>0.703125</v>
      </c>
      <c r="N15">
        <f t="shared" si="4"/>
        <v>38</v>
      </c>
    </row>
    <row r="16" spans="1:14" x14ac:dyDescent="0.35">
      <c r="A16" t="s">
        <v>38</v>
      </c>
      <c r="B16" t="s">
        <v>1389</v>
      </c>
      <c r="C16" t="s">
        <v>71</v>
      </c>
      <c r="D16" t="s">
        <v>100</v>
      </c>
      <c r="E16" t="s">
        <v>25</v>
      </c>
      <c r="F16">
        <f t="shared" si="2"/>
        <v>108</v>
      </c>
      <c r="G16">
        <v>7</v>
      </c>
      <c r="H16" s="1">
        <v>1.8055555555555554E-2</v>
      </c>
      <c r="I16" t="s">
        <v>1916</v>
      </c>
      <c r="J16" t="s">
        <v>35</v>
      </c>
      <c r="K16">
        <f t="shared" si="0"/>
        <v>108</v>
      </c>
      <c r="L16">
        <f t="shared" si="1"/>
        <v>86</v>
      </c>
      <c r="M16" s="5">
        <f t="shared" si="3"/>
        <v>0.79629629629629628</v>
      </c>
      <c r="N16">
        <f t="shared" si="4"/>
        <v>66</v>
      </c>
    </row>
    <row r="17" spans="1:14" x14ac:dyDescent="0.35">
      <c r="A17" t="s">
        <v>42</v>
      </c>
      <c r="B17" t="s">
        <v>1498</v>
      </c>
      <c r="C17" t="s">
        <v>55</v>
      </c>
      <c r="D17" t="s">
        <v>71</v>
      </c>
      <c r="E17" t="s">
        <v>25</v>
      </c>
      <c r="F17">
        <f t="shared" si="2"/>
        <v>66</v>
      </c>
      <c r="G17">
        <v>8</v>
      </c>
      <c r="H17" s="1">
        <v>7.6388888888888886E-3</v>
      </c>
      <c r="I17" t="s">
        <v>1916</v>
      </c>
      <c r="J17" t="s">
        <v>31</v>
      </c>
      <c r="K17">
        <f t="shared" si="0"/>
        <v>66</v>
      </c>
      <c r="L17">
        <f t="shared" si="1"/>
        <v>53</v>
      </c>
      <c r="M17" s="5">
        <f t="shared" si="3"/>
        <v>0.80303030303030298</v>
      </c>
      <c r="N17">
        <f t="shared" si="4"/>
        <v>39</v>
      </c>
    </row>
    <row r="18" spans="1:14" x14ac:dyDescent="0.35">
      <c r="A18" t="s">
        <v>42</v>
      </c>
      <c r="B18" t="s">
        <v>1366</v>
      </c>
      <c r="C18" t="s">
        <v>56</v>
      </c>
      <c r="D18" t="s">
        <v>83</v>
      </c>
      <c r="E18" t="s">
        <v>19</v>
      </c>
      <c r="F18">
        <f t="shared" si="2"/>
        <v>56</v>
      </c>
      <c r="G18">
        <v>8</v>
      </c>
      <c r="H18" s="1">
        <v>5.5555555555555558E-3</v>
      </c>
      <c r="I18" t="s">
        <v>1916</v>
      </c>
      <c r="J18" t="s">
        <v>31</v>
      </c>
      <c r="K18">
        <f t="shared" si="0"/>
        <v>56</v>
      </c>
      <c r="L18">
        <f t="shared" si="1"/>
        <v>40</v>
      </c>
      <c r="M18" s="5">
        <f t="shared" si="3"/>
        <v>0.7142857142857143</v>
      </c>
      <c r="N18">
        <f t="shared" si="4"/>
        <v>32</v>
      </c>
    </row>
    <row r="19" spans="1:14" x14ac:dyDescent="0.35">
      <c r="A19" t="s">
        <v>42</v>
      </c>
      <c r="B19" t="s">
        <v>1369</v>
      </c>
      <c r="C19" t="s">
        <v>77</v>
      </c>
      <c r="D19" t="s">
        <v>108</v>
      </c>
      <c r="E19" t="s">
        <v>25</v>
      </c>
      <c r="F19">
        <f t="shared" si="2"/>
        <v>120</v>
      </c>
      <c r="G19">
        <v>8</v>
      </c>
      <c r="H19" s="1">
        <v>2.5000000000000001E-2</v>
      </c>
      <c r="I19" t="s">
        <v>1916</v>
      </c>
      <c r="J19" t="s">
        <v>31</v>
      </c>
      <c r="K19">
        <f t="shared" si="0"/>
        <v>120</v>
      </c>
      <c r="L19">
        <f t="shared" si="1"/>
        <v>95</v>
      </c>
      <c r="M19" s="5">
        <f t="shared" si="3"/>
        <v>0.79166666666666663</v>
      </c>
      <c r="N19">
        <f t="shared" si="4"/>
        <v>75</v>
      </c>
    </row>
    <row r="20" spans="1:14" x14ac:dyDescent="0.35">
      <c r="A20" t="s">
        <v>44</v>
      </c>
      <c r="B20" t="s">
        <v>1386</v>
      </c>
      <c r="C20" t="s">
        <v>63</v>
      </c>
      <c r="D20" t="s">
        <v>88</v>
      </c>
      <c r="E20" t="s">
        <v>14</v>
      </c>
      <c r="F20">
        <f t="shared" si="2"/>
        <v>30</v>
      </c>
      <c r="G20">
        <v>9</v>
      </c>
      <c r="H20" s="1">
        <v>3.5416666666666666E-2</v>
      </c>
      <c r="I20" t="s">
        <v>1916</v>
      </c>
      <c r="J20" t="s">
        <v>46</v>
      </c>
      <c r="K20">
        <f t="shared" si="0"/>
        <v>30</v>
      </c>
      <c r="L20">
        <f t="shared" si="1"/>
        <v>12</v>
      </c>
      <c r="M20" s="5">
        <f t="shared" si="3"/>
        <v>0.4</v>
      </c>
      <c r="N20">
        <f t="shared" si="4"/>
        <v>18</v>
      </c>
    </row>
    <row r="21" spans="1:14" x14ac:dyDescent="0.35">
      <c r="A21" t="s">
        <v>44</v>
      </c>
      <c r="B21" t="s">
        <v>1465</v>
      </c>
      <c r="C21" t="s">
        <v>50</v>
      </c>
      <c r="D21" t="s">
        <v>75</v>
      </c>
      <c r="E21" t="s">
        <v>14</v>
      </c>
      <c r="F21">
        <f t="shared" si="2"/>
        <v>24</v>
      </c>
      <c r="G21">
        <v>9</v>
      </c>
      <c r="H21" s="1">
        <v>3.4027777777777775E-2</v>
      </c>
      <c r="I21" t="s">
        <v>1917</v>
      </c>
      <c r="J21" t="s">
        <v>46</v>
      </c>
      <c r="K21">
        <f t="shared" si="0"/>
        <v>24</v>
      </c>
      <c r="L21">
        <f t="shared" si="1"/>
        <v>10</v>
      </c>
      <c r="M21" s="5">
        <f t="shared" si="3"/>
        <v>0.41666666666666669</v>
      </c>
      <c r="N21">
        <f t="shared" si="4"/>
        <v>14</v>
      </c>
    </row>
    <row r="22" spans="1:14" x14ac:dyDescent="0.35">
      <c r="A22" t="s">
        <v>44</v>
      </c>
      <c r="B22" t="s">
        <v>1427</v>
      </c>
      <c r="C22" t="s">
        <v>42</v>
      </c>
      <c r="D22" t="s">
        <v>65</v>
      </c>
      <c r="E22" t="s">
        <v>14</v>
      </c>
      <c r="F22">
        <f t="shared" si="2"/>
        <v>19</v>
      </c>
      <c r="G22">
        <v>9</v>
      </c>
      <c r="H22" s="1">
        <v>1.0416666666666666E-2</v>
      </c>
      <c r="I22" t="s">
        <v>1916</v>
      </c>
      <c r="J22" t="s">
        <v>46</v>
      </c>
      <c r="K22">
        <f t="shared" si="0"/>
        <v>19</v>
      </c>
      <c r="L22">
        <f t="shared" si="1"/>
        <v>8</v>
      </c>
      <c r="M22" s="5">
        <f t="shared" si="3"/>
        <v>0.42105263157894735</v>
      </c>
      <c r="N22">
        <f t="shared" si="4"/>
        <v>11</v>
      </c>
    </row>
    <row r="23" spans="1:14" x14ac:dyDescent="0.35">
      <c r="A23" t="s">
        <v>44</v>
      </c>
      <c r="B23" t="s">
        <v>1534</v>
      </c>
      <c r="C23" t="s">
        <v>65</v>
      </c>
      <c r="D23" t="s">
        <v>92</v>
      </c>
      <c r="E23" t="s">
        <v>25</v>
      </c>
      <c r="F23">
        <f t="shared" si="2"/>
        <v>96</v>
      </c>
      <c r="G23">
        <v>9</v>
      </c>
      <c r="H23" s="1">
        <v>2.1527777777777778E-2</v>
      </c>
      <c r="I23" t="s">
        <v>1916</v>
      </c>
      <c r="J23" t="s">
        <v>46</v>
      </c>
      <c r="K23">
        <f t="shared" si="0"/>
        <v>96</v>
      </c>
      <c r="L23">
        <f t="shared" si="1"/>
        <v>77</v>
      </c>
      <c r="M23" s="5">
        <f t="shared" si="3"/>
        <v>0.80208333333333337</v>
      </c>
      <c r="N23">
        <f t="shared" si="4"/>
        <v>57</v>
      </c>
    </row>
    <row r="24" spans="1:14" x14ac:dyDescent="0.35">
      <c r="A24" t="s">
        <v>38</v>
      </c>
      <c r="B24" t="s">
        <v>1375</v>
      </c>
      <c r="C24" t="s">
        <v>21</v>
      </c>
      <c r="D24" t="s">
        <v>96</v>
      </c>
      <c r="E24" t="s">
        <v>19</v>
      </c>
      <c r="F24">
        <f t="shared" si="2"/>
        <v>68</v>
      </c>
      <c r="G24">
        <v>10</v>
      </c>
      <c r="H24" s="1">
        <v>6.9444444444444441E-3</v>
      </c>
      <c r="I24" t="s">
        <v>1917</v>
      </c>
      <c r="J24" t="s">
        <v>8</v>
      </c>
      <c r="K24">
        <f t="shared" si="0"/>
        <v>68</v>
      </c>
      <c r="L24">
        <f t="shared" si="1"/>
        <v>48</v>
      </c>
      <c r="M24" s="5">
        <f t="shared" si="3"/>
        <v>0.70588235294117652</v>
      </c>
      <c r="N24">
        <f t="shared" si="4"/>
        <v>40</v>
      </c>
    </row>
    <row r="25" spans="1:14" x14ac:dyDescent="0.35">
      <c r="A25" t="s">
        <v>38</v>
      </c>
      <c r="B25" t="s">
        <v>1369</v>
      </c>
      <c r="C25" t="s">
        <v>77</v>
      </c>
      <c r="D25" t="s">
        <v>108</v>
      </c>
      <c r="E25" t="s">
        <v>19</v>
      </c>
      <c r="F25">
        <f t="shared" si="2"/>
        <v>80</v>
      </c>
      <c r="G25">
        <v>10</v>
      </c>
      <c r="H25" s="1">
        <v>1.3194444444444444E-2</v>
      </c>
      <c r="I25" t="s">
        <v>1916</v>
      </c>
      <c r="J25" t="s">
        <v>8</v>
      </c>
      <c r="K25">
        <f t="shared" si="0"/>
        <v>80</v>
      </c>
      <c r="L25">
        <f t="shared" si="1"/>
        <v>55</v>
      </c>
      <c r="M25" s="5">
        <f t="shared" si="3"/>
        <v>0.6875</v>
      </c>
      <c r="N25">
        <f t="shared" si="4"/>
        <v>50</v>
      </c>
    </row>
    <row r="26" spans="1:14" x14ac:dyDescent="0.35">
      <c r="A26" t="s">
        <v>50</v>
      </c>
      <c r="B26" t="s">
        <v>1366</v>
      </c>
      <c r="C26" t="s">
        <v>56</v>
      </c>
      <c r="D26" t="s">
        <v>83</v>
      </c>
      <c r="E26" t="s">
        <v>14</v>
      </c>
      <c r="F26">
        <f t="shared" si="2"/>
        <v>28</v>
      </c>
      <c r="G26">
        <v>11</v>
      </c>
      <c r="H26" s="1">
        <v>2.2222222222222223E-2</v>
      </c>
      <c r="I26" t="s">
        <v>1917</v>
      </c>
      <c r="J26" t="s">
        <v>42</v>
      </c>
      <c r="K26">
        <f t="shared" si="0"/>
        <v>28</v>
      </c>
      <c r="L26">
        <f t="shared" si="1"/>
        <v>12</v>
      </c>
      <c r="M26" s="5">
        <f t="shared" si="3"/>
        <v>0.42857142857142855</v>
      </c>
      <c r="N26">
        <f t="shared" si="4"/>
        <v>16</v>
      </c>
    </row>
    <row r="27" spans="1:14" x14ac:dyDescent="0.35">
      <c r="A27" t="s">
        <v>50</v>
      </c>
      <c r="B27" t="s">
        <v>1386</v>
      </c>
      <c r="C27" t="s">
        <v>63</v>
      </c>
      <c r="D27" t="s">
        <v>88</v>
      </c>
      <c r="E27" t="s">
        <v>19</v>
      </c>
      <c r="F27">
        <f t="shared" si="2"/>
        <v>60</v>
      </c>
      <c r="G27">
        <v>11</v>
      </c>
      <c r="H27" s="1">
        <v>1.6666666666666666E-2</v>
      </c>
      <c r="I27" t="s">
        <v>1917</v>
      </c>
      <c r="J27" t="s">
        <v>42</v>
      </c>
      <c r="K27">
        <f t="shared" si="0"/>
        <v>60</v>
      </c>
      <c r="L27">
        <f t="shared" si="1"/>
        <v>42</v>
      </c>
      <c r="M27" s="5">
        <f t="shared" si="3"/>
        <v>0.7</v>
      </c>
      <c r="N27">
        <f t="shared" si="4"/>
        <v>36</v>
      </c>
    </row>
    <row r="28" spans="1:14" x14ac:dyDescent="0.35">
      <c r="A28" t="s">
        <v>50</v>
      </c>
      <c r="B28" t="s">
        <v>1366</v>
      </c>
      <c r="C28" t="s">
        <v>56</v>
      </c>
      <c r="D28" t="s">
        <v>83</v>
      </c>
      <c r="E28" t="s">
        <v>14</v>
      </c>
      <c r="F28">
        <f t="shared" si="2"/>
        <v>28</v>
      </c>
      <c r="G28">
        <v>12</v>
      </c>
      <c r="H28" s="1">
        <v>3.472222222222222E-3</v>
      </c>
      <c r="I28" t="s">
        <v>1917</v>
      </c>
      <c r="J28" t="s">
        <v>53</v>
      </c>
      <c r="K28">
        <f t="shared" si="0"/>
        <v>28</v>
      </c>
      <c r="L28">
        <f t="shared" si="1"/>
        <v>12</v>
      </c>
      <c r="M28" s="5">
        <f t="shared" si="3"/>
        <v>0.42857142857142855</v>
      </c>
      <c r="N28">
        <f t="shared" si="4"/>
        <v>16</v>
      </c>
    </row>
    <row r="29" spans="1:14" x14ac:dyDescent="0.35">
      <c r="A29" t="s">
        <v>50</v>
      </c>
      <c r="B29" t="s">
        <v>1389</v>
      </c>
      <c r="C29" t="s">
        <v>71</v>
      </c>
      <c r="D29" t="s">
        <v>100</v>
      </c>
      <c r="E29" t="s">
        <v>25</v>
      </c>
      <c r="F29">
        <f t="shared" si="2"/>
        <v>108</v>
      </c>
      <c r="G29">
        <v>12</v>
      </c>
      <c r="H29" s="1">
        <v>3.0555555555555555E-2</v>
      </c>
      <c r="I29" t="s">
        <v>1916</v>
      </c>
      <c r="J29" t="s">
        <v>53</v>
      </c>
      <c r="K29">
        <f t="shared" si="0"/>
        <v>108</v>
      </c>
      <c r="L29">
        <f t="shared" si="1"/>
        <v>86</v>
      </c>
      <c r="M29" s="5">
        <f t="shared" si="3"/>
        <v>0.79629629629629628</v>
      </c>
      <c r="N29">
        <f t="shared" si="4"/>
        <v>66</v>
      </c>
    </row>
    <row r="30" spans="1:14" x14ac:dyDescent="0.35">
      <c r="A30" t="s">
        <v>50</v>
      </c>
      <c r="B30" t="s">
        <v>1356</v>
      </c>
      <c r="C30" t="s">
        <v>69</v>
      </c>
      <c r="D30" t="s">
        <v>98</v>
      </c>
      <c r="E30" t="s">
        <v>19</v>
      </c>
      <c r="F30">
        <f t="shared" si="2"/>
        <v>70</v>
      </c>
      <c r="G30">
        <v>12</v>
      </c>
      <c r="H30" s="1">
        <v>4.1666666666666666E-3</v>
      </c>
      <c r="I30" t="s">
        <v>1916</v>
      </c>
      <c r="J30" t="s">
        <v>53</v>
      </c>
      <c r="K30">
        <f t="shared" si="0"/>
        <v>70</v>
      </c>
      <c r="L30">
        <f t="shared" si="1"/>
        <v>49</v>
      </c>
      <c r="M30" s="5">
        <f t="shared" si="3"/>
        <v>0.7</v>
      </c>
      <c r="N30">
        <f t="shared" si="4"/>
        <v>42</v>
      </c>
    </row>
    <row r="31" spans="1:14" x14ac:dyDescent="0.35">
      <c r="A31" t="s">
        <v>50</v>
      </c>
      <c r="B31" t="s">
        <v>1369</v>
      </c>
      <c r="C31" t="s">
        <v>77</v>
      </c>
      <c r="D31" t="s">
        <v>108</v>
      </c>
      <c r="E31" t="s">
        <v>25</v>
      </c>
      <c r="F31">
        <f t="shared" si="2"/>
        <v>120</v>
      </c>
      <c r="G31">
        <v>12</v>
      </c>
      <c r="H31" s="1">
        <v>2.7777777777777776E-2</v>
      </c>
      <c r="I31" t="s">
        <v>1916</v>
      </c>
      <c r="J31" t="s">
        <v>53</v>
      </c>
      <c r="K31">
        <f t="shared" si="0"/>
        <v>120</v>
      </c>
      <c r="L31">
        <f t="shared" si="1"/>
        <v>95</v>
      </c>
      <c r="M31" s="5">
        <f t="shared" si="3"/>
        <v>0.79166666666666663</v>
      </c>
      <c r="N31">
        <f t="shared" si="4"/>
        <v>75</v>
      </c>
    </row>
    <row r="32" spans="1:14" x14ac:dyDescent="0.35">
      <c r="A32" t="s">
        <v>19</v>
      </c>
      <c r="B32" t="s">
        <v>1363</v>
      </c>
      <c r="C32" t="s">
        <v>38</v>
      </c>
      <c r="D32" t="s">
        <v>86</v>
      </c>
      <c r="E32" t="s">
        <v>25</v>
      </c>
      <c r="F32">
        <f t="shared" si="2"/>
        <v>87</v>
      </c>
      <c r="G32">
        <v>13</v>
      </c>
      <c r="H32" s="1">
        <v>4.0972222222222222E-2</v>
      </c>
      <c r="I32" t="s">
        <v>1917</v>
      </c>
      <c r="J32" t="s">
        <v>55</v>
      </c>
      <c r="K32">
        <f t="shared" si="0"/>
        <v>87</v>
      </c>
      <c r="L32">
        <f t="shared" si="1"/>
        <v>70</v>
      </c>
      <c r="M32" s="5">
        <f t="shared" si="3"/>
        <v>0.8045977011494253</v>
      </c>
      <c r="N32">
        <f t="shared" si="4"/>
        <v>51</v>
      </c>
    </row>
    <row r="33" spans="1:14" x14ac:dyDescent="0.35">
      <c r="A33" t="s">
        <v>56</v>
      </c>
      <c r="B33" t="s">
        <v>1457</v>
      </c>
      <c r="C33" t="s">
        <v>53</v>
      </c>
      <c r="D33" t="s">
        <v>21</v>
      </c>
      <c r="E33" t="s">
        <v>14</v>
      </c>
      <c r="F33">
        <f t="shared" si="2"/>
        <v>20</v>
      </c>
      <c r="G33">
        <v>14</v>
      </c>
      <c r="H33" s="1">
        <v>2.5000000000000001E-2</v>
      </c>
      <c r="I33" t="s">
        <v>1916</v>
      </c>
      <c r="J33" t="s">
        <v>50</v>
      </c>
      <c r="K33">
        <f t="shared" si="0"/>
        <v>20</v>
      </c>
      <c r="L33">
        <f t="shared" si="1"/>
        <v>8</v>
      </c>
      <c r="M33" s="5">
        <f t="shared" si="3"/>
        <v>0.4</v>
      </c>
      <c r="N33">
        <f t="shared" si="4"/>
        <v>12</v>
      </c>
    </row>
    <row r="34" spans="1:14" x14ac:dyDescent="0.35">
      <c r="A34" t="s">
        <v>56</v>
      </c>
      <c r="B34" t="s">
        <v>1546</v>
      </c>
      <c r="C34" t="s">
        <v>21</v>
      </c>
      <c r="D34" t="s">
        <v>94</v>
      </c>
      <c r="E34" t="s">
        <v>14</v>
      </c>
      <c r="F34">
        <f t="shared" si="2"/>
        <v>33</v>
      </c>
      <c r="G34">
        <v>14</v>
      </c>
      <c r="H34" s="1">
        <v>1.8055555555555554E-2</v>
      </c>
      <c r="I34" t="s">
        <v>1916</v>
      </c>
      <c r="J34" t="s">
        <v>50</v>
      </c>
      <c r="K34">
        <f t="shared" si="0"/>
        <v>33</v>
      </c>
      <c r="L34">
        <f t="shared" si="1"/>
        <v>13</v>
      </c>
      <c r="M34" s="5">
        <f t="shared" si="3"/>
        <v>0.39393939393939392</v>
      </c>
      <c r="N34">
        <f t="shared" si="4"/>
        <v>20</v>
      </c>
    </row>
    <row r="35" spans="1:14" x14ac:dyDescent="0.35">
      <c r="A35" t="s">
        <v>56</v>
      </c>
      <c r="B35" t="s">
        <v>1496</v>
      </c>
      <c r="C35" t="s">
        <v>50</v>
      </c>
      <c r="D35" t="s">
        <v>73</v>
      </c>
      <c r="E35" t="s">
        <v>19</v>
      </c>
      <c r="F35">
        <f t="shared" si="2"/>
        <v>46</v>
      </c>
      <c r="G35">
        <v>14</v>
      </c>
      <c r="H35" s="1">
        <v>3.0555555555555555E-2</v>
      </c>
      <c r="I35" t="s">
        <v>1917</v>
      </c>
      <c r="J35" t="s">
        <v>50</v>
      </c>
      <c r="K35">
        <f t="shared" si="0"/>
        <v>46</v>
      </c>
      <c r="L35">
        <f t="shared" si="1"/>
        <v>32</v>
      </c>
      <c r="M35" s="5">
        <f t="shared" si="3"/>
        <v>0.69565217391304346</v>
      </c>
      <c r="N35">
        <f t="shared" si="4"/>
        <v>28</v>
      </c>
    </row>
    <row r="36" spans="1:14" x14ac:dyDescent="0.35">
      <c r="A36" t="s">
        <v>56</v>
      </c>
      <c r="B36" t="s">
        <v>1386</v>
      </c>
      <c r="C36" t="s">
        <v>63</v>
      </c>
      <c r="D36" t="s">
        <v>88</v>
      </c>
      <c r="E36" t="s">
        <v>14</v>
      </c>
      <c r="F36">
        <f t="shared" si="2"/>
        <v>30</v>
      </c>
      <c r="G36">
        <v>14</v>
      </c>
      <c r="H36" s="1">
        <v>3.3333333333333333E-2</v>
      </c>
      <c r="I36" t="s">
        <v>1916</v>
      </c>
      <c r="J36" t="s">
        <v>50</v>
      </c>
      <c r="K36">
        <f t="shared" si="0"/>
        <v>30</v>
      </c>
      <c r="L36">
        <f t="shared" si="1"/>
        <v>12</v>
      </c>
      <c r="M36" s="5">
        <f t="shared" si="3"/>
        <v>0.4</v>
      </c>
      <c r="N36">
        <f t="shared" si="4"/>
        <v>18</v>
      </c>
    </row>
    <row r="37" spans="1:14" x14ac:dyDescent="0.35">
      <c r="A37" t="s">
        <v>10</v>
      </c>
      <c r="B37" t="s">
        <v>1366</v>
      </c>
      <c r="C37" t="s">
        <v>56</v>
      </c>
      <c r="D37" t="s">
        <v>83</v>
      </c>
      <c r="E37" t="s">
        <v>19</v>
      </c>
      <c r="F37">
        <f t="shared" si="2"/>
        <v>56</v>
      </c>
      <c r="G37">
        <v>15</v>
      </c>
      <c r="H37" s="1">
        <v>1.7361111111111112E-2</v>
      </c>
      <c r="I37" t="s">
        <v>1916</v>
      </c>
      <c r="J37" t="s">
        <v>44</v>
      </c>
      <c r="K37">
        <f t="shared" si="0"/>
        <v>56</v>
      </c>
      <c r="L37">
        <f t="shared" si="1"/>
        <v>40</v>
      </c>
      <c r="M37" s="5">
        <f t="shared" si="3"/>
        <v>0.7142857142857143</v>
      </c>
      <c r="N37">
        <f t="shared" si="4"/>
        <v>32</v>
      </c>
    </row>
    <row r="38" spans="1:14" x14ac:dyDescent="0.35">
      <c r="A38" t="s">
        <v>10</v>
      </c>
      <c r="B38" t="s">
        <v>1387</v>
      </c>
      <c r="C38" t="s">
        <v>55</v>
      </c>
      <c r="D38" t="s">
        <v>69</v>
      </c>
      <c r="E38" t="s">
        <v>25</v>
      </c>
      <c r="F38">
        <f t="shared" si="2"/>
        <v>63</v>
      </c>
      <c r="G38">
        <v>15</v>
      </c>
      <c r="H38" s="1">
        <v>1.8749999999999999E-2</v>
      </c>
      <c r="I38" t="s">
        <v>1916</v>
      </c>
      <c r="J38" t="s">
        <v>44</v>
      </c>
      <c r="K38">
        <f t="shared" si="0"/>
        <v>63</v>
      </c>
      <c r="L38">
        <f t="shared" si="1"/>
        <v>50</v>
      </c>
      <c r="M38" s="5">
        <f t="shared" si="3"/>
        <v>0.79365079365079361</v>
      </c>
      <c r="N38">
        <f t="shared" si="4"/>
        <v>39</v>
      </c>
    </row>
    <row r="39" spans="1:14" x14ac:dyDescent="0.35">
      <c r="A39" t="s">
        <v>10</v>
      </c>
      <c r="B39" t="s">
        <v>1356</v>
      </c>
      <c r="C39" t="s">
        <v>69</v>
      </c>
      <c r="D39" t="s">
        <v>98</v>
      </c>
      <c r="E39" t="s">
        <v>25</v>
      </c>
      <c r="F39">
        <f t="shared" si="2"/>
        <v>105</v>
      </c>
      <c r="G39">
        <v>15</v>
      </c>
      <c r="H39" s="1">
        <v>3.5416666666666666E-2</v>
      </c>
      <c r="I39" t="s">
        <v>1916</v>
      </c>
      <c r="J39" t="s">
        <v>44</v>
      </c>
      <c r="K39">
        <f t="shared" si="0"/>
        <v>105</v>
      </c>
      <c r="L39">
        <f t="shared" si="1"/>
        <v>84</v>
      </c>
      <c r="M39" s="5">
        <f t="shared" si="3"/>
        <v>0.8</v>
      </c>
      <c r="N39">
        <f t="shared" si="4"/>
        <v>63</v>
      </c>
    </row>
    <row r="40" spans="1:14" x14ac:dyDescent="0.35">
      <c r="A40" t="s">
        <v>21</v>
      </c>
      <c r="B40" t="s">
        <v>1366</v>
      </c>
      <c r="C40" t="s">
        <v>56</v>
      </c>
      <c r="D40" t="s">
        <v>83</v>
      </c>
      <c r="E40" t="s">
        <v>14</v>
      </c>
      <c r="F40">
        <f t="shared" si="2"/>
        <v>28</v>
      </c>
      <c r="G40">
        <v>16</v>
      </c>
      <c r="H40" s="1">
        <v>2.6388888888888889E-2</v>
      </c>
      <c r="I40" t="s">
        <v>1916</v>
      </c>
      <c r="J40" t="s">
        <v>56</v>
      </c>
      <c r="K40">
        <f t="shared" si="0"/>
        <v>28</v>
      </c>
      <c r="L40">
        <f t="shared" si="1"/>
        <v>12</v>
      </c>
      <c r="M40" s="5">
        <f t="shared" si="3"/>
        <v>0.42857142857142855</v>
      </c>
      <c r="N40">
        <f t="shared" si="4"/>
        <v>16</v>
      </c>
    </row>
    <row r="41" spans="1:14" x14ac:dyDescent="0.35">
      <c r="A41" t="s">
        <v>50</v>
      </c>
      <c r="B41" t="s">
        <v>1356</v>
      </c>
      <c r="C41" t="s">
        <v>69</v>
      </c>
      <c r="D41" t="s">
        <v>98</v>
      </c>
      <c r="E41" t="s">
        <v>14</v>
      </c>
      <c r="F41">
        <f t="shared" si="2"/>
        <v>35</v>
      </c>
      <c r="G41">
        <v>17</v>
      </c>
      <c r="H41" s="1">
        <v>2.9861111111111113E-2</v>
      </c>
      <c r="I41" t="s">
        <v>1917</v>
      </c>
      <c r="J41" t="s">
        <v>38</v>
      </c>
      <c r="K41">
        <f t="shared" si="0"/>
        <v>35</v>
      </c>
      <c r="L41">
        <f t="shared" si="1"/>
        <v>14</v>
      </c>
      <c r="M41" s="5">
        <f t="shared" si="3"/>
        <v>0.4</v>
      </c>
      <c r="N41">
        <f t="shared" si="4"/>
        <v>21</v>
      </c>
    </row>
    <row r="42" spans="1:14" x14ac:dyDescent="0.35">
      <c r="A42" t="s">
        <v>50</v>
      </c>
      <c r="B42" t="s">
        <v>1395</v>
      </c>
      <c r="C42" t="s">
        <v>8</v>
      </c>
      <c r="D42" t="s">
        <v>63</v>
      </c>
      <c r="E42" t="s">
        <v>19</v>
      </c>
      <c r="F42">
        <f t="shared" si="2"/>
        <v>36</v>
      </c>
      <c r="G42">
        <v>17</v>
      </c>
      <c r="H42" s="1">
        <v>4.027777777777778E-2</v>
      </c>
      <c r="I42" t="s">
        <v>1916</v>
      </c>
      <c r="J42" t="s">
        <v>38</v>
      </c>
      <c r="K42">
        <f t="shared" si="0"/>
        <v>36</v>
      </c>
      <c r="L42">
        <f t="shared" si="1"/>
        <v>26</v>
      </c>
      <c r="M42" s="5">
        <f t="shared" si="3"/>
        <v>0.72222222222222221</v>
      </c>
      <c r="N42">
        <f t="shared" si="4"/>
        <v>20</v>
      </c>
    </row>
    <row r="43" spans="1:14" x14ac:dyDescent="0.35">
      <c r="A43" t="s">
        <v>50</v>
      </c>
      <c r="B43" t="s">
        <v>1498</v>
      </c>
      <c r="C43" t="s">
        <v>55</v>
      </c>
      <c r="D43" t="s">
        <v>71</v>
      </c>
      <c r="E43" t="s">
        <v>25</v>
      </c>
      <c r="F43">
        <f t="shared" si="2"/>
        <v>66</v>
      </c>
      <c r="G43">
        <v>17</v>
      </c>
      <c r="H43" s="1">
        <v>3.9583333333333331E-2</v>
      </c>
      <c r="I43" t="s">
        <v>1917</v>
      </c>
      <c r="J43" t="s">
        <v>38</v>
      </c>
      <c r="K43">
        <f t="shared" si="0"/>
        <v>66</v>
      </c>
      <c r="L43">
        <f t="shared" si="1"/>
        <v>53</v>
      </c>
      <c r="M43" s="5">
        <f t="shared" si="3"/>
        <v>0.80303030303030298</v>
      </c>
      <c r="N43">
        <f t="shared" si="4"/>
        <v>39</v>
      </c>
    </row>
    <row r="44" spans="1:14" x14ac:dyDescent="0.35">
      <c r="A44" t="s">
        <v>46</v>
      </c>
      <c r="B44" t="s">
        <v>1363</v>
      </c>
      <c r="C44" t="s">
        <v>38</v>
      </c>
      <c r="D44" t="s">
        <v>86</v>
      </c>
      <c r="E44" t="s">
        <v>14</v>
      </c>
      <c r="F44">
        <f t="shared" si="2"/>
        <v>29</v>
      </c>
      <c r="G44">
        <v>18</v>
      </c>
      <c r="H44" s="1">
        <v>1.5972222222222221E-2</v>
      </c>
      <c r="I44" t="s">
        <v>1916</v>
      </c>
      <c r="J44" t="s">
        <v>63</v>
      </c>
      <c r="K44">
        <f t="shared" si="0"/>
        <v>29</v>
      </c>
      <c r="L44">
        <f t="shared" si="1"/>
        <v>12</v>
      </c>
      <c r="M44" s="5">
        <f t="shared" si="3"/>
        <v>0.41379310344827586</v>
      </c>
      <c r="N44">
        <f t="shared" si="4"/>
        <v>17</v>
      </c>
    </row>
    <row r="45" spans="1:14" x14ac:dyDescent="0.35">
      <c r="A45" t="s">
        <v>46</v>
      </c>
      <c r="B45" t="s">
        <v>1369</v>
      </c>
      <c r="C45" t="s">
        <v>77</v>
      </c>
      <c r="D45" t="s">
        <v>108</v>
      </c>
      <c r="E45" t="s">
        <v>19</v>
      </c>
      <c r="F45">
        <f t="shared" si="2"/>
        <v>80</v>
      </c>
      <c r="G45">
        <v>18</v>
      </c>
      <c r="H45" s="1">
        <v>3.7499999999999999E-2</v>
      </c>
      <c r="I45" t="s">
        <v>1916</v>
      </c>
      <c r="J45" t="s">
        <v>63</v>
      </c>
      <c r="K45">
        <f t="shared" si="0"/>
        <v>80</v>
      </c>
      <c r="L45">
        <f t="shared" si="1"/>
        <v>55</v>
      </c>
      <c r="M45" s="5">
        <f t="shared" si="3"/>
        <v>0.6875</v>
      </c>
      <c r="N45">
        <f t="shared" si="4"/>
        <v>50</v>
      </c>
    </row>
    <row r="46" spans="1:14" x14ac:dyDescent="0.35">
      <c r="A46" t="s">
        <v>46</v>
      </c>
      <c r="B46" t="s">
        <v>1464</v>
      </c>
      <c r="C46" t="s">
        <v>44</v>
      </c>
      <c r="D46" t="s">
        <v>79</v>
      </c>
      <c r="E46" t="s">
        <v>25</v>
      </c>
      <c r="F46">
        <f t="shared" si="2"/>
        <v>78</v>
      </c>
      <c r="G46">
        <v>18</v>
      </c>
      <c r="H46" s="1">
        <v>1.5972222222222221E-2</v>
      </c>
      <c r="I46" t="s">
        <v>1916</v>
      </c>
      <c r="J46" t="s">
        <v>63</v>
      </c>
      <c r="K46">
        <f t="shared" si="0"/>
        <v>78</v>
      </c>
      <c r="L46">
        <f t="shared" si="1"/>
        <v>63</v>
      </c>
      <c r="M46" s="5">
        <f t="shared" si="3"/>
        <v>0.80769230769230771</v>
      </c>
      <c r="N46">
        <f t="shared" si="4"/>
        <v>45</v>
      </c>
    </row>
    <row r="47" spans="1:14" x14ac:dyDescent="0.35">
      <c r="A47" t="s">
        <v>46</v>
      </c>
      <c r="B47" t="s">
        <v>1534</v>
      </c>
      <c r="C47" t="s">
        <v>65</v>
      </c>
      <c r="D47" t="s">
        <v>92</v>
      </c>
      <c r="E47" t="s">
        <v>19</v>
      </c>
      <c r="F47">
        <f t="shared" si="2"/>
        <v>64</v>
      </c>
      <c r="G47">
        <v>18</v>
      </c>
      <c r="H47" s="1">
        <v>2.361111111111111E-2</v>
      </c>
      <c r="I47" t="s">
        <v>1916</v>
      </c>
      <c r="J47" t="s">
        <v>63</v>
      </c>
      <c r="K47">
        <f t="shared" si="0"/>
        <v>64</v>
      </c>
      <c r="L47">
        <f t="shared" si="1"/>
        <v>45</v>
      </c>
      <c r="M47" s="5">
        <f t="shared" si="3"/>
        <v>0.703125</v>
      </c>
      <c r="N47">
        <f t="shared" si="4"/>
        <v>38</v>
      </c>
    </row>
    <row r="48" spans="1:14" x14ac:dyDescent="0.35">
      <c r="A48" t="s">
        <v>63</v>
      </c>
      <c r="B48" t="s">
        <v>1369</v>
      </c>
      <c r="C48" t="s">
        <v>77</v>
      </c>
      <c r="D48" t="s">
        <v>108</v>
      </c>
      <c r="E48" t="s">
        <v>19</v>
      </c>
      <c r="F48">
        <f t="shared" si="2"/>
        <v>80</v>
      </c>
      <c r="G48">
        <v>19</v>
      </c>
      <c r="H48" s="1">
        <v>3.0555555555555555E-2</v>
      </c>
      <c r="I48" t="s">
        <v>1917</v>
      </c>
      <c r="J48" t="s">
        <v>65</v>
      </c>
      <c r="K48">
        <f t="shared" si="0"/>
        <v>80</v>
      </c>
      <c r="L48">
        <f t="shared" si="1"/>
        <v>55</v>
      </c>
      <c r="M48" s="5">
        <f t="shared" si="3"/>
        <v>0.6875</v>
      </c>
      <c r="N48">
        <f t="shared" si="4"/>
        <v>50</v>
      </c>
    </row>
    <row r="49" spans="1:14" x14ac:dyDescent="0.35">
      <c r="A49" t="s">
        <v>31</v>
      </c>
      <c r="B49" t="s">
        <v>1356</v>
      </c>
      <c r="C49" t="s">
        <v>69</v>
      </c>
      <c r="D49" t="s">
        <v>98</v>
      </c>
      <c r="E49" t="s">
        <v>25</v>
      </c>
      <c r="F49">
        <f t="shared" si="2"/>
        <v>105</v>
      </c>
      <c r="G49">
        <v>20</v>
      </c>
      <c r="H49" s="1">
        <v>3.4722222222222224E-2</v>
      </c>
      <c r="I49" t="s">
        <v>1917</v>
      </c>
      <c r="J49" t="s">
        <v>21</v>
      </c>
      <c r="K49">
        <f t="shared" si="0"/>
        <v>105</v>
      </c>
      <c r="L49">
        <f t="shared" si="1"/>
        <v>84</v>
      </c>
      <c r="M49" s="5">
        <f t="shared" si="3"/>
        <v>0.8</v>
      </c>
      <c r="N49">
        <f t="shared" si="4"/>
        <v>63</v>
      </c>
    </row>
    <row r="50" spans="1:14" x14ac:dyDescent="0.35">
      <c r="A50" t="s">
        <v>31</v>
      </c>
      <c r="B50" t="s">
        <v>1434</v>
      </c>
      <c r="C50" t="s">
        <v>44</v>
      </c>
      <c r="D50" t="s">
        <v>77</v>
      </c>
      <c r="E50" t="s">
        <v>19</v>
      </c>
      <c r="F50">
        <f t="shared" si="2"/>
        <v>50</v>
      </c>
      <c r="G50">
        <v>20</v>
      </c>
      <c r="H50" s="1">
        <v>4.1666666666666666E-3</v>
      </c>
      <c r="I50" t="s">
        <v>1917</v>
      </c>
      <c r="J50" t="s">
        <v>21</v>
      </c>
      <c r="K50">
        <f t="shared" si="0"/>
        <v>50</v>
      </c>
      <c r="L50">
        <f t="shared" si="1"/>
        <v>35</v>
      </c>
      <c r="M50" s="5">
        <f t="shared" si="3"/>
        <v>0.7</v>
      </c>
      <c r="N50">
        <f t="shared" si="4"/>
        <v>30</v>
      </c>
    </row>
    <row r="51" spans="1:14" x14ac:dyDescent="0.35">
      <c r="A51" t="s">
        <v>31</v>
      </c>
      <c r="B51" t="s">
        <v>1496</v>
      </c>
      <c r="C51" t="s">
        <v>50</v>
      </c>
      <c r="D51" t="s">
        <v>73</v>
      </c>
      <c r="E51" t="s">
        <v>14</v>
      </c>
      <c r="F51">
        <f t="shared" si="2"/>
        <v>23</v>
      </c>
      <c r="G51">
        <v>20</v>
      </c>
      <c r="H51" s="1">
        <v>9.7222222222222224E-3</v>
      </c>
      <c r="I51" t="s">
        <v>1917</v>
      </c>
      <c r="J51" t="s">
        <v>21</v>
      </c>
      <c r="K51">
        <f t="shared" si="0"/>
        <v>23</v>
      </c>
      <c r="L51">
        <f t="shared" si="1"/>
        <v>9</v>
      </c>
      <c r="M51" s="5">
        <f t="shared" si="3"/>
        <v>0.39130434782608697</v>
      </c>
      <c r="N51">
        <f t="shared" si="4"/>
        <v>14</v>
      </c>
    </row>
    <row r="52" spans="1:14" x14ac:dyDescent="0.35">
      <c r="A52" t="s">
        <v>53</v>
      </c>
      <c r="B52" t="s">
        <v>1369</v>
      </c>
      <c r="C52" t="s">
        <v>77</v>
      </c>
      <c r="D52" t="s">
        <v>108</v>
      </c>
      <c r="E52" t="s">
        <v>25</v>
      </c>
      <c r="F52">
        <f t="shared" si="2"/>
        <v>120</v>
      </c>
      <c r="G52">
        <v>21</v>
      </c>
      <c r="H52" s="1">
        <v>1.3888888888888888E-2</v>
      </c>
      <c r="I52" t="s">
        <v>1916</v>
      </c>
      <c r="J52" t="s">
        <v>69</v>
      </c>
      <c r="K52">
        <f t="shared" si="0"/>
        <v>120</v>
      </c>
      <c r="L52">
        <f t="shared" si="1"/>
        <v>95</v>
      </c>
      <c r="M52" s="5">
        <f t="shared" si="3"/>
        <v>0.79166666666666663</v>
      </c>
      <c r="N52">
        <f t="shared" si="4"/>
        <v>75</v>
      </c>
    </row>
    <row r="53" spans="1:14" x14ac:dyDescent="0.35">
      <c r="A53" t="s">
        <v>53</v>
      </c>
      <c r="B53" t="s">
        <v>1457</v>
      </c>
      <c r="C53" t="s">
        <v>53</v>
      </c>
      <c r="D53" t="s">
        <v>21</v>
      </c>
      <c r="E53" t="s">
        <v>19</v>
      </c>
      <c r="F53">
        <f t="shared" si="2"/>
        <v>40</v>
      </c>
      <c r="G53">
        <v>21</v>
      </c>
      <c r="H53" s="1">
        <v>2.9861111111111113E-2</v>
      </c>
      <c r="I53" t="s">
        <v>1916</v>
      </c>
      <c r="J53" t="s">
        <v>69</v>
      </c>
      <c r="K53">
        <f t="shared" si="0"/>
        <v>40</v>
      </c>
      <c r="L53">
        <f t="shared" si="1"/>
        <v>28</v>
      </c>
      <c r="M53" s="5">
        <f t="shared" si="3"/>
        <v>0.7</v>
      </c>
      <c r="N53">
        <f t="shared" si="4"/>
        <v>24</v>
      </c>
    </row>
    <row r="54" spans="1:14" x14ac:dyDescent="0.35">
      <c r="A54" t="s">
        <v>53</v>
      </c>
      <c r="B54" t="s">
        <v>1534</v>
      </c>
      <c r="C54" t="s">
        <v>65</v>
      </c>
      <c r="D54" t="s">
        <v>92</v>
      </c>
      <c r="E54" t="s">
        <v>19</v>
      </c>
      <c r="F54">
        <f t="shared" si="2"/>
        <v>64</v>
      </c>
      <c r="G54">
        <v>21</v>
      </c>
      <c r="H54" s="1">
        <v>3.0555555555555555E-2</v>
      </c>
      <c r="I54" t="s">
        <v>1917</v>
      </c>
      <c r="J54" t="s">
        <v>69</v>
      </c>
      <c r="K54">
        <f t="shared" si="0"/>
        <v>64</v>
      </c>
      <c r="L54">
        <f t="shared" si="1"/>
        <v>45</v>
      </c>
      <c r="M54" s="5">
        <f t="shared" si="3"/>
        <v>0.703125</v>
      </c>
      <c r="N54">
        <f t="shared" si="4"/>
        <v>38</v>
      </c>
    </row>
    <row r="55" spans="1:14" x14ac:dyDescent="0.35">
      <c r="A55" t="s">
        <v>53</v>
      </c>
      <c r="B55" t="s">
        <v>1434</v>
      </c>
      <c r="C55" t="s">
        <v>44</v>
      </c>
      <c r="D55" t="s">
        <v>77</v>
      </c>
      <c r="E55" t="s">
        <v>19</v>
      </c>
      <c r="F55">
        <f t="shared" si="2"/>
        <v>50</v>
      </c>
      <c r="G55">
        <v>21</v>
      </c>
      <c r="H55" s="1">
        <v>3.125E-2</v>
      </c>
      <c r="I55" t="s">
        <v>1917</v>
      </c>
      <c r="J55" t="s">
        <v>69</v>
      </c>
      <c r="K55">
        <f t="shared" si="0"/>
        <v>50</v>
      </c>
      <c r="L55">
        <f t="shared" si="1"/>
        <v>35</v>
      </c>
      <c r="M55" s="5">
        <f t="shared" si="3"/>
        <v>0.7</v>
      </c>
      <c r="N55">
        <f t="shared" si="4"/>
        <v>30</v>
      </c>
    </row>
    <row r="56" spans="1:14" x14ac:dyDescent="0.35">
      <c r="A56" t="s">
        <v>44</v>
      </c>
      <c r="B56" t="s">
        <v>1395</v>
      </c>
      <c r="C56" t="s">
        <v>8</v>
      </c>
      <c r="D56" t="s">
        <v>63</v>
      </c>
      <c r="E56" t="s">
        <v>14</v>
      </c>
      <c r="F56">
        <f t="shared" si="2"/>
        <v>18</v>
      </c>
      <c r="G56">
        <v>22</v>
      </c>
      <c r="H56" s="1">
        <v>2.2222222222222223E-2</v>
      </c>
      <c r="I56" t="s">
        <v>1916</v>
      </c>
      <c r="J56" t="s">
        <v>71</v>
      </c>
      <c r="K56">
        <f t="shared" si="0"/>
        <v>18</v>
      </c>
      <c r="L56">
        <f t="shared" si="1"/>
        <v>8</v>
      </c>
      <c r="M56" s="5">
        <f t="shared" si="3"/>
        <v>0.44444444444444442</v>
      </c>
      <c r="N56">
        <f t="shared" si="4"/>
        <v>10</v>
      </c>
    </row>
    <row r="57" spans="1:14" x14ac:dyDescent="0.35">
      <c r="A57" t="s">
        <v>44</v>
      </c>
      <c r="B57" t="s">
        <v>1375</v>
      </c>
      <c r="C57" t="s">
        <v>21</v>
      </c>
      <c r="D57" t="s">
        <v>96</v>
      </c>
      <c r="E57" t="s">
        <v>25</v>
      </c>
      <c r="F57">
        <f t="shared" si="2"/>
        <v>102</v>
      </c>
      <c r="G57">
        <v>22</v>
      </c>
      <c r="H57" s="1">
        <v>1.3194444444444444E-2</v>
      </c>
      <c r="I57" t="s">
        <v>1916</v>
      </c>
      <c r="J57" t="s">
        <v>71</v>
      </c>
      <c r="K57">
        <f t="shared" si="0"/>
        <v>102</v>
      </c>
      <c r="L57">
        <f t="shared" si="1"/>
        <v>82</v>
      </c>
      <c r="M57" s="5">
        <f t="shared" si="3"/>
        <v>0.80392156862745101</v>
      </c>
      <c r="N57">
        <f t="shared" si="4"/>
        <v>60</v>
      </c>
    </row>
    <row r="58" spans="1:14" x14ac:dyDescent="0.35">
      <c r="A58" t="s">
        <v>44</v>
      </c>
      <c r="B58" t="s">
        <v>1363</v>
      </c>
      <c r="C58" t="s">
        <v>38</v>
      </c>
      <c r="D58" t="s">
        <v>86</v>
      </c>
      <c r="E58" t="s">
        <v>19</v>
      </c>
      <c r="F58">
        <f t="shared" si="2"/>
        <v>58</v>
      </c>
      <c r="G58">
        <v>22</v>
      </c>
      <c r="H58" s="1">
        <v>9.0277777777777769E-3</v>
      </c>
      <c r="I58" t="s">
        <v>1917</v>
      </c>
      <c r="J58" t="s">
        <v>71</v>
      </c>
      <c r="K58">
        <f t="shared" si="0"/>
        <v>58</v>
      </c>
      <c r="L58">
        <f t="shared" si="1"/>
        <v>41</v>
      </c>
      <c r="M58" s="5">
        <f t="shared" si="3"/>
        <v>0.7068965517241379</v>
      </c>
      <c r="N58">
        <f t="shared" si="4"/>
        <v>34</v>
      </c>
    </row>
    <row r="59" spans="1:14" x14ac:dyDescent="0.35">
      <c r="A59" t="s">
        <v>44</v>
      </c>
      <c r="B59" t="s">
        <v>1356</v>
      </c>
      <c r="C59" t="s">
        <v>69</v>
      </c>
      <c r="D59" t="s">
        <v>98</v>
      </c>
      <c r="E59" t="s">
        <v>14</v>
      </c>
      <c r="F59">
        <f t="shared" si="2"/>
        <v>35</v>
      </c>
      <c r="G59">
        <v>22</v>
      </c>
      <c r="H59" s="1">
        <v>4.0972222222222222E-2</v>
      </c>
      <c r="I59" t="s">
        <v>1917</v>
      </c>
      <c r="J59" t="s">
        <v>71</v>
      </c>
      <c r="K59">
        <f t="shared" si="0"/>
        <v>35</v>
      </c>
      <c r="L59">
        <f t="shared" si="1"/>
        <v>14</v>
      </c>
      <c r="M59" s="5">
        <f t="shared" si="3"/>
        <v>0.4</v>
      </c>
      <c r="N59">
        <f t="shared" si="4"/>
        <v>21</v>
      </c>
    </row>
    <row r="60" spans="1:14" x14ac:dyDescent="0.35">
      <c r="A60" t="s">
        <v>14</v>
      </c>
      <c r="B60" t="s">
        <v>1427</v>
      </c>
      <c r="C60" t="s">
        <v>42</v>
      </c>
      <c r="D60" t="s">
        <v>65</v>
      </c>
      <c r="E60" t="s">
        <v>25</v>
      </c>
      <c r="F60">
        <f t="shared" si="2"/>
        <v>57</v>
      </c>
      <c r="G60">
        <v>23</v>
      </c>
      <c r="H60" s="1">
        <v>3.1944444444444442E-2</v>
      </c>
      <c r="I60" t="s">
        <v>1917</v>
      </c>
      <c r="J60" t="s">
        <v>73</v>
      </c>
      <c r="K60">
        <f t="shared" si="0"/>
        <v>57</v>
      </c>
      <c r="L60">
        <f t="shared" si="1"/>
        <v>46</v>
      </c>
      <c r="M60" s="5">
        <f t="shared" si="3"/>
        <v>0.80701754385964908</v>
      </c>
      <c r="N60">
        <f t="shared" si="4"/>
        <v>33</v>
      </c>
    </row>
    <row r="61" spans="1:14" x14ac:dyDescent="0.35">
      <c r="A61" t="s">
        <v>14</v>
      </c>
      <c r="B61" t="s">
        <v>1422</v>
      </c>
      <c r="C61" t="s">
        <v>56</v>
      </c>
      <c r="D61" t="s">
        <v>81</v>
      </c>
      <c r="E61" t="s">
        <v>25</v>
      </c>
      <c r="F61">
        <f t="shared" si="2"/>
        <v>81</v>
      </c>
      <c r="G61">
        <v>23</v>
      </c>
      <c r="H61" s="1">
        <v>1.1805555555555555E-2</v>
      </c>
      <c r="I61" t="s">
        <v>1917</v>
      </c>
      <c r="J61" t="s">
        <v>73</v>
      </c>
      <c r="K61">
        <f t="shared" si="0"/>
        <v>81</v>
      </c>
      <c r="L61">
        <f t="shared" si="1"/>
        <v>65</v>
      </c>
      <c r="M61" s="5">
        <f t="shared" si="3"/>
        <v>0.80246913580246915</v>
      </c>
      <c r="N61">
        <f t="shared" si="4"/>
        <v>48</v>
      </c>
    </row>
    <row r="62" spans="1:14" x14ac:dyDescent="0.35">
      <c r="A62" t="s">
        <v>34</v>
      </c>
      <c r="B62" t="s">
        <v>1464</v>
      </c>
      <c r="C62" t="s">
        <v>44</v>
      </c>
      <c r="D62" t="s">
        <v>79</v>
      </c>
      <c r="E62" t="s">
        <v>25</v>
      </c>
      <c r="F62">
        <f t="shared" si="2"/>
        <v>78</v>
      </c>
      <c r="G62">
        <v>24</v>
      </c>
      <c r="H62" s="1">
        <v>3.125E-2</v>
      </c>
      <c r="I62" t="s">
        <v>1916</v>
      </c>
      <c r="J62" t="s">
        <v>75</v>
      </c>
      <c r="K62">
        <f t="shared" si="0"/>
        <v>78</v>
      </c>
      <c r="L62">
        <f t="shared" si="1"/>
        <v>63</v>
      </c>
      <c r="M62" s="5">
        <f t="shared" si="3"/>
        <v>0.80769230769230771</v>
      </c>
      <c r="N62">
        <f t="shared" si="4"/>
        <v>45</v>
      </c>
    </row>
    <row r="63" spans="1:14" x14ac:dyDescent="0.35">
      <c r="A63" t="s">
        <v>34</v>
      </c>
      <c r="B63" t="s">
        <v>1363</v>
      </c>
      <c r="C63" t="s">
        <v>38</v>
      </c>
      <c r="D63" t="s">
        <v>86</v>
      </c>
      <c r="E63" t="s">
        <v>14</v>
      </c>
      <c r="F63">
        <f t="shared" si="2"/>
        <v>29</v>
      </c>
      <c r="G63">
        <v>24</v>
      </c>
      <c r="H63" s="1">
        <v>3.1944444444444442E-2</v>
      </c>
      <c r="I63" t="s">
        <v>1916</v>
      </c>
      <c r="J63" t="s">
        <v>75</v>
      </c>
      <c r="K63">
        <f t="shared" si="0"/>
        <v>29</v>
      </c>
      <c r="L63">
        <f t="shared" si="1"/>
        <v>12</v>
      </c>
      <c r="M63" s="5">
        <f t="shared" si="3"/>
        <v>0.41379310344827586</v>
      </c>
      <c r="N63">
        <f t="shared" si="4"/>
        <v>17</v>
      </c>
    </row>
    <row r="64" spans="1:14" x14ac:dyDescent="0.35">
      <c r="A64" t="s">
        <v>34</v>
      </c>
      <c r="B64" t="s">
        <v>1496</v>
      </c>
      <c r="C64" t="s">
        <v>50</v>
      </c>
      <c r="D64" t="s">
        <v>73</v>
      </c>
      <c r="E64" t="s">
        <v>19</v>
      </c>
      <c r="F64">
        <f t="shared" si="2"/>
        <v>46</v>
      </c>
      <c r="G64">
        <v>24</v>
      </c>
      <c r="H64" s="1">
        <v>2.9166666666666667E-2</v>
      </c>
      <c r="I64" t="s">
        <v>1917</v>
      </c>
      <c r="J64" t="s">
        <v>75</v>
      </c>
      <c r="K64">
        <f t="shared" si="0"/>
        <v>46</v>
      </c>
      <c r="L64">
        <f t="shared" si="1"/>
        <v>32</v>
      </c>
      <c r="M64" s="5">
        <f t="shared" si="3"/>
        <v>0.69565217391304346</v>
      </c>
      <c r="N64">
        <f t="shared" si="4"/>
        <v>28</v>
      </c>
    </row>
    <row r="65" spans="1:14" x14ac:dyDescent="0.35">
      <c r="A65" t="s">
        <v>34</v>
      </c>
      <c r="B65" t="s">
        <v>1369</v>
      </c>
      <c r="C65" t="s">
        <v>77</v>
      </c>
      <c r="D65" t="s">
        <v>108</v>
      </c>
      <c r="E65" t="s">
        <v>19</v>
      </c>
      <c r="F65">
        <f t="shared" si="2"/>
        <v>80</v>
      </c>
      <c r="G65">
        <v>24</v>
      </c>
      <c r="H65" s="1">
        <v>3.2638888888888891E-2</v>
      </c>
      <c r="I65" t="s">
        <v>1917</v>
      </c>
      <c r="J65" t="s">
        <v>75</v>
      </c>
      <c r="K65">
        <f t="shared" si="0"/>
        <v>80</v>
      </c>
      <c r="L65">
        <f t="shared" si="1"/>
        <v>55</v>
      </c>
      <c r="M65" s="5">
        <f t="shared" si="3"/>
        <v>0.6875</v>
      </c>
      <c r="N65">
        <f t="shared" si="4"/>
        <v>50</v>
      </c>
    </row>
    <row r="66" spans="1:14" x14ac:dyDescent="0.35">
      <c r="A66" t="s">
        <v>53</v>
      </c>
      <c r="B66" t="s">
        <v>1375</v>
      </c>
      <c r="C66" t="s">
        <v>21</v>
      </c>
      <c r="D66" t="s">
        <v>96</v>
      </c>
      <c r="E66" t="s">
        <v>14</v>
      </c>
      <c r="F66">
        <f t="shared" si="2"/>
        <v>34</v>
      </c>
      <c r="G66">
        <v>25</v>
      </c>
      <c r="H66" s="1">
        <v>2.4305555555555556E-2</v>
      </c>
      <c r="I66" t="s">
        <v>1917</v>
      </c>
      <c r="J66" t="s">
        <v>77</v>
      </c>
      <c r="K66">
        <f t="shared" ref="K66:K129" si="5">D66*E66</f>
        <v>34</v>
      </c>
      <c r="L66">
        <f t="shared" ref="L66:L129" si="6">K66-C66</f>
        <v>14</v>
      </c>
      <c r="M66" s="5">
        <f t="shared" si="3"/>
        <v>0.41176470588235292</v>
      </c>
      <c r="N66">
        <f t="shared" si="4"/>
        <v>20</v>
      </c>
    </row>
    <row r="67" spans="1:14" x14ac:dyDescent="0.35">
      <c r="A67" t="s">
        <v>63</v>
      </c>
      <c r="B67" t="s">
        <v>1395</v>
      </c>
      <c r="C67" t="s">
        <v>8</v>
      </c>
      <c r="D67" t="s">
        <v>63</v>
      </c>
      <c r="E67" t="s">
        <v>19</v>
      </c>
      <c r="F67">
        <f t="shared" ref="F67:F130" si="7">D67*E67</f>
        <v>36</v>
      </c>
      <c r="G67">
        <v>26</v>
      </c>
      <c r="H67" s="1">
        <v>9.0277777777777769E-3</v>
      </c>
      <c r="I67" t="s">
        <v>1917</v>
      </c>
      <c r="J67" t="s">
        <v>79</v>
      </c>
      <c r="K67">
        <f t="shared" si="5"/>
        <v>36</v>
      </c>
      <c r="L67">
        <f t="shared" si="6"/>
        <v>26</v>
      </c>
      <c r="M67" s="5">
        <f t="shared" ref="M67:M130" si="8">(L67/K67)</f>
        <v>0.72222222222222221</v>
      </c>
      <c r="N67">
        <f t="shared" ref="N67:N130" si="9">C67*E67</f>
        <v>20</v>
      </c>
    </row>
    <row r="68" spans="1:14" x14ac:dyDescent="0.35">
      <c r="A68" t="s">
        <v>63</v>
      </c>
      <c r="B68" t="s">
        <v>1387</v>
      </c>
      <c r="C68" t="s">
        <v>55</v>
      </c>
      <c r="D68" t="s">
        <v>69</v>
      </c>
      <c r="E68" t="s">
        <v>19</v>
      </c>
      <c r="F68">
        <f t="shared" si="7"/>
        <v>42</v>
      </c>
      <c r="G68">
        <v>26</v>
      </c>
      <c r="H68" s="1">
        <v>3.7499999999999999E-2</v>
      </c>
      <c r="I68" t="s">
        <v>1916</v>
      </c>
      <c r="J68" t="s">
        <v>79</v>
      </c>
      <c r="K68">
        <f t="shared" si="5"/>
        <v>42</v>
      </c>
      <c r="L68">
        <f t="shared" si="6"/>
        <v>29</v>
      </c>
      <c r="M68" s="5">
        <f t="shared" si="8"/>
        <v>0.69047619047619047</v>
      </c>
      <c r="N68">
        <f t="shared" si="9"/>
        <v>26</v>
      </c>
    </row>
    <row r="69" spans="1:14" x14ac:dyDescent="0.35">
      <c r="A69" t="s">
        <v>63</v>
      </c>
      <c r="B69" t="s">
        <v>1465</v>
      </c>
      <c r="C69" t="s">
        <v>50</v>
      </c>
      <c r="D69" t="s">
        <v>75</v>
      </c>
      <c r="E69" t="s">
        <v>19</v>
      </c>
      <c r="F69">
        <f t="shared" si="7"/>
        <v>48</v>
      </c>
      <c r="G69">
        <v>26</v>
      </c>
      <c r="H69" s="1">
        <v>2.9166666666666667E-2</v>
      </c>
      <c r="I69" t="s">
        <v>1917</v>
      </c>
      <c r="J69" t="s">
        <v>79</v>
      </c>
      <c r="K69">
        <f t="shared" si="5"/>
        <v>48</v>
      </c>
      <c r="L69">
        <f t="shared" si="6"/>
        <v>34</v>
      </c>
      <c r="M69" s="5">
        <f t="shared" si="8"/>
        <v>0.70833333333333337</v>
      </c>
      <c r="N69">
        <f t="shared" si="9"/>
        <v>28</v>
      </c>
    </row>
    <row r="70" spans="1:14" x14ac:dyDescent="0.35">
      <c r="A70" t="s">
        <v>29</v>
      </c>
      <c r="B70" t="s">
        <v>1356</v>
      </c>
      <c r="C70" t="s">
        <v>69</v>
      </c>
      <c r="D70" t="s">
        <v>98</v>
      </c>
      <c r="E70" t="s">
        <v>14</v>
      </c>
      <c r="F70">
        <f t="shared" si="7"/>
        <v>35</v>
      </c>
      <c r="G70">
        <v>27</v>
      </c>
      <c r="H70" s="1">
        <v>1.1805555555555555E-2</v>
      </c>
      <c r="I70" t="s">
        <v>1916</v>
      </c>
      <c r="J70" t="s">
        <v>81</v>
      </c>
      <c r="K70">
        <f t="shared" si="5"/>
        <v>35</v>
      </c>
      <c r="L70">
        <f t="shared" si="6"/>
        <v>14</v>
      </c>
      <c r="M70" s="5">
        <f t="shared" si="8"/>
        <v>0.4</v>
      </c>
      <c r="N70">
        <f t="shared" si="9"/>
        <v>21</v>
      </c>
    </row>
    <row r="71" spans="1:14" x14ac:dyDescent="0.35">
      <c r="A71" t="s">
        <v>29</v>
      </c>
      <c r="B71" t="s">
        <v>1464</v>
      </c>
      <c r="C71" t="s">
        <v>44</v>
      </c>
      <c r="D71" t="s">
        <v>79</v>
      </c>
      <c r="E71" t="s">
        <v>14</v>
      </c>
      <c r="F71">
        <f t="shared" si="7"/>
        <v>26</v>
      </c>
      <c r="G71">
        <v>27</v>
      </c>
      <c r="H71" s="1">
        <v>2.6388888888888889E-2</v>
      </c>
      <c r="I71" t="s">
        <v>1917</v>
      </c>
      <c r="J71" t="s">
        <v>81</v>
      </c>
      <c r="K71">
        <f t="shared" si="5"/>
        <v>26</v>
      </c>
      <c r="L71">
        <f t="shared" si="6"/>
        <v>11</v>
      </c>
      <c r="M71" s="5">
        <f t="shared" si="8"/>
        <v>0.42307692307692307</v>
      </c>
      <c r="N71">
        <f t="shared" si="9"/>
        <v>15</v>
      </c>
    </row>
    <row r="72" spans="1:14" x14ac:dyDescent="0.35">
      <c r="A72" t="s">
        <v>19</v>
      </c>
      <c r="B72" t="s">
        <v>1395</v>
      </c>
      <c r="C72" t="s">
        <v>8</v>
      </c>
      <c r="D72" t="s">
        <v>63</v>
      </c>
      <c r="E72" t="s">
        <v>19</v>
      </c>
      <c r="F72">
        <f t="shared" si="7"/>
        <v>36</v>
      </c>
      <c r="G72">
        <v>28</v>
      </c>
      <c r="H72" s="1">
        <v>1.1805555555555555E-2</v>
      </c>
      <c r="I72" t="s">
        <v>1917</v>
      </c>
      <c r="J72" t="s">
        <v>83</v>
      </c>
      <c r="K72">
        <f t="shared" si="5"/>
        <v>36</v>
      </c>
      <c r="L72">
        <f t="shared" si="6"/>
        <v>26</v>
      </c>
      <c r="M72" s="5">
        <f t="shared" si="8"/>
        <v>0.72222222222222221</v>
      </c>
      <c r="N72">
        <f t="shared" si="9"/>
        <v>20</v>
      </c>
    </row>
    <row r="73" spans="1:14" x14ac:dyDescent="0.35">
      <c r="A73" t="s">
        <v>19</v>
      </c>
      <c r="B73" t="s">
        <v>1363</v>
      </c>
      <c r="C73" t="s">
        <v>38</v>
      </c>
      <c r="D73" t="s">
        <v>86</v>
      </c>
      <c r="E73" t="s">
        <v>19</v>
      </c>
      <c r="F73">
        <f t="shared" si="7"/>
        <v>58</v>
      </c>
      <c r="G73">
        <v>28</v>
      </c>
      <c r="H73" s="1">
        <v>2.7083333333333334E-2</v>
      </c>
      <c r="I73" t="s">
        <v>1917</v>
      </c>
      <c r="J73" t="s">
        <v>83</v>
      </c>
      <c r="K73">
        <f t="shared" si="5"/>
        <v>58</v>
      </c>
      <c r="L73">
        <f t="shared" si="6"/>
        <v>41</v>
      </c>
      <c r="M73" s="5">
        <f t="shared" si="8"/>
        <v>0.7068965517241379</v>
      </c>
      <c r="N73">
        <f t="shared" si="9"/>
        <v>34</v>
      </c>
    </row>
    <row r="74" spans="1:14" x14ac:dyDescent="0.35">
      <c r="A74" t="s">
        <v>21</v>
      </c>
      <c r="B74" t="s">
        <v>1434</v>
      </c>
      <c r="C74" t="s">
        <v>44</v>
      </c>
      <c r="D74" t="s">
        <v>77</v>
      </c>
      <c r="E74" t="s">
        <v>25</v>
      </c>
      <c r="F74">
        <f t="shared" si="7"/>
        <v>75</v>
      </c>
      <c r="G74">
        <v>29</v>
      </c>
      <c r="H74" s="1">
        <v>1.5277777777777777E-2</v>
      </c>
      <c r="I74" t="s">
        <v>1917</v>
      </c>
      <c r="J74" t="s">
        <v>86</v>
      </c>
      <c r="K74">
        <f t="shared" si="5"/>
        <v>75</v>
      </c>
      <c r="L74">
        <f t="shared" si="6"/>
        <v>60</v>
      </c>
      <c r="M74" s="5">
        <f t="shared" si="8"/>
        <v>0.8</v>
      </c>
      <c r="N74">
        <f t="shared" si="9"/>
        <v>45</v>
      </c>
    </row>
    <row r="75" spans="1:14" x14ac:dyDescent="0.35">
      <c r="A75" t="s">
        <v>21</v>
      </c>
      <c r="B75" t="s">
        <v>1395</v>
      </c>
      <c r="C75" t="s">
        <v>8</v>
      </c>
      <c r="D75" t="s">
        <v>63</v>
      </c>
      <c r="E75" t="s">
        <v>19</v>
      </c>
      <c r="F75">
        <f t="shared" si="7"/>
        <v>36</v>
      </c>
      <c r="G75">
        <v>29</v>
      </c>
      <c r="H75" s="1">
        <v>1.2500000000000001E-2</v>
      </c>
      <c r="I75" t="s">
        <v>1916</v>
      </c>
      <c r="J75" t="s">
        <v>86</v>
      </c>
      <c r="K75">
        <f t="shared" si="5"/>
        <v>36</v>
      </c>
      <c r="L75">
        <f t="shared" si="6"/>
        <v>26</v>
      </c>
      <c r="M75" s="5">
        <f t="shared" si="8"/>
        <v>0.72222222222222221</v>
      </c>
      <c r="N75">
        <f t="shared" si="9"/>
        <v>20</v>
      </c>
    </row>
    <row r="76" spans="1:14" x14ac:dyDescent="0.35">
      <c r="A76" t="s">
        <v>21</v>
      </c>
      <c r="B76" t="s">
        <v>1430</v>
      </c>
      <c r="C76" t="s">
        <v>65</v>
      </c>
      <c r="D76" t="s">
        <v>90</v>
      </c>
      <c r="E76" t="s">
        <v>19</v>
      </c>
      <c r="F76">
        <f t="shared" si="7"/>
        <v>62</v>
      </c>
      <c r="G76">
        <v>29</v>
      </c>
      <c r="H76" s="1">
        <v>2.1527777777777778E-2</v>
      </c>
      <c r="I76" t="s">
        <v>1917</v>
      </c>
      <c r="J76" t="s">
        <v>86</v>
      </c>
      <c r="K76">
        <f t="shared" si="5"/>
        <v>62</v>
      </c>
      <c r="L76">
        <f t="shared" si="6"/>
        <v>43</v>
      </c>
      <c r="M76" s="5">
        <f t="shared" si="8"/>
        <v>0.69354838709677424</v>
      </c>
      <c r="N76">
        <f t="shared" si="9"/>
        <v>38</v>
      </c>
    </row>
    <row r="77" spans="1:14" x14ac:dyDescent="0.35">
      <c r="A77" t="s">
        <v>50</v>
      </c>
      <c r="B77" t="s">
        <v>1464</v>
      </c>
      <c r="C77" t="s">
        <v>44</v>
      </c>
      <c r="D77" t="s">
        <v>79</v>
      </c>
      <c r="E77" t="s">
        <v>19</v>
      </c>
      <c r="F77">
        <f t="shared" si="7"/>
        <v>52</v>
      </c>
      <c r="G77">
        <v>30</v>
      </c>
      <c r="H77" s="1">
        <v>9.7222222222222224E-3</v>
      </c>
      <c r="I77" t="s">
        <v>1916</v>
      </c>
      <c r="J77" t="s">
        <v>88</v>
      </c>
      <c r="K77">
        <f t="shared" si="5"/>
        <v>52</v>
      </c>
      <c r="L77">
        <f t="shared" si="6"/>
        <v>37</v>
      </c>
      <c r="M77" s="5">
        <f t="shared" si="8"/>
        <v>0.71153846153846156</v>
      </c>
      <c r="N77">
        <f t="shared" si="9"/>
        <v>30</v>
      </c>
    </row>
    <row r="78" spans="1:14" x14ac:dyDescent="0.35">
      <c r="A78" t="s">
        <v>50</v>
      </c>
      <c r="B78" t="s">
        <v>1457</v>
      </c>
      <c r="C78" t="s">
        <v>53</v>
      </c>
      <c r="D78" t="s">
        <v>21</v>
      </c>
      <c r="E78" t="s">
        <v>25</v>
      </c>
      <c r="F78">
        <f t="shared" si="7"/>
        <v>60</v>
      </c>
      <c r="G78">
        <v>30</v>
      </c>
      <c r="H78" s="1">
        <v>3.8194444444444448E-2</v>
      </c>
      <c r="I78" t="s">
        <v>1916</v>
      </c>
      <c r="J78" t="s">
        <v>88</v>
      </c>
      <c r="K78">
        <f t="shared" si="5"/>
        <v>60</v>
      </c>
      <c r="L78">
        <f t="shared" si="6"/>
        <v>48</v>
      </c>
      <c r="M78" s="5">
        <f t="shared" si="8"/>
        <v>0.8</v>
      </c>
      <c r="N78">
        <f t="shared" si="9"/>
        <v>36</v>
      </c>
    </row>
    <row r="79" spans="1:14" x14ac:dyDescent="0.35">
      <c r="A79" t="s">
        <v>55</v>
      </c>
      <c r="B79" t="s">
        <v>1363</v>
      </c>
      <c r="C79" t="s">
        <v>38</v>
      </c>
      <c r="D79" t="s">
        <v>86</v>
      </c>
      <c r="E79" t="s">
        <v>14</v>
      </c>
      <c r="F79">
        <f t="shared" si="7"/>
        <v>29</v>
      </c>
      <c r="G79">
        <v>31</v>
      </c>
      <c r="H79" s="1">
        <v>4.0972222222222222E-2</v>
      </c>
      <c r="I79" t="s">
        <v>1917</v>
      </c>
      <c r="J79" t="s">
        <v>90</v>
      </c>
      <c r="K79">
        <f t="shared" si="5"/>
        <v>29</v>
      </c>
      <c r="L79">
        <f t="shared" si="6"/>
        <v>12</v>
      </c>
      <c r="M79" s="5">
        <f t="shared" si="8"/>
        <v>0.41379310344827586</v>
      </c>
      <c r="N79">
        <f t="shared" si="9"/>
        <v>17</v>
      </c>
    </row>
    <row r="80" spans="1:14" x14ac:dyDescent="0.35">
      <c r="A80" t="s">
        <v>55</v>
      </c>
      <c r="B80" t="s">
        <v>1427</v>
      </c>
      <c r="C80" t="s">
        <v>42</v>
      </c>
      <c r="D80" t="s">
        <v>65</v>
      </c>
      <c r="E80" t="s">
        <v>19</v>
      </c>
      <c r="F80">
        <f t="shared" si="7"/>
        <v>38</v>
      </c>
      <c r="G80">
        <v>31</v>
      </c>
      <c r="H80" s="1">
        <v>3.1944444444444442E-2</v>
      </c>
      <c r="I80" t="s">
        <v>1917</v>
      </c>
      <c r="J80" t="s">
        <v>90</v>
      </c>
      <c r="K80">
        <f t="shared" si="5"/>
        <v>38</v>
      </c>
      <c r="L80">
        <f t="shared" si="6"/>
        <v>27</v>
      </c>
      <c r="M80" s="5">
        <f t="shared" si="8"/>
        <v>0.71052631578947367</v>
      </c>
      <c r="N80">
        <f t="shared" si="9"/>
        <v>22</v>
      </c>
    </row>
    <row r="81" spans="1:14" x14ac:dyDescent="0.35">
      <c r="A81" t="s">
        <v>34</v>
      </c>
      <c r="B81" t="s">
        <v>1534</v>
      </c>
      <c r="C81" t="s">
        <v>65</v>
      </c>
      <c r="D81" t="s">
        <v>92</v>
      </c>
      <c r="E81" t="s">
        <v>19</v>
      </c>
      <c r="F81">
        <f t="shared" si="7"/>
        <v>64</v>
      </c>
      <c r="G81">
        <v>32</v>
      </c>
      <c r="H81" s="1">
        <v>3.4722222222222224E-2</v>
      </c>
      <c r="I81" t="s">
        <v>1917</v>
      </c>
      <c r="J81" t="s">
        <v>92</v>
      </c>
      <c r="K81">
        <f t="shared" si="5"/>
        <v>64</v>
      </c>
      <c r="L81">
        <f t="shared" si="6"/>
        <v>45</v>
      </c>
      <c r="M81" s="5">
        <f t="shared" si="8"/>
        <v>0.703125</v>
      </c>
      <c r="N81">
        <f t="shared" si="9"/>
        <v>38</v>
      </c>
    </row>
    <row r="82" spans="1:14" x14ac:dyDescent="0.35">
      <c r="A82" t="s">
        <v>34</v>
      </c>
      <c r="B82" t="s">
        <v>1546</v>
      </c>
      <c r="C82" t="s">
        <v>21</v>
      </c>
      <c r="D82" t="s">
        <v>94</v>
      </c>
      <c r="E82" t="s">
        <v>14</v>
      </c>
      <c r="F82">
        <f t="shared" si="7"/>
        <v>33</v>
      </c>
      <c r="G82">
        <v>32</v>
      </c>
      <c r="H82" s="1">
        <v>1.3888888888888888E-2</v>
      </c>
      <c r="I82" t="s">
        <v>1917</v>
      </c>
      <c r="J82" t="s">
        <v>92</v>
      </c>
      <c r="K82">
        <f t="shared" si="5"/>
        <v>33</v>
      </c>
      <c r="L82">
        <f t="shared" si="6"/>
        <v>13</v>
      </c>
      <c r="M82" s="5">
        <f t="shared" si="8"/>
        <v>0.39393939393939392</v>
      </c>
      <c r="N82">
        <f t="shared" si="9"/>
        <v>20</v>
      </c>
    </row>
    <row r="83" spans="1:14" x14ac:dyDescent="0.35">
      <c r="A83" t="s">
        <v>34</v>
      </c>
      <c r="B83" t="s">
        <v>1464</v>
      </c>
      <c r="C83" t="s">
        <v>44</v>
      </c>
      <c r="D83" t="s">
        <v>79</v>
      </c>
      <c r="E83" t="s">
        <v>25</v>
      </c>
      <c r="F83">
        <f t="shared" si="7"/>
        <v>78</v>
      </c>
      <c r="G83">
        <v>32</v>
      </c>
      <c r="H83" s="1">
        <v>2.4305555555555556E-2</v>
      </c>
      <c r="I83" t="s">
        <v>1916</v>
      </c>
      <c r="J83" t="s">
        <v>92</v>
      </c>
      <c r="K83">
        <f t="shared" si="5"/>
        <v>78</v>
      </c>
      <c r="L83">
        <f t="shared" si="6"/>
        <v>63</v>
      </c>
      <c r="M83" s="5">
        <f t="shared" si="8"/>
        <v>0.80769230769230771</v>
      </c>
      <c r="N83">
        <f t="shared" si="9"/>
        <v>45</v>
      </c>
    </row>
    <row r="84" spans="1:14" x14ac:dyDescent="0.35">
      <c r="A84" t="s">
        <v>34</v>
      </c>
      <c r="B84" t="s">
        <v>1395</v>
      </c>
      <c r="C84" t="s">
        <v>8</v>
      </c>
      <c r="D84" t="s">
        <v>63</v>
      </c>
      <c r="E84" t="s">
        <v>19</v>
      </c>
      <c r="F84">
        <f t="shared" si="7"/>
        <v>36</v>
      </c>
      <c r="G84">
        <v>32</v>
      </c>
      <c r="H84" s="1">
        <v>1.5972222222222221E-2</v>
      </c>
      <c r="I84" t="s">
        <v>1916</v>
      </c>
      <c r="J84" t="s">
        <v>92</v>
      </c>
      <c r="K84">
        <f t="shared" si="5"/>
        <v>36</v>
      </c>
      <c r="L84">
        <f t="shared" si="6"/>
        <v>26</v>
      </c>
      <c r="M84" s="5">
        <f t="shared" si="8"/>
        <v>0.72222222222222221</v>
      </c>
      <c r="N84">
        <f t="shared" si="9"/>
        <v>20</v>
      </c>
    </row>
    <row r="85" spans="1:14" x14ac:dyDescent="0.35">
      <c r="A85" t="s">
        <v>29</v>
      </c>
      <c r="B85" t="s">
        <v>1356</v>
      </c>
      <c r="C85" t="s">
        <v>69</v>
      </c>
      <c r="D85" t="s">
        <v>98</v>
      </c>
      <c r="E85" t="s">
        <v>25</v>
      </c>
      <c r="F85">
        <f t="shared" si="7"/>
        <v>105</v>
      </c>
      <c r="G85">
        <v>33</v>
      </c>
      <c r="H85" s="1">
        <v>4.1666666666666666E-3</v>
      </c>
      <c r="I85" t="s">
        <v>1917</v>
      </c>
      <c r="J85" t="s">
        <v>94</v>
      </c>
      <c r="K85">
        <f t="shared" si="5"/>
        <v>105</v>
      </c>
      <c r="L85">
        <f t="shared" si="6"/>
        <v>84</v>
      </c>
      <c r="M85" s="5">
        <f t="shared" si="8"/>
        <v>0.8</v>
      </c>
      <c r="N85">
        <f t="shared" si="9"/>
        <v>63</v>
      </c>
    </row>
    <row r="86" spans="1:14" x14ac:dyDescent="0.35">
      <c r="A86" t="s">
        <v>29</v>
      </c>
      <c r="B86" t="s">
        <v>1422</v>
      </c>
      <c r="C86" t="s">
        <v>56</v>
      </c>
      <c r="D86" t="s">
        <v>81</v>
      </c>
      <c r="E86" t="s">
        <v>14</v>
      </c>
      <c r="F86">
        <f t="shared" si="7"/>
        <v>27</v>
      </c>
      <c r="G86">
        <v>33</v>
      </c>
      <c r="H86" s="1">
        <v>4.0972222222222222E-2</v>
      </c>
      <c r="I86" t="s">
        <v>1916</v>
      </c>
      <c r="J86" t="s">
        <v>94</v>
      </c>
      <c r="K86">
        <f t="shared" si="5"/>
        <v>27</v>
      </c>
      <c r="L86">
        <f t="shared" si="6"/>
        <v>11</v>
      </c>
      <c r="M86" s="5">
        <f t="shared" si="8"/>
        <v>0.40740740740740738</v>
      </c>
      <c r="N86">
        <f t="shared" si="9"/>
        <v>16</v>
      </c>
    </row>
    <row r="87" spans="1:14" x14ac:dyDescent="0.35">
      <c r="A87" t="s">
        <v>29</v>
      </c>
      <c r="B87" t="s">
        <v>1534</v>
      </c>
      <c r="C87" t="s">
        <v>65</v>
      </c>
      <c r="D87" t="s">
        <v>92</v>
      </c>
      <c r="E87" t="s">
        <v>25</v>
      </c>
      <c r="F87">
        <f t="shared" si="7"/>
        <v>96</v>
      </c>
      <c r="G87">
        <v>33</v>
      </c>
      <c r="H87" s="1">
        <v>3.8194444444444448E-2</v>
      </c>
      <c r="I87" t="s">
        <v>1917</v>
      </c>
      <c r="J87" t="s">
        <v>94</v>
      </c>
      <c r="K87">
        <f t="shared" si="5"/>
        <v>96</v>
      </c>
      <c r="L87">
        <f t="shared" si="6"/>
        <v>77</v>
      </c>
      <c r="M87" s="5">
        <f t="shared" si="8"/>
        <v>0.80208333333333337</v>
      </c>
      <c r="N87">
        <f t="shared" si="9"/>
        <v>57</v>
      </c>
    </row>
    <row r="88" spans="1:14" x14ac:dyDescent="0.35">
      <c r="A88" t="s">
        <v>29</v>
      </c>
      <c r="B88" t="s">
        <v>1464</v>
      </c>
      <c r="C88" t="s">
        <v>44</v>
      </c>
      <c r="D88" t="s">
        <v>79</v>
      </c>
      <c r="E88" t="s">
        <v>25</v>
      </c>
      <c r="F88">
        <f t="shared" si="7"/>
        <v>78</v>
      </c>
      <c r="G88">
        <v>33</v>
      </c>
      <c r="H88" s="1">
        <v>6.9444444444444441E-3</v>
      </c>
      <c r="I88" t="s">
        <v>1916</v>
      </c>
      <c r="J88" t="s">
        <v>94</v>
      </c>
      <c r="K88">
        <f t="shared" si="5"/>
        <v>78</v>
      </c>
      <c r="L88">
        <f t="shared" si="6"/>
        <v>63</v>
      </c>
      <c r="M88" s="5">
        <f t="shared" si="8"/>
        <v>0.80769230769230771</v>
      </c>
      <c r="N88">
        <f t="shared" si="9"/>
        <v>45</v>
      </c>
    </row>
    <row r="89" spans="1:14" x14ac:dyDescent="0.35">
      <c r="A89" t="s">
        <v>44</v>
      </c>
      <c r="B89" t="s">
        <v>1375</v>
      </c>
      <c r="C89" t="s">
        <v>21</v>
      </c>
      <c r="D89" t="s">
        <v>96</v>
      </c>
      <c r="E89" t="s">
        <v>14</v>
      </c>
      <c r="F89">
        <f t="shared" si="7"/>
        <v>34</v>
      </c>
      <c r="G89">
        <v>34</v>
      </c>
      <c r="H89" s="1">
        <v>3.1944444444444442E-2</v>
      </c>
      <c r="I89" t="s">
        <v>1916</v>
      </c>
      <c r="J89" t="s">
        <v>96</v>
      </c>
      <c r="K89">
        <f t="shared" si="5"/>
        <v>34</v>
      </c>
      <c r="L89">
        <f t="shared" si="6"/>
        <v>14</v>
      </c>
      <c r="M89" s="5">
        <f t="shared" si="8"/>
        <v>0.41176470588235292</v>
      </c>
      <c r="N89">
        <f t="shared" si="9"/>
        <v>20</v>
      </c>
    </row>
    <row r="90" spans="1:14" x14ac:dyDescent="0.35">
      <c r="A90" t="s">
        <v>44</v>
      </c>
      <c r="B90" t="s">
        <v>1464</v>
      </c>
      <c r="C90" t="s">
        <v>44</v>
      </c>
      <c r="D90" t="s">
        <v>79</v>
      </c>
      <c r="E90" t="s">
        <v>25</v>
      </c>
      <c r="F90">
        <f t="shared" si="7"/>
        <v>78</v>
      </c>
      <c r="G90">
        <v>34</v>
      </c>
      <c r="H90" s="1">
        <v>1.3194444444444444E-2</v>
      </c>
      <c r="I90" t="s">
        <v>1917</v>
      </c>
      <c r="J90" t="s">
        <v>96</v>
      </c>
      <c r="K90">
        <f t="shared" si="5"/>
        <v>78</v>
      </c>
      <c r="L90">
        <f t="shared" si="6"/>
        <v>63</v>
      </c>
      <c r="M90" s="5">
        <f t="shared" si="8"/>
        <v>0.80769230769230771</v>
      </c>
      <c r="N90">
        <f t="shared" si="9"/>
        <v>45</v>
      </c>
    </row>
    <row r="91" spans="1:14" x14ac:dyDescent="0.35">
      <c r="A91" t="s">
        <v>55</v>
      </c>
      <c r="B91" t="s">
        <v>1386</v>
      </c>
      <c r="C91" t="s">
        <v>63</v>
      </c>
      <c r="D91" t="s">
        <v>88</v>
      </c>
      <c r="E91" t="s">
        <v>25</v>
      </c>
      <c r="F91">
        <f t="shared" si="7"/>
        <v>90</v>
      </c>
      <c r="G91">
        <v>35</v>
      </c>
      <c r="H91" s="1">
        <v>3.472222222222222E-3</v>
      </c>
      <c r="I91" t="s">
        <v>1917</v>
      </c>
      <c r="J91" t="s">
        <v>98</v>
      </c>
      <c r="K91">
        <f t="shared" si="5"/>
        <v>90</v>
      </c>
      <c r="L91">
        <f t="shared" si="6"/>
        <v>72</v>
      </c>
      <c r="M91" s="5">
        <f t="shared" si="8"/>
        <v>0.8</v>
      </c>
      <c r="N91">
        <f t="shared" si="9"/>
        <v>54</v>
      </c>
    </row>
    <row r="92" spans="1:14" x14ac:dyDescent="0.35">
      <c r="A92" t="s">
        <v>55</v>
      </c>
      <c r="B92" t="s">
        <v>1363</v>
      </c>
      <c r="C92" t="s">
        <v>38</v>
      </c>
      <c r="D92" t="s">
        <v>86</v>
      </c>
      <c r="E92" t="s">
        <v>14</v>
      </c>
      <c r="F92">
        <f t="shared" si="7"/>
        <v>29</v>
      </c>
      <c r="G92">
        <v>35</v>
      </c>
      <c r="H92" s="1">
        <v>5.5555555555555558E-3</v>
      </c>
      <c r="I92" t="s">
        <v>1916</v>
      </c>
      <c r="J92" t="s">
        <v>98</v>
      </c>
      <c r="K92">
        <f t="shared" si="5"/>
        <v>29</v>
      </c>
      <c r="L92">
        <f t="shared" si="6"/>
        <v>12</v>
      </c>
      <c r="M92" s="5">
        <f t="shared" si="8"/>
        <v>0.41379310344827586</v>
      </c>
      <c r="N92">
        <f t="shared" si="9"/>
        <v>17</v>
      </c>
    </row>
    <row r="93" spans="1:14" x14ac:dyDescent="0.35">
      <c r="A93" t="s">
        <v>55</v>
      </c>
      <c r="B93" t="s">
        <v>1546</v>
      </c>
      <c r="C93" t="s">
        <v>21</v>
      </c>
      <c r="D93" t="s">
        <v>94</v>
      </c>
      <c r="E93" t="s">
        <v>14</v>
      </c>
      <c r="F93">
        <f t="shared" si="7"/>
        <v>33</v>
      </c>
      <c r="G93">
        <v>35</v>
      </c>
      <c r="H93" s="1">
        <v>1.4583333333333334E-2</v>
      </c>
      <c r="I93" t="s">
        <v>1916</v>
      </c>
      <c r="J93" t="s">
        <v>98</v>
      </c>
      <c r="K93">
        <f t="shared" si="5"/>
        <v>33</v>
      </c>
      <c r="L93">
        <f t="shared" si="6"/>
        <v>13</v>
      </c>
      <c r="M93" s="5">
        <f t="shared" si="8"/>
        <v>0.39393939393939392</v>
      </c>
      <c r="N93">
        <f t="shared" si="9"/>
        <v>20</v>
      </c>
    </row>
    <row r="94" spans="1:14" x14ac:dyDescent="0.35">
      <c r="A94" t="s">
        <v>55</v>
      </c>
      <c r="B94" t="s">
        <v>1430</v>
      </c>
      <c r="C94" t="s">
        <v>65</v>
      </c>
      <c r="D94" t="s">
        <v>90</v>
      </c>
      <c r="E94" t="s">
        <v>19</v>
      </c>
      <c r="F94">
        <f t="shared" si="7"/>
        <v>62</v>
      </c>
      <c r="G94">
        <v>35</v>
      </c>
      <c r="H94" s="1">
        <v>2.1527777777777778E-2</v>
      </c>
      <c r="I94" t="s">
        <v>1917</v>
      </c>
      <c r="J94" t="s">
        <v>98</v>
      </c>
      <c r="K94">
        <f t="shared" si="5"/>
        <v>62</v>
      </c>
      <c r="L94">
        <f t="shared" si="6"/>
        <v>43</v>
      </c>
      <c r="M94" s="5">
        <f t="shared" si="8"/>
        <v>0.69354838709677424</v>
      </c>
      <c r="N94">
        <f t="shared" si="9"/>
        <v>38</v>
      </c>
    </row>
    <row r="95" spans="1:14" x14ac:dyDescent="0.35">
      <c r="A95" t="s">
        <v>34</v>
      </c>
      <c r="B95" t="s">
        <v>1386</v>
      </c>
      <c r="C95" t="s">
        <v>63</v>
      </c>
      <c r="D95" t="s">
        <v>88</v>
      </c>
      <c r="E95" t="s">
        <v>14</v>
      </c>
      <c r="F95">
        <f t="shared" si="7"/>
        <v>30</v>
      </c>
      <c r="G95">
        <v>36</v>
      </c>
      <c r="H95" s="1">
        <v>2.6388888888888889E-2</v>
      </c>
      <c r="I95" t="s">
        <v>1916</v>
      </c>
      <c r="J95" t="s">
        <v>100</v>
      </c>
      <c r="K95">
        <f t="shared" si="5"/>
        <v>30</v>
      </c>
      <c r="L95">
        <f t="shared" si="6"/>
        <v>12</v>
      </c>
      <c r="M95" s="5">
        <f t="shared" si="8"/>
        <v>0.4</v>
      </c>
      <c r="N95">
        <f t="shared" si="9"/>
        <v>18</v>
      </c>
    </row>
    <row r="96" spans="1:14" x14ac:dyDescent="0.35">
      <c r="A96" t="s">
        <v>21</v>
      </c>
      <c r="B96" t="s">
        <v>1387</v>
      </c>
      <c r="C96" t="s">
        <v>55</v>
      </c>
      <c r="D96" t="s">
        <v>69</v>
      </c>
      <c r="E96" t="s">
        <v>14</v>
      </c>
      <c r="F96">
        <f t="shared" si="7"/>
        <v>21</v>
      </c>
      <c r="G96">
        <v>37</v>
      </c>
      <c r="H96" s="1">
        <v>3.2638888888888891E-2</v>
      </c>
      <c r="I96" t="s">
        <v>1916</v>
      </c>
      <c r="J96" t="s">
        <v>102</v>
      </c>
      <c r="K96">
        <f t="shared" si="5"/>
        <v>21</v>
      </c>
      <c r="L96">
        <f t="shared" si="6"/>
        <v>8</v>
      </c>
      <c r="M96" s="5">
        <f t="shared" si="8"/>
        <v>0.38095238095238093</v>
      </c>
      <c r="N96">
        <f t="shared" si="9"/>
        <v>13</v>
      </c>
    </row>
    <row r="97" spans="1:14" x14ac:dyDescent="0.35">
      <c r="A97" t="s">
        <v>8</v>
      </c>
      <c r="B97" t="s">
        <v>1430</v>
      </c>
      <c r="C97" t="s">
        <v>65</v>
      </c>
      <c r="D97" t="s">
        <v>90</v>
      </c>
      <c r="E97" t="s">
        <v>25</v>
      </c>
      <c r="F97">
        <f t="shared" si="7"/>
        <v>93</v>
      </c>
      <c r="G97">
        <v>38</v>
      </c>
      <c r="H97" s="1">
        <v>1.4583333333333334E-2</v>
      </c>
      <c r="I97" t="s">
        <v>1917</v>
      </c>
      <c r="J97" t="s">
        <v>104</v>
      </c>
      <c r="K97">
        <f t="shared" si="5"/>
        <v>93</v>
      </c>
      <c r="L97">
        <f t="shared" si="6"/>
        <v>74</v>
      </c>
      <c r="M97" s="5">
        <f t="shared" si="8"/>
        <v>0.79569892473118276</v>
      </c>
      <c r="N97">
        <f t="shared" si="9"/>
        <v>57</v>
      </c>
    </row>
    <row r="98" spans="1:14" x14ac:dyDescent="0.35">
      <c r="A98" t="s">
        <v>8</v>
      </c>
      <c r="B98" t="s">
        <v>1356</v>
      </c>
      <c r="C98" t="s">
        <v>69</v>
      </c>
      <c r="D98" t="s">
        <v>98</v>
      </c>
      <c r="E98" t="s">
        <v>19</v>
      </c>
      <c r="F98">
        <f t="shared" si="7"/>
        <v>70</v>
      </c>
      <c r="G98">
        <v>38</v>
      </c>
      <c r="H98" s="1">
        <v>2.361111111111111E-2</v>
      </c>
      <c r="I98" t="s">
        <v>1916</v>
      </c>
      <c r="J98" t="s">
        <v>104</v>
      </c>
      <c r="K98">
        <f t="shared" si="5"/>
        <v>70</v>
      </c>
      <c r="L98">
        <f t="shared" si="6"/>
        <v>49</v>
      </c>
      <c r="M98" s="5">
        <f t="shared" si="8"/>
        <v>0.7</v>
      </c>
      <c r="N98">
        <f t="shared" si="9"/>
        <v>42</v>
      </c>
    </row>
    <row r="99" spans="1:14" x14ac:dyDescent="0.35">
      <c r="A99" t="s">
        <v>8</v>
      </c>
      <c r="B99" t="s">
        <v>1389</v>
      </c>
      <c r="C99" t="s">
        <v>71</v>
      </c>
      <c r="D99" t="s">
        <v>100</v>
      </c>
      <c r="E99" t="s">
        <v>19</v>
      </c>
      <c r="F99">
        <f t="shared" si="7"/>
        <v>72</v>
      </c>
      <c r="G99">
        <v>38</v>
      </c>
      <c r="H99" s="1">
        <v>2.9861111111111113E-2</v>
      </c>
      <c r="I99" t="s">
        <v>1916</v>
      </c>
      <c r="J99" t="s">
        <v>104</v>
      </c>
      <c r="K99">
        <f t="shared" si="5"/>
        <v>72</v>
      </c>
      <c r="L99">
        <f t="shared" si="6"/>
        <v>50</v>
      </c>
      <c r="M99" s="5">
        <f t="shared" si="8"/>
        <v>0.69444444444444442</v>
      </c>
      <c r="N99">
        <f t="shared" si="9"/>
        <v>44</v>
      </c>
    </row>
    <row r="100" spans="1:14" x14ac:dyDescent="0.35">
      <c r="A100" t="s">
        <v>44</v>
      </c>
      <c r="B100" t="s">
        <v>1389</v>
      </c>
      <c r="C100" t="s">
        <v>71</v>
      </c>
      <c r="D100" t="s">
        <v>100</v>
      </c>
      <c r="E100" t="s">
        <v>25</v>
      </c>
      <c r="F100">
        <f t="shared" si="7"/>
        <v>108</v>
      </c>
      <c r="G100">
        <v>39</v>
      </c>
      <c r="H100" s="1">
        <v>3.9583333333333331E-2</v>
      </c>
      <c r="I100" t="s">
        <v>1916</v>
      </c>
      <c r="J100" t="s">
        <v>106</v>
      </c>
      <c r="K100">
        <f t="shared" si="5"/>
        <v>108</v>
      </c>
      <c r="L100">
        <f t="shared" si="6"/>
        <v>86</v>
      </c>
      <c r="M100" s="5">
        <f t="shared" si="8"/>
        <v>0.79629629629629628</v>
      </c>
      <c r="N100">
        <f t="shared" si="9"/>
        <v>66</v>
      </c>
    </row>
    <row r="101" spans="1:14" x14ac:dyDescent="0.35">
      <c r="A101" t="s">
        <v>14</v>
      </c>
      <c r="B101" t="s">
        <v>1363</v>
      </c>
      <c r="C101" t="s">
        <v>38</v>
      </c>
      <c r="D101" t="s">
        <v>86</v>
      </c>
      <c r="E101" t="s">
        <v>25</v>
      </c>
      <c r="F101">
        <f t="shared" si="7"/>
        <v>87</v>
      </c>
      <c r="G101">
        <v>40</v>
      </c>
      <c r="H101" s="1">
        <v>1.0416666666666666E-2</v>
      </c>
      <c r="I101" t="s">
        <v>1917</v>
      </c>
      <c r="J101" t="s">
        <v>108</v>
      </c>
      <c r="K101">
        <f t="shared" si="5"/>
        <v>87</v>
      </c>
      <c r="L101">
        <f t="shared" si="6"/>
        <v>70</v>
      </c>
      <c r="M101" s="5">
        <f t="shared" si="8"/>
        <v>0.8045977011494253</v>
      </c>
      <c r="N101">
        <f t="shared" si="9"/>
        <v>51</v>
      </c>
    </row>
    <row r="102" spans="1:14" x14ac:dyDescent="0.35">
      <c r="A102" t="s">
        <v>14</v>
      </c>
      <c r="B102" t="s">
        <v>1546</v>
      </c>
      <c r="C102" t="s">
        <v>21</v>
      </c>
      <c r="D102" t="s">
        <v>94</v>
      </c>
      <c r="E102" t="s">
        <v>14</v>
      </c>
      <c r="F102">
        <f t="shared" si="7"/>
        <v>33</v>
      </c>
      <c r="G102">
        <v>40</v>
      </c>
      <c r="H102" s="1">
        <v>3.4722222222222224E-2</v>
      </c>
      <c r="I102" t="s">
        <v>1917</v>
      </c>
      <c r="J102" t="s">
        <v>108</v>
      </c>
      <c r="K102">
        <f t="shared" si="5"/>
        <v>33</v>
      </c>
      <c r="L102">
        <f t="shared" si="6"/>
        <v>13</v>
      </c>
      <c r="M102" s="5">
        <f t="shared" si="8"/>
        <v>0.39393939393939392</v>
      </c>
      <c r="N102">
        <f t="shared" si="9"/>
        <v>20</v>
      </c>
    </row>
    <row r="103" spans="1:14" x14ac:dyDescent="0.35">
      <c r="A103" t="s">
        <v>14</v>
      </c>
      <c r="B103" t="s">
        <v>1366</v>
      </c>
      <c r="C103" t="s">
        <v>56</v>
      </c>
      <c r="D103" t="s">
        <v>83</v>
      </c>
      <c r="E103" t="s">
        <v>14</v>
      </c>
      <c r="F103">
        <f t="shared" si="7"/>
        <v>28</v>
      </c>
      <c r="G103">
        <v>40</v>
      </c>
      <c r="H103" s="1">
        <v>9.0277777777777769E-3</v>
      </c>
      <c r="I103" t="s">
        <v>1917</v>
      </c>
      <c r="J103" t="s">
        <v>108</v>
      </c>
      <c r="K103">
        <f t="shared" si="5"/>
        <v>28</v>
      </c>
      <c r="L103">
        <f t="shared" si="6"/>
        <v>12</v>
      </c>
      <c r="M103" s="5">
        <f t="shared" si="8"/>
        <v>0.42857142857142855</v>
      </c>
      <c r="N103">
        <f t="shared" si="9"/>
        <v>16</v>
      </c>
    </row>
    <row r="104" spans="1:14" x14ac:dyDescent="0.35">
      <c r="A104" t="s">
        <v>35</v>
      </c>
      <c r="B104" t="s">
        <v>1534</v>
      </c>
      <c r="C104" t="s">
        <v>65</v>
      </c>
      <c r="D104" t="s">
        <v>92</v>
      </c>
      <c r="E104" t="s">
        <v>25</v>
      </c>
      <c r="F104">
        <f t="shared" si="7"/>
        <v>96</v>
      </c>
      <c r="G104">
        <v>41</v>
      </c>
      <c r="H104" s="1">
        <v>1.5972222222222221E-2</v>
      </c>
      <c r="I104" t="s">
        <v>1917</v>
      </c>
      <c r="J104" t="s">
        <v>110</v>
      </c>
      <c r="K104">
        <f t="shared" si="5"/>
        <v>96</v>
      </c>
      <c r="L104">
        <f t="shared" si="6"/>
        <v>77</v>
      </c>
      <c r="M104" s="5">
        <f t="shared" si="8"/>
        <v>0.80208333333333337</v>
      </c>
      <c r="N104">
        <f t="shared" si="9"/>
        <v>57</v>
      </c>
    </row>
    <row r="105" spans="1:14" x14ac:dyDescent="0.35">
      <c r="A105" t="s">
        <v>35</v>
      </c>
      <c r="B105" t="s">
        <v>1464</v>
      </c>
      <c r="C105" t="s">
        <v>44</v>
      </c>
      <c r="D105" t="s">
        <v>79</v>
      </c>
      <c r="E105" t="s">
        <v>25</v>
      </c>
      <c r="F105">
        <f t="shared" si="7"/>
        <v>78</v>
      </c>
      <c r="G105">
        <v>41</v>
      </c>
      <c r="H105" s="1">
        <v>3.2638888888888891E-2</v>
      </c>
      <c r="I105" t="s">
        <v>1917</v>
      </c>
      <c r="J105" t="s">
        <v>110</v>
      </c>
      <c r="K105">
        <f t="shared" si="5"/>
        <v>78</v>
      </c>
      <c r="L105">
        <f t="shared" si="6"/>
        <v>63</v>
      </c>
      <c r="M105" s="5">
        <f t="shared" si="8"/>
        <v>0.80769230769230771</v>
      </c>
      <c r="N105">
        <f t="shared" si="9"/>
        <v>45</v>
      </c>
    </row>
    <row r="106" spans="1:14" x14ac:dyDescent="0.35">
      <c r="A106" t="s">
        <v>35</v>
      </c>
      <c r="B106" t="s">
        <v>1386</v>
      </c>
      <c r="C106" t="s">
        <v>63</v>
      </c>
      <c r="D106" t="s">
        <v>88</v>
      </c>
      <c r="E106" t="s">
        <v>14</v>
      </c>
      <c r="F106">
        <f t="shared" si="7"/>
        <v>30</v>
      </c>
      <c r="G106">
        <v>41</v>
      </c>
      <c r="H106" s="1">
        <v>1.3194444444444444E-2</v>
      </c>
      <c r="I106" t="s">
        <v>1917</v>
      </c>
      <c r="J106" t="s">
        <v>110</v>
      </c>
      <c r="K106">
        <f t="shared" si="5"/>
        <v>30</v>
      </c>
      <c r="L106">
        <f t="shared" si="6"/>
        <v>12</v>
      </c>
      <c r="M106" s="5">
        <f t="shared" si="8"/>
        <v>0.4</v>
      </c>
      <c r="N106">
        <f t="shared" si="9"/>
        <v>18</v>
      </c>
    </row>
    <row r="107" spans="1:14" x14ac:dyDescent="0.35">
      <c r="A107" t="s">
        <v>50</v>
      </c>
      <c r="B107" t="s">
        <v>1498</v>
      </c>
      <c r="C107" t="s">
        <v>55</v>
      </c>
      <c r="D107" t="s">
        <v>71</v>
      </c>
      <c r="E107" t="s">
        <v>14</v>
      </c>
      <c r="F107">
        <f t="shared" si="7"/>
        <v>22</v>
      </c>
      <c r="G107">
        <v>42</v>
      </c>
      <c r="H107" s="1">
        <v>3.9583333333333331E-2</v>
      </c>
      <c r="I107" t="s">
        <v>1917</v>
      </c>
      <c r="J107" t="s">
        <v>112</v>
      </c>
      <c r="K107">
        <f t="shared" si="5"/>
        <v>22</v>
      </c>
      <c r="L107">
        <f t="shared" si="6"/>
        <v>9</v>
      </c>
      <c r="M107" s="5">
        <f t="shared" si="8"/>
        <v>0.40909090909090912</v>
      </c>
      <c r="N107">
        <f t="shared" si="9"/>
        <v>13</v>
      </c>
    </row>
    <row r="108" spans="1:14" x14ac:dyDescent="0.35">
      <c r="A108" t="s">
        <v>50</v>
      </c>
      <c r="B108" t="s">
        <v>1369</v>
      </c>
      <c r="C108" t="s">
        <v>77</v>
      </c>
      <c r="D108" t="s">
        <v>108</v>
      </c>
      <c r="E108" t="s">
        <v>19</v>
      </c>
      <c r="F108">
        <f t="shared" si="7"/>
        <v>80</v>
      </c>
      <c r="G108">
        <v>42</v>
      </c>
      <c r="H108" s="1">
        <v>8.3333333333333332E-3</v>
      </c>
      <c r="I108" t="s">
        <v>1917</v>
      </c>
      <c r="J108" t="s">
        <v>112</v>
      </c>
      <c r="K108">
        <f t="shared" si="5"/>
        <v>80</v>
      </c>
      <c r="L108">
        <f t="shared" si="6"/>
        <v>55</v>
      </c>
      <c r="M108" s="5">
        <f t="shared" si="8"/>
        <v>0.6875</v>
      </c>
      <c r="N108">
        <f t="shared" si="9"/>
        <v>50</v>
      </c>
    </row>
    <row r="109" spans="1:14" x14ac:dyDescent="0.35">
      <c r="A109" t="s">
        <v>31</v>
      </c>
      <c r="B109" t="s">
        <v>1534</v>
      </c>
      <c r="C109" t="s">
        <v>65</v>
      </c>
      <c r="D109" t="s">
        <v>92</v>
      </c>
      <c r="E109" t="s">
        <v>14</v>
      </c>
      <c r="F109">
        <f t="shared" si="7"/>
        <v>32</v>
      </c>
      <c r="G109">
        <v>43</v>
      </c>
      <c r="H109" s="1">
        <v>4.1666666666666666E-3</v>
      </c>
      <c r="I109" t="s">
        <v>1917</v>
      </c>
      <c r="J109" t="s">
        <v>114</v>
      </c>
      <c r="K109">
        <f t="shared" si="5"/>
        <v>32</v>
      </c>
      <c r="L109">
        <f t="shared" si="6"/>
        <v>13</v>
      </c>
      <c r="M109" s="5">
        <f t="shared" si="8"/>
        <v>0.40625</v>
      </c>
      <c r="N109">
        <f t="shared" si="9"/>
        <v>19</v>
      </c>
    </row>
    <row r="110" spans="1:14" x14ac:dyDescent="0.35">
      <c r="A110" t="s">
        <v>31</v>
      </c>
      <c r="B110" t="s">
        <v>1375</v>
      </c>
      <c r="C110" t="s">
        <v>21</v>
      </c>
      <c r="D110" t="s">
        <v>96</v>
      </c>
      <c r="E110" t="s">
        <v>19</v>
      </c>
      <c r="F110">
        <f t="shared" si="7"/>
        <v>68</v>
      </c>
      <c r="G110">
        <v>43</v>
      </c>
      <c r="H110" s="1">
        <v>4.0972222222222222E-2</v>
      </c>
      <c r="I110" t="s">
        <v>1917</v>
      </c>
      <c r="J110" t="s">
        <v>114</v>
      </c>
      <c r="K110">
        <f t="shared" si="5"/>
        <v>68</v>
      </c>
      <c r="L110">
        <f t="shared" si="6"/>
        <v>48</v>
      </c>
      <c r="M110" s="5">
        <f t="shared" si="8"/>
        <v>0.70588235294117652</v>
      </c>
      <c r="N110">
        <f t="shared" si="9"/>
        <v>40</v>
      </c>
    </row>
    <row r="111" spans="1:14" x14ac:dyDescent="0.35">
      <c r="A111" t="s">
        <v>31</v>
      </c>
      <c r="B111" t="s">
        <v>1465</v>
      </c>
      <c r="C111" t="s">
        <v>50</v>
      </c>
      <c r="D111" t="s">
        <v>75</v>
      </c>
      <c r="E111" t="s">
        <v>25</v>
      </c>
      <c r="F111">
        <f t="shared" si="7"/>
        <v>72</v>
      </c>
      <c r="G111">
        <v>43</v>
      </c>
      <c r="H111" s="1">
        <v>3.9583333333333331E-2</v>
      </c>
      <c r="I111" t="s">
        <v>1916</v>
      </c>
      <c r="J111" t="s">
        <v>114</v>
      </c>
      <c r="K111">
        <f t="shared" si="5"/>
        <v>72</v>
      </c>
      <c r="L111">
        <f t="shared" si="6"/>
        <v>58</v>
      </c>
      <c r="M111" s="5">
        <f t="shared" si="8"/>
        <v>0.80555555555555558</v>
      </c>
      <c r="N111">
        <f t="shared" si="9"/>
        <v>42</v>
      </c>
    </row>
    <row r="112" spans="1:14" x14ac:dyDescent="0.35">
      <c r="A112" t="s">
        <v>31</v>
      </c>
      <c r="B112" t="s">
        <v>1430</v>
      </c>
      <c r="C112" t="s">
        <v>65</v>
      </c>
      <c r="D112" t="s">
        <v>90</v>
      </c>
      <c r="E112" t="s">
        <v>14</v>
      </c>
      <c r="F112">
        <f t="shared" si="7"/>
        <v>31</v>
      </c>
      <c r="G112">
        <v>43</v>
      </c>
      <c r="H112" s="1">
        <v>1.6666666666666666E-2</v>
      </c>
      <c r="I112" t="s">
        <v>1916</v>
      </c>
      <c r="J112" t="s">
        <v>114</v>
      </c>
      <c r="K112">
        <f t="shared" si="5"/>
        <v>31</v>
      </c>
      <c r="L112">
        <f t="shared" si="6"/>
        <v>12</v>
      </c>
      <c r="M112" s="5">
        <f t="shared" si="8"/>
        <v>0.38709677419354838</v>
      </c>
      <c r="N112">
        <f t="shared" si="9"/>
        <v>19</v>
      </c>
    </row>
    <row r="113" spans="1:14" x14ac:dyDescent="0.35">
      <c r="A113" t="s">
        <v>63</v>
      </c>
      <c r="B113" t="s">
        <v>1464</v>
      </c>
      <c r="C113" t="s">
        <v>44</v>
      </c>
      <c r="D113" t="s">
        <v>79</v>
      </c>
      <c r="E113" t="s">
        <v>14</v>
      </c>
      <c r="F113">
        <f t="shared" si="7"/>
        <v>26</v>
      </c>
      <c r="G113">
        <v>44</v>
      </c>
      <c r="H113" s="1">
        <v>2.361111111111111E-2</v>
      </c>
      <c r="I113" t="s">
        <v>1917</v>
      </c>
      <c r="J113" t="s">
        <v>115</v>
      </c>
      <c r="K113">
        <f t="shared" si="5"/>
        <v>26</v>
      </c>
      <c r="L113">
        <f t="shared" si="6"/>
        <v>11</v>
      </c>
      <c r="M113" s="5">
        <f t="shared" si="8"/>
        <v>0.42307692307692307</v>
      </c>
      <c r="N113">
        <f t="shared" si="9"/>
        <v>15</v>
      </c>
    </row>
    <row r="114" spans="1:14" x14ac:dyDescent="0.35">
      <c r="A114" t="s">
        <v>63</v>
      </c>
      <c r="B114" t="s">
        <v>1434</v>
      </c>
      <c r="C114" t="s">
        <v>44</v>
      </c>
      <c r="D114" t="s">
        <v>77</v>
      </c>
      <c r="E114" t="s">
        <v>25</v>
      </c>
      <c r="F114">
        <f t="shared" si="7"/>
        <v>75</v>
      </c>
      <c r="G114">
        <v>44</v>
      </c>
      <c r="H114" s="1">
        <v>5.5555555555555558E-3</v>
      </c>
      <c r="I114" t="s">
        <v>1916</v>
      </c>
      <c r="J114" t="s">
        <v>115</v>
      </c>
      <c r="K114">
        <f t="shared" si="5"/>
        <v>75</v>
      </c>
      <c r="L114">
        <f t="shared" si="6"/>
        <v>60</v>
      </c>
      <c r="M114" s="5">
        <f t="shared" si="8"/>
        <v>0.8</v>
      </c>
      <c r="N114">
        <f t="shared" si="9"/>
        <v>45</v>
      </c>
    </row>
    <row r="115" spans="1:14" x14ac:dyDescent="0.35">
      <c r="A115" t="s">
        <v>63</v>
      </c>
      <c r="B115" t="s">
        <v>1387</v>
      </c>
      <c r="C115" t="s">
        <v>55</v>
      </c>
      <c r="D115" t="s">
        <v>69</v>
      </c>
      <c r="E115" t="s">
        <v>14</v>
      </c>
      <c r="F115">
        <f t="shared" si="7"/>
        <v>21</v>
      </c>
      <c r="G115">
        <v>44</v>
      </c>
      <c r="H115" s="1">
        <v>2.9861111111111113E-2</v>
      </c>
      <c r="I115" t="s">
        <v>1916</v>
      </c>
      <c r="J115" t="s">
        <v>115</v>
      </c>
      <c r="K115">
        <f t="shared" si="5"/>
        <v>21</v>
      </c>
      <c r="L115">
        <f t="shared" si="6"/>
        <v>8</v>
      </c>
      <c r="M115" s="5">
        <f t="shared" si="8"/>
        <v>0.38095238095238093</v>
      </c>
      <c r="N115">
        <f t="shared" si="9"/>
        <v>13</v>
      </c>
    </row>
    <row r="116" spans="1:14" x14ac:dyDescent="0.35">
      <c r="A116" t="s">
        <v>38</v>
      </c>
      <c r="B116" t="s">
        <v>1395</v>
      </c>
      <c r="C116" t="s">
        <v>8</v>
      </c>
      <c r="D116" t="s">
        <v>63</v>
      </c>
      <c r="E116" t="s">
        <v>25</v>
      </c>
      <c r="F116">
        <f t="shared" si="7"/>
        <v>54</v>
      </c>
      <c r="G116">
        <v>45</v>
      </c>
      <c r="H116" s="1">
        <v>3.2638888888888891E-2</v>
      </c>
      <c r="I116" t="s">
        <v>1916</v>
      </c>
      <c r="J116" t="s">
        <v>117</v>
      </c>
      <c r="K116">
        <f t="shared" si="5"/>
        <v>54</v>
      </c>
      <c r="L116">
        <f t="shared" si="6"/>
        <v>44</v>
      </c>
      <c r="M116" s="5">
        <f t="shared" si="8"/>
        <v>0.81481481481481477</v>
      </c>
      <c r="N116">
        <f t="shared" si="9"/>
        <v>30</v>
      </c>
    </row>
    <row r="117" spans="1:14" x14ac:dyDescent="0.35">
      <c r="A117" t="s">
        <v>8</v>
      </c>
      <c r="B117" t="s">
        <v>1386</v>
      </c>
      <c r="C117" t="s">
        <v>63</v>
      </c>
      <c r="D117" t="s">
        <v>88</v>
      </c>
      <c r="E117" t="s">
        <v>19</v>
      </c>
      <c r="F117">
        <f t="shared" si="7"/>
        <v>60</v>
      </c>
      <c r="G117">
        <v>46</v>
      </c>
      <c r="H117" s="1">
        <v>1.5972222222222221E-2</v>
      </c>
      <c r="I117" t="s">
        <v>1917</v>
      </c>
      <c r="J117" t="s">
        <v>119</v>
      </c>
      <c r="K117">
        <f t="shared" si="5"/>
        <v>60</v>
      </c>
      <c r="L117">
        <f t="shared" si="6"/>
        <v>42</v>
      </c>
      <c r="M117" s="5">
        <f t="shared" si="8"/>
        <v>0.7</v>
      </c>
      <c r="N117">
        <f t="shared" si="9"/>
        <v>36</v>
      </c>
    </row>
    <row r="118" spans="1:14" x14ac:dyDescent="0.35">
      <c r="A118" t="s">
        <v>8</v>
      </c>
      <c r="B118" t="s">
        <v>1375</v>
      </c>
      <c r="C118" t="s">
        <v>21</v>
      </c>
      <c r="D118" t="s">
        <v>96</v>
      </c>
      <c r="E118" t="s">
        <v>14</v>
      </c>
      <c r="F118">
        <f t="shared" si="7"/>
        <v>34</v>
      </c>
      <c r="G118">
        <v>46</v>
      </c>
      <c r="H118" s="1">
        <v>3.3333333333333333E-2</v>
      </c>
      <c r="I118" t="s">
        <v>1917</v>
      </c>
      <c r="J118" t="s">
        <v>119</v>
      </c>
      <c r="K118">
        <f t="shared" si="5"/>
        <v>34</v>
      </c>
      <c r="L118">
        <f t="shared" si="6"/>
        <v>14</v>
      </c>
      <c r="M118" s="5">
        <f t="shared" si="8"/>
        <v>0.41176470588235292</v>
      </c>
      <c r="N118">
        <f t="shared" si="9"/>
        <v>20</v>
      </c>
    </row>
    <row r="119" spans="1:14" x14ac:dyDescent="0.35">
      <c r="A119" t="s">
        <v>8</v>
      </c>
      <c r="B119" t="s">
        <v>1496</v>
      </c>
      <c r="C119" t="s">
        <v>50</v>
      </c>
      <c r="D119" t="s">
        <v>73</v>
      </c>
      <c r="E119" t="s">
        <v>19</v>
      </c>
      <c r="F119">
        <f t="shared" si="7"/>
        <v>46</v>
      </c>
      <c r="G119">
        <v>46</v>
      </c>
      <c r="H119" s="1">
        <v>1.0416666666666666E-2</v>
      </c>
      <c r="I119" t="s">
        <v>1916</v>
      </c>
      <c r="J119" t="s">
        <v>119</v>
      </c>
      <c r="K119">
        <f t="shared" si="5"/>
        <v>46</v>
      </c>
      <c r="L119">
        <f t="shared" si="6"/>
        <v>32</v>
      </c>
      <c r="M119" s="5">
        <f t="shared" si="8"/>
        <v>0.69565217391304346</v>
      </c>
      <c r="N119">
        <f t="shared" si="9"/>
        <v>28</v>
      </c>
    </row>
    <row r="120" spans="1:14" x14ac:dyDescent="0.35">
      <c r="A120" t="s">
        <v>63</v>
      </c>
      <c r="B120" t="s">
        <v>1546</v>
      </c>
      <c r="C120" t="s">
        <v>21</v>
      </c>
      <c r="D120" t="s">
        <v>94</v>
      </c>
      <c r="E120" t="s">
        <v>19</v>
      </c>
      <c r="F120">
        <f t="shared" si="7"/>
        <v>66</v>
      </c>
      <c r="G120">
        <v>47</v>
      </c>
      <c r="H120" s="1">
        <v>3.888888888888889E-2</v>
      </c>
      <c r="I120" t="s">
        <v>1916</v>
      </c>
      <c r="J120" t="s">
        <v>121</v>
      </c>
      <c r="K120">
        <f t="shared" si="5"/>
        <v>66</v>
      </c>
      <c r="L120">
        <f t="shared" si="6"/>
        <v>46</v>
      </c>
      <c r="M120" s="5">
        <f t="shared" si="8"/>
        <v>0.69696969696969702</v>
      </c>
      <c r="N120">
        <f t="shared" si="9"/>
        <v>40</v>
      </c>
    </row>
    <row r="121" spans="1:14" x14ac:dyDescent="0.35">
      <c r="A121" t="s">
        <v>63</v>
      </c>
      <c r="B121" t="s">
        <v>1496</v>
      </c>
      <c r="C121" t="s">
        <v>50</v>
      </c>
      <c r="D121" t="s">
        <v>73</v>
      </c>
      <c r="E121" t="s">
        <v>14</v>
      </c>
      <c r="F121">
        <f t="shared" si="7"/>
        <v>23</v>
      </c>
      <c r="G121">
        <v>47</v>
      </c>
      <c r="H121" s="1">
        <v>1.1805555555555555E-2</v>
      </c>
      <c r="I121" t="s">
        <v>1917</v>
      </c>
      <c r="J121" t="s">
        <v>121</v>
      </c>
      <c r="K121">
        <f t="shared" si="5"/>
        <v>23</v>
      </c>
      <c r="L121">
        <f t="shared" si="6"/>
        <v>9</v>
      </c>
      <c r="M121" s="5">
        <f t="shared" si="8"/>
        <v>0.39130434782608697</v>
      </c>
      <c r="N121">
        <f t="shared" si="9"/>
        <v>14</v>
      </c>
    </row>
    <row r="122" spans="1:14" x14ac:dyDescent="0.35">
      <c r="A122" t="s">
        <v>63</v>
      </c>
      <c r="B122" t="s">
        <v>1457</v>
      </c>
      <c r="C122" t="s">
        <v>53</v>
      </c>
      <c r="D122" t="s">
        <v>21</v>
      </c>
      <c r="E122" t="s">
        <v>14</v>
      </c>
      <c r="F122">
        <f t="shared" si="7"/>
        <v>20</v>
      </c>
      <c r="G122">
        <v>47</v>
      </c>
      <c r="H122" s="1">
        <v>9.7222222222222224E-3</v>
      </c>
      <c r="I122" t="s">
        <v>1917</v>
      </c>
      <c r="J122" t="s">
        <v>121</v>
      </c>
      <c r="K122">
        <f t="shared" si="5"/>
        <v>20</v>
      </c>
      <c r="L122">
        <f t="shared" si="6"/>
        <v>8</v>
      </c>
      <c r="M122" s="5">
        <f t="shared" si="8"/>
        <v>0.4</v>
      </c>
      <c r="N122">
        <f t="shared" si="9"/>
        <v>12</v>
      </c>
    </row>
    <row r="123" spans="1:14" x14ac:dyDescent="0.35">
      <c r="A123" t="s">
        <v>38</v>
      </c>
      <c r="B123" t="s">
        <v>1422</v>
      </c>
      <c r="C123" t="s">
        <v>56</v>
      </c>
      <c r="D123" t="s">
        <v>81</v>
      </c>
      <c r="E123" t="s">
        <v>25</v>
      </c>
      <c r="F123">
        <f t="shared" si="7"/>
        <v>81</v>
      </c>
      <c r="G123">
        <v>48</v>
      </c>
      <c r="H123" s="1">
        <v>2.5694444444444443E-2</v>
      </c>
      <c r="I123" t="s">
        <v>1917</v>
      </c>
      <c r="J123" t="s">
        <v>123</v>
      </c>
      <c r="K123">
        <f t="shared" si="5"/>
        <v>81</v>
      </c>
      <c r="L123">
        <f t="shared" si="6"/>
        <v>65</v>
      </c>
      <c r="M123" s="5">
        <f t="shared" si="8"/>
        <v>0.80246913580246915</v>
      </c>
      <c r="N123">
        <f t="shared" si="9"/>
        <v>48</v>
      </c>
    </row>
    <row r="124" spans="1:14" x14ac:dyDescent="0.35">
      <c r="A124" t="s">
        <v>38</v>
      </c>
      <c r="B124" t="s">
        <v>1498</v>
      </c>
      <c r="C124" t="s">
        <v>55</v>
      </c>
      <c r="D124" t="s">
        <v>71</v>
      </c>
      <c r="E124" t="s">
        <v>19</v>
      </c>
      <c r="F124">
        <f t="shared" si="7"/>
        <v>44</v>
      </c>
      <c r="G124">
        <v>48</v>
      </c>
      <c r="H124" s="1">
        <v>3.8194444444444448E-2</v>
      </c>
      <c r="I124" t="s">
        <v>1916</v>
      </c>
      <c r="J124" t="s">
        <v>123</v>
      </c>
      <c r="K124">
        <f t="shared" si="5"/>
        <v>44</v>
      </c>
      <c r="L124">
        <f t="shared" si="6"/>
        <v>31</v>
      </c>
      <c r="M124" s="5">
        <f t="shared" si="8"/>
        <v>0.70454545454545459</v>
      </c>
      <c r="N124">
        <f t="shared" si="9"/>
        <v>26</v>
      </c>
    </row>
    <row r="125" spans="1:14" x14ac:dyDescent="0.35">
      <c r="A125" t="s">
        <v>38</v>
      </c>
      <c r="B125" t="s">
        <v>1546</v>
      </c>
      <c r="C125" t="s">
        <v>21</v>
      </c>
      <c r="D125" t="s">
        <v>94</v>
      </c>
      <c r="E125" t="s">
        <v>14</v>
      </c>
      <c r="F125">
        <f t="shared" si="7"/>
        <v>33</v>
      </c>
      <c r="G125">
        <v>48</v>
      </c>
      <c r="H125" s="1">
        <v>2.2222222222222223E-2</v>
      </c>
      <c r="I125" t="s">
        <v>1917</v>
      </c>
      <c r="J125" t="s">
        <v>123</v>
      </c>
      <c r="K125">
        <f t="shared" si="5"/>
        <v>33</v>
      </c>
      <c r="L125">
        <f t="shared" si="6"/>
        <v>13</v>
      </c>
      <c r="M125" s="5">
        <f t="shared" si="8"/>
        <v>0.39393939393939392</v>
      </c>
      <c r="N125">
        <f t="shared" si="9"/>
        <v>20</v>
      </c>
    </row>
    <row r="126" spans="1:14" x14ac:dyDescent="0.35">
      <c r="A126" t="s">
        <v>31</v>
      </c>
      <c r="B126" t="s">
        <v>1465</v>
      </c>
      <c r="C126" t="s">
        <v>50</v>
      </c>
      <c r="D126" t="s">
        <v>75</v>
      </c>
      <c r="E126" t="s">
        <v>25</v>
      </c>
      <c r="F126">
        <f t="shared" si="7"/>
        <v>72</v>
      </c>
      <c r="G126">
        <v>49</v>
      </c>
      <c r="H126" s="1">
        <v>6.2500000000000003E-3</v>
      </c>
      <c r="I126" t="s">
        <v>1916</v>
      </c>
      <c r="J126" t="s">
        <v>125</v>
      </c>
      <c r="K126">
        <f t="shared" si="5"/>
        <v>72</v>
      </c>
      <c r="L126">
        <f t="shared" si="6"/>
        <v>58</v>
      </c>
      <c r="M126" s="5">
        <f t="shared" si="8"/>
        <v>0.80555555555555558</v>
      </c>
      <c r="N126">
        <f t="shared" si="9"/>
        <v>42</v>
      </c>
    </row>
    <row r="127" spans="1:14" x14ac:dyDescent="0.35">
      <c r="A127" t="s">
        <v>31</v>
      </c>
      <c r="B127" t="s">
        <v>1534</v>
      </c>
      <c r="C127" t="s">
        <v>65</v>
      </c>
      <c r="D127" t="s">
        <v>92</v>
      </c>
      <c r="E127" t="s">
        <v>25</v>
      </c>
      <c r="F127">
        <f t="shared" si="7"/>
        <v>96</v>
      </c>
      <c r="G127">
        <v>49</v>
      </c>
      <c r="H127" s="1">
        <v>1.8749999999999999E-2</v>
      </c>
      <c r="I127" t="s">
        <v>1916</v>
      </c>
      <c r="J127" t="s">
        <v>125</v>
      </c>
      <c r="K127">
        <f t="shared" si="5"/>
        <v>96</v>
      </c>
      <c r="L127">
        <f t="shared" si="6"/>
        <v>77</v>
      </c>
      <c r="M127" s="5">
        <f t="shared" si="8"/>
        <v>0.80208333333333337</v>
      </c>
      <c r="N127">
        <f t="shared" si="9"/>
        <v>57</v>
      </c>
    </row>
    <row r="128" spans="1:14" x14ac:dyDescent="0.35">
      <c r="A128" t="s">
        <v>31</v>
      </c>
      <c r="B128" t="s">
        <v>1395</v>
      </c>
      <c r="C128" t="s">
        <v>8</v>
      </c>
      <c r="D128" t="s">
        <v>63</v>
      </c>
      <c r="E128" t="s">
        <v>14</v>
      </c>
      <c r="F128">
        <f t="shared" si="7"/>
        <v>18</v>
      </c>
      <c r="G128">
        <v>49</v>
      </c>
      <c r="H128" s="1">
        <v>3.125E-2</v>
      </c>
      <c r="I128" t="s">
        <v>1917</v>
      </c>
      <c r="J128" t="s">
        <v>125</v>
      </c>
      <c r="K128">
        <f t="shared" si="5"/>
        <v>18</v>
      </c>
      <c r="L128">
        <f t="shared" si="6"/>
        <v>8</v>
      </c>
      <c r="M128" s="5">
        <f t="shared" si="8"/>
        <v>0.44444444444444442</v>
      </c>
      <c r="N128">
        <f t="shared" si="9"/>
        <v>10</v>
      </c>
    </row>
    <row r="129" spans="1:14" x14ac:dyDescent="0.35">
      <c r="A129" t="s">
        <v>65</v>
      </c>
      <c r="B129" t="s">
        <v>1534</v>
      </c>
      <c r="C129" t="s">
        <v>65</v>
      </c>
      <c r="D129" t="s">
        <v>92</v>
      </c>
      <c r="E129" t="s">
        <v>14</v>
      </c>
      <c r="F129">
        <f t="shared" si="7"/>
        <v>32</v>
      </c>
      <c r="G129">
        <v>50</v>
      </c>
      <c r="H129" s="1">
        <v>4.1666666666666666E-3</v>
      </c>
      <c r="I129" t="s">
        <v>1916</v>
      </c>
      <c r="J129" t="s">
        <v>127</v>
      </c>
      <c r="K129">
        <f t="shared" si="5"/>
        <v>32</v>
      </c>
      <c r="L129">
        <f t="shared" si="6"/>
        <v>13</v>
      </c>
      <c r="M129" s="5">
        <f t="shared" si="8"/>
        <v>0.40625</v>
      </c>
      <c r="N129">
        <f t="shared" si="9"/>
        <v>19</v>
      </c>
    </row>
    <row r="130" spans="1:14" x14ac:dyDescent="0.35">
      <c r="A130" t="s">
        <v>65</v>
      </c>
      <c r="B130" t="s">
        <v>1498</v>
      </c>
      <c r="C130" t="s">
        <v>55</v>
      </c>
      <c r="D130" t="s">
        <v>71</v>
      </c>
      <c r="E130" t="s">
        <v>19</v>
      </c>
      <c r="F130">
        <f t="shared" si="7"/>
        <v>44</v>
      </c>
      <c r="G130">
        <v>50</v>
      </c>
      <c r="H130" s="1">
        <v>1.0416666666666666E-2</v>
      </c>
      <c r="I130" t="s">
        <v>1916</v>
      </c>
      <c r="J130" t="s">
        <v>127</v>
      </c>
      <c r="K130">
        <f t="shared" ref="K130:K193" si="10">D130*E130</f>
        <v>44</v>
      </c>
      <c r="L130">
        <f t="shared" ref="L130:L193" si="11">K130-C130</f>
        <v>31</v>
      </c>
      <c r="M130" s="5">
        <f t="shared" si="8"/>
        <v>0.70454545454545459</v>
      </c>
      <c r="N130">
        <f t="shared" si="9"/>
        <v>26</v>
      </c>
    </row>
    <row r="131" spans="1:14" x14ac:dyDescent="0.35">
      <c r="A131" t="s">
        <v>53</v>
      </c>
      <c r="B131" t="s">
        <v>1496</v>
      </c>
      <c r="C131" t="s">
        <v>50</v>
      </c>
      <c r="D131" t="s">
        <v>73</v>
      </c>
      <c r="E131" t="s">
        <v>19</v>
      </c>
      <c r="F131">
        <f t="shared" ref="F131:F194" si="12">D131*E131</f>
        <v>46</v>
      </c>
      <c r="G131">
        <v>51</v>
      </c>
      <c r="H131" s="1">
        <v>2.2916666666666665E-2</v>
      </c>
      <c r="I131" t="s">
        <v>1917</v>
      </c>
      <c r="J131" t="s">
        <v>129</v>
      </c>
      <c r="K131">
        <f t="shared" si="10"/>
        <v>46</v>
      </c>
      <c r="L131">
        <f t="shared" si="11"/>
        <v>32</v>
      </c>
      <c r="M131" s="5">
        <f t="shared" ref="M131:M194" si="13">(L131/K131)</f>
        <v>0.69565217391304346</v>
      </c>
      <c r="N131">
        <f t="shared" ref="N131:N194" si="14">C131*E131</f>
        <v>28</v>
      </c>
    </row>
    <row r="132" spans="1:14" x14ac:dyDescent="0.35">
      <c r="A132" t="s">
        <v>53</v>
      </c>
      <c r="B132" t="s">
        <v>1546</v>
      </c>
      <c r="C132" t="s">
        <v>21</v>
      </c>
      <c r="D132" t="s">
        <v>94</v>
      </c>
      <c r="E132" t="s">
        <v>25</v>
      </c>
      <c r="F132">
        <f t="shared" si="12"/>
        <v>99</v>
      </c>
      <c r="G132">
        <v>51</v>
      </c>
      <c r="H132" s="1">
        <v>3.888888888888889E-2</v>
      </c>
      <c r="I132" t="s">
        <v>1916</v>
      </c>
      <c r="J132" t="s">
        <v>129</v>
      </c>
      <c r="K132">
        <f t="shared" si="10"/>
        <v>99</v>
      </c>
      <c r="L132">
        <f t="shared" si="11"/>
        <v>79</v>
      </c>
      <c r="M132" s="5">
        <f t="shared" si="13"/>
        <v>0.79797979797979801</v>
      </c>
      <c r="N132">
        <f t="shared" si="14"/>
        <v>60</v>
      </c>
    </row>
    <row r="133" spans="1:14" x14ac:dyDescent="0.35">
      <c r="A133" t="s">
        <v>53</v>
      </c>
      <c r="B133" t="s">
        <v>1498</v>
      </c>
      <c r="C133" t="s">
        <v>55</v>
      </c>
      <c r="D133" t="s">
        <v>71</v>
      </c>
      <c r="E133" t="s">
        <v>19</v>
      </c>
      <c r="F133">
        <f t="shared" si="12"/>
        <v>44</v>
      </c>
      <c r="G133">
        <v>51</v>
      </c>
      <c r="H133" s="1">
        <v>3.6805555555555557E-2</v>
      </c>
      <c r="I133" t="s">
        <v>1916</v>
      </c>
      <c r="J133" t="s">
        <v>129</v>
      </c>
      <c r="K133">
        <f t="shared" si="10"/>
        <v>44</v>
      </c>
      <c r="L133">
        <f t="shared" si="11"/>
        <v>31</v>
      </c>
      <c r="M133" s="5">
        <f t="shared" si="13"/>
        <v>0.70454545454545459</v>
      </c>
      <c r="N133">
        <f t="shared" si="14"/>
        <v>26</v>
      </c>
    </row>
    <row r="134" spans="1:14" x14ac:dyDescent="0.35">
      <c r="A134" t="s">
        <v>53</v>
      </c>
      <c r="B134" t="s">
        <v>1395</v>
      </c>
      <c r="C134" t="s">
        <v>8</v>
      </c>
      <c r="D134" t="s">
        <v>63</v>
      </c>
      <c r="E134" t="s">
        <v>19</v>
      </c>
      <c r="F134">
        <f t="shared" si="12"/>
        <v>36</v>
      </c>
      <c r="G134">
        <v>51</v>
      </c>
      <c r="H134" s="1">
        <v>1.5277777777777777E-2</v>
      </c>
      <c r="I134" t="s">
        <v>1916</v>
      </c>
      <c r="J134" t="s">
        <v>129</v>
      </c>
      <c r="K134">
        <f t="shared" si="10"/>
        <v>36</v>
      </c>
      <c r="L134">
        <f t="shared" si="11"/>
        <v>26</v>
      </c>
      <c r="M134" s="5">
        <f t="shared" si="13"/>
        <v>0.72222222222222221</v>
      </c>
      <c r="N134">
        <f t="shared" si="14"/>
        <v>20</v>
      </c>
    </row>
    <row r="135" spans="1:14" x14ac:dyDescent="0.35">
      <c r="A135" t="s">
        <v>35</v>
      </c>
      <c r="B135" t="s">
        <v>1546</v>
      </c>
      <c r="C135" t="s">
        <v>21</v>
      </c>
      <c r="D135" t="s">
        <v>94</v>
      </c>
      <c r="E135" t="s">
        <v>25</v>
      </c>
      <c r="F135">
        <f t="shared" si="12"/>
        <v>99</v>
      </c>
      <c r="G135">
        <v>52</v>
      </c>
      <c r="H135" s="1">
        <v>9.0277777777777769E-3</v>
      </c>
      <c r="I135" t="s">
        <v>1916</v>
      </c>
      <c r="J135" t="s">
        <v>131</v>
      </c>
      <c r="K135">
        <f t="shared" si="10"/>
        <v>99</v>
      </c>
      <c r="L135">
        <f t="shared" si="11"/>
        <v>79</v>
      </c>
      <c r="M135" s="5">
        <f t="shared" si="13"/>
        <v>0.79797979797979801</v>
      </c>
      <c r="N135">
        <f t="shared" si="14"/>
        <v>60</v>
      </c>
    </row>
    <row r="136" spans="1:14" x14ac:dyDescent="0.35">
      <c r="A136" t="s">
        <v>35</v>
      </c>
      <c r="B136" t="s">
        <v>1430</v>
      </c>
      <c r="C136" t="s">
        <v>65</v>
      </c>
      <c r="D136" t="s">
        <v>90</v>
      </c>
      <c r="E136" t="s">
        <v>19</v>
      </c>
      <c r="F136">
        <f t="shared" si="12"/>
        <v>62</v>
      </c>
      <c r="G136">
        <v>52</v>
      </c>
      <c r="H136" s="1">
        <v>1.1805555555555555E-2</v>
      </c>
      <c r="I136" t="s">
        <v>1917</v>
      </c>
      <c r="J136" t="s">
        <v>131</v>
      </c>
      <c r="K136">
        <f t="shared" si="10"/>
        <v>62</v>
      </c>
      <c r="L136">
        <f t="shared" si="11"/>
        <v>43</v>
      </c>
      <c r="M136" s="5">
        <f t="shared" si="13"/>
        <v>0.69354838709677424</v>
      </c>
      <c r="N136">
        <f t="shared" si="14"/>
        <v>38</v>
      </c>
    </row>
    <row r="137" spans="1:14" x14ac:dyDescent="0.35">
      <c r="A137" t="s">
        <v>35</v>
      </c>
      <c r="B137" t="s">
        <v>1375</v>
      </c>
      <c r="C137" t="s">
        <v>21</v>
      </c>
      <c r="D137" t="s">
        <v>96</v>
      </c>
      <c r="E137" t="s">
        <v>25</v>
      </c>
      <c r="F137">
        <f t="shared" si="12"/>
        <v>102</v>
      </c>
      <c r="G137">
        <v>52</v>
      </c>
      <c r="H137" s="1">
        <v>2.2222222222222223E-2</v>
      </c>
      <c r="I137" t="s">
        <v>1916</v>
      </c>
      <c r="J137" t="s">
        <v>131</v>
      </c>
      <c r="K137">
        <f t="shared" si="10"/>
        <v>102</v>
      </c>
      <c r="L137">
        <f t="shared" si="11"/>
        <v>82</v>
      </c>
      <c r="M137" s="5">
        <f t="shared" si="13"/>
        <v>0.80392156862745101</v>
      </c>
      <c r="N137">
        <f t="shared" si="14"/>
        <v>60</v>
      </c>
    </row>
    <row r="138" spans="1:14" x14ac:dyDescent="0.35">
      <c r="A138" t="s">
        <v>56</v>
      </c>
      <c r="B138" t="s">
        <v>1496</v>
      </c>
      <c r="C138" t="s">
        <v>50</v>
      </c>
      <c r="D138" t="s">
        <v>73</v>
      </c>
      <c r="E138" t="s">
        <v>25</v>
      </c>
      <c r="F138">
        <f t="shared" si="12"/>
        <v>69</v>
      </c>
      <c r="G138">
        <v>53</v>
      </c>
      <c r="H138" s="1">
        <v>3.2638888888888891E-2</v>
      </c>
      <c r="I138" t="s">
        <v>1917</v>
      </c>
      <c r="J138" t="s">
        <v>133</v>
      </c>
      <c r="K138">
        <f t="shared" si="10"/>
        <v>69</v>
      </c>
      <c r="L138">
        <f t="shared" si="11"/>
        <v>55</v>
      </c>
      <c r="M138" s="5">
        <f t="shared" si="13"/>
        <v>0.79710144927536231</v>
      </c>
      <c r="N138">
        <f t="shared" si="14"/>
        <v>42</v>
      </c>
    </row>
    <row r="139" spans="1:14" x14ac:dyDescent="0.35">
      <c r="A139" t="s">
        <v>56</v>
      </c>
      <c r="B139" t="s">
        <v>1386</v>
      </c>
      <c r="C139" t="s">
        <v>63</v>
      </c>
      <c r="D139" t="s">
        <v>88</v>
      </c>
      <c r="E139" t="s">
        <v>25</v>
      </c>
      <c r="F139">
        <f t="shared" si="12"/>
        <v>90</v>
      </c>
      <c r="G139">
        <v>53</v>
      </c>
      <c r="H139" s="1">
        <v>2.7083333333333334E-2</v>
      </c>
      <c r="I139" t="s">
        <v>1917</v>
      </c>
      <c r="J139" t="s">
        <v>133</v>
      </c>
      <c r="K139">
        <f t="shared" si="10"/>
        <v>90</v>
      </c>
      <c r="L139">
        <f t="shared" si="11"/>
        <v>72</v>
      </c>
      <c r="M139" s="5">
        <f t="shared" si="13"/>
        <v>0.8</v>
      </c>
      <c r="N139">
        <f t="shared" si="14"/>
        <v>54</v>
      </c>
    </row>
    <row r="140" spans="1:14" x14ac:dyDescent="0.35">
      <c r="A140" t="s">
        <v>56</v>
      </c>
      <c r="B140" t="s">
        <v>1389</v>
      </c>
      <c r="C140" t="s">
        <v>71</v>
      </c>
      <c r="D140" t="s">
        <v>100</v>
      </c>
      <c r="E140" t="s">
        <v>25</v>
      </c>
      <c r="F140">
        <f t="shared" si="12"/>
        <v>108</v>
      </c>
      <c r="G140">
        <v>53</v>
      </c>
      <c r="H140" s="1">
        <v>1.8055555555555554E-2</v>
      </c>
      <c r="I140" t="s">
        <v>1916</v>
      </c>
      <c r="J140" t="s">
        <v>133</v>
      </c>
      <c r="K140">
        <f t="shared" si="10"/>
        <v>108</v>
      </c>
      <c r="L140">
        <f t="shared" si="11"/>
        <v>86</v>
      </c>
      <c r="M140" s="5">
        <f t="shared" si="13"/>
        <v>0.79629629629629628</v>
      </c>
      <c r="N140">
        <f t="shared" si="14"/>
        <v>66</v>
      </c>
    </row>
    <row r="141" spans="1:14" x14ac:dyDescent="0.35">
      <c r="A141" t="s">
        <v>10</v>
      </c>
      <c r="B141" t="s">
        <v>1356</v>
      </c>
      <c r="C141" t="s">
        <v>69</v>
      </c>
      <c r="D141" t="s">
        <v>98</v>
      </c>
      <c r="E141" t="s">
        <v>25</v>
      </c>
      <c r="F141">
        <f t="shared" si="12"/>
        <v>105</v>
      </c>
      <c r="G141">
        <v>54</v>
      </c>
      <c r="H141" s="1">
        <v>3.2638888888888891E-2</v>
      </c>
      <c r="I141" t="s">
        <v>1916</v>
      </c>
      <c r="J141" t="s">
        <v>135</v>
      </c>
      <c r="K141">
        <f t="shared" si="10"/>
        <v>105</v>
      </c>
      <c r="L141">
        <f t="shared" si="11"/>
        <v>84</v>
      </c>
      <c r="M141" s="5">
        <f t="shared" si="13"/>
        <v>0.8</v>
      </c>
      <c r="N141">
        <f t="shared" si="14"/>
        <v>63</v>
      </c>
    </row>
    <row r="142" spans="1:14" x14ac:dyDescent="0.35">
      <c r="A142" t="s">
        <v>10</v>
      </c>
      <c r="B142" t="s">
        <v>1430</v>
      </c>
      <c r="C142" t="s">
        <v>65</v>
      </c>
      <c r="D142" t="s">
        <v>90</v>
      </c>
      <c r="E142" t="s">
        <v>14</v>
      </c>
      <c r="F142">
        <f t="shared" si="12"/>
        <v>31</v>
      </c>
      <c r="G142">
        <v>54</v>
      </c>
      <c r="H142" s="1">
        <v>3.8194444444444448E-2</v>
      </c>
      <c r="I142" t="s">
        <v>1917</v>
      </c>
      <c r="J142" t="s">
        <v>135</v>
      </c>
      <c r="K142">
        <f t="shared" si="10"/>
        <v>31</v>
      </c>
      <c r="L142">
        <f t="shared" si="11"/>
        <v>12</v>
      </c>
      <c r="M142" s="5">
        <f t="shared" si="13"/>
        <v>0.38709677419354838</v>
      </c>
      <c r="N142">
        <f t="shared" si="14"/>
        <v>19</v>
      </c>
    </row>
    <row r="143" spans="1:14" x14ac:dyDescent="0.35">
      <c r="A143" t="s">
        <v>10</v>
      </c>
      <c r="B143" t="s">
        <v>1395</v>
      </c>
      <c r="C143" t="s">
        <v>8</v>
      </c>
      <c r="D143" t="s">
        <v>63</v>
      </c>
      <c r="E143" t="s">
        <v>14</v>
      </c>
      <c r="F143">
        <f t="shared" si="12"/>
        <v>18</v>
      </c>
      <c r="G143">
        <v>54</v>
      </c>
      <c r="H143" s="1">
        <v>3.8194444444444448E-2</v>
      </c>
      <c r="I143" t="s">
        <v>1917</v>
      </c>
      <c r="J143" t="s">
        <v>135</v>
      </c>
      <c r="K143">
        <f t="shared" si="10"/>
        <v>18</v>
      </c>
      <c r="L143">
        <f t="shared" si="11"/>
        <v>8</v>
      </c>
      <c r="M143" s="5">
        <f t="shared" si="13"/>
        <v>0.44444444444444442</v>
      </c>
      <c r="N143">
        <f t="shared" si="14"/>
        <v>10</v>
      </c>
    </row>
    <row r="144" spans="1:14" x14ac:dyDescent="0.35">
      <c r="A144" t="s">
        <v>10</v>
      </c>
      <c r="B144" t="s">
        <v>1546</v>
      </c>
      <c r="C144" t="s">
        <v>21</v>
      </c>
      <c r="D144" t="s">
        <v>94</v>
      </c>
      <c r="E144" t="s">
        <v>14</v>
      </c>
      <c r="F144">
        <f t="shared" si="12"/>
        <v>33</v>
      </c>
      <c r="G144">
        <v>54</v>
      </c>
      <c r="H144" s="1">
        <v>3.1944444444444442E-2</v>
      </c>
      <c r="I144" t="s">
        <v>1917</v>
      </c>
      <c r="J144" t="s">
        <v>135</v>
      </c>
      <c r="K144">
        <f t="shared" si="10"/>
        <v>33</v>
      </c>
      <c r="L144">
        <f t="shared" si="11"/>
        <v>13</v>
      </c>
      <c r="M144" s="5">
        <f t="shared" si="13"/>
        <v>0.39393939393939392</v>
      </c>
      <c r="N144">
        <f t="shared" si="14"/>
        <v>20</v>
      </c>
    </row>
    <row r="145" spans="1:14" x14ac:dyDescent="0.35">
      <c r="A145" t="s">
        <v>21</v>
      </c>
      <c r="B145" t="s">
        <v>1546</v>
      </c>
      <c r="C145" t="s">
        <v>21</v>
      </c>
      <c r="D145" t="s">
        <v>94</v>
      </c>
      <c r="E145" t="s">
        <v>25</v>
      </c>
      <c r="F145">
        <f t="shared" si="12"/>
        <v>99</v>
      </c>
      <c r="G145">
        <v>55</v>
      </c>
      <c r="H145" s="1">
        <v>1.8749999999999999E-2</v>
      </c>
      <c r="I145" t="s">
        <v>1917</v>
      </c>
      <c r="J145" t="s">
        <v>137</v>
      </c>
      <c r="K145">
        <f t="shared" si="10"/>
        <v>99</v>
      </c>
      <c r="L145">
        <f t="shared" si="11"/>
        <v>79</v>
      </c>
      <c r="M145" s="5">
        <f t="shared" si="13"/>
        <v>0.79797979797979801</v>
      </c>
      <c r="N145">
        <f t="shared" si="14"/>
        <v>60</v>
      </c>
    </row>
    <row r="146" spans="1:14" x14ac:dyDescent="0.35">
      <c r="A146" t="s">
        <v>21</v>
      </c>
      <c r="B146" t="s">
        <v>1465</v>
      </c>
      <c r="C146" t="s">
        <v>50</v>
      </c>
      <c r="D146" t="s">
        <v>75</v>
      </c>
      <c r="E146" t="s">
        <v>14</v>
      </c>
      <c r="F146">
        <f t="shared" si="12"/>
        <v>24</v>
      </c>
      <c r="G146">
        <v>55</v>
      </c>
      <c r="H146" s="1">
        <v>3.472222222222222E-3</v>
      </c>
      <c r="I146" t="s">
        <v>1916</v>
      </c>
      <c r="J146" t="s">
        <v>137</v>
      </c>
      <c r="K146">
        <f t="shared" si="10"/>
        <v>24</v>
      </c>
      <c r="L146">
        <f t="shared" si="11"/>
        <v>10</v>
      </c>
      <c r="M146" s="5">
        <f t="shared" si="13"/>
        <v>0.41666666666666669</v>
      </c>
      <c r="N146">
        <f t="shared" si="14"/>
        <v>14</v>
      </c>
    </row>
    <row r="147" spans="1:14" x14ac:dyDescent="0.35">
      <c r="A147" t="s">
        <v>21</v>
      </c>
      <c r="B147" t="s">
        <v>1389</v>
      </c>
      <c r="C147" t="s">
        <v>71</v>
      </c>
      <c r="D147" t="s">
        <v>100</v>
      </c>
      <c r="E147" t="s">
        <v>14</v>
      </c>
      <c r="F147">
        <f t="shared" si="12"/>
        <v>36</v>
      </c>
      <c r="G147">
        <v>55</v>
      </c>
      <c r="H147" s="1">
        <v>3.5416666666666666E-2</v>
      </c>
      <c r="I147" t="s">
        <v>1917</v>
      </c>
      <c r="J147" t="s">
        <v>137</v>
      </c>
      <c r="K147">
        <f t="shared" si="10"/>
        <v>36</v>
      </c>
      <c r="L147">
        <f t="shared" si="11"/>
        <v>14</v>
      </c>
      <c r="M147" s="5">
        <f t="shared" si="13"/>
        <v>0.3888888888888889</v>
      </c>
      <c r="N147">
        <f t="shared" si="14"/>
        <v>22</v>
      </c>
    </row>
    <row r="148" spans="1:14" x14ac:dyDescent="0.35">
      <c r="A148" t="s">
        <v>21</v>
      </c>
      <c r="B148" t="s">
        <v>1534</v>
      </c>
      <c r="C148" t="s">
        <v>65</v>
      </c>
      <c r="D148" t="s">
        <v>92</v>
      </c>
      <c r="E148" t="s">
        <v>25</v>
      </c>
      <c r="F148">
        <f t="shared" si="12"/>
        <v>96</v>
      </c>
      <c r="G148">
        <v>55</v>
      </c>
      <c r="H148" s="1">
        <v>9.0277777777777769E-3</v>
      </c>
      <c r="I148" t="s">
        <v>1916</v>
      </c>
      <c r="J148" t="s">
        <v>137</v>
      </c>
      <c r="K148">
        <f t="shared" si="10"/>
        <v>96</v>
      </c>
      <c r="L148">
        <f t="shared" si="11"/>
        <v>77</v>
      </c>
      <c r="M148" s="5">
        <f t="shared" si="13"/>
        <v>0.80208333333333337</v>
      </c>
      <c r="N148">
        <f t="shared" si="14"/>
        <v>57</v>
      </c>
    </row>
    <row r="149" spans="1:14" x14ac:dyDescent="0.35">
      <c r="A149" t="s">
        <v>14</v>
      </c>
      <c r="B149" t="s">
        <v>1363</v>
      </c>
      <c r="C149" t="s">
        <v>38</v>
      </c>
      <c r="D149" t="s">
        <v>86</v>
      </c>
      <c r="E149" t="s">
        <v>14</v>
      </c>
      <c r="F149">
        <f t="shared" si="12"/>
        <v>29</v>
      </c>
      <c r="G149">
        <v>56</v>
      </c>
      <c r="H149" s="1">
        <v>2.6388888888888889E-2</v>
      </c>
      <c r="I149" t="s">
        <v>1916</v>
      </c>
      <c r="J149" t="s">
        <v>138</v>
      </c>
      <c r="K149">
        <f t="shared" si="10"/>
        <v>29</v>
      </c>
      <c r="L149">
        <f t="shared" si="11"/>
        <v>12</v>
      </c>
      <c r="M149" s="5">
        <f t="shared" si="13"/>
        <v>0.41379310344827586</v>
      </c>
      <c r="N149">
        <f t="shared" si="14"/>
        <v>17</v>
      </c>
    </row>
    <row r="150" spans="1:14" x14ac:dyDescent="0.35">
      <c r="A150" t="s">
        <v>14</v>
      </c>
      <c r="B150" t="s">
        <v>1427</v>
      </c>
      <c r="C150" t="s">
        <v>42</v>
      </c>
      <c r="D150" t="s">
        <v>65</v>
      </c>
      <c r="E150" t="s">
        <v>14</v>
      </c>
      <c r="F150">
        <f t="shared" si="12"/>
        <v>19</v>
      </c>
      <c r="G150">
        <v>56</v>
      </c>
      <c r="H150" s="1">
        <v>2.7777777777777776E-2</v>
      </c>
      <c r="I150" t="s">
        <v>1917</v>
      </c>
      <c r="J150" t="s">
        <v>138</v>
      </c>
      <c r="K150">
        <f t="shared" si="10"/>
        <v>19</v>
      </c>
      <c r="L150">
        <f t="shared" si="11"/>
        <v>8</v>
      </c>
      <c r="M150" s="5">
        <f t="shared" si="13"/>
        <v>0.42105263157894735</v>
      </c>
      <c r="N150">
        <f t="shared" si="14"/>
        <v>11</v>
      </c>
    </row>
    <row r="151" spans="1:14" x14ac:dyDescent="0.35">
      <c r="A151" t="s">
        <v>63</v>
      </c>
      <c r="B151" t="s">
        <v>1356</v>
      </c>
      <c r="C151" t="s">
        <v>69</v>
      </c>
      <c r="D151" t="s">
        <v>98</v>
      </c>
      <c r="E151" t="s">
        <v>14</v>
      </c>
      <c r="F151">
        <f t="shared" si="12"/>
        <v>35</v>
      </c>
      <c r="G151">
        <v>57</v>
      </c>
      <c r="H151" s="1">
        <v>1.4583333333333334E-2</v>
      </c>
      <c r="I151" t="s">
        <v>1917</v>
      </c>
      <c r="J151" t="s">
        <v>140</v>
      </c>
      <c r="K151">
        <f t="shared" si="10"/>
        <v>35</v>
      </c>
      <c r="L151">
        <f t="shared" si="11"/>
        <v>14</v>
      </c>
      <c r="M151" s="5">
        <f t="shared" si="13"/>
        <v>0.4</v>
      </c>
      <c r="N151">
        <f t="shared" si="14"/>
        <v>21</v>
      </c>
    </row>
    <row r="152" spans="1:14" x14ac:dyDescent="0.35">
      <c r="A152" t="s">
        <v>63</v>
      </c>
      <c r="B152" t="s">
        <v>1369</v>
      </c>
      <c r="C152" t="s">
        <v>77</v>
      </c>
      <c r="D152" t="s">
        <v>108</v>
      </c>
      <c r="E152" t="s">
        <v>14</v>
      </c>
      <c r="F152">
        <f t="shared" si="12"/>
        <v>40</v>
      </c>
      <c r="G152">
        <v>57</v>
      </c>
      <c r="H152" s="1">
        <v>2.0833333333333332E-2</v>
      </c>
      <c r="I152" t="s">
        <v>1917</v>
      </c>
      <c r="J152" t="s">
        <v>140</v>
      </c>
      <c r="K152">
        <f t="shared" si="10"/>
        <v>40</v>
      </c>
      <c r="L152">
        <f t="shared" si="11"/>
        <v>15</v>
      </c>
      <c r="M152" s="5">
        <f t="shared" si="13"/>
        <v>0.375</v>
      </c>
      <c r="N152">
        <f t="shared" si="14"/>
        <v>25</v>
      </c>
    </row>
    <row r="153" spans="1:14" x14ac:dyDescent="0.35">
      <c r="A153" t="s">
        <v>63</v>
      </c>
      <c r="B153" t="s">
        <v>1498</v>
      </c>
      <c r="C153" t="s">
        <v>55</v>
      </c>
      <c r="D153" t="s">
        <v>71</v>
      </c>
      <c r="E153" t="s">
        <v>14</v>
      </c>
      <c r="F153">
        <f t="shared" si="12"/>
        <v>22</v>
      </c>
      <c r="G153">
        <v>57</v>
      </c>
      <c r="H153" s="1">
        <v>6.9444444444444441E-3</v>
      </c>
      <c r="I153" t="s">
        <v>1916</v>
      </c>
      <c r="J153" t="s">
        <v>140</v>
      </c>
      <c r="K153">
        <f t="shared" si="10"/>
        <v>22</v>
      </c>
      <c r="L153">
        <f t="shared" si="11"/>
        <v>9</v>
      </c>
      <c r="M153" s="5">
        <f t="shared" si="13"/>
        <v>0.40909090909090912</v>
      </c>
      <c r="N153">
        <f t="shared" si="14"/>
        <v>13</v>
      </c>
    </row>
    <row r="154" spans="1:14" x14ac:dyDescent="0.35">
      <c r="A154" t="s">
        <v>63</v>
      </c>
      <c r="B154" t="s">
        <v>1389</v>
      </c>
      <c r="C154" t="s">
        <v>71</v>
      </c>
      <c r="D154" t="s">
        <v>100</v>
      </c>
      <c r="E154" t="s">
        <v>19</v>
      </c>
      <c r="F154">
        <f t="shared" si="12"/>
        <v>72</v>
      </c>
      <c r="G154">
        <v>57</v>
      </c>
      <c r="H154" s="1">
        <v>4.8611111111111112E-3</v>
      </c>
      <c r="I154" t="s">
        <v>1917</v>
      </c>
      <c r="J154" t="s">
        <v>140</v>
      </c>
      <c r="K154">
        <f t="shared" si="10"/>
        <v>72</v>
      </c>
      <c r="L154">
        <f t="shared" si="11"/>
        <v>50</v>
      </c>
      <c r="M154" s="5">
        <f t="shared" si="13"/>
        <v>0.69444444444444442</v>
      </c>
      <c r="N154">
        <f t="shared" si="14"/>
        <v>44</v>
      </c>
    </row>
    <row r="155" spans="1:14" x14ac:dyDescent="0.35">
      <c r="A155" t="s">
        <v>31</v>
      </c>
      <c r="B155" t="s">
        <v>1498</v>
      </c>
      <c r="C155" t="s">
        <v>55</v>
      </c>
      <c r="D155" t="s">
        <v>71</v>
      </c>
      <c r="E155" t="s">
        <v>14</v>
      </c>
      <c r="F155">
        <f t="shared" si="12"/>
        <v>22</v>
      </c>
      <c r="G155">
        <v>58</v>
      </c>
      <c r="H155" s="1">
        <v>1.1805555555555555E-2</v>
      </c>
      <c r="I155" t="s">
        <v>1917</v>
      </c>
      <c r="J155" t="s">
        <v>142</v>
      </c>
      <c r="K155">
        <f t="shared" si="10"/>
        <v>22</v>
      </c>
      <c r="L155">
        <f t="shared" si="11"/>
        <v>9</v>
      </c>
      <c r="M155" s="5">
        <f t="shared" si="13"/>
        <v>0.40909090909090912</v>
      </c>
      <c r="N155">
        <f t="shared" si="14"/>
        <v>13</v>
      </c>
    </row>
    <row r="156" spans="1:14" x14ac:dyDescent="0.35">
      <c r="A156" t="s">
        <v>31</v>
      </c>
      <c r="B156" t="s">
        <v>1457</v>
      </c>
      <c r="C156" t="s">
        <v>53</v>
      </c>
      <c r="D156" t="s">
        <v>21</v>
      </c>
      <c r="E156" t="s">
        <v>25</v>
      </c>
      <c r="F156">
        <f t="shared" si="12"/>
        <v>60</v>
      </c>
      <c r="G156">
        <v>58</v>
      </c>
      <c r="H156" s="1">
        <v>3.888888888888889E-2</v>
      </c>
      <c r="I156" t="s">
        <v>1917</v>
      </c>
      <c r="J156" t="s">
        <v>142</v>
      </c>
      <c r="K156">
        <f t="shared" si="10"/>
        <v>60</v>
      </c>
      <c r="L156">
        <f t="shared" si="11"/>
        <v>48</v>
      </c>
      <c r="M156" s="5">
        <f t="shared" si="13"/>
        <v>0.8</v>
      </c>
      <c r="N156">
        <f t="shared" si="14"/>
        <v>36</v>
      </c>
    </row>
    <row r="157" spans="1:14" x14ac:dyDescent="0.35">
      <c r="A157" t="s">
        <v>31</v>
      </c>
      <c r="B157" t="s">
        <v>1427</v>
      </c>
      <c r="C157" t="s">
        <v>42</v>
      </c>
      <c r="D157" t="s">
        <v>65</v>
      </c>
      <c r="E157" t="s">
        <v>19</v>
      </c>
      <c r="F157">
        <f t="shared" si="12"/>
        <v>38</v>
      </c>
      <c r="G157">
        <v>59</v>
      </c>
      <c r="H157" s="1">
        <v>9.0277777777777769E-3</v>
      </c>
      <c r="I157" t="s">
        <v>1916</v>
      </c>
      <c r="J157" t="s">
        <v>144</v>
      </c>
      <c r="K157">
        <f t="shared" si="10"/>
        <v>38</v>
      </c>
      <c r="L157">
        <f t="shared" si="11"/>
        <v>27</v>
      </c>
      <c r="M157" s="5">
        <f t="shared" si="13"/>
        <v>0.71052631578947367</v>
      </c>
      <c r="N157">
        <f t="shared" si="14"/>
        <v>22</v>
      </c>
    </row>
    <row r="158" spans="1:14" x14ac:dyDescent="0.35">
      <c r="A158" t="s">
        <v>31</v>
      </c>
      <c r="B158" t="s">
        <v>1496</v>
      </c>
      <c r="C158" t="s">
        <v>50</v>
      </c>
      <c r="D158" t="s">
        <v>73</v>
      </c>
      <c r="E158" t="s">
        <v>19</v>
      </c>
      <c r="F158">
        <f t="shared" si="12"/>
        <v>46</v>
      </c>
      <c r="G158">
        <v>59</v>
      </c>
      <c r="H158" s="1">
        <v>6.2500000000000003E-3</v>
      </c>
      <c r="I158" t="s">
        <v>1916</v>
      </c>
      <c r="J158" t="s">
        <v>144</v>
      </c>
      <c r="K158">
        <f t="shared" si="10"/>
        <v>46</v>
      </c>
      <c r="L158">
        <f t="shared" si="11"/>
        <v>32</v>
      </c>
      <c r="M158" s="5">
        <f t="shared" si="13"/>
        <v>0.69565217391304346</v>
      </c>
      <c r="N158">
        <f t="shared" si="14"/>
        <v>28</v>
      </c>
    </row>
    <row r="159" spans="1:14" x14ac:dyDescent="0.35">
      <c r="A159" t="s">
        <v>31</v>
      </c>
      <c r="B159" t="s">
        <v>1395</v>
      </c>
      <c r="C159" t="s">
        <v>8</v>
      </c>
      <c r="D159" t="s">
        <v>63</v>
      </c>
      <c r="E159" t="s">
        <v>19</v>
      </c>
      <c r="F159">
        <f t="shared" si="12"/>
        <v>36</v>
      </c>
      <c r="G159">
        <v>59</v>
      </c>
      <c r="H159" s="1">
        <v>9.0277777777777769E-3</v>
      </c>
      <c r="I159" t="s">
        <v>1917</v>
      </c>
      <c r="J159" t="s">
        <v>144</v>
      </c>
      <c r="K159">
        <f t="shared" si="10"/>
        <v>36</v>
      </c>
      <c r="L159">
        <f t="shared" si="11"/>
        <v>26</v>
      </c>
      <c r="M159" s="5">
        <f t="shared" si="13"/>
        <v>0.72222222222222221</v>
      </c>
      <c r="N159">
        <f t="shared" si="14"/>
        <v>20</v>
      </c>
    </row>
    <row r="160" spans="1:14" x14ac:dyDescent="0.35">
      <c r="A160" t="s">
        <v>31</v>
      </c>
      <c r="B160" t="s">
        <v>1369</v>
      </c>
      <c r="C160" t="s">
        <v>77</v>
      </c>
      <c r="D160" t="s">
        <v>108</v>
      </c>
      <c r="E160" t="s">
        <v>14</v>
      </c>
      <c r="F160">
        <f t="shared" si="12"/>
        <v>40</v>
      </c>
      <c r="G160">
        <v>59</v>
      </c>
      <c r="H160" s="1">
        <v>9.0277777777777769E-3</v>
      </c>
      <c r="I160" t="s">
        <v>1917</v>
      </c>
      <c r="J160" t="s">
        <v>144</v>
      </c>
      <c r="K160">
        <f t="shared" si="10"/>
        <v>40</v>
      </c>
      <c r="L160">
        <f t="shared" si="11"/>
        <v>15</v>
      </c>
      <c r="M160" s="5">
        <f t="shared" si="13"/>
        <v>0.375</v>
      </c>
      <c r="N160">
        <f t="shared" si="14"/>
        <v>25</v>
      </c>
    </row>
    <row r="161" spans="1:14" x14ac:dyDescent="0.35">
      <c r="A161" t="s">
        <v>10</v>
      </c>
      <c r="B161" t="s">
        <v>1395</v>
      </c>
      <c r="C161" t="s">
        <v>8</v>
      </c>
      <c r="D161" t="s">
        <v>63</v>
      </c>
      <c r="E161" t="s">
        <v>19</v>
      </c>
      <c r="F161">
        <f t="shared" si="12"/>
        <v>36</v>
      </c>
      <c r="G161">
        <v>60</v>
      </c>
      <c r="H161" s="1">
        <v>1.5972222222222221E-2</v>
      </c>
      <c r="I161" t="s">
        <v>1916</v>
      </c>
      <c r="J161" t="s">
        <v>146</v>
      </c>
      <c r="K161">
        <f t="shared" si="10"/>
        <v>36</v>
      </c>
      <c r="L161">
        <f t="shared" si="11"/>
        <v>26</v>
      </c>
      <c r="M161" s="5">
        <f t="shared" si="13"/>
        <v>0.72222222222222221</v>
      </c>
      <c r="N161">
        <f t="shared" si="14"/>
        <v>20</v>
      </c>
    </row>
    <row r="162" spans="1:14" x14ac:dyDescent="0.35">
      <c r="A162" t="s">
        <v>10</v>
      </c>
      <c r="B162" t="s">
        <v>1546</v>
      </c>
      <c r="C162" t="s">
        <v>21</v>
      </c>
      <c r="D162" t="s">
        <v>94</v>
      </c>
      <c r="E162" t="s">
        <v>19</v>
      </c>
      <c r="F162">
        <f t="shared" si="12"/>
        <v>66</v>
      </c>
      <c r="G162">
        <v>60</v>
      </c>
      <c r="H162" s="1">
        <v>1.3888888888888888E-2</v>
      </c>
      <c r="I162" t="s">
        <v>1917</v>
      </c>
      <c r="J162" t="s">
        <v>146</v>
      </c>
      <c r="K162">
        <f t="shared" si="10"/>
        <v>66</v>
      </c>
      <c r="L162">
        <f t="shared" si="11"/>
        <v>46</v>
      </c>
      <c r="M162" s="5">
        <f t="shared" si="13"/>
        <v>0.69696969696969702</v>
      </c>
      <c r="N162">
        <f t="shared" si="14"/>
        <v>40</v>
      </c>
    </row>
    <row r="163" spans="1:14" x14ac:dyDescent="0.35">
      <c r="A163" t="s">
        <v>8</v>
      </c>
      <c r="B163" t="s">
        <v>1369</v>
      </c>
      <c r="C163" t="s">
        <v>77</v>
      </c>
      <c r="D163" t="s">
        <v>108</v>
      </c>
      <c r="E163" t="s">
        <v>19</v>
      </c>
      <c r="F163">
        <f t="shared" si="12"/>
        <v>80</v>
      </c>
      <c r="G163">
        <v>61</v>
      </c>
      <c r="H163" s="1">
        <v>3.888888888888889E-2</v>
      </c>
      <c r="I163" t="s">
        <v>1916</v>
      </c>
      <c r="J163" t="s">
        <v>148</v>
      </c>
      <c r="K163">
        <f t="shared" si="10"/>
        <v>80</v>
      </c>
      <c r="L163">
        <f t="shared" si="11"/>
        <v>55</v>
      </c>
      <c r="M163" s="5">
        <f t="shared" si="13"/>
        <v>0.6875</v>
      </c>
      <c r="N163">
        <f t="shared" si="14"/>
        <v>50</v>
      </c>
    </row>
    <row r="164" spans="1:14" x14ac:dyDescent="0.35">
      <c r="A164" t="s">
        <v>8</v>
      </c>
      <c r="B164" t="s">
        <v>1395</v>
      </c>
      <c r="C164" t="s">
        <v>8</v>
      </c>
      <c r="D164" t="s">
        <v>63</v>
      </c>
      <c r="E164" t="s">
        <v>14</v>
      </c>
      <c r="F164">
        <f t="shared" si="12"/>
        <v>18</v>
      </c>
      <c r="G164">
        <v>61</v>
      </c>
      <c r="H164" s="1">
        <v>2.7083333333333334E-2</v>
      </c>
      <c r="I164" t="s">
        <v>1917</v>
      </c>
      <c r="J164" t="s">
        <v>148</v>
      </c>
      <c r="K164">
        <f t="shared" si="10"/>
        <v>18</v>
      </c>
      <c r="L164">
        <f t="shared" si="11"/>
        <v>8</v>
      </c>
      <c r="M164" s="5">
        <f t="shared" si="13"/>
        <v>0.44444444444444442</v>
      </c>
      <c r="N164">
        <f t="shared" si="14"/>
        <v>10</v>
      </c>
    </row>
    <row r="165" spans="1:14" x14ac:dyDescent="0.35">
      <c r="A165" t="s">
        <v>8</v>
      </c>
      <c r="B165" t="s">
        <v>1386</v>
      </c>
      <c r="C165" t="s">
        <v>63</v>
      </c>
      <c r="D165" t="s">
        <v>88</v>
      </c>
      <c r="E165" t="s">
        <v>19</v>
      </c>
      <c r="F165">
        <f t="shared" si="12"/>
        <v>60</v>
      </c>
      <c r="G165">
        <v>61</v>
      </c>
      <c r="H165" s="1">
        <v>9.0277777777777769E-3</v>
      </c>
      <c r="I165" t="s">
        <v>1916</v>
      </c>
      <c r="J165" t="s">
        <v>148</v>
      </c>
      <c r="K165">
        <f t="shared" si="10"/>
        <v>60</v>
      </c>
      <c r="L165">
        <f t="shared" si="11"/>
        <v>42</v>
      </c>
      <c r="M165" s="5">
        <f t="shared" si="13"/>
        <v>0.7</v>
      </c>
      <c r="N165">
        <f t="shared" si="14"/>
        <v>36</v>
      </c>
    </row>
    <row r="166" spans="1:14" x14ac:dyDescent="0.35">
      <c r="A166" t="s">
        <v>8</v>
      </c>
      <c r="B166" t="s">
        <v>1366</v>
      </c>
      <c r="C166" t="s">
        <v>56</v>
      </c>
      <c r="D166" t="s">
        <v>83</v>
      </c>
      <c r="E166" t="s">
        <v>25</v>
      </c>
      <c r="F166">
        <f t="shared" si="12"/>
        <v>84</v>
      </c>
      <c r="G166">
        <v>61</v>
      </c>
      <c r="H166" s="1">
        <v>3.5416666666666666E-2</v>
      </c>
      <c r="I166" t="s">
        <v>1917</v>
      </c>
      <c r="J166" t="s">
        <v>148</v>
      </c>
      <c r="K166">
        <f t="shared" si="10"/>
        <v>84</v>
      </c>
      <c r="L166">
        <f t="shared" si="11"/>
        <v>68</v>
      </c>
      <c r="M166" s="5">
        <f t="shared" si="13"/>
        <v>0.80952380952380953</v>
      </c>
      <c r="N166">
        <f t="shared" si="14"/>
        <v>48</v>
      </c>
    </row>
    <row r="167" spans="1:14" x14ac:dyDescent="0.35">
      <c r="A167" t="s">
        <v>19</v>
      </c>
      <c r="B167" t="s">
        <v>1386</v>
      </c>
      <c r="C167" t="s">
        <v>63</v>
      </c>
      <c r="D167" t="s">
        <v>88</v>
      </c>
      <c r="E167" t="s">
        <v>19</v>
      </c>
      <c r="F167">
        <f t="shared" si="12"/>
        <v>60</v>
      </c>
      <c r="G167">
        <v>62</v>
      </c>
      <c r="H167" s="1">
        <v>4.0972222222222222E-2</v>
      </c>
      <c r="I167" t="s">
        <v>1917</v>
      </c>
      <c r="J167" t="s">
        <v>150</v>
      </c>
      <c r="K167">
        <f t="shared" si="10"/>
        <v>60</v>
      </c>
      <c r="L167">
        <f t="shared" si="11"/>
        <v>42</v>
      </c>
      <c r="M167" s="5">
        <f t="shared" si="13"/>
        <v>0.7</v>
      </c>
      <c r="N167">
        <f t="shared" si="14"/>
        <v>36</v>
      </c>
    </row>
    <row r="168" spans="1:14" x14ac:dyDescent="0.35">
      <c r="A168" t="s">
        <v>19</v>
      </c>
      <c r="B168" t="s">
        <v>1427</v>
      </c>
      <c r="C168" t="s">
        <v>42</v>
      </c>
      <c r="D168" t="s">
        <v>65</v>
      </c>
      <c r="E168" t="s">
        <v>25</v>
      </c>
      <c r="F168">
        <f t="shared" si="12"/>
        <v>57</v>
      </c>
      <c r="G168">
        <v>62</v>
      </c>
      <c r="H168" s="1">
        <v>3.1944444444444442E-2</v>
      </c>
      <c r="I168" t="s">
        <v>1917</v>
      </c>
      <c r="J168" t="s">
        <v>150</v>
      </c>
      <c r="K168">
        <f t="shared" si="10"/>
        <v>57</v>
      </c>
      <c r="L168">
        <f t="shared" si="11"/>
        <v>46</v>
      </c>
      <c r="M168" s="5">
        <f t="shared" si="13"/>
        <v>0.80701754385964908</v>
      </c>
      <c r="N168">
        <f t="shared" si="14"/>
        <v>33</v>
      </c>
    </row>
    <row r="169" spans="1:14" x14ac:dyDescent="0.35">
      <c r="A169" t="s">
        <v>19</v>
      </c>
      <c r="B169" t="s">
        <v>1430</v>
      </c>
      <c r="C169" t="s">
        <v>65</v>
      </c>
      <c r="D169" t="s">
        <v>90</v>
      </c>
      <c r="E169" t="s">
        <v>14</v>
      </c>
      <c r="F169">
        <f t="shared" si="12"/>
        <v>31</v>
      </c>
      <c r="G169">
        <v>62</v>
      </c>
      <c r="H169" s="1">
        <v>3.4722222222222224E-2</v>
      </c>
      <c r="I169" t="s">
        <v>1917</v>
      </c>
      <c r="J169" t="s">
        <v>150</v>
      </c>
      <c r="K169">
        <f t="shared" si="10"/>
        <v>31</v>
      </c>
      <c r="L169">
        <f t="shared" si="11"/>
        <v>12</v>
      </c>
      <c r="M169" s="5">
        <f t="shared" si="13"/>
        <v>0.38709677419354838</v>
      </c>
      <c r="N169">
        <f t="shared" si="14"/>
        <v>19</v>
      </c>
    </row>
    <row r="170" spans="1:14" x14ac:dyDescent="0.35">
      <c r="A170" t="s">
        <v>38</v>
      </c>
      <c r="B170" t="s">
        <v>1457</v>
      </c>
      <c r="C170" t="s">
        <v>53</v>
      </c>
      <c r="D170" t="s">
        <v>21</v>
      </c>
      <c r="E170" t="s">
        <v>14</v>
      </c>
      <c r="F170">
        <f t="shared" si="12"/>
        <v>20</v>
      </c>
      <c r="G170">
        <v>63</v>
      </c>
      <c r="H170" s="1">
        <v>6.9444444444444441E-3</v>
      </c>
      <c r="I170" t="s">
        <v>1917</v>
      </c>
      <c r="J170" t="s">
        <v>151</v>
      </c>
      <c r="K170">
        <f t="shared" si="10"/>
        <v>20</v>
      </c>
      <c r="L170">
        <f t="shared" si="11"/>
        <v>8</v>
      </c>
      <c r="M170" s="5">
        <f t="shared" si="13"/>
        <v>0.4</v>
      </c>
      <c r="N170">
        <f t="shared" si="14"/>
        <v>12</v>
      </c>
    </row>
    <row r="171" spans="1:14" x14ac:dyDescent="0.35">
      <c r="A171" t="s">
        <v>38</v>
      </c>
      <c r="B171" t="s">
        <v>1356</v>
      </c>
      <c r="C171" t="s">
        <v>69</v>
      </c>
      <c r="D171" t="s">
        <v>98</v>
      </c>
      <c r="E171" t="s">
        <v>14</v>
      </c>
      <c r="F171">
        <f t="shared" si="12"/>
        <v>35</v>
      </c>
      <c r="G171">
        <v>63</v>
      </c>
      <c r="H171" s="1">
        <v>1.3888888888888888E-2</v>
      </c>
      <c r="I171" t="s">
        <v>1916</v>
      </c>
      <c r="J171" t="s">
        <v>151</v>
      </c>
      <c r="K171">
        <f t="shared" si="10"/>
        <v>35</v>
      </c>
      <c r="L171">
        <f t="shared" si="11"/>
        <v>14</v>
      </c>
      <c r="M171" s="5">
        <f t="shared" si="13"/>
        <v>0.4</v>
      </c>
      <c r="N171">
        <f t="shared" si="14"/>
        <v>21</v>
      </c>
    </row>
    <row r="172" spans="1:14" x14ac:dyDescent="0.35">
      <c r="A172" t="s">
        <v>25</v>
      </c>
      <c r="B172" t="s">
        <v>1457</v>
      </c>
      <c r="C172" t="s">
        <v>53</v>
      </c>
      <c r="D172" t="s">
        <v>21</v>
      </c>
      <c r="E172" t="s">
        <v>25</v>
      </c>
      <c r="F172">
        <f t="shared" si="12"/>
        <v>60</v>
      </c>
      <c r="G172">
        <v>64</v>
      </c>
      <c r="H172" s="1">
        <v>1.7361111111111112E-2</v>
      </c>
      <c r="I172" t="s">
        <v>1916</v>
      </c>
      <c r="J172" t="s">
        <v>153</v>
      </c>
      <c r="K172">
        <f t="shared" si="10"/>
        <v>60</v>
      </c>
      <c r="L172">
        <f t="shared" si="11"/>
        <v>48</v>
      </c>
      <c r="M172" s="5">
        <f t="shared" si="13"/>
        <v>0.8</v>
      </c>
      <c r="N172">
        <f t="shared" si="14"/>
        <v>36</v>
      </c>
    </row>
    <row r="173" spans="1:14" x14ac:dyDescent="0.35">
      <c r="A173" t="s">
        <v>25</v>
      </c>
      <c r="B173" t="s">
        <v>1369</v>
      </c>
      <c r="C173" t="s">
        <v>77</v>
      </c>
      <c r="D173" t="s">
        <v>108</v>
      </c>
      <c r="E173" t="s">
        <v>25</v>
      </c>
      <c r="F173">
        <f t="shared" si="12"/>
        <v>120</v>
      </c>
      <c r="G173">
        <v>64</v>
      </c>
      <c r="H173" s="1">
        <v>3.2638888888888891E-2</v>
      </c>
      <c r="I173" t="s">
        <v>1917</v>
      </c>
      <c r="J173" t="s">
        <v>153</v>
      </c>
      <c r="K173">
        <f t="shared" si="10"/>
        <v>120</v>
      </c>
      <c r="L173">
        <f t="shared" si="11"/>
        <v>95</v>
      </c>
      <c r="M173" s="5">
        <f t="shared" si="13"/>
        <v>0.79166666666666663</v>
      </c>
      <c r="N173">
        <f t="shared" si="14"/>
        <v>75</v>
      </c>
    </row>
    <row r="174" spans="1:14" x14ac:dyDescent="0.35">
      <c r="A174" t="s">
        <v>25</v>
      </c>
      <c r="B174" t="s">
        <v>1389</v>
      </c>
      <c r="C174" t="s">
        <v>71</v>
      </c>
      <c r="D174" t="s">
        <v>100</v>
      </c>
      <c r="E174" t="s">
        <v>25</v>
      </c>
      <c r="F174">
        <f t="shared" si="12"/>
        <v>108</v>
      </c>
      <c r="G174">
        <v>64</v>
      </c>
      <c r="H174" s="1">
        <v>6.9444444444444441E-3</v>
      </c>
      <c r="I174" t="s">
        <v>1916</v>
      </c>
      <c r="J174" t="s">
        <v>153</v>
      </c>
      <c r="K174">
        <f t="shared" si="10"/>
        <v>108</v>
      </c>
      <c r="L174">
        <f t="shared" si="11"/>
        <v>86</v>
      </c>
      <c r="M174" s="5">
        <f t="shared" si="13"/>
        <v>0.79629629629629628</v>
      </c>
      <c r="N174">
        <f t="shared" si="14"/>
        <v>66</v>
      </c>
    </row>
    <row r="175" spans="1:14" x14ac:dyDescent="0.35">
      <c r="A175" t="s">
        <v>34</v>
      </c>
      <c r="B175" t="s">
        <v>1366</v>
      </c>
      <c r="C175" t="s">
        <v>56</v>
      </c>
      <c r="D175" t="s">
        <v>83</v>
      </c>
      <c r="E175" t="s">
        <v>14</v>
      </c>
      <c r="F175">
        <f t="shared" si="12"/>
        <v>28</v>
      </c>
      <c r="G175">
        <v>65</v>
      </c>
      <c r="H175" s="1">
        <v>2.2222222222222223E-2</v>
      </c>
      <c r="I175" t="s">
        <v>1917</v>
      </c>
      <c r="J175" t="s">
        <v>155</v>
      </c>
      <c r="K175">
        <f t="shared" si="10"/>
        <v>28</v>
      </c>
      <c r="L175">
        <f t="shared" si="11"/>
        <v>12</v>
      </c>
      <c r="M175" s="5">
        <f t="shared" si="13"/>
        <v>0.42857142857142855</v>
      </c>
      <c r="N175">
        <f t="shared" si="14"/>
        <v>16</v>
      </c>
    </row>
    <row r="176" spans="1:14" x14ac:dyDescent="0.35">
      <c r="A176" t="s">
        <v>34</v>
      </c>
      <c r="B176" t="s">
        <v>1430</v>
      </c>
      <c r="C176" t="s">
        <v>65</v>
      </c>
      <c r="D176" t="s">
        <v>90</v>
      </c>
      <c r="E176" t="s">
        <v>14</v>
      </c>
      <c r="F176">
        <f t="shared" si="12"/>
        <v>31</v>
      </c>
      <c r="G176">
        <v>65</v>
      </c>
      <c r="H176" s="1">
        <v>3.8194444444444448E-2</v>
      </c>
      <c r="I176" t="s">
        <v>1917</v>
      </c>
      <c r="J176" t="s">
        <v>155</v>
      </c>
      <c r="K176">
        <f t="shared" si="10"/>
        <v>31</v>
      </c>
      <c r="L176">
        <f t="shared" si="11"/>
        <v>12</v>
      </c>
      <c r="M176" s="5">
        <f t="shared" si="13"/>
        <v>0.38709677419354838</v>
      </c>
      <c r="N176">
        <f t="shared" si="14"/>
        <v>19</v>
      </c>
    </row>
    <row r="177" spans="1:14" x14ac:dyDescent="0.35">
      <c r="A177" t="s">
        <v>34</v>
      </c>
      <c r="B177" t="s">
        <v>1427</v>
      </c>
      <c r="C177" t="s">
        <v>42</v>
      </c>
      <c r="D177" t="s">
        <v>65</v>
      </c>
      <c r="E177" t="s">
        <v>25</v>
      </c>
      <c r="F177">
        <f t="shared" si="12"/>
        <v>57</v>
      </c>
      <c r="G177">
        <v>65</v>
      </c>
      <c r="H177" s="1">
        <v>3.5416666666666666E-2</v>
      </c>
      <c r="I177" t="s">
        <v>1916</v>
      </c>
      <c r="J177" t="s">
        <v>155</v>
      </c>
      <c r="K177">
        <f t="shared" si="10"/>
        <v>57</v>
      </c>
      <c r="L177">
        <f t="shared" si="11"/>
        <v>46</v>
      </c>
      <c r="M177" s="5">
        <f t="shared" si="13"/>
        <v>0.80701754385964908</v>
      </c>
      <c r="N177">
        <f t="shared" si="14"/>
        <v>33</v>
      </c>
    </row>
    <row r="178" spans="1:14" x14ac:dyDescent="0.35">
      <c r="A178" t="s">
        <v>34</v>
      </c>
      <c r="B178" t="s">
        <v>1369</v>
      </c>
      <c r="C178" t="s">
        <v>77</v>
      </c>
      <c r="D178" t="s">
        <v>108</v>
      </c>
      <c r="E178" t="s">
        <v>19</v>
      </c>
      <c r="F178">
        <f t="shared" si="12"/>
        <v>80</v>
      </c>
      <c r="G178">
        <v>65</v>
      </c>
      <c r="H178" s="1">
        <v>1.1805555555555555E-2</v>
      </c>
      <c r="I178" t="s">
        <v>1916</v>
      </c>
      <c r="J178" t="s">
        <v>155</v>
      </c>
      <c r="K178">
        <f t="shared" si="10"/>
        <v>80</v>
      </c>
      <c r="L178">
        <f t="shared" si="11"/>
        <v>55</v>
      </c>
      <c r="M178" s="5">
        <f t="shared" si="13"/>
        <v>0.6875</v>
      </c>
      <c r="N178">
        <f t="shared" si="14"/>
        <v>50</v>
      </c>
    </row>
    <row r="179" spans="1:14" x14ac:dyDescent="0.35">
      <c r="A179" t="s">
        <v>63</v>
      </c>
      <c r="B179" t="s">
        <v>1389</v>
      </c>
      <c r="C179" t="s">
        <v>71</v>
      </c>
      <c r="D179" t="s">
        <v>100</v>
      </c>
      <c r="E179" t="s">
        <v>14</v>
      </c>
      <c r="F179">
        <f t="shared" si="12"/>
        <v>36</v>
      </c>
      <c r="G179">
        <v>66</v>
      </c>
      <c r="H179" s="1">
        <v>2.013888888888889E-2</v>
      </c>
      <c r="I179" t="s">
        <v>1916</v>
      </c>
      <c r="J179" t="s">
        <v>157</v>
      </c>
      <c r="K179">
        <f t="shared" si="10"/>
        <v>36</v>
      </c>
      <c r="L179">
        <f t="shared" si="11"/>
        <v>14</v>
      </c>
      <c r="M179" s="5">
        <f t="shared" si="13"/>
        <v>0.3888888888888889</v>
      </c>
      <c r="N179">
        <f t="shared" si="14"/>
        <v>22</v>
      </c>
    </row>
    <row r="180" spans="1:14" x14ac:dyDescent="0.35">
      <c r="A180" t="s">
        <v>63</v>
      </c>
      <c r="B180" t="s">
        <v>1369</v>
      </c>
      <c r="C180" t="s">
        <v>77</v>
      </c>
      <c r="D180" t="s">
        <v>108</v>
      </c>
      <c r="E180" t="s">
        <v>25</v>
      </c>
      <c r="F180">
        <f t="shared" si="12"/>
        <v>120</v>
      </c>
      <c r="G180">
        <v>66</v>
      </c>
      <c r="H180" s="1">
        <v>2.0833333333333332E-2</v>
      </c>
      <c r="I180" t="s">
        <v>1916</v>
      </c>
      <c r="J180" t="s">
        <v>157</v>
      </c>
      <c r="K180">
        <f t="shared" si="10"/>
        <v>120</v>
      </c>
      <c r="L180">
        <f t="shared" si="11"/>
        <v>95</v>
      </c>
      <c r="M180" s="5">
        <f t="shared" si="13"/>
        <v>0.79166666666666663</v>
      </c>
      <c r="N180">
        <f t="shared" si="14"/>
        <v>75</v>
      </c>
    </row>
    <row r="181" spans="1:14" x14ac:dyDescent="0.35">
      <c r="A181" t="s">
        <v>63</v>
      </c>
      <c r="B181" t="s">
        <v>1395</v>
      </c>
      <c r="C181" t="s">
        <v>8</v>
      </c>
      <c r="D181" t="s">
        <v>63</v>
      </c>
      <c r="E181" t="s">
        <v>25</v>
      </c>
      <c r="F181">
        <f t="shared" si="12"/>
        <v>54</v>
      </c>
      <c r="G181">
        <v>66</v>
      </c>
      <c r="H181" s="1">
        <v>3.8194444444444448E-2</v>
      </c>
      <c r="I181" t="s">
        <v>1917</v>
      </c>
      <c r="J181" t="s">
        <v>157</v>
      </c>
      <c r="K181">
        <f t="shared" si="10"/>
        <v>54</v>
      </c>
      <c r="L181">
        <f t="shared" si="11"/>
        <v>44</v>
      </c>
      <c r="M181" s="5">
        <f t="shared" si="13"/>
        <v>0.81481481481481477</v>
      </c>
      <c r="N181">
        <f t="shared" si="14"/>
        <v>30</v>
      </c>
    </row>
    <row r="182" spans="1:14" x14ac:dyDescent="0.35">
      <c r="A182" t="s">
        <v>19</v>
      </c>
      <c r="B182" t="s">
        <v>1369</v>
      </c>
      <c r="C182" t="s">
        <v>77</v>
      </c>
      <c r="D182" t="s">
        <v>108</v>
      </c>
      <c r="E182" t="s">
        <v>14</v>
      </c>
      <c r="F182">
        <f t="shared" si="12"/>
        <v>40</v>
      </c>
      <c r="G182">
        <v>67</v>
      </c>
      <c r="H182" s="1">
        <v>1.5277777777777777E-2</v>
      </c>
      <c r="I182" t="s">
        <v>1916</v>
      </c>
      <c r="J182" t="s">
        <v>159</v>
      </c>
      <c r="K182">
        <f t="shared" si="10"/>
        <v>40</v>
      </c>
      <c r="L182">
        <f t="shared" si="11"/>
        <v>15</v>
      </c>
      <c r="M182" s="5">
        <f t="shared" si="13"/>
        <v>0.375</v>
      </c>
      <c r="N182">
        <f t="shared" si="14"/>
        <v>25</v>
      </c>
    </row>
    <row r="183" spans="1:14" x14ac:dyDescent="0.35">
      <c r="A183" t="s">
        <v>19</v>
      </c>
      <c r="B183" t="s">
        <v>1389</v>
      </c>
      <c r="C183" t="s">
        <v>71</v>
      </c>
      <c r="D183" t="s">
        <v>100</v>
      </c>
      <c r="E183" t="s">
        <v>25</v>
      </c>
      <c r="F183">
        <f t="shared" si="12"/>
        <v>108</v>
      </c>
      <c r="G183">
        <v>67</v>
      </c>
      <c r="H183" s="1">
        <v>4.0972222222222222E-2</v>
      </c>
      <c r="I183" t="s">
        <v>1917</v>
      </c>
      <c r="J183" t="s">
        <v>159</v>
      </c>
      <c r="K183">
        <f t="shared" si="10"/>
        <v>108</v>
      </c>
      <c r="L183">
        <f t="shared" si="11"/>
        <v>86</v>
      </c>
      <c r="M183" s="5">
        <f t="shared" si="13"/>
        <v>0.79629629629629628</v>
      </c>
      <c r="N183">
        <f t="shared" si="14"/>
        <v>66</v>
      </c>
    </row>
    <row r="184" spans="1:14" x14ac:dyDescent="0.35">
      <c r="A184" t="s">
        <v>19</v>
      </c>
      <c r="B184" t="s">
        <v>1464</v>
      </c>
      <c r="C184" t="s">
        <v>44</v>
      </c>
      <c r="D184" t="s">
        <v>79</v>
      </c>
      <c r="E184" t="s">
        <v>25</v>
      </c>
      <c r="F184">
        <f t="shared" si="12"/>
        <v>78</v>
      </c>
      <c r="G184">
        <v>67</v>
      </c>
      <c r="H184" s="1">
        <v>1.0416666666666666E-2</v>
      </c>
      <c r="I184" t="s">
        <v>1917</v>
      </c>
      <c r="J184" t="s">
        <v>159</v>
      </c>
      <c r="K184">
        <f t="shared" si="10"/>
        <v>78</v>
      </c>
      <c r="L184">
        <f t="shared" si="11"/>
        <v>63</v>
      </c>
      <c r="M184" s="5">
        <f t="shared" si="13"/>
        <v>0.80769230769230771</v>
      </c>
      <c r="N184">
        <f t="shared" si="14"/>
        <v>45</v>
      </c>
    </row>
    <row r="185" spans="1:14" x14ac:dyDescent="0.35">
      <c r="A185" t="s">
        <v>19</v>
      </c>
      <c r="B185" t="s">
        <v>1386</v>
      </c>
      <c r="C185" t="s">
        <v>63</v>
      </c>
      <c r="D185" t="s">
        <v>88</v>
      </c>
      <c r="E185" t="s">
        <v>14</v>
      </c>
      <c r="F185">
        <f t="shared" si="12"/>
        <v>30</v>
      </c>
      <c r="G185">
        <v>67</v>
      </c>
      <c r="H185" s="1">
        <v>2.4305555555555556E-2</v>
      </c>
      <c r="I185" t="s">
        <v>1917</v>
      </c>
      <c r="J185" t="s">
        <v>159</v>
      </c>
      <c r="K185">
        <f t="shared" si="10"/>
        <v>30</v>
      </c>
      <c r="L185">
        <f t="shared" si="11"/>
        <v>12</v>
      </c>
      <c r="M185" s="5">
        <f t="shared" si="13"/>
        <v>0.4</v>
      </c>
      <c r="N185">
        <f t="shared" si="14"/>
        <v>18</v>
      </c>
    </row>
    <row r="186" spans="1:14" x14ac:dyDescent="0.35">
      <c r="A186" t="s">
        <v>31</v>
      </c>
      <c r="B186" t="s">
        <v>1496</v>
      </c>
      <c r="C186" t="s">
        <v>50</v>
      </c>
      <c r="D186" t="s">
        <v>73</v>
      </c>
      <c r="E186" t="s">
        <v>25</v>
      </c>
      <c r="F186">
        <f t="shared" si="12"/>
        <v>69</v>
      </c>
      <c r="G186">
        <v>68</v>
      </c>
      <c r="H186" s="1">
        <v>2.9861111111111113E-2</v>
      </c>
      <c r="I186" t="s">
        <v>1916</v>
      </c>
      <c r="J186" t="s">
        <v>161</v>
      </c>
      <c r="K186">
        <f t="shared" si="10"/>
        <v>69</v>
      </c>
      <c r="L186">
        <f t="shared" si="11"/>
        <v>55</v>
      </c>
      <c r="M186" s="5">
        <f t="shared" si="13"/>
        <v>0.79710144927536231</v>
      </c>
      <c r="N186">
        <f t="shared" si="14"/>
        <v>42</v>
      </c>
    </row>
    <row r="187" spans="1:14" x14ac:dyDescent="0.35">
      <c r="A187" t="s">
        <v>31</v>
      </c>
      <c r="B187" t="s">
        <v>1366</v>
      </c>
      <c r="C187" t="s">
        <v>56</v>
      </c>
      <c r="D187" t="s">
        <v>83</v>
      </c>
      <c r="E187" t="s">
        <v>14</v>
      </c>
      <c r="F187">
        <f t="shared" si="12"/>
        <v>28</v>
      </c>
      <c r="G187">
        <v>68</v>
      </c>
      <c r="H187" s="1">
        <v>1.3194444444444444E-2</v>
      </c>
      <c r="I187" t="s">
        <v>1917</v>
      </c>
      <c r="J187" t="s">
        <v>161</v>
      </c>
      <c r="K187">
        <f t="shared" si="10"/>
        <v>28</v>
      </c>
      <c r="L187">
        <f t="shared" si="11"/>
        <v>12</v>
      </c>
      <c r="M187" s="5">
        <f t="shared" si="13"/>
        <v>0.42857142857142855</v>
      </c>
      <c r="N187">
        <f t="shared" si="14"/>
        <v>16</v>
      </c>
    </row>
    <row r="188" spans="1:14" x14ac:dyDescent="0.35">
      <c r="A188" t="s">
        <v>31</v>
      </c>
      <c r="B188" t="s">
        <v>1534</v>
      </c>
      <c r="C188" t="s">
        <v>65</v>
      </c>
      <c r="D188" t="s">
        <v>92</v>
      </c>
      <c r="E188" t="s">
        <v>25</v>
      </c>
      <c r="F188">
        <f t="shared" si="12"/>
        <v>96</v>
      </c>
      <c r="G188">
        <v>68</v>
      </c>
      <c r="H188" s="1">
        <v>3.9583333333333331E-2</v>
      </c>
      <c r="I188" t="s">
        <v>1917</v>
      </c>
      <c r="J188" t="s">
        <v>161</v>
      </c>
      <c r="K188">
        <f t="shared" si="10"/>
        <v>96</v>
      </c>
      <c r="L188">
        <f t="shared" si="11"/>
        <v>77</v>
      </c>
      <c r="M188" s="5">
        <f t="shared" si="13"/>
        <v>0.80208333333333337</v>
      </c>
      <c r="N188">
        <f t="shared" si="14"/>
        <v>57</v>
      </c>
    </row>
    <row r="189" spans="1:14" x14ac:dyDescent="0.35">
      <c r="A189" t="s">
        <v>31</v>
      </c>
      <c r="B189" t="s">
        <v>1434</v>
      </c>
      <c r="C189" t="s">
        <v>44</v>
      </c>
      <c r="D189" t="s">
        <v>77</v>
      </c>
      <c r="E189" t="s">
        <v>14</v>
      </c>
      <c r="F189">
        <f t="shared" si="12"/>
        <v>25</v>
      </c>
      <c r="G189">
        <v>68</v>
      </c>
      <c r="H189" s="1">
        <v>1.8055555555555554E-2</v>
      </c>
      <c r="I189" t="s">
        <v>1917</v>
      </c>
      <c r="J189" t="s">
        <v>161</v>
      </c>
      <c r="K189">
        <f t="shared" si="10"/>
        <v>25</v>
      </c>
      <c r="L189">
        <f t="shared" si="11"/>
        <v>10</v>
      </c>
      <c r="M189" s="5">
        <f t="shared" si="13"/>
        <v>0.4</v>
      </c>
      <c r="N189">
        <f t="shared" si="14"/>
        <v>15</v>
      </c>
    </row>
    <row r="190" spans="1:14" x14ac:dyDescent="0.35">
      <c r="A190" t="s">
        <v>34</v>
      </c>
      <c r="B190" t="s">
        <v>1387</v>
      </c>
      <c r="C190" t="s">
        <v>55</v>
      </c>
      <c r="D190" t="s">
        <v>69</v>
      </c>
      <c r="E190" t="s">
        <v>25</v>
      </c>
      <c r="F190">
        <f t="shared" si="12"/>
        <v>63</v>
      </c>
      <c r="G190">
        <v>69</v>
      </c>
      <c r="H190" s="1">
        <v>1.3888888888888888E-2</v>
      </c>
      <c r="I190" t="s">
        <v>1916</v>
      </c>
      <c r="J190" t="s">
        <v>163</v>
      </c>
      <c r="K190">
        <f t="shared" si="10"/>
        <v>63</v>
      </c>
      <c r="L190">
        <f t="shared" si="11"/>
        <v>50</v>
      </c>
      <c r="M190" s="5">
        <f t="shared" si="13"/>
        <v>0.79365079365079361</v>
      </c>
      <c r="N190">
        <f t="shared" si="14"/>
        <v>39</v>
      </c>
    </row>
    <row r="191" spans="1:14" x14ac:dyDescent="0.35">
      <c r="A191" t="s">
        <v>34</v>
      </c>
      <c r="B191" t="s">
        <v>1465</v>
      </c>
      <c r="C191" t="s">
        <v>50</v>
      </c>
      <c r="D191" t="s">
        <v>75</v>
      </c>
      <c r="E191" t="s">
        <v>25</v>
      </c>
      <c r="F191">
        <f t="shared" si="12"/>
        <v>72</v>
      </c>
      <c r="G191">
        <v>69</v>
      </c>
      <c r="H191" s="1">
        <v>3.3333333333333333E-2</v>
      </c>
      <c r="I191" t="s">
        <v>1917</v>
      </c>
      <c r="J191" t="s">
        <v>163</v>
      </c>
      <c r="K191">
        <f t="shared" si="10"/>
        <v>72</v>
      </c>
      <c r="L191">
        <f t="shared" si="11"/>
        <v>58</v>
      </c>
      <c r="M191" s="5">
        <f t="shared" si="13"/>
        <v>0.80555555555555558</v>
      </c>
      <c r="N191">
        <f t="shared" si="14"/>
        <v>42</v>
      </c>
    </row>
    <row r="192" spans="1:14" x14ac:dyDescent="0.35">
      <c r="A192" t="s">
        <v>34</v>
      </c>
      <c r="B192" t="s">
        <v>1546</v>
      </c>
      <c r="C192" t="s">
        <v>21</v>
      </c>
      <c r="D192" t="s">
        <v>94</v>
      </c>
      <c r="E192" t="s">
        <v>25</v>
      </c>
      <c r="F192">
        <f t="shared" si="12"/>
        <v>99</v>
      </c>
      <c r="G192">
        <v>69</v>
      </c>
      <c r="H192" s="1">
        <v>1.6666666666666666E-2</v>
      </c>
      <c r="I192" t="s">
        <v>1917</v>
      </c>
      <c r="J192" t="s">
        <v>163</v>
      </c>
      <c r="K192">
        <f t="shared" si="10"/>
        <v>99</v>
      </c>
      <c r="L192">
        <f t="shared" si="11"/>
        <v>79</v>
      </c>
      <c r="M192" s="5">
        <f t="shared" si="13"/>
        <v>0.79797979797979801</v>
      </c>
      <c r="N192">
        <f t="shared" si="14"/>
        <v>60</v>
      </c>
    </row>
    <row r="193" spans="1:14" x14ac:dyDescent="0.35">
      <c r="A193" t="s">
        <v>38</v>
      </c>
      <c r="B193" t="s">
        <v>1434</v>
      </c>
      <c r="C193" t="s">
        <v>44</v>
      </c>
      <c r="D193" t="s">
        <v>77</v>
      </c>
      <c r="E193" t="s">
        <v>19</v>
      </c>
      <c r="F193">
        <f t="shared" si="12"/>
        <v>50</v>
      </c>
      <c r="G193">
        <v>70</v>
      </c>
      <c r="H193" s="1">
        <v>1.3194444444444444E-2</v>
      </c>
      <c r="I193" t="s">
        <v>1917</v>
      </c>
      <c r="J193" t="s">
        <v>165</v>
      </c>
      <c r="K193">
        <f t="shared" si="10"/>
        <v>50</v>
      </c>
      <c r="L193">
        <f t="shared" si="11"/>
        <v>35</v>
      </c>
      <c r="M193" s="5">
        <f t="shared" si="13"/>
        <v>0.7</v>
      </c>
      <c r="N193">
        <f t="shared" si="14"/>
        <v>30</v>
      </c>
    </row>
    <row r="194" spans="1:14" x14ac:dyDescent="0.35">
      <c r="A194" t="s">
        <v>38</v>
      </c>
      <c r="B194" t="s">
        <v>1375</v>
      </c>
      <c r="C194" t="s">
        <v>21</v>
      </c>
      <c r="D194" t="s">
        <v>96</v>
      </c>
      <c r="E194" t="s">
        <v>19</v>
      </c>
      <c r="F194">
        <f t="shared" si="12"/>
        <v>68</v>
      </c>
      <c r="G194">
        <v>70</v>
      </c>
      <c r="H194" s="1">
        <v>1.4583333333333334E-2</v>
      </c>
      <c r="I194" t="s">
        <v>1917</v>
      </c>
      <c r="J194" t="s">
        <v>165</v>
      </c>
      <c r="K194">
        <f t="shared" ref="K194:K257" si="15">D194*E194</f>
        <v>68</v>
      </c>
      <c r="L194">
        <f t="shared" ref="L194:L257" si="16">K194-C194</f>
        <v>48</v>
      </c>
      <c r="M194" s="5">
        <f t="shared" si="13"/>
        <v>0.70588235294117652</v>
      </c>
      <c r="N194">
        <f t="shared" si="14"/>
        <v>40</v>
      </c>
    </row>
    <row r="195" spans="1:14" x14ac:dyDescent="0.35">
      <c r="A195" t="s">
        <v>63</v>
      </c>
      <c r="B195" t="s">
        <v>1386</v>
      </c>
      <c r="C195" t="s">
        <v>63</v>
      </c>
      <c r="D195" t="s">
        <v>88</v>
      </c>
      <c r="E195" t="s">
        <v>25</v>
      </c>
      <c r="F195">
        <f t="shared" ref="F195:F258" si="17">D195*E195</f>
        <v>90</v>
      </c>
      <c r="G195">
        <v>71</v>
      </c>
      <c r="H195" s="1">
        <v>1.3888888888888888E-2</v>
      </c>
      <c r="I195" t="s">
        <v>1917</v>
      </c>
      <c r="J195" t="s">
        <v>167</v>
      </c>
      <c r="K195">
        <f t="shared" si="15"/>
        <v>90</v>
      </c>
      <c r="L195">
        <f t="shared" si="16"/>
        <v>72</v>
      </c>
      <c r="M195" s="5">
        <f t="shared" ref="M195:M258" si="18">(L195/K195)</f>
        <v>0.8</v>
      </c>
      <c r="N195">
        <f t="shared" ref="N195:N258" si="19">C195*E195</f>
        <v>54</v>
      </c>
    </row>
    <row r="196" spans="1:14" x14ac:dyDescent="0.35">
      <c r="A196" t="s">
        <v>63</v>
      </c>
      <c r="B196" t="s">
        <v>1496</v>
      </c>
      <c r="C196" t="s">
        <v>50</v>
      </c>
      <c r="D196" t="s">
        <v>73</v>
      </c>
      <c r="E196" t="s">
        <v>19</v>
      </c>
      <c r="F196">
        <f t="shared" si="17"/>
        <v>46</v>
      </c>
      <c r="G196">
        <v>71</v>
      </c>
      <c r="H196" s="1">
        <v>2.013888888888889E-2</v>
      </c>
      <c r="I196" t="s">
        <v>1917</v>
      </c>
      <c r="J196" t="s">
        <v>167</v>
      </c>
      <c r="K196">
        <f t="shared" si="15"/>
        <v>46</v>
      </c>
      <c r="L196">
        <f t="shared" si="16"/>
        <v>32</v>
      </c>
      <c r="M196" s="5">
        <f t="shared" si="18"/>
        <v>0.69565217391304346</v>
      </c>
      <c r="N196">
        <f t="shared" si="19"/>
        <v>28</v>
      </c>
    </row>
    <row r="197" spans="1:14" x14ac:dyDescent="0.35">
      <c r="A197" t="s">
        <v>38</v>
      </c>
      <c r="B197" t="s">
        <v>1387</v>
      </c>
      <c r="C197" t="s">
        <v>55</v>
      </c>
      <c r="D197" t="s">
        <v>69</v>
      </c>
      <c r="E197" t="s">
        <v>14</v>
      </c>
      <c r="F197">
        <f t="shared" si="17"/>
        <v>21</v>
      </c>
      <c r="G197">
        <v>72</v>
      </c>
      <c r="H197" s="1">
        <v>1.1805555555555555E-2</v>
      </c>
      <c r="I197" t="s">
        <v>1917</v>
      </c>
      <c r="J197" t="s">
        <v>169</v>
      </c>
      <c r="K197">
        <f t="shared" si="15"/>
        <v>21</v>
      </c>
      <c r="L197">
        <f t="shared" si="16"/>
        <v>8</v>
      </c>
      <c r="M197" s="5">
        <f t="shared" si="18"/>
        <v>0.38095238095238093</v>
      </c>
      <c r="N197">
        <f t="shared" si="19"/>
        <v>13</v>
      </c>
    </row>
    <row r="198" spans="1:14" x14ac:dyDescent="0.35">
      <c r="A198" t="s">
        <v>38</v>
      </c>
      <c r="B198" t="s">
        <v>1395</v>
      </c>
      <c r="C198" t="s">
        <v>8</v>
      </c>
      <c r="D198" t="s">
        <v>63</v>
      </c>
      <c r="E198" t="s">
        <v>25</v>
      </c>
      <c r="F198">
        <f t="shared" si="17"/>
        <v>54</v>
      </c>
      <c r="G198">
        <v>72</v>
      </c>
      <c r="H198" s="1">
        <v>2.5694444444444443E-2</v>
      </c>
      <c r="I198" t="s">
        <v>1917</v>
      </c>
      <c r="J198" t="s">
        <v>169</v>
      </c>
      <c r="K198">
        <f t="shared" si="15"/>
        <v>54</v>
      </c>
      <c r="L198">
        <f t="shared" si="16"/>
        <v>44</v>
      </c>
      <c r="M198" s="5">
        <f t="shared" si="18"/>
        <v>0.81481481481481477</v>
      </c>
      <c r="N198">
        <f t="shared" si="19"/>
        <v>30</v>
      </c>
    </row>
    <row r="199" spans="1:14" x14ac:dyDescent="0.35">
      <c r="A199" t="s">
        <v>14</v>
      </c>
      <c r="B199" t="s">
        <v>1422</v>
      </c>
      <c r="C199" t="s">
        <v>56</v>
      </c>
      <c r="D199" t="s">
        <v>81</v>
      </c>
      <c r="E199" t="s">
        <v>25</v>
      </c>
      <c r="F199">
        <f t="shared" si="17"/>
        <v>81</v>
      </c>
      <c r="G199">
        <v>73</v>
      </c>
      <c r="H199" s="1">
        <v>1.3888888888888888E-2</v>
      </c>
      <c r="I199" t="s">
        <v>1916</v>
      </c>
      <c r="J199" t="s">
        <v>171</v>
      </c>
      <c r="K199">
        <f t="shared" si="15"/>
        <v>81</v>
      </c>
      <c r="L199">
        <f t="shared" si="16"/>
        <v>65</v>
      </c>
      <c r="M199" s="5">
        <f t="shared" si="18"/>
        <v>0.80246913580246915</v>
      </c>
      <c r="N199">
        <f t="shared" si="19"/>
        <v>48</v>
      </c>
    </row>
    <row r="200" spans="1:14" x14ac:dyDescent="0.35">
      <c r="A200" t="s">
        <v>65</v>
      </c>
      <c r="B200" t="s">
        <v>1464</v>
      </c>
      <c r="C200" t="s">
        <v>44</v>
      </c>
      <c r="D200" t="s">
        <v>79</v>
      </c>
      <c r="E200" t="s">
        <v>19</v>
      </c>
      <c r="F200">
        <f t="shared" si="17"/>
        <v>52</v>
      </c>
      <c r="G200">
        <v>74</v>
      </c>
      <c r="H200" s="1">
        <v>2.7083333333333334E-2</v>
      </c>
      <c r="I200" t="s">
        <v>1917</v>
      </c>
      <c r="J200" t="s">
        <v>173</v>
      </c>
      <c r="K200">
        <f t="shared" si="15"/>
        <v>52</v>
      </c>
      <c r="L200">
        <f t="shared" si="16"/>
        <v>37</v>
      </c>
      <c r="M200" s="5">
        <f t="shared" si="18"/>
        <v>0.71153846153846156</v>
      </c>
      <c r="N200">
        <f t="shared" si="19"/>
        <v>30</v>
      </c>
    </row>
    <row r="201" spans="1:14" x14ac:dyDescent="0.35">
      <c r="A201" t="s">
        <v>65</v>
      </c>
      <c r="B201" t="s">
        <v>1375</v>
      </c>
      <c r="C201" t="s">
        <v>21</v>
      </c>
      <c r="D201" t="s">
        <v>96</v>
      </c>
      <c r="E201" t="s">
        <v>25</v>
      </c>
      <c r="F201">
        <f t="shared" si="17"/>
        <v>102</v>
      </c>
      <c r="G201">
        <v>74</v>
      </c>
      <c r="H201" s="1">
        <v>2.5694444444444443E-2</v>
      </c>
      <c r="I201" t="s">
        <v>1916</v>
      </c>
      <c r="J201" t="s">
        <v>173</v>
      </c>
      <c r="K201">
        <f t="shared" si="15"/>
        <v>102</v>
      </c>
      <c r="L201">
        <f t="shared" si="16"/>
        <v>82</v>
      </c>
      <c r="M201" s="5">
        <f t="shared" si="18"/>
        <v>0.80392156862745101</v>
      </c>
      <c r="N201">
        <f t="shared" si="19"/>
        <v>60</v>
      </c>
    </row>
    <row r="202" spans="1:14" x14ac:dyDescent="0.35">
      <c r="A202" t="s">
        <v>65</v>
      </c>
      <c r="B202" t="s">
        <v>1534</v>
      </c>
      <c r="C202" t="s">
        <v>65</v>
      </c>
      <c r="D202" t="s">
        <v>92</v>
      </c>
      <c r="E202" t="s">
        <v>19</v>
      </c>
      <c r="F202">
        <f t="shared" si="17"/>
        <v>64</v>
      </c>
      <c r="G202">
        <v>74</v>
      </c>
      <c r="H202" s="1">
        <v>1.6666666666666666E-2</v>
      </c>
      <c r="I202" t="s">
        <v>1917</v>
      </c>
      <c r="J202" t="s">
        <v>173</v>
      </c>
      <c r="K202">
        <f t="shared" si="15"/>
        <v>64</v>
      </c>
      <c r="L202">
        <f t="shared" si="16"/>
        <v>45</v>
      </c>
      <c r="M202" s="5">
        <f t="shared" si="18"/>
        <v>0.703125</v>
      </c>
      <c r="N202">
        <f t="shared" si="19"/>
        <v>38</v>
      </c>
    </row>
    <row r="203" spans="1:14" x14ac:dyDescent="0.35">
      <c r="A203" t="s">
        <v>65</v>
      </c>
      <c r="B203" t="s">
        <v>1369</v>
      </c>
      <c r="C203" t="s">
        <v>77</v>
      </c>
      <c r="D203" t="s">
        <v>108</v>
      </c>
      <c r="E203" t="s">
        <v>14</v>
      </c>
      <c r="F203">
        <f t="shared" si="17"/>
        <v>40</v>
      </c>
      <c r="G203">
        <v>75</v>
      </c>
      <c r="H203" s="1">
        <v>2.4305555555555556E-2</v>
      </c>
      <c r="I203" t="s">
        <v>1916</v>
      </c>
      <c r="J203" t="s">
        <v>175</v>
      </c>
      <c r="K203">
        <f t="shared" si="15"/>
        <v>40</v>
      </c>
      <c r="L203">
        <f t="shared" si="16"/>
        <v>15</v>
      </c>
      <c r="M203" s="5">
        <f t="shared" si="18"/>
        <v>0.375</v>
      </c>
      <c r="N203">
        <f t="shared" si="19"/>
        <v>25</v>
      </c>
    </row>
    <row r="204" spans="1:14" x14ac:dyDescent="0.35">
      <c r="A204" t="s">
        <v>65</v>
      </c>
      <c r="B204" t="s">
        <v>1496</v>
      </c>
      <c r="C204" t="s">
        <v>50</v>
      </c>
      <c r="D204" t="s">
        <v>73</v>
      </c>
      <c r="E204" t="s">
        <v>25</v>
      </c>
      <c r="F204">
        <f t="shared" si="17"/>
        <v>69</v>
      </c>
      <c r="G204">
        <v>75</v>
      </c>
      <c r="H204" s="1">
        <v>1.1111111111111112E-2</v>
      </c>
      <c r="I204" t="s">
        <v>1917</v>
      </c>
      <c r="J204" t="s">
        <v>175</v>
      </c>
      <c r="K204">
        <f t="shared" si="15"/>
        <v>69</v>
      </c>
      <c r="L204">
        <f t="shared" si="16"/>
        <v>55</v>
      </c>
      <c r="M204" s="5">
        <f t="shared" si="18"/>
        <v>0.79710144927536231</v>
      </c>
      <c r="N204">
        <f t="shared" si="19"/>
        <v>42</v>
      </c>
    </row>
    <row r="205" spans="1:14" x14ac:dyDescent="0.35">
      <c r="A205" t="s">
        <v>38</v>
      </c>
      <c r="B205" t="s">
        <v>1386</v>
      </c>
      <c r="C205" t="s">
        <v>63</v>
      </c>
      <c r="D205" t="s">
        <v>88</v>
      </c>
      <c r="E205" t="s">
        <v>25</v>
      </c>
      <c r="F205">
        <f t="shared" si="17"/>
        <v>90</v>
      </c>
      <c r="G205">
        <v>76</v>
      </c>
      <c r="H205" s="1">
        <v>9.0277777777777769E-3</v>
      </c>
      <c r="I205" t="s">
        <v>1917</v>
      </c>
      <c r="J205" t="s">
        <v>177</v>
      </c>
      <c r="K205">
        <f t="shared" si="15"/>
        <v>90</v>
      </c>
      <c r="L205">
        <f t="shared" si="16"/>
        <v>72</v>
      </c>
      <c r="M205" s="5">
        <f t="shared" si="18"/>
        <v>0.8</v>
      </c>
      <c r="N205">
        <f t="shared" si="19"/>
        <v>54</v>
      </c>
    </row>
    <row r="206" spans="1:14" x14ac:dyDescent="0.35">
      <c r="A206" t="s">
        <v>38</v>
      </c>
      <c r="B206" t="s">
        <v>1395</v>
      </c>
      <c r="C206" t="s">
        <v>8</v>
      </c>
      <c r="D206" t="s">
        <v>63</v>
      </c>
      <c r="E206" t="s">
        <v>14</v>
      </c>
      <c r="F206">
        <f t="shared" si="17"/>
        <v>18</v>
      </c>
      <c r="G206">
        <v>76</v>
      </c>
      <c r="H206" s="1">
        <v>2.361111111111111E-2</v>
      </c>
      <c r="I206" t="s">
        <v>1917</v>
      </c>
      <c r="J206" t="s">
        <v>177</v>
      </c>
      <c r="K206">
        <f t="shared" si="15"/>
        <v>18</v>
      </c>
      <c r="L206">
        <f t="shared" si="16"/>
        <v>8</v>
      </c>
      <c r="M206" s="5">
        <f t="shared" si="18"/>
        <v>0.44444444444444442</v>
      </c>
      <c r="N206">
        <f t="shared" si="19"/>
        <v>10</v>
      </c>
    </row>
    <row r="207" spans="1:14" x14ac:dyDescent="0.35">
      <c r="A207" t="s">
        <v>38</v>
      </c>
      <c r="B207" t="s">
        <v>1465</v>
      </c>
      <c r="C207" t="s">
        <v>50</v>
      </c>
      <c r="D207" t="s">
        <v>75</v>
      </c>
      <c r="E207" t="s">
        <v>14</v>
      </c>
      <c r="F207">
        <f t="shared" si="17"/>
        <v>24</v>
      </c>
      <c r="G207">
        <v>76</v>
      </c>
      <c r="H207" s="1">
        <v>1.3888888888888888E-2</v>
      </c>
      <c r="I207" t="s">
        <v>1916</v>
      </c>
      <c r="J207" t="s">
        <v>177</v>
      </c>
      <c r="K207">
        <f t="shared" si="15"/>
        <v>24</v>
      </c>
      <c r="L207">
        <f t="shared" si="16"/>
        <v>10</v>
      </c>
      <c r="M207" s="5">
        <f t="shared" si="18"/>
        <v>0.41666666666666669</v>
      </c>
      <c r="N207">
        <f t="shared" si="19"/>
        <v>14</v>
      </c>
    </row>
    <row r="208" spans="1:14" x14ac:dyDescent="0.35">
      <c r="A208" t="s">
        <v>38</v>
      </c>
      <c r="B208" t="s">
        <v>1464</v>
      </c>
      <c r="C208" t="s">
        <v>44</v>
      </c>
      <c r="D208" t="s">
        <v>79</v>
      </c>
      <c r="E208" t="s">
        <v>14</v>
      </c>
      <c r="F208">
        <f t="shared" si="17"/>
        <v>26</v>
      </c>
      <c r="G208">
        <v>76</v>
      </c>
      <c r="H208" s="1">
        <v>2.0833333333333332E-2</v>
      </c>
      <c r="I208" t="s">
        <v>1916</v>
      </c>
      <c r="J208" t="s">
        <v>177</v>
      </c>
      <c r="K208">
        <f t="shared" si="15"/>
        <v>26</v>
      </c>
      <c r="L208">
        <f t="shared" si="16"/>
        <v>11</v>
      </c>
      <c r="M208" s="5">
        <f t="shared" si="18"/>
        <v>0.42307692307692307</v>
      </c>
      <c r="N208">
        <f t="shared" si="19"/>
        <v>15</v>
      </c>
    </row>
    <row r="209" spans="1:14" x14ac:dyDescent="0.35">
      <c r="A209" t="s">
        <v>25</v>
      </c>
      <c r="B209" t="s">
        <v>1395</v>
      </c>
      <c r="C209" t="s">
        <v>8</v>
      </c>
      <c r="D209" t="s">
        <v>63</v>
      </c>
      <c r="E209" t="s">
        <v>14</v>
      </c>
      <c r="F209">
        <f t="shared" si="17"/>
        <v>18</v>
      </c>
      <c r="G209">
        <v>77</v>
      </c>
      <c r="H209" s="1">
        <v>2.361111111111111E-2</v>
      </c>
      <c r="I209" t="s">
        <v>1917</v>
      </c>
      <c r="J209" t="s">
        <v>179</v>
      </c>
      <c r="K209">
        <f t="shared" si="15"/>
        <v>18</v>
      </c>
      <c r="L209">
        <f t="shared" si="16"/>
        <v>8</v>
      </c>
      <c r="M209" s="5">
        <f t="shared" si="18"/>
        <v>0.44444444444444442</v>
      </c>
      <c r="N209">
        <f t="shared" si="19"/>
        <v>10</v>
      </c>
    </row>
    <row r="210" spans="1:14" x14ac:dyDescent="0.35">
      <c r="A210" t="s">
        <v>25</v>
      </c>
      <c r="B210" t="s">
        <v>1465</v>
      </c>
      <c r="C210" t="s">
        <v>50</v>
      </c>
      <c r="D210" t="s">
        <v>75</v>
      </c>
      <c r="E210" t="s">
        <v>19</v>
      </c>
      <c r="F210">
        <f t="shared" si="17"/>
        <v>48</v>
      </c>
      <c r="G210">
        <v>77</v>
      </c>
      <c r="H210" s="1">
        <v>3.8194444444444448E-2</v>
      </c>
      <c r="I210" t="s">
        <v>1916</v>
      </c>
      <c r="J210" t="s">
        <v>179</v>
      </c>
      <c r="K210">
        <f t="shared" si="15"/>
        <v>48</v>
      </c>
      <c r="L210">
        <f t="shared" si="16"/>
        <v>34</v>
      </c>
      <c r="M210" s="5">
        <f t="shared" si="18"/>
        <v>0.70833333333333337</v>
      </c>
      <c r="N210">
        <f t="shared" si="19"/>
        <v>28</v>
      </c>
    </row>
    <row r="211" spans="1:14" x14ac:dyDescent="0.35">
      <c r="A211" t="s">
        <v>25</v>
      </c>
      <c r="B211" t="s">
        <v>1546</v>
      </c>
      <c r="C211" t="s">
        <v>21</v>
      </c>
      <c r="D211" t="s">
        <v>94</v>
      </c>
      <c r="E211" t="s">
        <v>14</v>
      </c>
      <c r="F211">
        <f t="shared" si="17"/>
        <v>33</v>
      </c>
      <c r="G211">
        <v>77</v>
      </c>
      <c r="H211" s="1">
        <v>5.5555555555555558E-3</v>
      </c>
      <c r="I211" t="s">
        <v>1917</v>
      </c>
      <c r="J211" t="s">
        <v>179</v>
      </c>
      <c r="K211">
        <f t="shared" si="15"/>
        <v>33</v>
      </c>
      <c r="L211">
        <f t="shared" si="16"/>
        <v>13</v>
      </c>
      <c r="M211" s="5">
        <f t="shared" si="18"/>
        <v>0.39393939393939392</v>
      </c>
      <c r="N211">
        <f t="shared" si="19"/>
        <v>20</v>
      </c>
    </row>
    <row r="212" spans="1:14" x14ac:dyDescent="0.35">
      <c r="A212" t="s">
        <v>35</v>
      </c>
      <c r="B212" t="s">
        <v>1427</v>
      </c>
      <c r="C212" t="s">
        <v>42</v>
      </c>
      <c r="D212" t="s">
        <v>65</v>
      </c>
      <c r="E212" t="s">
        <v>25</v>
      </c>
      <c r="F212">
        <f t="shared" si="17"/>
        <v>57</v>
      </c>
      <c r="G212">
        <v>78</v>
      </c>
      <c r="H212" s="1">
        <v>3.7499999999999999E-2</v>
      </c>
      <c r="I212" t="s">
        <v>1917</v>
      </c>
      <c r="J212" t="s">
        <v>181</v>
      </c>
      <c r="K212">
        <f t="shared" si="15"/>
        <v>57</v>
      </c>
      <c r="L212">
        <f t="shared" si="16"/>
        <v>46</v>
      </c>
      <c r="M212" s="5">
        <f t="shared" si="18"/>
        <v>0.80701754385964908</v>
      </c>
      <c r="N212">
        <f t="shared" si="19"/>
        <v>33</v>
      </c>
    </row>
    <row r="213" spans="1:14" x14ac:dyDescent="0.35">
      <c r="A213" t="s">
        <v>56</v>
      </c>
      <c r="B213" t="s">
        <v>1363</v>
      </c>
      <c r="C213" t="s">
        <v>38</v>
      </c>
      <c r="D213" t="s">
        <v>86</v>
      </c>
      <c r="E213" t="s">
        <v>25</v>
      </c>
      <c r="F213">
        <f t="shared" si="17"/>
        <v>87</v>
      </c>
      <c r="G213">
        <v>79</v>
      </c>
      <c r="H213" s="1">
        <v>9.7222222222222224E-3</v>
      </c>
      <c r="I213" t="s">
        <v>1916</v>
      </c>
      <c r="J213" t="s">
        <v>183</v>
      </c>
      <c r="K213">
        <f t="shared" si="15"/>
        <v>87</v>
      </c>
      <c r="L213">
        <f t="shared" si="16"/>
        <v>70</v>
      </c>
      <c r="M213" s="5">
        <f t="shared" si="18"/>
        <v>0.8045977011494253</v>
      </c>
      <c r="N213">
        <f t="shared" si="19"/>
        <v>51</v>
      </c>
    </row>
    <row r="214" spans="1:14" x14ac:dyDescent="0.35">
      <c r="A214" t="s">
        <v>56</v>
      </c>
      <c r="B214" t="s">
        <v>1546</v>
      </c>
      <c r="C214" t="s">
        <v>21</v>
      </c>
      <c r="D214" t="s">
        <v>94</v>
      </c>
      <c r="E214" t="s">
        <v>25</v>
      </c>
      <c r="F214">
        <f t="shared" si="17"/>
        <v>99</v>
      </c>
      <c r="G214">
        <v>79</v>
      </c>
      <c r="H214" s="1">
        <v>9.7222222222222224E-3</v>
      </c>
      <c r="I214" t="s">
        <v>1917</v>
      </c>
      <c r="J214" t="s">
        <v>183</v>
      </c>
      <c r="K214">
        <f t="shared" si="15"/>
        <v>99</v>
      </c>
      <c r="L214">
        <f t="shared" si="16"/>
        <v>79</v>
      </c>
      <c r="M214" s="5">
        <f t="shared" si="18"/>
        <v>0.79797979797979801</v>
      </c>
      <c r="N214">
        <f t="shared" si="19"/>
        <v>60</v>
      </c>
    </row>
    <row r="215" spans="1:14" x14ac:dyDescent="0.35">
      <c r="A215" t="s">
        <v>56</v>
      </c>
      <c r="B215" t="s">
        <v>1457</v>
      </c>
      <c r="C215" t="s">
        <v>53</v>
      </c>
      <c r="D215" t="s">
        <v>21</v>
      </c>
      <c r="E215" t="s">
        <v>25</v>
      </c>
      <c r="F215">
        <f t="shared" si="17"/>
        <v>60</v>
      </c>
      <c r="G215">
        <v>79</v>
      </c>
      <c r="H215" s="1">
        <v>1.7361111111111112E-2</v>
      </c>
      <c r="I215" t="s">
        <v>1916</v>
      </c>
      <c r="J215" t="s">
        <v>183</v>
      </c>
      <c r="K215">
        <f t="shared" si="15"/>
        <v>60</v>
      </c>
      <c r="L215">
        <f t="shared" si="16"/>
        <v>48</v>
      </c>
      <c r="M215" s="5">
        <f t="shared" si="18"/>
        <v>0.8</v>
      </c>
      <c r="N215">
        <f t="shared" si="19"/>
        <v>36</v>
      </c>
    </row>
    <row r="216" spans="1:14" x14ac:dyDescent="0.35">
      <c r="A216" t="s">
        <v>56</v>
      </c>
      <c r="B216" t="s">
        <v>1387</v>
      </c>
      <c r="C216" t="s">
        <v>55</v>
      </c>
      <c r="D216" t="s">
        <v>69</v>
      </c>
      <c r="E216" t="s">
        <v>25</v>
      </c>
      <c r="F216">
        <f t="shared" si="17"/>
        <v>63</v>
      </c>
      <c r="G216">
        <v>79</v>
      </c>
      <c r="H216" s="1">
        <v>2.9861111111111113E-2</v>
      </c>
      <c r="I216" t="s">
        <v>1916</v>
      </c>
      <c r="J216" t="s">
        <v>183</v>
      </c>
      <c r="K216">
        <f t="shared" si="15"/>
        <v>63</v>
      </c>
      <c r="L216">
        <f t="shared" si="16"/>
        <v>50</v>
      </c>
      <c r="M216" s="5">
        <f t="shared" si="18"/>
        <v>0.79365079365079361</v>
      </c>
      <c r="N216">
        <f t="shared" si="19"/>
        <v>39</v>
      </c>
    </row>
    <row r="217" spans="1:14" x14ac:dyDescent="0.35">
      <c r="A217" t="s">
        <v>63</v>
      </c>
      <c r="B217" t="s">
        <v>1498</v>
      </c>
      <c r="C217" t="s">
        <v>55</v>
      </c>
      <c r="D217" t="s">
        <v>71</v>
      </c>
      <c r="E217" t="s">
        <v>19</v>
      </c>
      <c r="F217">
        <f t="shared" si="17"/>
        <v>44</v>
      </c>
      <c r="G217">
        <v>80</v>
      </c>
      <c r="H217" s="1">
        <v>3.472222222222222E-3</v>
      </c>
      <c r="I217" t="s">
        <v>1916</v>
      </c>
      <c r="J217" t="s">
        <v>185</v>
      </c>
      <c r="K217">
        <f t="shared" si="15"/>
        <v>44</v>
      </c>
      <c r="L217">
        <f t="shared" si="16"/>
        <v>31</v>
      </c>
      <c r="M217" s="5">
        <f t="shared" si="18"/>
        <v>0.70454545454545459</v>
      </c>
      <c r="N217">
        <f t="shared" si="19"/>
        <v>26</v>
      </c>
    </row>
    <row r="218" spans="1:14" x14ac:dyDescent="0.35">
      <c r="A218" t="s">
        <v>63</v>
      </c>
      <c r="B218" t="s">
        <v>1363</v>
      </c>
      <c r="C218" t="s">
        <v>38</v>
      </c>
      <c r="D218" t="s">
        <v>86</v>
      </c>
      <c r="E218" t="s">
        <v>14</v>
      </c>
      <c r="F218">
        <f t="shared" si="17"/>
        <v>29</v>
      </c>
      <c r="G218">
        <v>80</v>
      </c>
      <c r="H218" s="1">
        <v>2.361111111111111E-2</v>
      </c>
      <c r="I218" t="s">
        <v>1917</v>
      </c>
      <c r="J218" t="s">
        <v>185</v>
      </c>
      <c r="K218">
        <f t="shared" si="15"/>
        <v>29</v>
      </c>
      <c r="L218">
        <f t="shared" si="16"/>
        <v>12</v>
      </c>
      <c r="M218" s="5">
        <f t="shared" si="18"/>
        <v>0.41379310344827586</v>
      </c>
      <c r="N218">
        <f t="shared" si="19"/>
        <v>17</v>
      </c>
    </row>
    <row r="219" spans="1:14" x14ac:dyDescent="0.35">
      <c r="A219" t="s">
        <v>63</v>
      </c>
      <c r="B219" t="s">
        <v>1465</v>
      </c>
      <c r="C219" t="s">
        <v>50</v>
      </c>
      <c r="D219" t="s">
        <v>75</v>
      </c>
      <c r="E219" t="s">
        <v>19</v>
      </c>
      <c r="F219">
        <f t="shared" si="17"/>
        <v>48</v>
      </c>
      <c r="G219">
        <v>80</v>
      </c>
      <c r="H219" s="1">
        <v>1.9444444444444445E-2</v>
      </c>
      <c r="I219" t="s">
        <v>1916</v>
      </c>
      <c r="J219" t="s">
        <v>185</v>
      </c>
      <c r="K219">
        <f t="shared" si="15"/>
        <v>48</v>
      </c>
      <c r="L219">
        <f t="shared" si="16"/>
        <v>34</v>
      </c>
      <c r="M219" s="5">
        <f t="shared" si="18"/>
        <v>0.70833333333333337</v>
      </c>
      <c r="N219">
        <f t="shared" si="19"/>
        <v>28</v>
      </c>
    </row>
    <row r="220" spans="1:14" x14ac:dyDescent="0.35">
      <c r="A220" t="s">
        <v>38</v>
      </c>
      <c r="B220" t="s">
        <v>1430</v>
      </c>
      <c r="C220" t="s">
        <v>65</v>
      </c>
      <c r="D220" t="s">
        <v>90</v>
      </c>
      <c r="E220" t="s">
        <v>19</v>
      </c>
      <c r="F220">
        <f t="shared" si="17"/>
        <v>62</v>
      </c>
      <c r="G220">
        <v>81</v>
      </c>
      <c r="H220" s="1">
        <v>4.0972222222222222E-2</v>
      </c>
      <c r="I220" t="s">
        <v>1917</v>
      </c>
      <c r="J220" t="s">
        <v>187</v>
      </c>
      <c r="K220">
        <f t="shared" si="15"/>
        <v>62</v>
      </c>
      <c r="L220">
        <f t="shared" si="16"/>
        <v>43</v>
      </c>
      <c r="M220" s="5">
        <f t="shared" si="18"/>
        <v>0.69354838709677424</v>
      </c>
      <c r="N220">
        <f t="shared" si="19"/>
        <v>38</v>
      </c>
    </row>
    <row r="221" spans="1:14" x14ac:dyDescent="0.35">
      <c r="A221" t="s">
        <v>56</v>
      </c>
      <c r="B221" t="s">
        <v>1434</v>
      </c>
      <c r="C221" t="s">
        <v>44</v>
      </c>
      <c r="D221" t="s">
        <v>77</v>
      </c>
      <c r="E221" t="s">
        <v>19</v>
      </c>
      <c r="F221">
        <f t="shared" si="17"/>
        <v>50</v>
      </c>
      <c r="G221">
        <v>82</v>
      </c>
      <c r="H221" s="1">
        <v>7.6388888888888886E-3</v>
      </c>
      <c r="I221" t="s">
        <v>1917</v>
      </c>
      <c r="J221" t="s">
        <v>189</v>
      </c>
      <c r="K221">
        <f t="shared" si="15"/>
        <v>50</v>
      </c>
      <c r="L221">
        <f t="shared" si="16"/>
        <v>35</v>
      </c>
      <c r="M221" s="5">
        <f t="shared" si="18"/>
        <v>0.7</v>
      </c>
      <c r="N221">
        <f t="shared" si="19"/>
        <v>30</v>
      </c>
    </row>
    <row r="222" spans="1:14" x14ac:dyDescent="0.35">
      <c r="A222" t="s">
        <v>56</v>
      </c>
      <c r="B222" t="s">
        <v>1386</v>
      </c>
      <c r="C222" t="s">
        <v>63</v>
      </c>
      <c r="D222" t="s">
        <v>88</v>
      </c>
      <c r="E222" t="s">
        <v>14</v>
      </c>
      <c r="F222">
        <f t="shared" si="17"/>
        <v>30</v>
      </c>
      <c r="G222">
        <v>82</v>
      </c>
      <c r="H222" s="1">
        <v>5.5555555555555558E-3</v>
      </c>
      <c r="I222" t="s">
        <v>1917</v>
      </c>
      <c r="J222" t="s">
        <v>189</v>
      </c>
      <c r="K222">
        <f t="shared" si="15"/>
        <v>30</v>
      </c>
      <c r="L222">
        <f t="shared" si="16"/>
        <v>12</v>
      </c>
      <c r="M222" s="5">
        <f t="shared" si="18"/>
        <v>0.4</v>
      </c>
      <c r="N222">
        <f t="shared" si="19"/>
        <v>18</v>
      </c>
    </row>
    <row r="223" spans="1:14" x14ac:dyDescent="0.35">
      <c r="A223" t="s">
        <v>44</v>
      </c>
      <c r="B223" t="s">
        <v>1422</v>
      </c>
      <c r="C223" t="s">
        <v>56</v>
      </c>
      <c r="D223" t="s">
        <v>81</v>
      </c>
      <c r="E223" t="s">
        <v>19</v>
      </c>
      <c r="F223">
        <f t="shared" si="17"/>
        <v>54</v>
      </c>
      <c r="G223">
        <v>83</v>
      </c>
      <c r="H223" s="1">
        <v>9.7222222222222224E-3</v>
      </c>
      <c r="I223" t="s">
        <v>1916</v>
      </c>
      <c r="J223" t="s">
        <v>191</v>
      </c>
      <c r="K223">
        <f t="shared" si="15"/>
        <v>54</v>
      </c>
      <c r="L223">
        <f t="shared" si="16"/>
        <v>38</v>
      </c>
      <c r="M223" s="5">
        <f t="shared" si="18"/>
        <v>0.70370370370370372</v>
      </c>
      <c r="N223">
        <f t="shared" si="19"/>
        <v>32</v>
      </c>
    </row>
    <row r="224" spans="1:14" x14ac:dyDescent="0.35">
      <c r="A224" t="s">
        <v>44</v>
      </c>
      <c r="B224" t="s">
        <v>1457</v>
      </c>
      <c r="C224" t="s">
        <v>53</v>
      </c>
      <c r="D224" t="s">
        <v>21</v>
      </c>
      <c r="E224" t="s">
        <v>14</v>
      </c>
      <c r="F224">
        <f t="shared" si="17"/>
        <v>20</v>
      </c>
      <c r="G224">
        <v>83</v>
      </c>
      <c r="H224" s="1">
        <v>2.0833333333333332E-2</v>
      </c>
      <c r="I224" t="s">
        <v>1917</v>
      </c>
      <c r="J224" t="s">
        <v>191</v>
      </c>
      <c r="K224">
        <f t="shared" si="15"/>
        <v>20</v>
      </c>
      <c r="L224">
        <f t="shared" si="16"/>
        <v>8</v>
      </c>
      <c r="M224" s="5">
        <f t="shared" si="18"/>
        <v>0.4</v>
      </c>
      <c r="N224">
        <f t="shared" si="19"/>
        <v>12</v>
      </c>
    </row>
    <row r="225" spans="1:14" x14ac:dyDescent="0.35">
      <c r="A225" t="s">
        <v>44</v>
      </c>
      <c r="B225" t="s">
        <v>1534</v>
      </c>
      <c r="C225" t="s">
        <v>65</v>
      </c>
      <c r="D225" t="s">
        <v>92</v>
      </c>
      <c r="E225" t="s">
        <v>25</v>
      </c>
      <c r="F225">
        <f t="shared" si="17"/>
        <v>96</v>
      </c>
      <c r="G225">
        <v>83</v>
      </c>
      <c r="H225" s="1">
        <v>3.4722222222222224E-2</v>
      </c>
      <c r="I225" t="s">
        <v>1916</v>
      </c>
      <c r="J225" t="s">
        <v>191</v>
      </c>
      <c r="K225">
        <f t="shared" si="15"/>
        <v>96</v>
      </c>
      <c r="L225">
        <f t="shared" si="16"/>
        <v>77</v>
      </c>
      <c r="M225" s="5">
        <f t="shared" si="18"/>
        <v>0.80208333333333337</v>
      </c>
      <c r="N225">
        <f t="shared" si="19"/>
        <v>57</v>
      </c>
    </row>
    <row r="226" spans="1:14" x14ac:dyDescent="0.35">
      <c r="A226" t="s">
        <v>65</v>
      </c>
      <c r="B226" t="s">
        <v>1386</v>
      </c>
      <c r="C226" t="s">
        <v>63</v>
      </c>
      <c r="D226" t="s">
        <v>88</v>
      </c>
      <c r="E226" t="s">
        <v>19</v>
      </c>
      <c r="F226">
        <f t="shared" si="17"/>
        <v>60</v>
      </c>
      <c r="G226">
        <v>84</v>
      </c>
      <c r="H226" s="1">
        <v>6.9444444444444441E-3</v>
      </c>
      <c r="I226" t="s">
        <v>1917</v>
      </c>
      <c r="J226" t="s">
        <v>193</v>
      </c>
      <c r="K226">
        <f t="shared" si="15"/>
        <v>60</v>
      </c>
      <c r="L226">
        <f t="shared" si="16"/>
        <v>42</v>
      </c>
      <c r="M226" s="5">
        <f t="shared" si="18"/>
        <v>0.7</v>
      </c>
      <c r="N226">
        <f t="shared" si="19"/>
        <v>36</v>
      </c>
    </row>
    <row r="227" spans="1:14" x14ac:dyDescent="0.35">
      <c r="A227" t="s">
        <v>31</v>
      </c>
      <c r="B227" t="s">
        <v>1366</v>
      </c>
      <c r="C227" t="s">
        <v>56</v>
      </c>
      <c r="D227" t="s">
        <v>83</v>
      </c>
      <c r="E227" t="s">
        <v>25</v>
      </c>
      <c r="F227">
        <f t="shared" si="17"/>
        <v>84</v>
      </c>
      <c r="G227">
        <v>85</v>
      </c>
      <c r="H227" s="1">
        <v>1.8055555555555554E-2</v>
      </c>
      <c r="I227" t="s">
        <v>1917</v>
      </c>
      <c r="J227" t="s">
        <v>195</v>
      </c>
      <c r="K227">
        <f t="shared" si="15"/>
        <v>84</v>
      </c>
      <c r="L227">
        <f t="shared" si="16"/>
        <v>68</v>
      </c>
      <c r="M227" s="5">
        <f t="shared" si="18"/>
        <v>0.80952380952380953</v>
      </c>
      <c r="N227">
        <f t="shared" si="19"/>
        <v>48</v>
      </c>
    </row>
    <row r="228" spans="1:14" x14ac:dyDescent="0.35">
      <c r="A228" t="s">
        <v>31</v>
      </c>
      <c r="B228" t="s">
        <v>1389</v>
      </c>
      <c r="C228" t="s">
        <v>71</v>
      </c>
      <c r="D228" t="s">
        <v>100</v>
      </c>
      <c r="E228" t="s">
        <v>19</v>
      </c>
      <c r="F228">
        <f t="shared" si="17"/>
        <v>72</v>
      </c>
      <c r="G228">
        <v>85</v>
      </c>
      <c r="H228" s="1">
        <v>2.2916666666666665E-2</v>
      </c>
      <c r="I228" t="s">
        <v>1917</v>
      </c>
      <c r="J228" t="s">
        <v>195</v>
      </c>
      <c r="K228">
        <f t="shared" si="15"/>
        <v>72</v>
      </c>
      <c r="L228">
        <f t="shared" si="16"/>
        <v>50</v>
      </c>
      <c r="M228" s="5">
        <f t="shared" si="18"/>
        <v>0.69444444444444442</v>
      </c>
      <c r="N228">
        <f t="shared" si="19"/>
        <v>44</v>
      </c>
    </row>
    <row r="229" spans="1:14" x14ac:dyDescent="0.35">
      <c r="A229" t="s">
        <v>31</v>
      </c>
      <c r="B229" t="s">
        <v>1457</v>
      </c>
      <c r="C229" t="s">
        <v>53</v>
      </c>
      <c r="D229" t="s">
        <v>21</v>
      </c>
      <c r="E229" t="s">
        <v>14</v>
      </c>
      <c r="F229">
        <f t="shared" si="17"/>
        <v>20</v>
      </c>
      <c r="G229">
        <v>85</v>
      </c>
      <c r="H229" s="1">
        <v>3.7499999999999999E-2</v>
      </c>
      <c r="I229" t="s">
        <v>1917</v>
      </c>
      <c r="J229" t="s">
        <v>195</v>
      </c>
      <c r="K229">
        <f t="shared" si="15"/>
        <v>20</v>
      </c>
      <c r="L229">
        <f t="shared" si="16"/>
        <v>8</v>
      </c>
      <c r="M229" s="5">
        <f t="shared" si="18"/>
        <v>0.4</v>
      </c>
      <c r="N229">
        <f t="shared" si="19"/>
        <v>12</v>
      </c>
    </row>
    <row r="230" spans="1:14" x14ac:dyDescent="0.35">
      <c r="A230" t="s">
        <v>31</v>
      </c>
      <c r="B230" t="s">
        <v>1534</v>
      </c>
      <c r="C230" t="s">
        <v>65</v>
      </c>
      <c r="D230" t="s">
        <v>92</v>
      </c>
      <c r="E230" t="s">
        <v>14</v>
      </c>
      <c r="F230">
        <f t="shared" si="17"/>
        <v>32</v>
      </c>
      <c r="G230">
        <v>85</v>
      </c>
      <c r="H230" s="1">
        <v>2.013888888888889E-2</v>
      </c>
      <c r="I230" t="s">
        <v>1917</v>
      </c>
      <c r="J230" t="s">
        <v>195</v>
      </c>
      <c r="K230">
        <f t="shared" si="15"/>
        <v>32</v>
      </c>
      <c r="L230">
        <f t="shared" si="16"/>
        <v>13</v>
      </c>
      <c r="M230" s="5">
        <f t="shared" si="18"/>
        <v>0.40625</v>
      </c>
      <c r="N230">
        <f t="shared" si="19"/>
        <v>19</v>
      </c>
    </row>
    <row r="231" spans="1:14" x14ac:dyDescent="0.35">
      <c r="A231" t="s">
        <v>21</v>
      </c>
      <c r="B231" t="s">
        <v>1434</v>
      </c>
      <c r="C231" t="s">
        <v>44</v>
      </c>
      <c r="D231" t="s">
        <v>77</v>
      </c>
      <c r="E231" t="s">
        <v>19</v>
      </c>
      <c r="F231">
        <f t="shared" si="17"/>
        <v>50</v>
      </c>
      <c r="G231">
        <v>86</v>
      </c>
      <c r="H231" s="1">
        <v>5.5555555555555558E-3</v>
      </c>
      <c r="I231" t="s">
        <v>1917</v>
      </c>
      <c r="J231" t="s">
        <v>197</v>
      </c>
      <c r="K231">
        <f t="shared" si="15"/>
        <v>50</v>
      </c>
      <c r="L231">
        <f t="shared" si="16"/>
        <v>35</v>
      </c>
      <c r="M231" s="5">
        <f t="shared" si="18"/>
        <v>0.7</v>
      </c>
      <c r="N231">
        <f t="shared" si="19"/>
        <v>30</v>
      </c>
    </row>
    <row r="232" spans="1:14" x14ac:dyDescent="0.35">
      <c r="A232" t="s">
        <v>25</v>
      </c>
      <c r="B232" t="s">
        <v>1395</v>
      </c>
      <c r="C232" t="s">
        <v>8</v>
      </c>
      <c r="D232" t="s">
        <v>63</v>
      </c>
      <c r="E232" t="s">
        <v>19</v>
      </c>
      <c r="F232">
        <f t="shared" si="17"/>
        <v>36</v>
      </c>
      <c r="G232">
        <v>87</v>
      </c>
      <c r="H232" s="1">
        <v>3.8194444444444448E-2</v>
      </c>
      <c r="I232" t="s">
        <v>1916</v>
      </c>
      <c r="J232" t="s">
        <v>199</v>
      </c>
      <c r="K232">
        <f t="shared" si="15"/>
        <v>36</v>
      </c>
      <c r="L232">
        <f t="shared" si="16"/>
        <v>26</v>
      </c>
      <c r="M232" s="5">
        <f t="shared" si="18"/>
        <v>0.72222222222222221</v>
      </c>
      <c r="N232">
        <f t="shared" si="19"/>
        <v>20</v>
      </c>
    </row>
    <row r="233" spans="1:14" x14ac:dyDescent="0.35">
      <c r="A233" t="s">
        <v>25</v>
      </c>
      <c r="B233" t="s">
        <v>1534</v>
      </c>
      <c r="C233" t="s">
        <v>65</v>
      </c>
      <c r="D233" t="s">
        <v>92</v>
      </c>
      <c r="E233" t="s">
        <v>14</v>
      </c>
      <c r="F233">
        <f t="shared" si="17"/>
        <v>32</v>
      </c>
      <c r="G233">
        <v>87</v>
      </c>
      <c r="H233" s="1">
        <v>3.472222222222222E-3</v>
      </c>
      <c r="I233" t="s">
        <v>1917</v>
      </c>
      <c r="J233" t="s">
        <v>199</v>
      </c>
      <c r="K233">
        <f t="shared" si="15"/>
        <v>32</v>
      </c>
      <c r="L233">
        <f t="shared" si="16"/>
        <v>13</v>
      </c>
      <c r="M233" s="5">
        <f t="shared" si="18"/>
        <v>0.40625</v>
      </c>
      <c r="N233">
        <f t="shared" si="19"/>
        <v>19</v>
      </c>
    </row>
    <row r="234" spans="1:14" x14ac:dyDescent="0.35">
      <c r="A234" t="s">
        <v>25</v>
      </c>
      <c r="B234" t="s">
        <v>1430</v>
      </c>
      <c r="C234" t="s">
        <v>65</v>
      </c>
      <c r="D234" t="s">
        <v>90</v>
      </c>
      <c r="E234" t="s">
        <v>14</v>
      </c>
      <c r="F234">
        <f t="shared" si="17"/>
        <v>31</v>
      </c>
      <c r="G234">
        <v>87</v>
      </c>
      <c r="H234" s="1">
        <v>7.6388888888888886E-3</v>
      </c>
      <c r="I234" t="s">
        <v>1916</v>
      </c>
      <c r="J234" t="s">
        <v>199</v>
      </c>
      <c r="K234">
        <f t="shared" si="15"/>
        <v>31</v>
      </c>
      <c r="L234">
        <f t="shared" si="16"/>
        <v>12</v>
      </c>
      <c r="M234" s="5">
        <f t="shared" si="18"/>
        <v>0.38709677419354838</v>
      </c>
      <c r="N234">
        <f t="shared" si="19"/>
        <v>19</v>
      </c>
    </row>
    <row r="235" spans="1:14" x14ac:dyDescent="0.35">
      <c r="A235" t="s">
        <v>63</v>
      </c>
      <c r="B235" t="s">
        <v>1369</v>
      </c>
      <c r="C235" t="s">
        <v>77</v>
      </c>
      <c r="D235" t="s">
        <v>108</v>
      </c>
      <c r="E235" t="s">
        <v>14</v>
      </c>
      <c r="F235">
        <f t="shared" si="17"/>
        <v>40</v>
      </c>
      <c r="G235">
        <v>88</v>
      </c>
      <c r="H235" s="1">
        <v>8.3333333333333332E-3</v>
      </c>
      <c r="I235" t="s">
        <v>1916</v>
      </c>
      <c r="J235" t="s">
        <v>201</v>
      </c>
      <c r="K235">
        <f t="shared" si="15"/>
        <v>40</v>
      </c>
      <c r="L235">
        <f t="shared" si="16"/>
        <v>15</v>
      </c>
      <c r="M235" s="5">
        <f t="shared" si="18"/>
        <v>0.375</v>
      </c>
      <c r="N235">
        <f t="shared" si="19"/>
        <v>25</v>
      </c>
    </row>
    <row r="236" spans="1:14" x14ac:dyDescent="0.35">
      <c r="A236" t="s">
        <v>63</v>
      </c>
      <c r="B236" t="s">
        <v>1427</v>
      </c>
      <c r="C236" t="s">
        <v>42</v>
      </c>
      <c r="D236" t="s">
        <v>65</v>
      </c>
      <c r="E236" t="s">
        <v>25</v>
      </c>
      <c r="F236">
        <f t="shared" si="17"/>
        <v>57</v>
      </c>
      <c r="G236">
        <v>88</v>
      </c>
      <c r="H236" s="1">
        <v>3.1944444444444442E-2</v>
      </c>
      <c r="I236" t="s">
        <v>1917</v>
      </c>
      <c r="J236" t="s">
        <v>201</v>
      </c>
      <c r="K236">
        <f t="shared" si="15"/>
        <v>57</v>
      </c>
      <c r="L236">
        <f t="shared" si="16"/>
        <v>46</v>
      </c>
      <c r="M236" s="5">
        <f t="shared" si="18"/>
        <v>0.80701754385964908</v>
      </c>
      <c r="N236">
        <f t="shared" si="19"/>
        <v>33</v>
      </c>
    </row>
    <row r="237" spans="1:14" x14ac:dyDescent="0.35">
      <c r="A237" t="s">
        <v>63</v>
      </c>
      <c r="B237" t="s">
        <v>1464</v>
      </c>
      <c r="C237" t="s">
        <v>44</v>
      </c>
      <c r="D237" t="s">
        <v>79</v>
      </c>
      <c r="E237" t="s">
        <v>14</v>
      </c>
      <c r="F237">
        <f t="shared" si="17"/>
        <v>26</v>
      </c>
      <c r="G237">
        <v>88</v>
      </c>
      <c r="H237" s="1">
        <v>4.0972222222222222E-2</v>
      </c>
      <c r="I237" t="s">
        <v>1916</v>
      </c>
      <c r="J237" t="s">
        <v>201</v>
      </c>
      <c r="K237">
        <f t="shared" si="15"/>
        <v>26</v>
      </c>
      <c r="L237">
        <f t="shared" si="16"/>
        <v>11</v>
      </c>
      <c r="M237" s="5">
        <f t="shared" si="18"/>
        <v>0.42307692307692307</v>
      </c>
      <c r="N237">
        <f t="shared" si="19"/>
        <v>15</v>
      </c>
    </row>
    <row r="238" spans="1:14" x14ac:dyDescent="0.35">
      <c r="A238" t="s">
        <v>42</v>
      </c>
      <c r="B238" t="s">
        <v>1496</v>
      </c>
      <c r="C238" t="s">
        <v>50</v>
      </c>
      <c r="D238" t="s">
        <v>73</v>
      </c>
      <c r="E238" t="s">
        <v>25</v>
      </c>
      <c r="F238">
        <f t="shared" si="17"/>
        <v>69</v>
      </c>
      <c r="G238">
        <v>89</v>
      </c>
      <c r="H238" s="1">
        <v>3.0555555555555555E-2</v>
      </c>
      <c r="I238" t="s">
        <v>1917</v>
      </c>
      <c r="J238" t="s">
        <v>202</v>
      </c>
      <c r="K238">
        <f t="shared" si="15"/>
        <v>69</v>
      </c>
      <c r="L238">
        <f t="shared" si="16"/>
        <v>55</v>
      </c>
      <c r="M238" s="5">
        <f t="shared" si="18"/>
        <v>0.79710144927536231</v>
      </c>
      <c r="N238">
        <f t="shared" si="19"/>
        <v>42</v>
      </c>
    </row>
    <row r="239" spans="1:14" x14ac:dyDescent="0.35">
      <c r="A239" t="s">
        <v>42</v>
      </c>
      <c r="B239" t="s">
        <v>1375</v>
      </c>
      <c r="C239" t="s">
        <v>21</v>
      </c>
      <c r="D239" t="s">
        <v>96</v>
      </c>
      <c r="E239" t="s">
        <v>19</v>
      </c>
      <c r="F239">
        <f t="shared" si="17"/>
        <v>68</v>
      </c>
      <c r="G239">
        <v>89</v>
      </c>
      <c r="H239" s="1">
        <v>4.027777777777778E-2</v>
      </c>
      <c r="I239" t="s">
        <v>1916</v>
      </c>
      <c r="J239" t="s">
        <v>202</v>
      </c>
      <c r="K239">
        <f t="shared" si="15"/>
        <v>68</v>
      </c>
      <c r="L239">
        <f t="shared" si="16"/>
        <v>48</v>
      </c>
      <c r="M239" s="5">
        <f t="shared" si="18"/>
        <v>0.70588235294117652</v>
      </c>
      <c r="N239">
        <f t="shared" si="19"/>
        <v>40</v>
      </c>
    </row>
    <row r="240" spans="1:14" x14ac:dyDescent="0.35">
      <c r="A240" t="s">
        <v>42</v>
      </c>
      <c r="B240" t="s">
        <v>1498</v>
      </c>
      <c r="C240" t="s">
        <v>55</v>
      </c>
      <c r="D240" t="s">
        <v>71</v>
      </c>
      <c r="E240" t="s">
        <v>14</v>
      </c>
      <c r="F240">
        <f t="shared" si="17"/>
        <v>22</v>
      </c>
      <c r="G240">
        <v>89</v>
      </c>
      <c r="H240" s="1">
        <v>2.7777777777777776E-2</v>
      </c>
      <c r="I240" t="s">
        <v>1917</v>
      </c>
      <c r="J240" t="s">
        <v>202</v>
      </c>
      <c r="K240">
        <f t="shared" si="15"/>
        <v>22</v>
      </c>
      <c r="L240">
        <f t="shared" si="16"/>
        <v>9</v>
      </c>
      <c r="M240" s="5">
        <f t="shared" si="18"/>
        <v>0.40909090909090912</v>
      </c>
      <c r="N240">
        <f t="shared" si="19"/>
        <v>13</v>
      </c>
    </row>
    <row r="241" spans="1:14" x14ac:dyDescent="0.35">
      <c r="A241" t="s">
        <v>10</v>
      </c>
      <c r="B241" t="s">
        <v>1375</v>
      </c>
      <c r="C241" t="s">
        <v>21</v>
      </c>
      <c r="D241" t="s">
        <v>96</v>
      </c>
      <c r="E241" t="s">
        <v>14</v>
      </c>
      <c r="F241">
        <f t="shared" si="17"/>
        <v>34</v>
      </c>
      <c r="G241">
        <v>90</v>
      </c>
      <c r="H241" s="1">
        <v>3.3333333333333333E-2</v>
      </c>
      <c r="I241" t="s">
        <v>1917</v>
      </c>
      <c r="J241" t="s">
        <v>204</v>
      </c>
      <c r="K241">
        <f t="shared" si="15"/>
        <v>34</v>
      </c>
      <c r="L241">
        <f t="shared" si="16"/>
        <v>14</v>
      </c>
      <c r="M241" s="5">
        <f t="shared" si="18"/>
        <v>0.41176470588235292</v>
      </c>
      <c r="N241">
        <f t="shared" si="19"/>
        <v>20</v>
      </c>
    </row>
    <row r="242" spans="1:14" x14ac:dyDescent="0.35">
      <c r="A242" t="s">
        <v>14</v>
      </c>
      <c r="B242" t="s">
        <v>1356</v>
      </c>
      <c r="C242" t="s">
        <v>69</v>
      </c>
      <c r="D242" t="s">
        <v>98</v>
      </c>
      <c r="E242" t="s">
        <v>25</v>
      </c>
      <c r="F242">
        <f t="shared" si="17"/>
        <v>105</v>
      </c>
      <c r="G242">
        <v>91</v>
      </c>
      <c r="H242" s="1">
        <v>1.4583333333333334E-2</v>
      </c>
      <c r="I242" t="s">
        <v>1917</v>
      </c>
      <c r="J242" t="s">
        <v>206</v>
      </c>
      <c r="K242">
        <f t="shared" si="15"/>
        <v>105</v>
      </c>
      <c r="L242">
        <f t="shared" si="16"/>
        <v>84</v>
      </c>
      <c r="M242" s="5">
        <f t="shared" si="18"/>
        <v>0.8</v>
      </c>
      <c r="N242">
        <f t="shared" si="19"/>
        <v>63</v>
      </c>
    </row>
    <row r="243" spans="1:14" x14ac:dyDescent="0.35">
      <c r="A243" t="s">
        <v>14</v>
      </c>
      <c r="B243" t="s">
        <v>1387</v>
      </c>
      <c r="C243" t="s">
        <v>55</v>
      </c>
      <c r="D243" t="s">
        <v>69</v>
      </c>
      <c r="E243" t="s">
        <v>25</v>
      </c>
      <c r="F243">
        <f t="shared" si="17"/>
        <v>63</v>
      </c>
      <c r="G243">
        <v>91</v>
      </c>
      <c r="H243" s="1">
        <v>3.6111111111111108E-2</v>
      </c>
      <c r="I243" t="s">
        <v>1916</v>
      </c>
      <c r="J243" t="s">
        <v>206</v>
      </c>
      <c r="K243">
        <f t="shared" si="15"/>
        <v>63</v>
      </c>
      <c r="L243">
        <f t="shared" si="16"/>
        <v>50</v>
      </c>
      <c r="M243" s="5">
        <f t="shared" si="18"/>
        <v>0.79365079365079361</v>
      </c>
      <c r="N243">
        <f t="shared" si="19"/>
        <v>39</v>
      </c>
    </row>
    <row r="244" spans="1:14" x14ac:dyDescent="0.35">
      <c r="A244" t="s">
        <v>14</v>
      </c>
      <c r="B244" t="s">
        <v>1498</v>
      </c>
      <c r="C244" t="s">
        <v>55</v>
      </c>
      <c r="D244" t="s">
        <v>71</v>
      </c>
      <c r="E244" t="s">
        <v>19</v>
      </c>
      <c r="F244">
        <f t="shared" si="17"/>
        <v>44</v>
      </c>
      <c r="G244">
        <v>91</v>
      </c>
      <c r="H244" s="1">
        <v>7.6388888888888886E-3</v>
      </c>
      <c r="I244" t="s">
        <v>1916</v>
      </c>
      <c r="J244" t="s">
        <v>206</v>
      </c>
      <c r="K244">
        <f t="shared" si="15"/>
        <v>44</v>
      </c>
      <c r="L244">
        <f t="shared" si="16"/>
        <v>31</v>
      </c>
      <c r="M244" s="5">
        <f t="shared" si="18"/>
        <v>0.70454545454545459</v>
      </c>
      <c r="N244">
        <f t="shared" si="19"/>
        <v>26</v>
      </c>
    </row>
    <row r="245" spans="1:14" x14ac:dyDescent="0.35">
      <c r="A245" t="s">
        <v>14</v>
      </c>
      <c r="B245" t="s">
        <v>1422</v>
      </c>
      <c r="C245" t="s">
        <v>56</v>
      </c>
      <c r="D245" t="s">
        <v>81</v>
      </c>
      <c r="E245" t="s">
        <v>25</v>
      </c>
      <c r="F245">
        <f t="shared" si="17"/>
        <v>81</v>
      </c>
      <c r="G245">
        <v>91</v>
      </c>
      <c r="H245" s="1">
        <v>3.3333333333333333E-2</v>
      </c>
      <c r="I245" t="s">
        <v>1916</v>
      </c>
      <c r="J245" t="s">
        <v>206</v>
      </c>
      <c r="K245">
        <f t="shared" si="15"/>
        <v>81</v>
      </c>
      <c r="L245">
        <f t="shared" si="16"/>
        <v>65</v>
      </c>
      <c r="M245" s="5">
        <f t="shared" si="18"/>
        <v>0.80246913580246915</v>
      </c>
      <c r="N245">
        <f t="shared" si="19"/>
        <v>48</v>
      </c>
    </row>
    <row r="246" spans="1:14" x14ac:dyDescent="0.35">
      <c r="A246" t="s">
        <v>10</v>
      </c>
      <c r="B246" t="s">
        <v>1363</v>
      </c>
      <c r="C246" t="s">
        <v>38</v>
      </c>
      <c r="D246" t="s">
        <v>86</v>
      </c>
      <c r="E246" t="s">
        <v>19</v>
      </c>
      <c r="F246">
        <f t="shared" si="17"/>
        <v>58</v>
      </c>
      <c r="G246">
        <v>92</v>
      </c>
      <c r="H246" s="1">
        <v>2.5000000000000001E-2</v>
      </c>
      <c r="I246" t="s">
        <v>1916</v>
      </c>
      <c r="J246" t="s">
        <v>208</v>
      </c>
      <c r="K246">
        <f t="shared" si="15"/>
        <v>58</v>
      </c>
      <c r="L246">
        <f t="shared" si="16"/>
        <v>41</v>
      </c>
      <c r="M246" s="5">
        <f t="shared" si="18"/>
        <v>0.7068965517241379</v>
      </c>
      <c r="N246">
        <f t="shared" si="19"/>
        <v>34</v>
      </c>
    </row>
    <row r="247" spans="1:14" x14ac:dyDescent="0.35">
      <c r="A247" t="s">
        <v>10</v>
      </c>
      <c r="B247" t="s">
        <v>1465</v>
      </c>
      <c r="C247" t="s">
        <v>50</v>
      </c>
      <c r="D247" t="s">
        <v>75</v>
      </c>
      <c r="E247" t="s">
        <v>14</v>
      </c>
      <c r="F247">
        <f t="shared" si="17"/>
        <v>24</v>
      </c>
      <c r="G247">
        <v>92</v>
      </c>
      <c r="H247" s="1">
        <v>4.1666666666666666E-3</v>
      </c>
      <c r="I247" t="s">
        <v>1917</v>
      </c>
      <c r="J247" t="s">
        <v>208</v>
      </c>
      <c r="K247">
        <f t="shared" si="15"/>
        <v>24</v>
      </c>
      <c r="L247">
        <f t="shared" si="16"/>
        <v>10</v>
      </c>
      <c r="M247" s="5">
        <f t="shared" si="18"/>
        <v>0.41666666666666669</v>
      </c>
      <c r="N247">
        <f t="shared" si="19"/>
        <v>14</v>
      </c>
    </row>
    <row r="248" spans="1:14" x14ac:dyDescent="0.35">
      <c r="A248" t="s">
        <v>19</v>
      </c>
      <c r="B248" t="s">
        <v>1363</v>
      </c>
      <c r="C248" t="s">
        <v>38</v>
      </c>
      <c r="D248" t="s">
        <v>86</v>
      </c>
      <c r="E248" t="s">
        <v>14</v>
      </c>
      <c r="F248">
        <f t="shared" si="17"/>
        <v>29</v>
      </c>
      <c r="G248">
        <v>93</v>
      </c>
      <c r="H248" s="1">
        <v>1.2500000000000001E-2</v>
      </c>
      <c r="I248" t="s">
        <v>1917</v>
      </c>
      <c r="J248" t="s">
        <v>210</v>
      </c>
      <c r="K248">
        <f t="shared" si="15"/>
        <v>29</v>
      </c>
      <c r="L248">
        <f t="shared" si="16"/>
        <v>12</v>
      </c>
      <c r="M248" s="5">
        <f t="shared" si="18"/>
        <v>0.41379310344827586</v>
      </c>
      <c r="N248">
        <f t="shared" si="19"/>
        <v>17</v>
      </c>
    </row>
    <row r="249" spans="1:14" x14ac:dyDescent="0.35">
      <c r="A249" t="s">
        <v>53</v>
      </c>
      <c r="B249" t="s">
        <v>1386</v>
      </c>
      <c r="C249" t="s">
        <v>63</v>
      </c>
      <c r="D249" t="s">
        <v>88</v>
      </c>
      <c r="E249" t="s">
        <v>25</v>
      </c>
      <c r="F249">
        <f t="shared" si="17"/>
        <v>90</v>
      </c>
      <c r="G249">
        <v>94</v>
      </c>
      <c r="H249" s="1">
        <v>1.3194444444444444E-2</v>
      </c>
      <c r="I249" t="s">
        <v>1917</v>
      </c>
      <c r="J249" t="s">
        <v>212</v>
      </c>
      <c r="K249">
        <f t="shared" si="15"/>
        <v>90</v>
      </c>
      <c r="L249">
        <f t="shared" si="16"/>
        <v>72</v>
      </c>
      <c r="M249" s="5">
        <f t="shared" si="18"/>
        <v>0.8</v>
      </c>
      <c r="N249">
        <f t="shared" si="19"/>
        <v>54</v>
      </c>
    </row>
    <row r="250" spans="1:14" x14ac:dyDescent="0.35">
      <c r="A250" t="s">
        <v>53</v>
      </c>
      <c r="B250" t="s">
        <v>1534</v>
      </c>
      <c r="C250" t="s">
        <v>65</v>
      </c>
      <c r="D250" t="s">
        <v>92</v>
      </c>
      <c r="E250" t="s">
        <v>19</v>
      </c>
      <c r="F250">
        <f t="shared" si="17"/>
        <v>64</v>
      </c>
      <c r="G250">
        <v>94</v>
      </c>
      <c r="H250" s="1">
        <v>3.888888888888889E-2</v>
      </c>
      <c r="I250" t="s">
        <v>1917</v>
      </c>
      <c r="J250" t="s">
        <v>212</v>
      </c>
      <c r="K250">
        <f t="shared" si="15"/>
        <v>64</v>
      </c>
      <c r="L250">
        <f t="shared" si="16"/>
        <v>45</v>
      </c>
      <c r="M250" s="5">
        <f t="shared" si="18"/>
        <v>0.703125</v>
      </c>
      <c r="N250">
        <f t="shared" si="19"/>
        <v>38</v>
      </c>
    </row>
    <row r="251" spans="1:14" x14ac:dyDescent="0.35">
      <c r="A251" t="s">
        <v>53</v>
      </c>
      <c r="B251" t="s">
        <v>1546</v>
      </c>
      <c r="C251" t="s">
        <v>21</v>
      </c>
      <c r="D251" t="s">
        <v>94</v>
      </c>
      <c r="E251" t="s">
        <v>25</v>
      </c>
      <c r="F251">
        <f t="shared" si="17"/>
        <v>99</v>
      </c>
      <c r="G251">
        <v>94</v>
      </c>
      <c r="H251" s="1">
        <v>3.7499999999999999E-2</v>
      </c>
      <c r="I251" t="s">
        <v>1917</v>
      </c>
      <c r="J251" t="s">
        <v>212</v>
      </c>
      <c r="K251">
        <f t="shared" si="15"/>
        <v>99</v>
      </c>
      <c r="L251">
        <f t="shared" si="16"/>
        <v>79</v>
      </c>
      <c r="M251" s="5">
        <f t="shared" si="18"/>
        <v>0.79797979797979801</v>
      </c>
      <c r="N251">
        <f t="shared" si="19"/>
        <v>60</v>
      </c>
    </row>
    <row r="252" spans="1:14" x14ac:dyDescent="0.35">
      <c r="A252" t="s">
        <v>53</v>
      </c>
      <c r="B252" t="s">
        <v>1427</v>
      </c>
      <c r="C252" t="s">
        <v>42</v>
      </c>
      <c r="D252" t="s">
        <v>65</v>
      </c>
      <c r="E252" t="s">
        <v>25</v>
      </c>
      <c r="F252">
        <f t="shared" si="17"/>
        <v>57</v>
      </c>
      <c r="G252">
        <v>95</v>
      </c>
      <c r="H252" s="1">
        <v>1.3194444444444444E-2</v>
      </c>
      <c r="I252" t="s">
        <v>1917</v>
      </c>
      <c r="J252" t="s">
        <v>214</v>
      </c>
      <c r="K252">
        <f t="shared" si="15"/>
        <v>57</v>
      </c>
      <c r="L252">
        <f t="shared" si="16"/>
        <v>46</v>
      </c>
      <c r="M252" s="5">
        <f t="shared" si="18"/>
        <v>0.80701754385964908</v>
      </c>
      <c r="N252">
        <f t="shared" si="19"/>
        <v>33</v>
      </c>
    </row>
    <row r="253" spans="1:14" x14ac:dyDescent="0.35">
      <c r="A253" t="s">
        <v>53</v>
      </c>
      <c r="B253" t="s">
        <v>1534</v>
      </c>
      <c r="C253" t="s">
        <v>65</v>
      </c>
      <c r="D253" t="s">
        <v>92</v>
      </c>
      <c r="E253" t="s">
        <v>25</v>
      </c>
      <c r="F253">
        <f t="shared" si="17"/>
        <v>96</v>
      </c>
      <c r="G253">
        <v>95</v>
      </c>
      <c r="H253" s="1">
        <v>1.5277777777777777E-2</v>
      </c>
      <c r="I253" t="s">
        <v>1917</v>
      </c>
      <c r="J253" t="s">
        <v>214</v>
      </c>
      <c r="K253">
        <f t="shared" si="15"/>
        <v>96</v>
      </c>
      <c r="L253">
        <f t="shared" si="16"/>
        <v>77</v>
      </c>
      <c r="M253" s="5">
        <f t="shared" si="18"/>
        <v>0.80208333333333337</v>
      </c>
      <c r="N253">
        <f t="shared" si="19"/>
        <v>57</v>
      </c>
    </row>
    <row r="254" spans="1:14" x14ac:dyDescent="0.35">
      <c r="A254" t="s">
        <v>56</v>
      </c>
      <c r="B254" t="s">
        <v>1546</v>
      </c>
      <c r="C254" t="s">
        <v>21</v>
      </c>
      <c r="D254" t="s">
        <v>94</v>
      </c>
      <c r="E254" t="s">
        <v>19</v>
      </c>
      <c r="F254">
        <f t="shared" si="17"/>
        <v>66</v>
      </c>
      <c r="G254">
        <v>96</v>
      </c>
      <c r="H254" s="1">
        <v>3.2638888888888891E-2</v>
      </c>
      <c r="I254" t="s">
        <v>1916</v>
      </c>
      <c r="J254" t="s">
        <v>216</v>
      </c>
      <c r="K254">
        <f t="shared" si="15"/>
        <v>66</v>
      </c>
      <c r="L254">
        <f t="shared" si="16"/>
        <v>46</v>
      </c>
      <c r="M254" s="5">
        <f t="shared" si="18"/>
        <v>0.69696969696969702</v>
      </c>
      <c r="N254">
        <f t="shared" si="19"/>
        <v>40</v>
      </c>
    </row>
    <row r="255" spans="1:14" x14ac:dyDescent="0.35">
      <c r="A255" t="s">
        <v>56</v>
      </c>
      <c r="B255" t="s">
        <v>1427</v>
      </c>
      <c r="C255" t="s">
        <v>42</v>
      </c>
      <c r="D255" t="s">
        <v>65</v>
      </c>
      <c r="E255" t="s">
        <v>19</v>
      </c>
      <c r="F255">
        <f t="shared" si="17"/>
        <v>38</v>
      </c>
      <c r="G255">
        <v>96</v>
      </c>
      <c r="H255" s="1">
        <v>6.9444444444444441E-3</v>
      </c>
      <c r="I255" t="s">
        <v>1916</v>
      </c>
      <c r="J255" t="s">
        <v>216</v>
      </c>
      <c r="K255">
        <f t="shared" si="15"/>
        <v>38</v>
      </c>
      <c r="L255">
        <f t="shared" si="16"/>
        <v>27</v>
      </c>
      <c r="M255" s="5">
        <f t="shared" si="18"/>
        <v>0.71052631578947367</v>
      </c>
      <c r="N255">
        <f t="shared" si="19"/>
        <v>22</v>
      </c>
    </row>
    <row r="256" spans="1:14" x14ac:dyDescent="0.35">
      <c r="A256" t="s">
        <v>56</v>
      </c>
      <c r="B256" t="s">
        <v>1465</v>
      </c>
      <c r="C256" t="s">
        <v>50</v>
      </c>
      <c r="D256" t="s">
        <v>75</v>
      </c>
      <c r="E256" t="s">
        <v>25</v>
      </c>
      <c r="F256">
        <f t="shared" si="17"/>
        <v>72</v>
      </c>
      <c r="G256">
        <v>96</v>
      </c>
      <c r="H256" s="1">
        <v>1.3194444444444444E-2</v>
      </c>
      <c r="I256" t="s">
        <v>1917</v>
      </c>
      <c r="J256" t="s">
        <v>216</v>
      </c>
      <c r="K256">
        <f t="shared" si="15"/>
        <v>72</v>
      </c>
      <c r="L256">
        <f t="shared" si="16"/>
        <v>58</v>
      </c>
      <c r="M256" s="5">
        <f t="shared" si="18"/>
        <v>0.80555555555555558</v>
      </c>
      <c r="N256">
        <f t="shared" si="19"/>
        <v>42</v>
      </c>
    </row>
    <row r="257" spans="1:14" x14ac:dyDescent="0.35">
      <c r="A257" t="s">
        <v>50</v>
      </c>
      <c r="B257" t="s">
        <v>1464</v>
      </c>
      <c r="C257" t="s">
        <v>44</v>
      </c>
      <c r="D257" t="s">
        <v>79</v>
      </c>
      <c r="E257" t="s">
        <v>14</v>
      </c>
      <c r="F257">
        <f t="shared" si="17"/>
        <v>26</v>
      </c>
      <c r="G257">
        <v>97</v>
      </c>
      <c r="H257" s="1">
        <v>1.1805555555555555E-2</v>
      </c>
      <c r="I257" t="s">
        <v>1917</v>
      </c>
      <c r="J257" t="s">
        <v>218</v>
      </c>
      <c r="K257">
        <f t="shared" si="15"/>
        <v>26</v>
      </c>
      <c r="L257">
        <f t="shared" si="16"/>
        <v>11</v>
      </c>
      <c r="M257" s="5">
        <f t="shared" si="18"/>
        <v>0.42307692307692307</v>
      </c>
      <c r="N257">
        <f t="shared" si="19"/>
        <v>15</v>
      </c>
    </row>
    <row r="258" spans="1:14" x14ac:dyDescent="0.35">
      <c r="A258" t="s">
        <v>50</v>
      </c>
      <c r="B258" t="s">
        <v>1457</v>
      </c>
      <c r="C258" t="s">
        <v>53</v>
      </c>
      <c r="D258" t="s">
        <v>21</v>
      </c>
      <c r="E258" t="s">
        <v>25</v>
      </c>
      <c r="F258">
        <f t="shared" si="17"/>
        <v>60</v>
      </c>
      <c r="G258">
        <v>97</v>
      </c>
      <c r="H258" s="1">
        <v>3.472222222222222E-3</v>
      </c>
      <c r="I258" t="s">
        <v>1916</v>
      </c>
      <c r="J258" t="s">
        <v>218</v>
      </c>
      <c r="K258">
        <f t="shared" ref="K258:K321" si="20">D258*E258</f>
        <v>60</v>
      </c>
      <c r="L258">
        <f t="shared" ref="L258:L321" si="21">K258-C258</f>
        <v>48</v>
      </c>
      <c r="M258" s="5">
        <f t="shared" si="18"/>
        <v>0.8</v>
      </c>
      <c r="N258">
        <f t="shared" si="19"/>
        <v>36</v>
      </c>
    </row>
    <row r="259" spans="1:14" x14ac:dyDescent="0.35">
      <c r="A259" t="s">
        <v>50</v>
      </c>
      <c r="B259" t="s">
        <v>1375</v>
      </c>
      <c r="C259" t="s">
        <v>21</v>
      </c>
      <c r="D259" t="s">
        <v>96</v>
      </c>
      <c r="E259" t="s">
        <v>25</v>
      </c>
      <c r="F259">
        <f t="shared" ref="F259:F322" si="22">D259*E259</f>
        <v>102</v>
      </c>
      <c r="G259">
        <v>97</v>
      </c>
      <c r="H259" s="1">
        <v>3.9583333333333331E-2</v>
      </c>
      <c r="I259" t="s">
        <v>1916</v>
      </c>
      <c r="J259" t="s">
        <v>218</v>
      </c>
      <c r="K259">
        <f t="shared" si="20"/>
        <v>102</v>
      </c>
      <c r="L259">
        <f t="shared" si="21"/>
        <v>82</v>
      </c>
      <c r="M259" s="5">
        <f t="shared" ref="M259:M322" si="23">(L259/K259)</f>
        <v>0.80392156862745101</v>
      </c>
      <c r="N259">
        <f t="shared" ref="N259:N322" si="24">C259*E259</f>
        <v>60</v>
      </c>
    </row>
    <row r="260" spans="1:14" x14ac:dyDescent="0.35">
      <c r="A260" t="s">
        <v>35</v>
      </c>
      <c r="B260" t="s">
        <v>1457</v>
      </c>
      <c r="C260" t="s">
        <v>53</v>
      </c>
      <c r="D260" t="s">
        <v>21</v>
      </c>
      <c r="E260" t="s">
        <v>25</v>
      </c>
      <c r="F260">
        <f t="shared" si="22"/>
        <v>60</v>
      </c>
      <c r="G260">
        <v>98</v>
      </c>
      <c r="H260" s="1">
        <v>3.888888888888889E-2</v>
      </c>
      <c r="I260" t="s">
        <v>1917</v>
      </c>
      <c r="J260" t="s">
        <v>220</v>
      </c>
      <c r="K260">
        <f t="shared" si="20"/>
        <v>60</v>
      </c>
      <c r="L260">
        <f t="shared" si="21"/>
        <v>48</v>
      </c>
      <c r="M260" s="5">
        <f t="shared" si="23"/>
        <v>0.8</v>
      </c>
      <c r="N260">
        <f t="shared" si="24"/>
        <v>36</v>
      </c>
    </row>
    <row r="261" spans="1:14" x14ac:dyDescent="0.35">
      <c r="A261" t="s">
        <v>35</v>
      </c>
      <c r="B261" t="s">
        <v>1363</v>
      </c>
      <c r="C261" t="s">
        <v>38</v>
      </c>
      <c r="D261" t="s">
        <v>86</v>
      </c>
      <c r="E261" t="s">
        <v>25</v>
      </c>
      <c r="F261">
        <f t="shared" si="22"/>
        <v>87</v>
      </c>
      <c r="G261">
        <v>98</v>
      </c>
      <c r="H261" s="1">
        <v>2.2916666666666665E-2</v>
      </c>
      <c r="I261" t="s">
        <v>1917</v>
      </c>
      <c r="J261" t="s">
        <v>220</v>
      </c>
      <c r="K261">
        <f t="shared" si="20"/>
        <v>87</v>
      </c>
      <c r="L261">
        <f t="shared" si="21"/>
        <v>70</v>
      </c>
      <c r="M261" s="5">
        <f t="shared" si="23"/>
        <v>0.8045977011494253</v>
      </c>
      <c r="N261">
        <f t="shared" si="24"/>
        <v>51</v>
      </c>
    </row>
    <row r="262" spans="1:14" x14ac:dyDescent="0.35">
      <c r="A262" t="s">
        <v>35</v>
      </c>
      <c r="B262" t="s">
        <v>1427</v>
      </c>
      <c r="C262" t="s">
        <v>42</v>
      </c>
      <c r="D262" t="s">
        <v>65</v>
      </c>
      <c r="E262" t="s">
        <v>14</v>
      </c>
      <c r="F262">
        <f t="shared" si="22"/>
        <v>19</v>
      </c>
      <c r="G262">
        <v>98</v>
      </c>
      <c r="H262" s="1">
        <v>3.5416666666666666E-2</v>
      </c>
      <c r="I262" t="s">
        <v>1917</v>
      </c>
      <c r="J262" t="s">
        <v>220</v>
      </c>
      <c r="K262">
        <f t="shared" si="20"/>
        <v>19</v>
      </c>
      <c r="L262">
        <f t="shared" si="21"/>
        <v>8</v>
      </c>
      <c r="M262" s="5">
        <f t="shared" si="23"/>
        <v>0.42105263157894735</v>
      </c>
      <c r="N262">
        <f t="shared" si="24"/>
        <v>11</v>
      </c>
    </row>
    <row r="263" spans="1:14" x14ac:dyDescent="0.35">
      <c r="A263" t="s">
        <v>19</v>
      </c>
      <c r="B263" t="s">
        <v>1386</v>
      </c>
      <c r="C263" t="s">
        <v>63</v>
      </c>
      <c r="D263" t="s">
        <v>88</v>
      </c>
      <c r="E263" t="s">
        <v>19</v>
      </c>
      <c r="F263">
        <f t="shared" si="22"/>
        <v>60</v>
      </c>
      <c r="G263">
        <v>99</v>
      </c>
      <c r="H263" s="1">
        <v>1.8749999999999999E-2</v>
      </c>
      <c r="I263" t="s">
        <v>1917</v>
      </c>
      <c r="J263" t="s">
        <v>221</v>
      </c>
      <c r="K263">
        <f t="shared" si="20"/>
        <v>60</v>
      </c>
      <c r="L263">
        <f t="shared" si="21"/>
        <v>42</v>
      </c>
      <c r="M263" s="5">
        <f t="shared" si="23"/>
        <v>0.7</v>
      </c>
      <c r="N263">
        <f t="shared" si="24"/>
        <v>36</v>
      </c>
    </row>
    <row r="264" spans="1:14" x14ac:dyDescent="0.35">
      <c r="A264" t="s">
        <v>19</v>
      </c>
      <c r="B264" t="s">
        <v>1430</v>
      </c>
      <c r="C264" t="s">
        <v>65</v>
      </c>
      <c r="D264" t="s">
        <v>90</v>
      </c>
      <c r="E264" t="s">
        <v>14</v>
      </c>
      <c r="F264">
        <f t="shared" si="22"/>
        <v>31</v>
      </c>
      <c r="G264">
        <v>99</v>
      </c>
      <c r="H264" s="1">
        <v>3.472222222222222E-3</v>
      </c>
      <c r="I264" t="s">
        <v>1917</v>
      </c>
      <c r="J264" t="s">
        <v>221</v>
      </c>
      <c r="K264">
        <f t="shared" si="20"/>
        <v>31</v>
      </c>
      <c r="L264">
        <f t="shared" si="21"/>
        <v>12</v>
      </c>
      <c r="M264" s="5">
        <f t="shared" si="23"/>
        <v>0.38709677419354838</v>
      </c>
      <c r="N264">
        <f t="shared" si="24"/>
        <v>19</v>
      </c>
    </row>
    <row r="265" spans="1:14" x14ac:dyDescent="0.35">
      <c r="A265" t="s">
        <v>19</v>
      </c>
      <c r="B265" t="s">
        <v>1427</v>
      </c>
      <c r="C265" t="s">
        <v>42</v>
      </c>
      <c r="D265" t="s">
        <v>65</v>
      </c>
      <c r="E265" t="s">
        <v>14</v>
      </c>
      <c r="F265">
        <f t="shared" si="22"/>
        <v>19</v>
      </c>
      <c r="G265">
        <v>99</v>
      </c>
      <c r="H265" s="1">
        <v>6.2500000000000003E-3</v>
      </c>
      <c r="I265" t="s">
        <v>1916</v>
      </c>
      <c r="J265" t="s">
        <v>221</v>
      </c>
      <c r="K265">
        <f t="shared" si="20"/>
        <v>19</v>
      </c>
      <c r="L265">
        <f t="shared" si="21"/>
        <v>8</v>
      </c>
      <c r="M265" s="5">
        <f t="shared" si="23"/>
        <v>0.42105263157894735</v>
      </c>
      <c r="N265">
        <f t="shared" si="24"/>
        <v>11</v>
      </c>
    </row>
    <row r="266" spans="1:14" x14ac:dyDescent="0.35">
      <c r="A266" t="s">
        <v>19</v>
      </c>
      <c r="B266" t="s">
        <v>1363</v>
      </c>
      <c r="C266" t="s">
        <v>38</v>
      </c>
      <c r="D266" t="s">
        <v>86</v>
      </c>
      <c r="E266" t="s">
        <v>14</v>
      </c>
      <c r="F266">
        <f t="shared" si="22"/>
        <v>29</v>
      </c>
      <c r="G266">
        <v>99</v>
      </c>
      <c r="H266" s="1">
        <v>3.125E-2</v>
      </c>
      <c r="I266" t="s">
        <v>1916</v>
      </c>
      <c r="J266" t="s">
        <v>221</v>
      </c>
      <c r="K266">
        <f t="shared" si="20"/>
        <v>29</v>
      </c>
      <c r="L266">
        <f t="shared" si="21"/>
        <v>12</v>
      </c>
      <c r="M266" s="5">
        <f t="shared" si="23"/>
        <v>0.41379310344827586</v>
      </c>
      <c r="N266">
        <f t="shared" si="24"/>
        <v>17</v>
      </c>
    </row>
    <row r="267" spans="1:14" x14ac:dyDescent="0.35">
      <c r="A267" t="s">
        <v>63</v>
      </c>
      <c r="B267" t="s">
        <v>1465</v>
      </c>
      <c r="C267" t="s">
        <v>50</v>
      </c>
      <c r="D267" t="s">
        <v>75</v>
      </c>
      <c r="E267" t="s">
        <v>25</v>
      </c>
      <c r="F267">
        <f t="shared" si="22"/>
        <v>72</v>
      </c>
      <c r="G267">
        <v>100</v>
      </c>
      <c r="H267" s="1">
        <v>3.3333333333333333E-2</v>
      </c>
      <c r="I267" t="s">
        <v>1917</v>
      </c>
      <c r="J267" t="s">
        <v>222</v>
      </c>
      <c r="K267">
        <f t="shared" si="20"/>
        <v>72</v>
      </c>
      <c r="L267">
        <f t="shared" si="21"/>
        <v>58</v>
      </c>
      <c r="M267" s="5">
        <f t="shared" si="23"/>
        <v>0.80555555555555558</v>
      </c>
      <c r="N267">
        <f t="shared" si="24"/>
        <v>42</v>
      </c>
    </row>
    <row r="268" spans="1:14" x14ac:dyDescent="0.35">
      <c r="A268" t="s">
        <v>63</v>
      </c>
      <c r="B268" t="s">
        <v>1498</v>
      </c>
      <c r="C268" t="s">
        <v>55</v>
      </c>
      <c r="D268" t="s">
        <v>71</v>
      </c>
      <c r="E268" t="s">
        <v>19</v>
      </c>
      <c r="F268">
        <f t="shared" si="22"/>
        <v>44</v>
      </c>
      <c r="G268">
        <v>100</v>
      </c>
      <c r="H268" s="1">
        <v>2.2916666666666665E-2</v>
      </c>
      <c r="I268" t="s">
        <v>1916</v>
      </c>
      <c r="J268" t="s">
        <v>222</v>
      </c>
      <c r="K268">
        <f t="shared" si="20"/>
        <v>44</v>
      </c>
      <c r="L268">
        <f t="shared" si="21"/>
        <v>31</v>
      </c>
      <c r="M268" s="5">
        <f t="shared" si="23"/>
        <v>0.70454545454545459</v>
      </c>
      <c r="N268">
        <f t="shared" si="24"/>
        <v>26</v>
      </c>
    </row>
    <row r="269" spans="1:14" x14ac:dyDescent="0.35">
      <c r="A269" t="s">
        <v>63</v>
      </c>
      <c r="B269" t="s">
        <v>1434</v>
      </c>
      <c r="C269" t="s">
        <v>44</v>
      </c>
      <c r="D269" t="s">
        <v>77</v>
      </c>
      <c r="E269" t="s">
        <v>19</v>
      </c>
      <c r="F269">
        <f t="shared" si="22"/>
        <v>50</v>
      </c>
      <c r="G269">
        <v>100</v>
      </c>
      <c r="H269" s="1">
        <v>1.5277777777777777E-2</v>
      </c>
      <c r="I269" t="s">
        <v>1917</v>
      </c>
      <c r="J269" t="s">
        <v>222</v>
      </c>
      <c r="K269">
        <f t="shared" si="20"/>
        <v>50</v>
      </c>
      <c r="L269">
        <f t="shared" si="21"/>
        <v>35</v>
      </c>
      <c r="M269" s="5">
        <f t="shared" si="23"/>
        <v>0.7</v>
      </c>
      <c r="N269">
        <f t="shared" si="24"/>
        <v>30</v>
      </c>
    </row>
    <row r="270" spans="1:14" x14ac:dyDescent="0.35">
      <c r="A270" t="s">
        <v>14</v>
      </c>
      <c r="B270" t="s">
        <v>1430</v>
      </c>
      <c r="C270" t="s">
        <v>65</v>
      </c>
      <c r="D270" t="s">
        <v>90</v>
      </c>
      <c r="E270" t="s">
        <v>14</v>
      </c>
      <c r="F270">
        <f t="shared" si="22"/>
        <v>31</v>
      </c>
      <c r="G270">
        <v>101</v>
      </c>
      <c r="H270" s="1">
        <v>1.6666666666666666E-2</v>
      </c>
      <c r="I270" t="s">
        <v>1917</v>
      </c>
      <c r="J270" t="s">
        <v>224</v>
      </c>
      <c r="K270">
        <f t="shared" si="20"/>
        <v>31</v>
      </c>
      <c r="L270">
        <f t="shared" si="21"/>
        <v>12</v>
      </c>
      <c r="M270" s="5">
        <f t="shared" si="23"/>
        <v>0.38709677419354838</v>
      </c>
      <c r="N270">
        <f t="shared" si="24"/>
        <v>19</v>
      </c>
    </row>
    <row r="271" spans="1:14" x14ac:dyDescent="0.35">
      <c r="A271" t="s">
        <v>14</v>
      </c>
      <c r="B271" t="s">
        <v>1434</v>
      </c>
      <c r="C271" t="s">
        <v>44</v>
      </c>
      <c r="D271" t="s">
        <v>77</v>
      </c>
      <c r="E271" t="s">
        <v>19</v>
      </c>
      <c r="F271">
        <f t="shared" si="22"/>
        <v>50</v>
      </c>
      <c r="G271">
        <v>101</v>
      </c>
      <c r="H271" s="1">
        <v>2.8472222222222222E-2</v>
      </c>
      <c r="I271" t="s">
        <v>1917</v>
      </c>
      <c r="J271" t="s">
        <v>224</v>
      </c>
      <c r="K271">
        <f t="shared" si="20"/>
        <v>50</v>
      </c>
      <c r="L271">
        <f t="shared" si="21"/>
        <v>35</v>
      </c>
      <c r="M271" s="5">
        <f t="shared" si="23"/>
        <v>0.7</v>
      </c>
      <c r="N271">
        <f t="shared" si="24"/>
        <v>30</v>
      </c>
    </row>
    <row r="272" spans="1:14" x14ac:dyDescent="0.35">
      <c r="A272" t="s">
        <v>14</v>
      </c>
      <c r="B272" t="s">
        <v>1498</v>
      </c>
      <c r="C272" t="s">
        <v>55</v>
      </c>
      <c r="D272" t="s">
        <v>71</v>
      </c>
      <c r="E272" t="s">
        <v>14</v>
      </c>
      <c r="F272">
        <f t="shared" si="22"/>
        <v>22</v>
      </c>
      <c r="G272">
        <v>101</v>
      </c>
      <c r="H272" s="1">
        <v>2.4305555555555556E-2</v>
      </c>
      <c r="I272" t="s">
        <v>1917</v>
      </c>
      <c r="J272" t="s">
        <v>224</v>
      </c>
      <c r="K272">
        <f t="shared" si="20"/>
        <v>22</v>
      </c>
      <c r="L272">
        <f t="shared" si="21"/>
        <v>9</v>
      </c>
      <c r="M272" s="5">
        <f t="shared" si="23"/>
        <v>0.40909090909090912</v>
      </c>
      <c r="N272">
        <f t="shared" si="24"/>
        <v>13</v>
      </c>
    </row>
    <row r="273" spans="1:14" x14ac:dyDescent="0.35">
      <c r="A273" t="s">
        <v>14</v>
      </c>
      <c r="B273" t="s">
        <v>1356</v>
      </c>
      <c r="C273" t="s">
        <v>69</v>
      </c>
      <c r="D273" t="s">
        <v>98</v>
      </c>
      <c r="E273" t="s">
        <v>14</v>
      </c>
      <c r="F273">
        <f t="shared" si="22"/>
        <v>35</v>
      </c>
      <c r="G273">
        <v>101</v>
      </c>
      <c r="H273" s="1">
        <v>2.361111111111111E-2</v>
      </c>
      <c r="I273" t="s">
        <v>1917</v>
      </c>
      <c r="J273" t="s">
        <v>224</v>
      </c>
      <c r="K273">
        <f t="shared" si="20"/>
        <v>35</v>
      </c>
      <c r="L273">
        <f t="shared" si="21"/>
        <v>14</v>
      </c>
      <c r="M273" s="5">
        <f t="shared" si="23"/>
        <v>0.4</v>
      </c>
      <c r="N273">
        <f t="shared" si="24"/>
        <v>21</v>
      </c>
    </row>
    <row r="274" spans="1:14" x14ac:dyDescent="0.35">
      <c r="A274" t="s">
        <v>65</v>
      </c>
      <c r="B274" t="s">
        <v>1366</v>
      </c>
      <c r="C274" t="s">
        <v>56</v>
      </c>
      <c r="D274" t="s">
        <v>83</v>
      </c>
      <c r="E274" t="s">
        <v>25</v>
      </c>
      <c r="F274">
        <f t="shared" si="22"/>
        <v>84</v>
      </c>
      <c r="G274">
        <v>102</v>
      </c>
      <c r="H274" s="1">
        <v>1.1805555555555555E-2</v>
      </c>
      <c r="I274" t="s">
        <v>1917</v>
      </c>
      <c r="J274" t="s">
        <v>226</v>
      </c>
      <c r="K274">
        <f t="shared" si="20"/>
        <v>84</v>
      </c>
      <c r="L274">
        <f t="shared" si="21"/>
        <v>68</v>
      </c>
      <c r="M274" s="5">
        <f t="shared" si="23"/>
        <v>0.80952380952380953</v>
      </c>
      <c r="N274">
        <f t="shared" si="24"/>
        <v>48</v>
      </c>
    </row>
    <row r="275" spans="1:14" x14ac:dyDescent="0.35">
      <c r="A275" t="s">
        <v>65</v>
      </c>
      <c r="B275" t="s">
        <v>1363</v>
      </c>
      <c r="C275" t="s">
        <v>38</v>
      </c>
      <c r="D275" t="s">
        <v>86</v>
      </c>
      <c r="E275" t="s">
        <v>25</v>
      </c>
      <c r="F275">
        <f t="shared" si="22"/>
        <v>87</v>
      </c>
      <c r="G275">
        <v>102</v>
      </c>
      <c r="H275" s="1">
        <v>2.013888888888889E-2</v>
      </c>
      <c r="I275" t="s">
        <v>1916</v>
      </c>
      <c r="J275" t="s">
        <v>226</v>
      </c>
      <c r="K275">
        <f t="shared" si="20"/>
        <v>87</v>
      </c>
      <c r="L275">
        <f t="shared" si="21"/>
        <v>70</v>
      </c>
      <c r="M275" s="5">
        <f t="shared" si="23"/>
        <v>0.8045977011494253</v>
      </c>
      <c r="N275">
        <f t="shared" si="24"/>
        <v>51</v>
      </c>
    </row>
    <row r="276" spans="1:14" x14ac:dyDescent="0.35">
      <c r="A276" t="s">
        <v>55</v>
      </c>
      <c r="B276" t="s">
        <v>1387</v>
      </c>
      <c r="C276" t="s">
        <v>55</v>
      </c>
      <c r="D276" t="s">
        <v>69</v>
      </c>
      <c r="E276" t="s">
        <v>14</v>
      </c>
      <c r="F276">
        <f t="shared" si="22"/>
        <v>21</v>
      </c>
      <c r="G276">
        <v>103</v>
      </c>
      <c r="H276" s="1">
        <v>3.9583333333333331E-2</v>
      </c>
      <c r="I276" t="s">
        <v>1917</v>
      </c>
      <c r="J276" t="s">
        <v>228</v>
      </c>
      <c r="K276">
        <f t="shared" si="20"/>
        <v>21</v>
      </c>
      <c r="L276">
        <f t="shared" si="21"/>
        <v>8</v>
      </c>
      <c r="M276" s="5">
        <f t="shared" si="23"/>
        <v>0.38095238095238093</v>
      </c>
      <c r="N276">
        <f t="shared" si="24"/>
        <v>13</v>
      </c>
    </row>
    <row r="277" spans="1:14" x14ac:dyDescent="0.35">
      <c r="A277" t="s">
        <v>55</v>
      </c>
      <c r="B277" t="s">
        <v>1375</v>
      </c>
      <c r="C277" t="s">
        <v>21</v>
      </c>
      <c r="D277" t="s">
        <v>96</v>
      </c>
      <c r="E277" t="s">
        <v>14</v>
      </c>
      <c r="F277">
        <f t="shared" si="22"/>
        <v>34</v>
      </c>
      <c r="G277">
        <v>103</v>
      </c>
      <c r="H277" s="1">
        <v>6.2500000000000003E-3</v>
      </c>
      <c r="I277" t="s">
        <v>1916</v>
      </c>
      <c r="J277" t="s">
        <v>228</v>
      </c>
      <c r="K277">
        <f t="shared" si="20"/>
        <v>34</v>
      </c>
      <c r="L277">
        <f t="shared" si="21"/>
        <v>14</v>
      </c>
      <c r="M277" s="5">
        <f t="shared" si="23"/>
        <v>0.41176470588235292</v>
      </c>
      <c r="N277">
        <f t="shared" si="24"/>
        <v>20</v>
      </c>
    </row>
    <row r="278" spans="1:14" x14ac:dyDescent="0.35">
      <c r="A278" t="s">
        <v>55</v>
      </c>
      <c r="B278" t="s">
        <v>1395</v>
      </c>
      <c r="C278" t="s">
        <v>8</v>
      </c>
      <c r="D278" t="s">
        <v>63</v>
      </c>
      <c r="E278" t="s">
        <v>14</v>
      </c>
      <c r="F278">
        <f t="shared" si="22"/>
        <v>18</v>
      </c>
      <c r="G278">
        <v>103</v>
      </c>
      <c r="H278" s="1">
        <v>2.2916666666666665E-2</v>
      </c>
      <c r="I278" t="s">
        <v>1917</v>
      </c>
      <c r="J278" t="s">
        <v>228</v>
      </c>
      <c r="K278">
        <f t="shared" si="20"/>
        <v>18</v>
      </c>
      <c r="L278">
        <f t="shared" si="21"/>
        <v>8</v>
      </c>
      <c r="M278" s="5">
        <f t="shared" si="23"/>
        <v>0.44444444444444442</v>
      </c>
      <c r="N278">
        <f t="shared" si="24"/>
        <v>10</v>
      </c>
    </row>
    <row r="279" spans="1:14" x14ac:dyDescent="0.35">
      <c r="A279" t="s">
        <v>50</v>
      </c>
      <c r="B279" t="s">
        <v>1496</v>
      </c>
      <c r="C279" t="s">
        <v>50</v>
      </c>
      <c r="D279" t="s">
        <v>73</v>
      </c>
      <c r="E279" t="s">
        <v>19</v>
      </c>
      <c r="F279">
        <f t="shared" si="22"/>
        <v>46</v>
      </c>
      <c r="G279">
        <v>104</v>
      </c>
      <c r="H279" s="1">
        <v>2.9861111111111113E-2</v>
      </c>
      <c r="I279" t="s">
        <v>1917</v>
      </c>
      <c r="J279" t="s">
        <v>230</v>
      </c>
      <c r="K279">
        <f t="shared" si="20"/>
        <v>46</v>
      </c>
      <c r="L279">
        <f t="shared" si="21"/>
        <v>32</v>
      </c>
      <c r="M279" s="5">
        <f t="shared" si="23"/>
        <v>0.69565217391304346</v>
      </c>
      <c r="N279">
        <f t="shared" si="24"/>
        <v>28</v>
      </c>
    </row>
    <row r="280" spans="1:14" x14ac:dyDescent="0.35">
      <c r="A280" t="s">
        <v>50</v>
      </c>
      <c r="B280" t="s">
        <v>1430</v>
      </c>
      <c r="C280" t="s">
        <v>65</v>
      </c>
      <c r="D280" t="s">
        <v>90</v>
      </c>
      <c r="E280" t="s">
        <v>14</v>
      </c>
      <c r="F280">
        <f t="shared" si="22"/>
        <v>31</v>
      </c>
      <c r="G280">
        <v>104</v>
      </c>
      <c r="H280" s="1">
        <v>8.3333333333333332E-3</v>
      </c>
      <c r="I280" t="s">
        <v>1916</v>
      </c>
      <c r="J280" t="s">
        <v>230</v>
      </c>
      <c r="K280">
        <f t="shared" si="20"/>
        <v>31</v>
      </c>
      <c r="L280">
        <f t="shared" si="21"/>
        <v>12</v>
      </c>
      <c r="M280" s="5">
        <f t="shared" si="23"/>
        <v>0.38709677419354838</v>
      </c>
      <c r="N280">
        <f t="shared" si="24"/>
        <v>19</v>
      </c>
    </row>
    <row r="281" spans="1:14" x14ac:dyDescent="0.35">
      <c r="A281" t="s">
        <v>50</v>
      </c>
      <c r="B281" t="s">
        <v>1457</v>
      </c>
      <c r="C281" t="s">
        <v>53</v>
      </c>
      <c r="D281" t="s">
        <v>21</v>
      </c>
      <c r="E281" t="s">
        <v>25</v>
      </c>
      <c r="F281">
        <f t="shared" si="22"/>
        <v>60</v>
      </c>
      <c r="G281">
        <v>105</v>
      </c>
      <c r="H281" s="1">
        <v>6.2500000000000003E-3</v>
      </c>
      <c r="I281" t="s">
        <v>1916</v>
      </c>
      <c r="J281" t="s">
        <v>232</v>
      </c>
      <c r="K281">
        <f t="shared" si="20"/>
        <v>60</v>
      </c>
      <c r="L281">
        <f t="shared" si="21"/>
        <v>48</v>
      </c>
      <c r="M281" s="5">
        <f t="shared" si="23"/>
        <v>0.8</v>
      </c>
      <c r="N281">
        <f t="shared" si="24"/>
        <v>36</v>
      </c>
    </row>
    <row r="282" spans="1:14" x14ac:dyDescent="0.35">
      <c r="A282" t="s">
        <v>50</v>
      </c>
      <c r="B282" t="s">
        <v>1422</v>
      </c>
      <c r="C282" t="s">
        <v>56</v>
      </c>
      <c r="D282" t="s">
        <v>81</v>
      </c>
      <c r="E282" t="s">
        <v>25</v>
      </c>
      <c r="F282">
        <f t="shared" si="22"/>
        <v>81</v>
      </c>
      <c r="G282">
        <v>105</v>
      </c>
      <c r="H282" s="1">
        <v>2.361111111111111E-2</v>
      </c>
      <c r="I282" t="s">
        <v>1916</v>
      </c>
      <c r="J282" t="s">
        <v>232</v>
      </c>
      <c r="K282">
        <f t="shared" si="20"/>
        <v>81</v>
      </c>
      <c r="L282">
        <f t="shared" si="21"/>
        <v>65</v>
      </c>
      <c r="M282" s="5">
        <f t="shared" si="23"/>
        <v>0.80246913580246915</v>
      </c>
      <c r="N282">
        <f t="shared" si="24"/>
        <v>48</v>
      </c>
    </row>
    <row r="283" spans="1:14" x14ac:dyDescent="0.35">
      <c r="A283" t="s">
        <v>44</v>
      </c>
      <c r="B283" t="s">
        <v>1375</v>
      </c>
      <c r="C283" t="s">
        <v>21</v>
      </c>
      <c r="D283" t="s">
        <v>96</v>
      </c>
      <c r="E283" t="s">
        <v>19</v>
      </c>
      <c r="F283">
        <f t="shared" si="22"/>
        <v>68</v>
      </c>
      <c r="G283">
        <v>106</v>
      </c>
      <c r="H283" s="1">
        <v>2.013888888888889E-2</v>
      </c>
      <c r="I283" t="s">
        <v>1916</v>
      </c>
      <c r="J283" t="s">
        <v>234</v>
      </c>
      <c r="K283">
        <f t="shared" si="20"/>
        <v>68</v>
      </c>
      <c r="L283">
        <f t="shared" si="21"/>
        <v>48</v>
      </c>
      <c r="M283" s="5">
        <f t="shared" si="23"/>
        <v>0.70588235294117652</v>
      </c>
      <c r="N283">
        <f t="shared" si="24"/>
        <v>40</v>
      </c>
    </row>
    <row r="284" spans="1:14" x14ac:dyDescent="0.35">
      <c r="A284" t="s">
        <v>42</v>
      </c>
      <c r="B284" t="s">
        <v>1534</v>
      </c>
      <c r="C284" t="s">
        <v>65</v>
      </c>
      <c r="D284" t="s">
        <v>92</v>
      </c>
      <c r="E284" t="s">
        <v>19</v>
      </c>
      <c r="F284">
        <f t="shared" si="22"/>
        <v>64</v>
      </c>
      <c r="G284">
        <v>107</v>
      </c>
      <c r="H284" s="1">
        <v>3.3333333333333333E-2</v>
      </c>
      <c r="I284" t="s">
        <v>1916</v>
      </c>
      <c r="J284" t="s">
        <v>236</v>
      </c>
      <c r="K284">
        <f t="shared" si="20"/>
        <v>64</v>
      </c>
      <c r="L284">
        <f t="shared" si="21"/>
        <v>45</v>
      </c>
      <c r="M284" s="5">
        <f t="shared" si="23"/>
        <v>0.703125</v>
      </c>
      <c r="N284">
        <f t="shared" si="24"/>
        <v>38</v>
      </c>
    </row>
    <row r="285" spans="1:14" x14ac:dyDescent="0.35">
      <c r="A285" t="s">
        <v>42</v>
      </c>
      <c r="B285" t="s">
        <v>1363</v>
      </c>
      <c r="C285" t="s">
        <v>38</v>
      </c>
      <c r="D285" t="s">
        <v>86</v>
      </c>
      <c r="E285" t="s">
        <v>25</v>
      </c>
      <c r="F285">
        <f t="shared" si="22"/>
        <v>87</v>
      </c>
      <c r="G285">
        <v>107</v>
      </c>
      <c r="H285" s="1">
        <v>3.5416666666666666E-2</v>
      </c>
      <c r="I285" t="s">
        <v>1917</v>
      </c>
      <c r="J285" t="s">
        <v>236</v>
      </c>
      <c r="K285">
        <f t="shared" si="20"/>
        <v>87</v>
      </c>
      <c r="L285">
        <f t="shared" si="21"/>
        <v>70</v>
      </c>
      <c r="M285" s="5">
        <f t="shared" si="23"/>
        <v>0.8045977011494253</v>
      </c>
      <c r="N285">
        <f t="shared" si="24"/>
        <v>51</v>
      </c>
    </row>
    <row r="286" spans="1:14" x14ac:dyDescent="0.35">
      <c r="A286" t="s">
        <v>42</v>
      </c>
      <c r="B286" t="s">
        <v>1375</v>
      </c>
      <c r="C286" t="s">
        <v>21</v>
      </c>
      <c r="D286" t="s">
        <v>96</v>
      </c>
      <c r="E286" t="s">
        <v>25</v>
      </c>
      <c r="F286">
        <f t="shared" si="22"/>
        <v>102</v>
      </c>
      <c r="G286">
        <v>107</v>
      </c>
      <c r="H286" s="1">
        <v>2.9166666666666667E-2</v>
      </c>
      <c r="I286" t="s">
        <v>1917</v>
      </c>
      <c r="J286" t="s">
        <v>236</v>
      </c>
      <c r="K286">
        <f t="shared" si="20"/>
        <v>102</v>
      </c>
      <c r="L286">
        <f t="shared" si="21"/>
        <v>82</v>
      </c>
      <c r="M286" s="5">
        <f t="shared" si="23"/>
        <v>0.80392156862745101</v>
      </c>
      <c r="N286">
        <f t="shared" si="24"/>
        <v>60</v>
      </c>
    </row>
    <row r="287" spans="1:14" x14ac:dyDescent="0.35">
      <c r="A287" t="s">
        <v>25</v>
      </c>
      <c r="B287" t="s">
        <v>1363</v>
      </c>
      <c r="C287" t="s">
        <v>38</v>
      </c>
      <c r="D287" t="s">
        <v>86</v>
      </c>
      <c r="E287" t="s">
        <v>19</v>
      </c>
      <c r="F287">
        <f t="shared" si="22"/>
        <v>58</v>
      </c>
      <c r="G287">
        <v>108</v>
      </c>
      <c r="H287" s="1">
        <v>1.5972222222222221E-2</v>
      </c>
      <c r="I287" t="s">
        <v>1916</v>
      </c>
      <c r="J287" t="s">
        <v>238</v>
      </c>
      <c r="K287">
        <f t="shared" si="20"/>
        <v>58</v>
      </c>
      <c r="L287">
        <f t="shared" si="21"/>
        <v>41</v>
      </c>
      <c r="M287" s="5">
        <f t="shared" si="23"/>
        <v>0.7068965517241379</v>
      </c>
      <c r="N287">
        <f t="shared" si="24"/>
        <v>34</v>
      </c>
    </row>
    <row r="288" spans="1:14" x14ac:dyDescent="0.35">
      <c r="A288" t="s">
        <v>25</v>
      </c>
      <c r="B288" t="s">
        <v>1395</v>
      </c>
      <c r="C288" t="s">
        <v>8</v>
      </c>
      <c r="D288" t="s">
        <v>63</v>
      </c>
      <c r="E288" t="s">
        <v>14</v>
      </c>
      <c r="F288">
        <f t="shared" si="22"/>
        <v>18</v>
      </c>
      <c r="G288">
        <v>108</v>
      </c>
      <c r="H288" s="1">
        <v>6.9444444444444441E-3</v>
      </c>
      <c r="I288" t="s">
        <v>1917</v>
      </c>
      <c r="J288" t="s">
        <v>238</v>
      </c>
      <c r="K288">
        <f t="shared" si="20"/>
        <v>18</v>
      </c>
      <c r="L288">
        <f t="shared" si="21"/>
        <v>8</v>
      </c>
      <c r="M288" s="5">
        <f t="shared" si="23"/>
        <v>0.44444444444444442</v>
      </c>
      <c r="N288">
        <f t="shared" si="24"/>
        <v>10</v>
      </c>
    </row>
    <row r="289" spans="1:14" x14ac:dyDescent="0.35">
      <c r="A289" t="s">
        <v>25</v>
      </c>
      <c r="B289" t="s">
        <v>1457</v>
      </c>
      <c r="C289" t="s">
        <v>53</v>
      </c>
      <c r="D289" t="s">
        <v>21</v>
      </c>
      <c r="E289" t="s">
        <v>14</v>
      </c>
      <c r="F289">
        <f t="shared" si="22"/>
        <v>20</v>
      </c>
      <c r="G289">
        <v>108</v>
      </c>
      <c r="H289" s="1">
        <v>1.8055555555555554E-2</v>
      </c>
      <c r="I289" t="s">
        <v>1917</v>
      </c>
      <c r="J289" t="s">
        <v>238</v>
      </c>
      <c r="K289">
        <f t="shared" si="20"/>
        <v>20</v>
      </c>
      <c r="L289">
        <f t="shared" si="21"/>
        <v>8</v>
      </c>
      <c r="M289" s="5">
        <f t="shared" si="23"/>
        <v>0.4</v>
      </c>
      <c r="N289">
        <f t="shared" si="24"/>
        <v>12</v>
      </c>
    </row>
    <row r="290" spans="1:14" x14ac:dyDescent="0.35">
      <c r="A290" t="s">
        <v>25</v>
      </c>
      <c r="B290" t="s">
        <v>1366</v>
      </c>
      <c r="C290" t="s">
        <v>56</v>
      </c>
      <c r="D290" t="s">
        <v>83</v>
      </c>
      <c r="E290" t="s">
        <v>14</v>
      </c>
      <c r="F290">
        <f t="shared" si="22"/>
        <v>28</v>
      </c>
      <c r="G290">
        <v>108</v>
      </c>
      <c r="H290" s="1">
        <v>3.888888888888889E-2</v>
      </c>
      <c r="I290" t="s">
        <v>1916</v>
      </c>
      <c r="J290" t="s">
        <v>238</v>
      </c>
      <c r="K290">
        <f t="shared" si="20"/>
        <v>28</v>
      </c>
      <c r="L290">
        <f t="shared" si="21"/>
        <v>12</v>
      </c>
      <c r="M290" s="5">
        <f t="shared" si="23"/>
        <v>0.42857142857142855</v>
      </c>
      <c r="N290">
        <f t="shared" si="24"/>
        <v>16</v>
      </c>
    </row>
    <row r="291" spans="1:14" x14ac:dyDescent="0.35">
      <c r="A291" t="s">
        <v>8</v>
      </c>
      <c r="B291" t="s">
        <v>1375</v>
      </c>
      <c r="C291" t="s">
        <v>21</v>
      </c>
      <c r="D291" t="s">
        <v>96</v>
      </c>
      <c r="E291" t="s">
        <v>25</v>
      </c>
      <c r="F291">
        <f t="shared" si="22"/>
        <v>102</v>
      </c>
      <c r="G291">
        <v>109</v>
      </c>
      <c r="H291" s="1">
        <v>3.7499999999999999E-2</v>
      </c>
      <c r="I291" t="s">
        <v>1917</v>
      </c>
      <c r="J291" t="s">
        <v>240</v>
      </c>
      <c r="K291">
        <f t="shared" si="20"/>
        <v>102</v>
      </c>
      <c r="L291">
        <f t="shared" si="21"/>
        <v>82</v>
      </c>
      <c r="M291" s="5">
        <f t="shared" si="23"/>
        <v>0.80392156862745101</v>
      </c>
      <c r="N291">
        <f t="shared" si="24"/>
        <v>60</v>
      </c>
    </row>
    <row r="292" spans="1:14" x14ac:dyDescent="0.35">
      <c r="A292" t="s">
        <v>8</v>
      </c>
      <c r="B292" t="s">
        <v>1496</v>
      </c>
      <c r="C292" t="s">
        <v>50</v>
      </c>
      <c r="D292" t="s">
        <v>73</v>
      </c>
      <c r="E292" t="s">
        <v>14</v>
      </c>
      <c r="F292">
        <f t="shared" si="22"/>
        <v>23</v>
      </c>
      <c r="G292">
        <v>109</v>
      </c>
      <c r="H292" s="1">
        <v>1.8055555555555554E-2</v>
      </c>
      <c r="I292" t="s">
        <v>1917</v>
      </c>
      <c r="J292" t="s">
        <v>240</v>
      </c>
      <c r="K292">
        <f t="shared" si="20"/>
        <v>23</v>
      </c>
      <c r="L292">
        <f t="shared" si="21"/>
        <v>9</v>
      </c>
      <c r="M292" s="5">
        <f t="shared" si="23"/>
        <v>0.39130434782608697</v>
      </c>
      <c r="N292">
        <f t="shared" si="24"/>
        <v>14</v>
      </c>
    </row>
    <row r="293" spans="1:14" x14ac:dyDescent="0.35">
      <c r="A293" t="s">
        <v>8</v>
      </c>
      <c r="B293" t="s">
        <v>1498</v>
      </c>
      <c r="C293" t="s">
        <v>55</v>
      </c>
      <c r="D293" t="s">
        <v>71</v>
      </c>
      <c r="E293" t="s">
        <v>19</v>
      </c>
      <c r="F293">
        <f t="shared" si="22"/>
        <v>44</v>
      </c>
      <c r="G293">
        <v>109</v>
      </c>
      <c r="H293" s="1">
        <v>2.6388888888888889E-2</v>
      </c>
      <c r="I293" t="s">
        <v>1916</v>
      </c>
      <c r="J293" t="s">
        <v>240</v>
      </c>
      <c r="K293">
        <f t="shared" si="20"/>
        <v>44</v>
      </c>
      <c r="L293">
        <f t="shared" si="21"/>
        <v>31</v>
      </c>
      <c r="M293" s="5">
        <f t="shared" si="23"/>
        <v>0.70454545454545459</v>
      </c>
      <c r="N293">
        <f t="shared" si="24"/>
        <v>26</v>
      </c>
    </row>
    <row r="294" spans="1:14" x14ac:dyDescent="0.35">
      <c r="A294" t="s">
        <v>34</v>
      </c>
      <c r="B294" t="s">
        <v>1363</v>
      </c>
      <c r="C294" t="s">
        <v>38</v>
      </c>
      <c r="D294" t="s">
        <v>86</v>
      </c>
      <c r="E294" t="s">
        <v>19</v>
      </c>
      <c r="F294">
        <f t="shared" si="22"/>
        <v>58</v>
      </c>
      <c r="G294">
        <v>110</v>
      </c>
      <c r="H294" s="1">
        <v>2.6388888888888889E-2</v>
      </c>
      <c r="I294" t="s">
        <v>1916</v>
      </c>
      <c r="J294" t="s">
        <v>242</v>
      </c>
      <c r="K294">
        <f t="shared" si="20"/>
        <v>58</v>
      </c>
      <c r="L294">
        <f t="shared" si="21"/>
        <v>41</v>
      </c>
      <c r="M294" s="5">
        <f t="shared" si="23"/>
        <v>0.7068965517241379</v>
      </c>
      <c r="N294">
        <f t="shared" si="24"/>
        <v>34</v>
      </c>
    </row>
    <row r="295" spans="1:14" x14ac:dyDescent="0.35">
      <c r="A295" t="s">
        <v>34</v>
      </c>
      <c r="B295" t="s">
        <v>1464</v>
      </c>
      <c r="C295" t="s">
        <v>44</v>
      </c>
      <c r="D295" t="s">
        <v>79</v>
      </c>
      <c r="E295" t="s">
        <v>25</v>
      </c>
      <c r="F295">
        <f t="shared" si="22"/>
        <v>78</v>
      </c>
      <c r="G295">
        <v>110</v>
      </c>
      <c r="H295" s="1">
        <v>1.8749999999999999E-2</v>
      </c>
      <c r="I295" t="s">
        <v>1916</v>
      </c>
      <c r="J295" t="s">
        <v>242</v>
      </c>
      <c r="K295">
        <f t="shared" si="20"/>
        <v>78</v>
      </c>
      <c r="L295">
        <f t="shared" si="21"/>
        <v>63</v>
      </c>
      <c r="M295" s="5">
        <f t="shared" si="23"/>
        <v>0.80769230769230771</v>
      </c>
      <c r="N295">
        <f t="shared" si="24"/>
        <v>45</v>
      </c>
    </row>
    <row r="296" spans="1:14" x14ac:dyDescent="0.35">
      <c r="A296" t="s">
        <v>34</v>
      </c>
      <c r="B296" t="s">
        <v>1422</v>
      </c>
      <c r="C296" t="s">
        <v>56</v>
      </c>
      <c r="D296" t="s">
        <v>81</v>
      </c>
      <c r="E296" t="s">
        <v>14</v>
      </c>
      <c r="F296">
        <f t="shared" si="22"/>
        <v>27</v>
      </c>
      <c r="G296">
        <v>110</v>
      </c>
      <c r="H296" s="1">
        <v>3.888888888888889E-2</v>
      </c>
      <c r="I296" t="s">
        <v>1917</v>
      </c>
      <c r="J296" t="s">
        <v>242</v>
      </c>
      <c r="K296">
        <f t="shared" si="20"/>
        <v>27</v>
      </c>
      <c r="L296">
        <f t="shared" si="21"/>
        <v>11</v>
      </c>
      <c r="M296" s="5">
        <f t="shared" si="23"/>
        <v>0.40740740740740738</v>
      </c>
      <c r="N296">
        <f t="shared" si="24"/>
        <v>16</v>
      </c>
    </row>
    <row r="297" spans="1:14" x14ac:dyDescent="0.35">
      <c r="A297" t="s">
        <v>25</v>
      </c>
      <c r="B297" t="s">
        <v>1534</v>
      </c>
      <c r="C297" t="s">
        <v>65</v>
      </c>
      <c r="D297" t="s">
        <v>92</v>
      </c>
      <c r="E297" t="s">
        <v>14</v>
      </c>
      <c r="F297">
        <f t="shared" si="22"/>
        <v>32</v>
      </c>
      <c r="G297">
        <v>111</v>
      </c>
      <c r="H297" s="1">
        <v>3.2638888888888891E-2</v>
      </c>
      <c r="I297" t="s">
        <v>1917</v>
      </c>
      <c r="J297" t="s">
        <v>244</v>
      </c>
      <c r="K297">
        <f t="shared" si="20"/>
        <v>32</v>
      </c>
      <c r="L297">
        <f t="shared" si="21"/>
        <v>13</v>
      </c>
      <c r="M297" s="5">
        <f t="shared" si="23"/>
        <v>0.40625</v>
      </c>
      <c r="N297">
        <f t="shared" si="24"/>
        <v>19</v>
      </c>
    </row>
    <row r="298" spans="1:14" x14ac:dyDescent="0.35">
      <c r="A298" t="s">
        <v>25</v>
      </c>
      <c r="B298" t="s">
        <v>1498</v>
      </c>
      <c r="C298" t="s">
        <v>55</v>
      </c>
      <c r="D298" t="s">
        <v>71</v>
      </c>
      <c r="E298" t="s">
        <v>25</v>
      </c>
      <c r="F298">
        <f t="shared" si="22"/>
        <v>66</v>
      </c>
      <c r="G298">
        <v>111</v>
      </c>
      <c r="H298" s="1">
        <v>3.472222222222222E-3</v>
      </c>
      <c r="I298" t="s">
        <v>1916</v>
      </c>
      <c r="J298" t="s">
        <v>244</v>
      </c>
      <c r="K298">
        <f t="shared" si="20"/>
        <v>66</v>
      </c>
      <c r="L298">
        <f t="shared" si="21"/>
        <v>53</v>
      </c>
      <c r="M298" s="5">
        <f t="shared" si="23"/>
        <v>0.80303030303030298</v>
      </c>
      <c r="N298">
        <f t="shared" si="24"/>
        <v>39</v>
      </c>
    </row>
    <row r="299" spans="1:14" x14ac:dyDescent="0.35">
      <c r="A299" t="s">
        <v>25</v>
      </c>
      <c r="B299" t="s">
        <v>1465</v>
      </c>
      <c r="C299" t="s">
        <v>50</v>
      </c>
      <c r="D299" t="s">
        <v>75</v>
      </c>
      <c r="E299" t="s">
        <v>19</v>
      </c>
      <c r="F299">
        <f t="shared" si="22"/>
        <v>48</v>
      </c>
      <c r="G299">
        <v>111</v>
      </c>
      <c r="H299" s="1">
        <v>3.3333333333333333E-2</v>
      </c>
      <c r="I299" t="s">
        <v>1916</v>
      </c>
      <c r="J299" t="s">
        <v>244</v>
      </c>
      <c r="K299">
        <f t="shared" si="20"/>
        <v>48</v>
      </c>
      <c r="L299">
        <f t="shared" si="21"/>
        <v>34</v>
      </c>
      <c r="M299" s="5">
        <f t="shared" si="23"/>
        <v>0.70833333333333337</v>
      </c>
      <c r="N299">
        <f t="shared" si="24"/>
        <v>28</v>
      </c>
    </row>
    <row r="300" spans="1:14" x14ac:dyDescent="0.35">
      <c r="A300" t="s">
        <v>25</v>
      </c>
      <c r="B300" t="s">
        <v>1363</v>
      </c>
      <c r="C300" t="s">
        <v>38</v>
      </c>
      <c r="D300" t="s">
        <v>86</v>
      </c>
      <c r="E300" t="s">
        <v>19</v>
      </c>
      <c r="F300">
        <f t="shared" si="22"/>
        <v>58</v>
      </c>
      <c r="G300">
        <v>111</v>
      </c>
      <c r="H300" s="1">
        <v>2.5694444444444443E-2</v>
      </c>
      <c r="I300" t="s">
        <v>1917</v>
      </c>
      <c r="J300" t="s">
        <v>244</v>
      </c>
      <c r="K300">
        <f t="shared" si="20"/>
        <v>58</v>
      </c>
      <c r="L300">
        <f t="shared" si="21"/>
        <v>41</v>
      </c>
      <c r="M300" s="5">
        <f t="shared" si="23"/>
        <v>0.7068965517241379</v>
      </c>
      <c r="N300">
        <f t="shared" si="24"/>
        <v>34</v>
      </c>
    </row>
    <row r="301" spans="1:14" x14ac:dyDescent="0.35">
      <c r="A301" t="s">
        <v>10</v>
      </c>
      <c r="B301" t="s">
        <v>1457</v>
      </c>
      <c r="C301" t="s">
        <v>53</v>
      </c>
      <c r="D301" t="s">
        <v>21</v>
      </c>
      <c r="E301" t="s">
        <v>14</v>
      </c>
      <c r="F301">
        <f t="shared" si="22"/>
        <v>20</v>
      </c>
      <c r="G301">
        <v>112</v>
      </c>
      <c r="H301" s="1">
        <v>1.1111111111111112E-2</v>
      </c>
      <c r="I301" t="s">
        <v>1917</v>
      </c>
      <c r="J301" t="s">
        <v>246</v>
      </c>
      <c r="K301">
        <f t="shared" si="20"/>
        <v>20</v>
      </c>
      <c r="L301">
        <f t="shared" si="21"/>
        <v>8</v>
      </c>
      <c r="M301" s="5">
        <f t="shared" si="23"/>
        <v>0.4</v>
      </c>
      <c r="N301">
        <f t="shared" si="24"/>
        <v>12</v>
      </c>
    </row>
    <row r="302" spans="1:14" x14ac:dyDescent="0.35">
      <c r="A302" t="s">
        <v>29</v>
      </c>
      <c r="B302" t="s">
        <v>1375</v>
      </c>
      <c r="C302" t="s">
        <v>21</v>
      </c>
      <c r="D302" t="s">
        <v>96</v>
      </c>
      <c r="E302" t="s">
        <v>19</v>
      </c>
      <c r="F302">
        <f t="shared" si="22"/>
        <v>68</v>
      </c>
      <c r="G302">
        <v>113</v>
      </c>
      <c r="H302" s="1">
        <v>3.5416666666666666E-2</v>
      </c>
      <c r="I302" t="s">
        <v>1916</v>
      </c>
      <c r="J302" t="s">
        <v>248</v>
      </c>
      <c r="K302">
        <f t="shared" si="20"/>
        <v>68</v>
      </c>
      <c r="L302">
        <f t="shared" si="21"/>
        <v>48</v>
      </c>
      <c r="M302" s="5">
        <f t="shared" si="23"/>
        <v>0.70588235294117652</v>
      </c>
      <c r="N302">
        <f t="shared" si="24"/>
        <v>40</v>
      </c>
    </row>
    <row r="303" spans="1:14" x14ac:dyDescent="0.35">
      <c r="A303" t="s">
        <v>35</v>
      </c>
      <c r="B303" t="s">
        <v>1386</v>
      </c>
      <c r="C303" t="s">
        <v>63</v>
      </c>
      <c r="D303" t="s">
        <v>88</v>
      </c>
      <c r="E303" t="s">
        <v>25</v>
      </c>
      <c r="F303">
        <f t="shared" si="22"/>
        <v>90</v>
      </c>
      <c r="G303">
        <v>114</v>
      </c>
      <c r="H303" s="1">
        <v>2.5000000000000001E-2</v>
      </c>
      <c r="I303" t="s">
        <v>1916</v>
      </c>
      <c r="J303" t="s">
        <v>250</v>
      </c>
      <c r="K303">
        <f t="shared" si="20"/>
        <v>90</v>
      </c>
      <c r="L303">
        <f t="shared" si="21"/>
        <v>72</v>
      </c>
      <c r="M303" s="5">
        <f t="shared" si="23"/>
        <v>0.8</v>
      </c>
      <c r="N303">
        <f t="shared" si="24"/>
        <v>54</v>
      </c>
    </row>
    <row r="304" spans="1:14" x14ac:dyDescent="0.35">
      <c r="A304" t="s">
        <v>35</v>
      </c>
      <c r="B304" t="s">
        <v>1363</v>
      </c>
      <c r="C304" t="s">
        <v>38</v>
      </c>
      <c r="D304" t="s">
        <v>86</v>
      </c>
      <c r="E304" t="s">
        <v>25</v>
      </c>
      <c r="F304">
        <f t="shared" si="22"/>
        <v>87</v>
      </c>
      <c r="G304">
        <v>114</v>
      </c>
      <c r="H304" s="1">
        <v>1.5277777777777777E-2</v>
      </c>
      <c r="I304" t="s">
        <v>1916</v>
      </c>
      <c r="J304" t="s">
        <v>250</v>
      </c>
      <c r="K304">
        <f t="shared" si="20"/>
        <v>87</v>
      </c>
      <c r="L304">
        <f t="shared" si="21"/>
        <v>70</v>
      </c>
      <c r="M304" s="5">
        <f t="shared" si="23"/>
        <v>0.8045977011494253</v>
      </c>
      <c r="N304">
        <f t="shared" si="24"/>
        <v>51</v>
      </c>
    </row>
    <row r="305" spans="1:14" x14ac:dyDescent="0.35">
      <c r="A305" t="s">
        <v>35</v>
      </c>
      <c r="B305" t="s">
        <v>1395</v>
      </c>
      <c r="C305" t="s">
        <v>8</v>
      </c>
      <c r="D305" t="s">
        <v>63</v>
      </c>
      <c r="E305" t="s">
        <v>25</v>
      </c>
      <c r="F305">
        <f t="shared" si="22"/>
        <v>54</v>
      </c>
      <c r="G305">
        <v>114</v>
      </c>
      <c r="H305" s="1">
        <v>2.1527777777777778E-2</v>
      </c>
      <c r="I305" t="s">
        <v>1917</v>
      </c>
      <c r="J305" t="s">
        <v>250</v>
      </c>
      <c r="K305">
        <f t="shared" si="20"/>
        <v>54</v>
      </c>
      <c r="L305">
        <f t="shared" si="21"/>
        <v>44</v>
      </c>
      <c r="M305" s="5">
        <f t="shared" si="23"/>
        <v>0.81481481481481477</v>
      </c>
      <c r="N305">
        <f t="shared" si="24"/>
        <v>30</v>
      </c>
    </row>
    <row r="306" spans="1:14" x14ac:dyDescent="0.35">
      <c r="A306" t="s">
        <v>35</v>
      </c>
      <c r="B306" t="s">
        <v>1498</v>
      </c>
      <c r="C306" t="s">
        <v>55</v>
      </c>
      <c r="D306" t="s">
        <v>71</v>
      </c>
      <c r="E306" t="s">
        <v>14</v>
      </c>
      <c r="F306">
        <f t="shared" si="22"/>
        <v>22</v>
      </c>
      <c r="G306">
        <v>114</v>
      </c>
      <c r="H306" s="1">
        <v>2.9166666666666667E-2</v>
      </c>
      <c r="I306" t="s">
        <v>1917</v>
      </c>
      <c r="J306" t="s">
        <v>250</v>
      </c>
      <c r="K306">
        <f t="shared" si="20"/>
        <v>22</v>
      </c>
      <c r="L306">
        <f t="shared" si="21"/>
        <v>9</v>
      </c>
      <c r="M306" s="5">
        <f t="shared" si="23"/>
        <v>0.40909090909090912</v>
      </c>
      <c r="N306">
        <f t="shared" si="24"/>
        <v>13</v>
      </c>
    </row>
    <row r="307" spans="1:14" x14ac:dyDescent="0.35">
      <c r="A307" t="s">
        <v>53</v>
      </c>
      <c r="B307" t="s">
        <v>1422</v>
      </c>
      <c r="C307" t="s">
        <v>56</v>
      </c>
      <c r="D307" t="s">
        <v>81</v>
      </c>
      <c r="E307" t="s">
        <v>25</v>
      </c>
      <c r="F307">
        <f t="shared" si="22"/>
        <v>81</v>
      </c>
      <c r="G307">
        <v>115</v>
      </c>
      <c r="H307" s="1">
        <v>1.5972222222222221E-2</v>
      </c>
      <c r="I307" t="s">
        <v>1917</v>
      </c>
      <c r="J307" t="s">
        <v>251</v>
      </c>
      <c r="K307">
        <f t="shared" si="20"/>
        <v>81</v>
      </c>
      <c r="L307">
        <f t="shared" si="21"/>
        <v>65</v>
      </c>
      <c r="M307" s="5">
        <f t="shared" si="23"/>
        <v>0.80246913580246915</v>
      </c>
      <c r="N307">
        <f t="shared" si="24"/>
        <v>48</v>
      </c>
    </row>
    <row r="308" spans="1:14" x14ac:dyDescent="0.35">
      <c r="A308" t="s">
        <v>53</v>
      </c>
      <c r="B308" t="s">
        <v>1386</v>
      </c>
      <c r="C308" t="s">
        <v>63</v>
      </c>
      <c r="D308" t="s">
        <v>88</v>
      </c>
      <c r="E308" t="s">
        <v>19</v>
      </c>
      <c r="F308">
        <f t="shared" si="22"/>
        <v>60</v>
      </c>
      <c r="G308">
        <v>115</v>
      </c>
      <c r="H308" s="1">
        <v>2.2222222222222223E-2</v>
      </c>
      <c r="I308" t="s">
        <v>1917</v>
      </c>
      <c r="J308" t="s">
        <v>251</v>
      </c>
      <c r="K308">
        <f t="shared" si="20"/>
        <v>60</v>
      </c>
      <c r="L308">
        <f t="shared" si="21"/>
        <v>42</v>
      </c>
      <c r="M308" s="5">
        <f t="shared" si="23"/>
        <v>0.7</v>
      </c>
      <c r="N308">
        <f t="shared" si="24"/>
        <v>36</v>
      </c>
    </row>
    <row r="309" spans="1:14" x14ac:dyDescent="0.35">
      <c r="A309" t="s">
        <v>53</v>
      </c>
      <c r="B309" t="s">
        <v>1534</v>
      </c>
      <c r="C309" t="s">
        <v>65</v>
      </c>
      <c r="D309" t="s">
        <v>92</v>
      </c>
      <c r="E309" t="s">
        <v>25</v>
      </c>
      <c r="F309">
        <f t="shared" si="22"/>
        <v>96</v>
      </c>
      <c r="G309">
        <v>115</v>
      </c>
      <c r="H309" s="1">
        <v>2.9861111111111113E-2</v>
      </c>
      <c r="I309" t="s">
        <v>1917</v>
      </c>
      <c r="J309" t="s">
        <v>251</v>
      </c>
      <c r="K309">
        <f t="shared" si="20"/>
        <v>96</v>
      </c>
      <c r="L309">
        <f t="shared" si="21"/>
        <v>77</v>
      </c>
      <c r="M309" s="5">
        <f t="shared" si="23"/>
        <v>0.80208333333333337</v>
      </c>
      <c r="N309">
        <f t="shared" si="24"/>
        <v>57</v>
      </c>
    </row>
    <row r="310" spans="1:14" x14ac:dyDescent="0.35">
      <c r="A310" t="s">
        <v>31</v>
      </c>
      <c r="B310" t="s">
        <v>1534</v>
      </c>
      <c r="C310" t="s">
        <v>65</v>
      </c>
      <c r="D310" t="s">
        <v>92</v>
      </c>
      <c r="E310" t="s">
        <v>25</v>
      </c>
      <c r="F310">
        <f t="shared" si="22"/>
        <v>96</v>
      </c>
      <c r="G310">
        <v>116</v>
      </c>
      <c r="H310" s="1">
        <v>3.7499999999999999E-2</v>
      </c>
      <c r="I310" t="s">
        <v>1917</v>
      </c>
      <c r="J310" t="s">
        <v>253</v>
      </c>
      <c r="K310">
        <f t="shared" si="20"/>
        <v>96</v>
      </c>
      <c r="L310">
        <f t="shared" si="21"/>
        <v>77</v>
      </c>
      <c r="M310" s="5">
        <f t="shared" si="23"/>
        <v>0.80208333333333337</v>
      </c>
      <c r="N310">
        <f t="shared" si="24"/>
        <v>57</v>
      </c>
    </row>
    <row r="311" spans="1:14" x14ac:dyDescent="0.35">
      <c r="A311" t="s">
        <v>31</v>
      </c>
      <c r="B311" t="s">
        <v>1356</v>
      </c>
      <c r="C311" t="s">
        <v>69</v>
      </c>
      <c r="D311" t="s">
        <v>98</v>
      </c>
      <c r="E311" t="s">
        <v>14</v>
      </c>
      <c r="F311">
        <f t="shared" si="22"/>
        <v>35</v>
      </c>
      <c r="G311">
        <v>116</v>
      </c>
      <c r="H311" s="1">
        <v>1.4583333333333334E-2</v>
      </c>
      <c r="I311" t="s">
        <v>1916</v>
      </c>
      <c r="J311" t="s">
        <v>253</v>
      </c>
      <c r="K311">
        <f t="shared" si="20"/>
        <v>35</v>
      </c>
      <c r="L311">
        <f t="shared" si="21"/>
        <v>14</v>
      </c>
      <c r="M311" s="5">
        <f t="shared" si="23"/>
        <v>0.4</v>
      </c>
      <c r="N311">
        <f t="shared" si="24"/>
        <v>21</v>
      </c>
    </row>
    <row r="312" spans="1:14" x14ac:dyDescent="0.35">
      <c r="A312" t="s">
        <v>31</v>
      </c>
      <c r="B312" t="s">
        <v>1389</v>
      </c>
      <c r="C312" t="s">
        <v>71</v>
      </c>
      <c r="D312" t="s">
        <v>100</v>
      </c>
      <c r="E312" t="s">
        <v>14</v>
      </c>
      <c r="F312">
        <f t="shared" si="22"/>
        <v>36</v>
      </c>
      <c r="G312">
        <v>116</v>
      </c>
      <c r="H312" s="1">
        <v>1.8055555555555554E-2</v>
      </c>
      <c r="I312" t="s">
        <v>1917</v>
      </c>
      <c r="J312" t="s">
        <v>253</v>
      </c>
      <c r="K312">
        <f t="shared" si="20"/>
        <v>36</v>
      </c>
      <c r="L312">
        <f t="shared" si="21"/>
        <v>14</v>
      </c>
      <c r="M312" s="5">
        <f t="shared" si="23"/>
        <v>0.3888888888888889</v>
      </c>
      <c r="N312">
        <f t="shared" si="24"/>
        <v>22</v>
      </c>
    </row>
    <row r="313" spans="1:14" x14ac:dyDescent="0.35">
      <c r="A313" t="s">
        <v>31</v>
      </c>
      <c r="B313" t="s">
        <v>1375</v>
      </c>
      <c r="C313" t="s">
        <v>21</v>
      </c>
      <c r="D313" t="s">
        <v>96</v>
      </c>
      <c r="E313" t="s">
        <v>25</v>
      </c>
      <c r="F313">
        <f t="shared" si="22"/>
        <v>102</v>
      </c>
      <c r="G313">
        <v>116</v>
      </c>
      <c r="H313" s="1">
        <v>1.9444444444444445E-2</v>
      </c>
      <c r="I313" t="s">
        <v>1917</v>
      </c>
      <c r="J313" t="s">
        <v>253</v>
      </c>
      <c r="K313">
        <f t="shared" si="20"/>
        <v>102</v>
      </c>
      <c r="L313">
        <f t="shared" si="21"/>
        <v>82</v>
      </c>
      <c r="M313" s="5">
        <f t="shared" si="23"/>
        <v>0.80392156862745101</v>
      </c>
      <c r="N313">
        <f t="shared" si="24"/>
        <v>60</v>
      </c>
    </row>
    <row r="314" spans="1:14" x14ac:dyDescent="0.35">
      <c r="A314" t="s">
        <v>31</v>
      </c>
      <c r="B314" t="s">
        <v>1356</v>
      </c>
      <c r="C314" t="s">
        <v>69</v>
      </c>
      <c r="D314" t="s">
        <v>98</v>
      </c>
      <c r="E314" t="s">
        <v>19</v>
      </c>
      <c r="F314">
        <f t="shared" si="22"/>
        <v>70</v>
      </c>
      <c r="G314">
        <v>117</v>
      </c>
      <c r="H314" s="1">
        <v>5.5555555555555558E-3</v>
      </c>
      <c r="I314" t="s">
        <v>1917</v>
      </c>
      <c r="J314" t="s">
        <v>255</v>
      </c>
      <c r="K314">
        <f t="shared" si="20"/>
        <v>70</v>
      </c>
      <c r="L314">
        <f t="shared" si="21"/>
        <v>49</v>
      </c>
      <c r="M314" s="5">
        <f t="shared" si="23"/>
        <v>0.7</v>
      </c>
      <c r="N314">
        <f t="shared" si="24"/>
        <v>42</v>
      </c>
    </row>
    <row r="315" spans="1:14" x14ac:dyDescent="0.35">
      <c r="A315" t="s">
        <v>55</v>
      </c>
      <c r="B315" t="s">
        <v>1395</v>
      </c>
      <c r="C315" t="s">
        <v>8</v>
      </c>
      <c r="D315" t="s">
        <v>63</v>
      </c>
      <c r="E315" t="s">
        <v>25</v>
      </c>
      <c r="F315">
        <f t="shared" si="22"/>
        <v>54</v>
      </c>
      <c r="G315">
        <v>118</v>
      </c>
      <c r="H315" s="1">
        <v>2.7083333333333334E-2</v>
      </c>
      <c r="I315" t="s">
        <v>1916</v>
      </c>
      <c r="J315" t="s">
        <v>257</v>
      </c>
      <c r="K315">
        <f t="shared" si="20"/>
        <v>54</v>
      </c>
      <c r="L315">
        <f t="shared" si="21"/>
        <v>44</v>
      </c>
      <c r="M315" s="5">
        <f t="shared" si="23"/>
        <v>0.81481481481481477</v>
      </c>
      <c r="N315">
        <f t="shared" si="24"/>
        <v>30</v>
      </c>
    </row>
    <row r="316" spans="1:14" x14ac:dyDescent="0.35">
      <c r="A316" t="s">
        <v>55</v>
      </c>
      <c r="B316" t="s">
        <v>1496</v>
      </c>
      <c r="C316" t="s">
        <v>50</v>
      </c>
      <c r="D316" t="s">
        <v>73</v>
      </c>
      <c r="E316" t="s">
        <v>25</v>
      </c>
      <c r="F316">
        <f t="shared" si="22"/>
        <v>69</v>
      </c>
      <c r="G316">
        <v>118</v>
      </c>
      <c r="H316" s="1">
        <v>1.5277777777777777E-2</v>
      </c>
      <c r="I316" t="s">
        <v>1917</v>
      </c>
      <c r="J316" t="s">
        <v>257</v>
      </c>
      <c r="K316">
        <f t="shared" si="20"/>
        <v>69</v>
      </c>
      <c r="L316">
        <f t="shared" si="21"/>
        <v>55</v>
      </c>
      <c r="M316" s="5">
        <f t="shared" si="23"/>
        <v>0.79710144927536231</v>
      </c>
      <c r="N316">
        <f t="shared" si="24"/>
        <v>42</v>
      </c>
    </row>
    <row r="317" spans="1:14" x14ac:dyDescent="0.35">
      <c r="A317" t="s">
        <v>55</v>
      </c>
      <c r="B317" t="s">
        <v>1422</v>
      </c>
      <c r="C317" t="s">
        <v>56</v>
      </c>
      <c r="D317" t="s">
        <v>81</v>
      </c>
      <c r="E317" t="s">
        <v>19</v>
      </c>
      <c r="F317">
        <f t="shared" si="22"/>
        <v>54</v>
      </c>
      <c r="G317">
        <v>118</v>
      </c>
      <c r="H317" s="1">
        <v>3.6111111111111108E-2</v>
      </c>
      <c r="I317" t="s">
        <v>1917</v>
      </c>
      <c r="J317" t="s">
        <v>257</v>
      </c>
      <c r="K317">
        <f t="shared" si="20"/>
        <v>54</v>
      </c>
      <c r="L317">
        <f t="shared" si="21"/>
        <v>38</v>
      </c>
      <c r="M317" s="5">
        <f t="shared" si="23"/>
        <v>0.70370370370370372</v>
      </c>
      <c r="N317">
        <f t="shared" si="24"/>
        <v>32</v>
      </c>
    </row>
    <row r="318" spans="1:14" x14ac:dyDescent="0.35">
      <c r="A318" t="s">
        <v>55</v>
      </c>
      <c r="B318" t="s">
        <v>1534</v>
      </c>
      <c r="C318" t="s">
        <v>65</v>
      </c>
      <c r="D318" t="s">
        <v>92</v>
      </c>
      <c r="E318" t="s">
        <v>14</v>
      </c>
      <c r="F318">
        <f t="shared" si="22"/>
        <v>32</v>
      </c>
      <c r="G318">
        <v>118</v>
      </c>
      <c r="H318" s="1">
        <v>1.5972222222222221E-2</v>
      </c>
      <c r="I318" t="s">
        <v>1917</v>
      </c>
      <c r="J318" t="s">
        <v>257</v>
      </c>
      <c r="K318">
        <f t="shared" si="20"/>
        <v>32</v>
      </c>
      <c r="L318">
        <f t="shared" si="21"/>
        <v>13</v>
      </c>
      <c r="M318" s="5">
        <f t="shared" si="23"/>
        <v>0.40625</v>
      </c>
      <c r="N318">
        <f t="shared" si="24"/>
        <v>19</v>
      </c>
    </row>
    <row r="319" spans="1:14" x14ac:dyDescent="0.35">
      <c r="A319" t="s">
        <v>38</v>
      </c>
      <c r="B319" t="s">
        <v>1464</v>
      </c>
      <c r="C319" t="s">
        <v>44</v>
      </c>
      <c r="D319" t="s">
        <v>79</v>
      </c>
      <c r="E319" t="s">
        <v>14</v>
      </c>
      <c r="F319">
        <f t="shared" si="22"/>
        <v>26</v>
      </c>
      <c r="G319">
        <v>119</v>
      </c>
      <c r="H319" s="1">
        <v>4.8611111111111112E-3</v>
      </c>
      <c r="I319" t="s">
        <v>1916</v>
      </c>
      <c r="J319" t="s">
        <v>259</v>
      </c>
      <c r="K319">
        <f t="shared" si="20"/>
        <v>26</v>
      </c>
      <c r="L319">
        <f t="shared" si="21"/>
        <v>11</v>
      </c>
      <c r="M319" s="5">
        <f t="shared" si="23"/>
        <v>0.42307692307692307</v>
      </c>
      <c r="N319">
        <f t="shared" si="24"/>
        <v>15</v>
      </c>
    </row>
    <row r="320" spans="1:14" x14ac:dyDescent="0.35">
      <c r="A320" t="s">
        <v>38</v>
      </c>
      <c r="B320" t="s">
        <v>1389</v>
      </c>
      <c r="C320" t="s">
        <v>71</v>
      </c>
      <c r="D320" t="s">
        <v>100</v>
      </c>
      <c r="E320" t="s">
        <v>19</v>
      </c>
      <c r="F320">
        <f t="shared" si="22"/>
        <v>72</v>
      </c>
      <c r="G320">
        <v>119</v>
      </c>
      <c r="H320" s="1">
        <v>9.0277777777777769E-3</v>
      </c>
      <c r="I320" t="s">
        <v>1917</v>
      </c>
      <c r="J320" t="s">
        <v>259</v>
      </c>
      <c r="K320">
        <f t="shared" si="20"/>
        <v>72</v>
      </c>
      <c r="L320">
        <f t="shared" si="21"/>
        <v>50</v>
      </c>
      <c r="M320" s="5">
        <f t="shared" si="23"/>
        <v>0.69444444444444442</v>
      </c>
      <c r="N320">
        <f t="shared" si="24"/>
        <v>44</v>
      </c>
    </row>
    <row r="321" spans="1:14" x14ac:dyDescent="0.35">
      <c r="A321" t="s">
        <v>38</v>
      </c>
      <c r="B321" t="s">
        <v>1395</v>
      </c>
      <c r="C321" t="s">
        <v>8</v>
      </c>
      <c r="D321" t="s">
        <v>63</v>
      </c>
      <c r="E321" t="s">
        <v>19</v>
      </c>
      <c r="F321">
        <f t="shared" si="22"/>
        <v>36</v>
      </c>
      <c r="G321">
        <v>119</v>
      </c>
      <c r="H321" s="1">
        <v>2.361111111111111E-2</v>
      </c>
      <c r="I321" t="s">
        <v>1917</v>
      </c>
      <c r="J321" t="s">
        <v>259</v>
      </c>
      <c r="K321">
        <f t="shared" si="20"/>
        <v>36</v>
      </c>
      <c r="L321">
        <f t="shared" si="21"/>
        <v>26</v>
      </c>
      <c r="M321" s="5">
        <f t="shared" si="23"/>
        <v>0.72222222222222221</v>
      </c>
      <c r="N321">
        <f t="shared" si="24"/>
        <v>20</v>
      </c>
    </row>
    <row r="322" spans="1:14" x14ac:dyDescent="0.35">
      <c r="A322" t="s">
        <v>29</v>
      </c>
      <c r="B322" t="s">
        <v>1430</v>
      </c>
      <c r="C322" t="s">
        <v>65</v>
      </c>
      <c r="D322" t="s">
        <v>90</v>
      </c>
      <c r="E322" t="s">
        <v>25</v>
      </c>
      <c r="F322">
        <f t="shared" si="22"/>
        <v>93</v>
      </c>
      <c r="G322">
        <v>120</v>
      </c>
      <c r="H322" s="1">
        <v>3.888888888888889E-2</v>
      </c>
      <c r="I322" t="s">
        <v>1917</v>
      </c>
      <c r="J322" t="s">
        <v>261</v>
      </c>
      <c r="K322">
        <f t="shared" ref="K322:K385" si="25">D322*E322</f>
        <v>93</v>
      </c>
      <c r="L322">
        <f t="shared" ref="L322:L385" si="26">K322-C322</f>
        <v>74</v>
      </c>
      <c r="M322" s="5">
        <f t="shared" si="23"/>
        <v>0.79569892473118276</v>
      </c>
      <c r="N322">
        <f t="shared" si="24"/>
        <v>57</v>
      </c>
    </row>
    <row r="323" spans="1:14" x14ac:dyDescent="0.35">
      <c r="A323" t="s">
        <v>29</v>
      </c>
      <c r="B323" t="s">
        <v>1464</v>
      </c>
      <c r="C323" t="s">
        <v>44</v>
      </c>
      <c r="D323" t="s">
        <v>79</v>
      </c>
      <c r="E323" t="s">
        <v>19</v>
      </c>
      <c r="F323">
        <f t="shared" ref="F323:F386" si="27">D323*E323</f>
        <v>52</v>
      </c>
      <c r="G323">
        <v>120</v>
      </c>
      <c r="H323" s="1">
        <v>2.8472222222222222E-2</v>
      </c>
      <c r="I323" t="s">
        <v>1917</v>
      </c>
      <c r="J323" t="s">
        <v>261</v>
      </c>
      <c r="K323">
        <f t="shared" si="25"/>
        <v>52</v>
      </c>
      <c r="L323">
        <f t="shared" si="26"/>
        <v>37</v>
      </c>
      <c r="M323" s="5">
        <f t="shared" ref="M323:M386" si="28">(L323/K323)</f>
        <v>0.71153846153846156</v>
      </c>
      <c r="N323">
        <f t="shared" ref="N323:N386" si="29">C323*E323</f>
        <v>30</v>
      </c>
    </row>
    <row r="324" spans="1:14" x14ac:dyDescent="0.35">
      <c r="A324" t="s">
        <v>34</v>
      </c>
      <c r="B324" t="s">
        <v>1464</v>
      </c>
      <c r="C324" t="s">
        <v>44</v>
      </c>
      <c r="D324" t="s">
        <v>79</v>
      </c>
      <c r="E324" t="s">
        <v>19</v>
      </c>
      <c r="F324">
        <f t="shared" si="27"/>
        <v>52</v>
      </c>
      <c r="G324">
        <v>121</v>
      </c>
      <c r="H324" s="1">
        <v>2.6388888888888889E-2</v>
      </c>
      <c r="I324" t="s">
        <v>1916</v>
      </c>
      <c r="J324" t="s">
        <v>263</v>
      </c>
      <c r="K324">
        <f t="shared" si="25"/>
        <v>52</v>
      </c>
      <c r="L324">
        <f t="shared" si="26"/>
        <v>37</v>
      </c>
      <c r="M324" s="5">
        <f t="shared" si="28"/>
        <v>0.71153846153846156</v>
      </c>
      <c r="N324">
        <f t="shared" si="29"/>
        <v>30</v>
      </c>
    </row>
    <row r="325" spans="1:14" x14ac:dyDescent="0.35">
      <c r="A325" t="s">
        <v>10</v>
      </c>
      <c r="B325" t="s">
        <v>1356</v>
      </c>
      <c r="C325" t="s">
        <v>69</v>
      </c>
      <c r="D325" t="s">
        <v>98</v>
      </c>
      <c r="E325" t="s">
        <v>25</v>
      </c>
      <c r="F325">
        <f t="shared" si="27"/>
        <v>105</v>
      </c>
      <c r="G325">
        <v>122</v>
      </c>
      <c r="H325" s="1">
        <v>2.2222222222222223E-2</v>
      </c>
      <c r="I325" t="s">
        <v>1916</v>
      </c>
      <c r="J325" t="s">
        <v>265</v>
      </c>
      <c r="K325">
        <f t="shared" si="25"/>
        <v>105</v>
      </c>
      <c r="L325">
        <f t="shared" si="26"/>
        <v>84</v>
      </c>
      <c r="M325" s="5">
        <f t="shared" si="28"/>
        <v>0.8</v>
      </c>
      <c r="N325">
        <f t="shared" si="29"/>
        <v>63</v>
      </c>
    </row>
    <row r="326" spans="1:14" x14ac:dyDescent="0.35">
      <c r="A326" t="s">
        <v>56</v>
      </c>
      <c r="B326" t="s">
        <v>1465</v>
      </c>
      <c r="C326" t="s">
        <v>50</v>
      </c>
      <c r="D326" t="s">
        <v>75</v>
      </c>
      <c r="E326" t="s">
        <v>14</v>
      </c>
      <c r="F326">
        <f t="shared" si="27"/>
        <v>24</v>
      </c>
      <c r="G326">
        <v>123</v>
      </c>
      <c r="H326" s="1">
        <v>2.2916666666666665E-2</v>
      </c>
      <c r="I326" t="s">
        <v>1917</v>
      </c>
      <c r="J326" t="s">
        <v>267</v>
      </c>
      <c r="K326">
        <f t="shared" si="25"/>
        <v>24</v>
      </c>
      <c r="L326">
        <f t="shared" si="26"/>
        <v>10</v>
      </c>
      <c r="M326" s="5">
        <f t="shared" si="28"/>
        <v>0.41666666666666669</v>
      </c>
      <c r="N326">
        <f t="shared" si="29"/>
        <v>14</v>
      </c>
    </row>
    <row r="327" spans="1:14" x14ac:dyDescent="0.35">
      <c r="A327" t="s">
        <v>56</v>
      </c>
      <c r="B327" t="s">
        <v>1457</v>
      </c>
      <c r="C327" t="s">
        <v>53</v>
      </c>
      <c r="D327" t="s">
        <v>21</v>
      </c>
      <c r="E327" t="s">
        <v>19</v>
      </c>
      <c r="F327">
        <f t="shared" si="27"/>
        <v>40</v>
      </c>
      <c r="G327">
        <v>124</v>
      </c>
      <c r="H327" s="1">
        <v>2.9861111111111113E-2</v>
      </c>
      <c r="I327" t="s">
        <v>1916</v>
      </c>
      <c r="J327" t="s">
        <v>269</v>
      </c>
      <c r="K327">
        <f t="shared" si="25"/>
        <v>40</v>
      </c>
      <c r="L327">
        <f t="shared" si="26"/>
        <v>28</v>
      </c>
      <c r="M327" s="5">
        <f t="shared" si="28"/>
        <v>0.7</v>
      </c>
      <c r="N327">
        <f t="shared" si="29"/>
        <v>24</v>
      </c>
    </row>
    <row r="328" spans="1:14" x14ac:dyDescent="0.35">
      <c r="A328" t="s">
        <v>56</v>
      </c>
      <c r="B328" t="s">
        <v>1434</v>
      </c>
      <c r="C328" t="s">
        <v>44</v>
      </c>
      <c r="D328" t="s">
        <v>77</v>
      </c>
      <c r="E328" t="s">
        <v>14</v>
      </c>
      <c r="F328">
        <f t="shared" si="27"/>
        <v>25</v>
      </c>
      <c r="G328">
        <v>124</v>
      </c>
      <c r="H328" s="1">
        <v>1.8749999999999999E-2</v>
      </c>
      <c r="I328" t="s">
        <v>1917</v>
      </c>
      <c r="J328" t="s">
        <v>269</v>
      </c>
      <c r="K328">
        <f t="shared" si="25"/>
        <v>25</v>
      </c>
      <c r="L328">
        <f t="shared" si="26"/>
        <v>10</v>
      </c>
      <c r="M328" s="5">
        <f t="shared" si="28"/>
        <v>0.4</v>
      </c>
      <c r="N328">
        <f t="shared" si="29"/>
        <v>15</v>
      </c>
    </row>
    <row r="329" spans="1:14" x14ac:dyDescent="0.35">
      <c r="A329" t="s">
        <v>56</v>
      </c>
      <c r="B329" t="s">
        <v>1546</v>
      </c>
      <c r="C329" t="s">
        <v>21</v>
      </c>
      <c r="D329" t="s">
        <v>94</v>
      </c>
      <c r="E329" t="s">
        <v>25</v>
      </c>
      <c r="F329">
        <f t="shared" si="27"/>
        <v>99</v>
      </c>
      <c r="G329">
        <v>124</v>
      </c>
      <c r="H329" s="1">
        <v>6.2500000000000003E-3</v>
      </c>
      <c r="I329" t="s">
        <v>1917</v>
      </c>
      <c r="J329" t="s">
        <v>269</v>
      </c>
      <c r="K329">
        <f t="shared" si="25"/>
        <v>99</v>
      </c>
      <c r="L329">
        <f t="shared" si="26"/>
        <v>79</v>
      </c>
      <c r="M329" s="5">
        <f t="shared" si="28"/>
        <v>0.79797979797979801</v>
      </c>
      <c r="N329">
        <f t="shared" si="29"/>
        <v>60</v>
      </c>
    </row>
    <row r="330" spans="1:14" x14ac:dyDescent="0.35">
      <c r="A330" t="s">
        <v>56</v>
      </c>
      <c r="B330" t="s">
        <v>1363</v>
      </c>
      <c r="C330" t="s">
        <v>38</v>
      </c>
      <c r="D330" t="s">
        <v>86</v>
      </c>
      <c r="E330" t="s">
        <v>19</v>
      </c>
      <c r="F330">
        <f t="shared" si="27"/>
        <v>58</v>
      </c>
      <c r="G330">
        <v>124</v>
      </c>
      <c r="H330" s="1">
        <v>4.0972222222222222E-2</v>
      </c>
      <c r="I330" t="s">
        <v>1917</v>
      </c>
      <c r="J330" t="s">
        <v>269</v>
      </c>
      <c r="K330">
        <f t="shared" si="25"/>
        <v>58</v>
      </c>
      <c r="L330">
        <f t="shared" si="26"/>
        <v>41</v>
      </c>
      <c r="M330" s="5">
        <f t="shared" si="28"/>
        <v>0.7068965517241379</v>
      </c>
      <c r="N330">
        <f t="shared" si="29"/>
        <v>34</v>
      </c>
    </row>
    <row r="331" spans="1:14" x14ac:dyDescent="0.35">
      <c r="A331" t="s">
        <v>50</v>
      </c>
      <c r="B331" t="s">
        <v>1366</v>
      </c>
      <c r="C331" t="s">
        <v>56</v>
      </c>
      <c r="D331" t="s">
        <v>83</v>
      </c>
      <c r="E331" t="s">
        <v>19</v>
      </c>
      <c r="F331">
        <f t="shared" si="27"/>
        <v>56</v>
      </c>
      <c r="G331">
        <v>125</v>
      </c>
      <c r="H331" s="1">
        <v>2.6388888888888889E-2</v>
      </c>
      <c r="I331" t="s">
        <v>1917</v>
      </c>
      <c r="J331" t="s">
        <v>271</v>
      </c>
      <c r="K331">
        <f t="shared" si="25"/>
        <v>56</v>
      </c>
      <c r="L331">
        <f t="shared" si="26"/>
        <v>40</v>
      </c>
      <c r="M331" s="5">
        <f t="shared" si="28"/>
        <v>0.7142857142857143</v>
      </c>
      <c r="N331">
        <f t="shared" si="29"/>
        <v>32</v>
      </c>
    </row>
    <row r="332" spans="1:14" x14ac:dyDescent="0.35">
      <c r="A332" t="s">
        <v>50</v>
      </c>
      <c r="B332" t="s">
        <v>1375</v>
      </c>
      <c r="C332" t="s">
        <v>21</v>
      </c>
      <c r="D332" t="s">
        <v>96</v>
      </c>
      <c r="E332" t="s">
        <v>19</v>
      </c>
      <c r="F332">
        <f t="shared" si="27"/>
        <v>68</v>
      </c>
      <c r="G332">
        <v>125</v>
      </c>
      <c r="H332" s="1">
        <v>1.0416666666666666E-2</v>
      </c>
      <c r="I332" t="s">
        <v>1916</v>
      </c>
      <c r="J332" t="s">
        <v>271</v>
      </c>
      <c r="K332">
        <f t="shared" si="25"/>
        <v>68</v>
      </c>
      <c r="L332">
        <f t="shared" si="26"/>
        <v>48</v>
      </c>
      <c r="M332" s="5">
        <f t="shared" si="28"/>
        <v>0.70588235294117652</v>
      </c>
      <c r="N332">
        <f t="shared" si="29"/>
        <v>40</v>
      </c>
    </row>
    <row r="333" spans="1:14" x14ac:dyDescent="0.35">
      <c r="A333" t="s">
        <v>50</v>
      </c>
      <c r="B333" t="s">
        <v>1457</v>
      </c>
      <c r="C333" t="s">
        <v>53</v>
      </c>
      <c r="D333" t="s">
        <v>21</v>
      </c>
      <c r="E333" t="s">
        <v>25</v>
      </c>
      <c r="F333">
        <f t="shared" si="27"/>
        <v>60</v>
      </c>
      <c r="G333">
        <v>125</v>
      </c>
      <c r="H333" s="1">
        <v>2.1527777777777778E-2</v>
      </c>
      <c r="I333" t="s">
        <v>1916</v>
      </c>
      <c r="J333" t="s">
        <v>271</v>
      </c>
      <c r="K333">
        <f t="shared" si="25"/>
        <v>60</v>
      </c>
      <c r="L333">
        <f t="shared" si="26"/>
        <v>48</v>
      </c>
      <c r="M333" s="5">
        <f t="shared" si="28"/>
        <v>0.8</v>
      </c>
      <c r="N333">
        <f t="shared" si="29"/>
        <v>36</v>
      </c>
    </row>
    <row r="334" spans="1:14" x14ac:dyDescent="0.35">
      <c r="A334" t="s">
        <v>63</v>
      </c>
      <c r="B334" t="s">
        <v>1366</v>
      </c>
      <c r="C334" t="s">
        <v>56</v>
      </c>
      <c r="D334" t="s">
        <v>83</v>
      </c>
      <c r="E334" t="s">
        <v>14</v>
      </c>
      <c r="F334">
        <f t="shared" si="27"/>
        <v>28</v>
      </c>
      <c r="G334">
        <v>126</v>
      </c>
      <c r="H334" s="1">
        <v>1.3194444444444444E-2</v>
      </c>
      <c r="I334" t="s">
        <v>1917</v>
      </c>
      <c r="J334" t="s">
        <v>273</v>
      </c>
      <c r="K334">
        <f t="shared" si="25"/>
        <v>28</v>
      </c>
      <c r="L334">
        <f t="shared" si="26"/>
        <v>12</v>
      </c>
      <c r="M334" s="5">
        <f t="shared" si="28"/>
        <v>0.42857142857142855</v>
      </c>
      <c r="N334">
        <f t="shared" si="29"/>
        <v>16</v>
      </c>
    </row>
    <row r="335" spans="1:14" x14ac:dyDescent="0.35">
      <c r="A335" t="s">
        <v>63</v>
      </c>
      <c r="B335" t="s">
        <v>1356</v>
      </c>
      <c r="C335" t="s">
        <v>69</v>
      </c>
      <c r="D335" t="s">
        <v>98</v>
      </c>
      <c r="E335" t="s">
        <v>14</v>
      </c>
      <c r="F335">
        <f t="shared" si="27"/>
        <v>35</v>
      </c>
      <c r="G335">
        <v>126</v>
      </c>
      <c r="H335" s="1">
        <v>2.7777777777777776E-2</v>
      </c>
      <c r="I335" t="s">
        <v>1917</v>
      </c>
      <c r="J335" t="s">
        <v>273</v>
      </c>
      <c r="K335">
        <f t="shared" si="25"/>
        <v>35</v>
      </c>
      <c r="L335">
        <f t="shared" si="26"/>
        <v>14</v>
      </c>
      <c r="M335" s="5">
        <f t="shared" si="28"/>
        <v>0.4</v>
      </c>
      <c r="N335">
        <f t="shared" si="29"/>
        <v>21</v>
      </c>
    </row>
    <row r="336" spans="1:14" x14ac:dyDescent="0.35">
      <c r="A336" t="s">
        <v>63</v>
      </c>
      <c r="B336" t="s">
        <v>1465</v>
      </c>
      <c r="C336" t="s">
        <v>50</v>
      </c>
      <c r="D336" t="s">
        <v>75</v>
      </c>
      <c r="E336" t="s">
        <v>25</v>
      </c>
      <c r="F336">
        <f t="shared" si="27"/>
        <v>72</v>
      </c>
      <c r="G336">
        <v>126</v>
      </c>
      <c r="H336" s="1">
        <v>1.8749999999999999E-2</v>
      </c>
      <c r="I336" t="s">
        <v>1916</v>
      </c>
      <c r="J336" t="s">
        <v>273</v>
      </c>
      <c r="K336">
        <f t="shared" si="25"/>
        <v>72</v>
      </c>
      <c r="L336">
        <f t="shared" si="26"/>
        <v>58</v>
      </c>
      <c r="M336" s="5">
        <f t="shared" si="28"/>
        <v>0.80555555555555558</v>
      </c>
      <c r="N336">
        <f t="shared" si="29"/>
        <v>42</v>
      </c>
    </row>
    <row r="337" spans="1:14" x14ac:dyDescent="0.35">
      <c r="A337" t="s">
        <v>63</v>
      </c>
      <c r="B337" t="s">
        <v>1386</v>
      </c>
      <c r="C337" t="s">
        <v>63</v>
      </c>
      <c r="D337" t="s">
        <v>88</v>
      </c>
      <c r="E337" t="s">
        <v>14</v>
      </c>
      <c r="F337">
        <f t="shared" si="27"/>
        <v>30</v>
      </c>
      <c r="G337">
        <v>126</v>
      </c>
      <c r="H337" s="1">
        <v>3.6805555555555557E-2</v>
      </c>
      <c r="I337" t="s">
        <v>1916</v>
      </c>
      <c r="J337" t="s">
        <v>273</v>
      </c>
      <c r="K337">
        <f t="shared" si="25"/>
        <v>30</v>
      </c>
      <c r="L337">
        <f t="shared" si="26"/>
        <v>12</v>
      </c>
      <c r="M337" s="5">
        <f t="shared" si="28"/>
        <v>0.4</v>
      </c>
      <c r="N337">
        <f t="shared" si="29"/>
        <v>18</v>
      </c>
    </row>
    <row r="338" spans="1:14" x14ac:dyDescent="0.35">
      <c r="A338" t="s">
        <v>10</v>
      </c>
      <c r="B338" t="s">
        <v>1389</v>
      </c>
      <c r="C338" t="s">
        <v>71</v>
      </c>
      <c r="D338" t="s">
        <v>100</v>
      </c>
      <c r="E338" t="s">
        <v>19</v>
      </c>
      <c r="F338">
        <f t="shared" si="27"/>
        <v>72</v>
      </c>
      <c r="G338">
        <v>127</v>
      </c>
      <c r="H338" s="1">
        <v>2.0833333333333332E-2</v>
      </c>
      <c r="I338" t="s">
        <v>1917</v>
      </c>
      <c r="J338" t="s">
        <v>275</v>
      </c>
      <c r="K338">
        <f t="shared" si="25"/>
        <v>72</v>
      </c>
      <c r="L338">
        <f t="shared" si="26"/>
        <v>50</v>
      </c>
      <c r="M338" s="5">
        <f t="shared" si="28"/>
        <v>0.69444444444444442</v>
      </c>
      <c r="N338">
        <f t="shared" si="29"/>
        <v>44</v>
      </c>
    </row>
    <row r="339" spans="1:14" x14ac:dyDescent="0.35">
      <c r="A339" t="s">
        <v>19</v>
      </c>
      <c r="B339" t="s">
        <v>1434</v>
      </c>
      <c r="C339" t="s">
        <v>44</v>
      </c>
      <c r="D339" t="s">
        <v>77</v>
      </c>
      <c r="E339" t="s">
        <v>25</v>
      </c>
      <c r="F339">
        <f t="shared" si="27"/>
        <v>75</v>
      </c>
      <c r="G339">
        <v>128</v>
      </c>
      <c r="H339" s="1">
        <v>3.6805555555555557E-2</v>
      </c>
      <c r="I339" t="s">
        <v>1916</v>
      </c>
      <c r="J339" t="s">
        <v>277</v>
      </c>
      <c r="K339">
        <f t="shared" si="25"/>
        <v>75</v>
      </c>
      <c r="L339">
        <f t="shared" si="26"/>
        <v>60</v>
      </c>
      <c r="M339" s="5">
        <f t="shared" si="28"/>
        <v>0.8</v>
      </c>
      <c r="N339">
        <f t="shared" si="29"/>
        <v>45</v>
      </c>
    </row>
    <row r="340" spans="1:14" x14ac:dyDescent="0.35">
      <c r="A340" t="s">
        <v>19</v>
      </c>
      <c r="B340" t="s">
        <v>1395</v>
      </c>
      <c r="C340" t="s">
        <v>8</v>
      </c>
      <c r="D340" t="s">
        <v>63</v>
      </c>
      <c r="E340" t="s">
        <v>25</v>
      </c>
      <c r="F340">
        <f t="shared" si="27"/>
        <v>54</v>
      </c>
      <c r="G340">
        <v>128</v>
      </c>
      <c r="H340" s="1">
        <v>3.4722222222222224E-2</v>
      </c>
      <c r="I340" t="s">
        <v>1917</v>
      </c>
      <c r="J340" t="s">
        <v>277</v>
      </c>
      <c r="K340">
        <f t="shared" si="25"/>
        <v>54</v>
      </c>
      <c r="L340">
        <f t="shared" si="26"/>
        <v>44</v>
      </c>
      <c r="M340" s="5">
        <f t="shared" si="28"/>
        <v>0.81481481481481477</v>
      </c>
      <c r="N340">
        <f t="shared" si="29"/>
        <v>30</v>
      </c>
    </row>
    <row r="341" spans="1:14" x14ac:dyDescent="0.35">
      <c r="A341" t="s">
        <v>19</v>
      </c>
      <c r="B341" t="s">
        <v>1465</v>
      </c>
      <c r="C341" t="s">
        <v>50</v>
      </c>
      <c r="D341" t="s">
        <v>75</v>
      </c>
      <c r="E341" t="s">
        <v>19</v>
      </c>
      <c r="F341">
        <f t="shared" si="27"/>
        <v>48</v>
      </c>
      <c r="G341">
        <v>128</v>
      </c>
      <c r="H341" s="1">
        <v>2.4305555555555556E-2</v>
      </c>
      <c r="I341" t="s">
        <v>1917</v>
      </c>
      <c r="J341" t="s">
        <v>277</v>
      </c>
      <c r="K341">
        <f t="shared" si="25"/>
        <v>48</v>
      </c>
      <c r="L341">
        <f t="shared" si="26"/>
        <v>34</v>
      </c>
      <c r="M341" s="5">
        <f t="shared" si="28"/>
        <v>0.70833333333333337</v>
      </c>
      <c r="N341">
        <f t="shared" si="29"/>
        <v>28</v>
      </c>
    </row>
    <row r="342" spans="1:14" x14ac:dyDescent="0.35">
      <c r="A342" t="s">
        <v>19</v>
      </c>
      <c r="B342" t="s">
        <v>1430</v>
      </c>
      <c r="C342" t="s">
        <v>65</v>
      </c>
      <c r="D342" t="s">
        <v>90</v>
      </c>
      <c r="E342" t="s">
        <v>19</v>
      </c>
      <c r="F342">
        <f t="shared" si="27"/>
        <v>62</v>
      </c>
      <c r="G342">
        <v>128</v>
      </c>
      <c r="H342" s="1">
        <v>2.361111111111111E-2</v>
      </c>
      <c r="I342" t="s">
        <v>1917</v>
      </c>
      <c r="J342" t="s">
        <v>277</v>
      </c>
      <c r="K342">
        <f t="shared" si="25"/>
        <v>62</v>
      </c>
      <c r="L342">
        <f t="shared" si="26"/>
        <v>43</v>
      </c>
      <c r="M342" s="5">
        <f t="shared" si="28"/>
        <v>0.69354838709677424</v>
      </c>
      <c r="N342">
        <f t="shared" si="29"/>
        <v>38</v>
      </c>
    </row>
    <row r="343" spans="1:14" x14ac:dyDescent="0.35">
      <c r="A343" t="s">
        <v>56</v>
      </c>
      <c r="B343" t="s">
        <v>1427</v>
      </c>
      <c r="C343" t="s">
        <v>42</v>
      </c>
      <c r="D343" t="s">
        <v>65</v>
      </c>
      <c r="E343" t="s">
        <v>25</v>
      </c>
      <c r="F343">
        <f t="shared" si="27"/>
        <v>57</v>
      </c>
      <c r="G343">
        <v>129</v>
      </c>
      <c r="H343" s="1">
        <v>4.1666666666666666E-3</v>
      </c>
      <c r="I343" t="s">
        <v>1917</v>
      </c>
      <c r="J343" t="s">
        <v>279</v>
      </c>
      <c r="K343">
        <f t="shared" si="25"/>
        <v>57</v>
      </c>
      <c r="L343">
        <f t="shared" si="26"/>
        <v>46</v>
      </c>
      <c r="M343" s="5">
        <f t="shared" si="28"/>
        <v>0.80701754385964908</v>
      </c>
      <c r="N343">
        <f t="shared" si="29"/>
        <v>33</v>
      </c>
    </row>
    <row r="344" spans="1:14" x14ac:dyDescent="0.35">
      <c r="A344" t="s">
        <v>56</v>
      </c>
      <c r="B344" t="s">
        <v>1457</v>
      </c>
      <c r="C344" t="s">
        <v>53</v>
      </c>
      <c r="D344" t="s">
        <v>21</v>
      </c>
      <c r="E344" t="s">
        <v>14</v>
      </c>
      <c r="F344">
        <f t="shared" si="27"/>
        <v>20</v>
      </c>
      <c r="G344">
        <v>129</v>
      </c>
      <c r="H344" s="1">
        <v>1.6666666666666666E-2</v>
      </c>
      <c r="I344" t="s">
        <v>1916</v>
      </c>
      <c r="J344" t="s">
        <v>279</v>
      </c>
      <c r="K344">
        <f t="shared" si="25"/>
        <v>20</v>
      </c>
      <c r="L344">
        <f t="shared" si="26"/>
        <v>8</v>
      </c>
      <c r="M344" s="5">
        <f t="shared" si="28"/>
        <v>0.4</v>
      </c>
      <c r="N344">
        <f t="shared" si="29"/>
        <v>12</v>
      </c>
    </row>
    <row r="345" spans="1:14" x14ac:dyDescent="0.35">
      <c r="A345" t="s">
        <v>56</v>
      </c>
      <c r="B345" t="s">
        <v>1363</v>
      </c>
      <c r="C345" t="s">
        <v>38</v>
      </c>
      <c r="D345" t="s">
        <v>86</v>
      </c>
      <c r="E345" t="s">
        <v>14</v>
      </c>
      <c r="F345">
        <f t="shared" si="27"/>
        <v>29</v>
      </c>
      <c r="G345">
        <v>129</v>
      </c>
      <c r="H345" s="1">
        <v>3.4722222222222224E-2</v>
      </c>
      <c r="I345" t="s">
        <v>1916</v>
      </c>
      <c r="J345" t="s">
        <v>279</v>
      </c>
      <c r="K345">
        <f t="shared" si="25"/>
        <v>29</v>
      </c>
      <c r="L345">
        <f t="shared" si="26"/>
        <v>12</v>
      </c>
      <c r="M345" s="5">
        <f t="shared" si="28"/>
        <v>0.41379310344827586</v>
      </c>
      <c r="N345">
        <f t="shared" si="29"/>
        <v>17</v>
      </c>
    </row>
    <row r="346" spans="1:14" x14ac:dyDescent="0.35">
      <c r="A346" t="s">
        <v>8</v>
      </c>
      <c r="B346" t="s">
        <v>1356</v>
      </c>
      <c r="C346" t="s">
        <v>69</v>
      </c>
      <c r="D346" t="s">
        <v>98</v>
      </c>
      <c r="E346" t="s">
        <v>14</v>
      </c>
      <c r="F346">
        <f t="shared" si="27"/>
        <v>35</v>
      </c>
      <c r="G346">
        <v>130</v>
      </c>
      <c r="H346" s="1">
        <v>1.7361111111111112E-2</v>
      </c>
      <c r="I346" t="s">
        <v>1917</v>
      </c>
      <c r="J346" t="s">
        <v>281</v>
      </c>
      <c r="K346">
        <f t="shared" si="25"/>
        <v>35</v>
      </c>
      <c r="L346">
        <f t="shared" si="26"/>
        <v>14</v>
      </c>
      <c r="M346" s="5">
        <f t="shared" si="28"/>
        <v>0.4</v>
      </c>
      <c r="N346">
        <f t="shared" si="29"/>
        <v>21</v>
      </c>
    </row>
    <row r="347" spans="1:14" x14ac:dyDescent="0.35">
      <c r="A347" t="s">
        <v>35</v>
      </c>
      <c r="B347" t="s">
        <v>1369</v>
      </c>
      <c r="C347" t="s">
        <v>77</v>
      </c>
      <c r="D347" t="s">
        <v>108</v>
      </c>
      <c r="E347" t="s">
        <v>14</v>
      </c>
      <c r="F347">
        <f t="shared" si="27"/>
        <v>40</v>
      </c>
      <c r="G347">
        <v>131</v>
      </c>
      <c r="H347" s="1">
        <v>2.9861111111111113E-2</v>
      </c>
      <c r="I347" t="s">
        <v>1917</v>
      </c>
      <c r="J347" t="s">
        <v>282</v>
      </c>
      <c r="K347">
        <f t="shared" si="25"/>
        <v>40</v>
      </c>
      <c r="L347">
        <f t="shared" si="26"/>
        <v>15</v>
      </c>
      <c r="M347" s="5">
        <f t="shared" si="28"/>
        <v>0.375</v>
      </c>
      <c r="N347">
        <f t="shared" si="29"/>
        <v>25</v>
      </c>
    </row>
    <row r="348" spans="1:14" x14ac:dyDescent="0.35">
      <c r="A348" t="s">
        <v>35</v>
      </c>
      <c r="B348" t="s">
        <v>1395</v>
      </c>
      <c r="C348" t="s">
        <v>8</v>
      </c>
      <c r="D348" t="s">
        <v>63</v>
      </c>
      <c r="E348" t="s">
        <v>25</v>
      </c>
      <c r="F348">
        <f t="shared" si="27"/>
        <v>54</v>
      </c>
      <c r="G348">
        <v>131</v>
      </c>
      <c r="H348" s="1">
        <v>1.3888888888888888E-2</v>
      </c>
      <c r="I348" t="s">
        <v>1916</v>
      </c>
      <c r="J348" t="s">
        <v>282</v>
      </c>
      <c r="K348">
        <f t="shared" si="25"/>
        <v>54</v>
      </c>
      <c r="L348">
        <f t="shared" si="26"/>
        <v>44</v>
      </c>
      <c r="M348" s="5">
        <f t="shared" si="28"/>
        <v>0.81481481481481477</v>
      </c>
      <c r="N348">
        <f t="shared" si="29"/>
        <v>30</v>
      </c>
    </row>
    <row r="349" spans="1:14" x14ac:dyDescent="0.35">
      <c r="A349" t="s">
        <v>35</v>
      </c>
      <c r="B349" t="s">
        <v>1387</v>
      </c>
      <c r="C349" t="s">
        <v>55</v>
      </c>
      <c r="D349" t="s">
        <v>69</v>
      </c>
      <c r="E349" t="s">
        <v>25</v>
      </c>
      <c r="F349">
        <f t="shared" si="27"/>
        <v>63</v>
      </c>
      <c r="G349">
        <v>131</v>
      </c>
      <c r="H349" s="1">
        <v>3.9583333333333331E-2</v>
      </c>
      <c r="I349" t="s">
        <v>1917</v>
      </c>
      <c r="J349" t="s">
        <v>282</v>
      </c>
      <c r="K349">
        <f t="shared" si="25"/>
        <v>63</v>
      </c>
      <c r="L349">
        <f t="shared" si="26"/>
        <v>50</v>
      </c>
      <c r="M349" s="5">
        <f t="shared" si="28"/>
        <v>0.79365079365079361</v>
      </c>
      <c r="N349">
        <f t="shared" si="29"/>
        <v>39</v>
      </c>
    </row>
    <row r="350" spans="1:14" x14ac:dyDescent="0.35">
      <c r="A350" t="s">
        <v>46</v>
      </c>
      <c r="B350" t="s">
        <v>1496</v>
      </c>
      <c r="C350" t="s">
        <v>50</v>
      </c>
      <c r="D350" t="s">
        <v>73</v>
      </c>
      <c r="E350" t="s">
        <v>14</v>
      </c>
      <c r="F350">
        <f t="shared" si="27"/>
        <v>23</v>
      </c>
      <c r="G350">
        <v>132</v>
      </c>
      <c r="H350" s="1">
        <v>4.1666666666666666E-3</v>
      </c>
      <c r="I350" t="s">
        <v>1917</v>
      </c>
      <c r="J350" t="s">
        <v>284</v>
      </c>
      <c r="K350">
        <f t="shared" si="25"/>
        <v>23</v>
      </c>
      <c r="L350">
        <f t="shared" si="26"/>
        <v>9</v>
      </c>
      <c r="M350" s="5">
        <f t="shared" si="28"/>
        <v>0.39130434782608697</v>
      </c>
      <c r="N350">
        <f t="shared" si="29"/>
        <v>14</v>
      </c>
    </row>
    <row r="351" spans="1:14" x14ac:dyDescent="0.35">
      <c r="A351" t="s">
        <v>46</v>
      </c>
      <c r="B351" t="s">
        <v>1389</v>
      </c>
      <c r="C351" t="s">
        <v>71</v>
      </c>
      <c r="D351" t="s">
        <v>100</v>
      </c>
      <c r="E351" t="s">
        <v>14</v>
      </c>
      <c r="F351">
        <f t="shared" si="27"/>
        <v>36</v>
      </c>
      <c r="G351">
        <v>132</v>
      </c>
      <c r="H351" s="1">
        <v>1.2500000000000001E-2</v>
      </c>
      <c r="I351" t="s">
        <v>1916</v>
      </c>
      <c r="J351" t="s">
        <v>284</v>
      </c>
      <c r="K351">
        <f t="shared" si="25"/>
        <v>36</v>
      </c>
      <c r="L351">
        <f t="shared" si="26"/>
        <v>14</v>
      </c>
      <c r="M351" s="5">
        <f t="shared" si="28"/>
        <v>0.3888888888888889</v>
      </c>
      <c r="N351">
        <f t="shared" si="29"/>
        <v>22</v>
      </c>
    </row>
    <row r="352" spans="1:14" x14ac:dyDescent="0.35">
      <c r="A352" t="s">
        <v>46</v>
      </c>
      <c r="B352" t="s">
        <v>1387</v>
      </c>
      <c r="C352" t="s">
        <v>55</v>
      </c>
      <c r="D352" t="s">
        <v>69</v>
      </c>
      <c r="E352" t="s">
        <v>19</v>
      </c>
      <c r="F352">
        <f t="shared" si="27"/>
        <v>42</v>
      </c>
      <c r="G352">
        <v>132</v>
      </c>
      <c r="H352" s="1">
        <v>3.6805555555555557E-2</v>
      </c>
      <c r="I352" t="s">
        <v>1916</v>
      </c>
      <c r="J352" t="s">
        <v>284</v>
      </c>
      <c r="K352">
        <f t="shared" si="25"/>
        <v>42</v>
      </c>
      <c r="L352">
        <f t="shared" si="26"/>
        <v>29</v>
      </c>
      <c r="M352" s="5">
        <f t="shared" si="28"/>
        <v>0.69047619047619047</v>
      </c>
      <c r="N352">
        <f t="shared" si="29"/>
        <v>26</v>
      </c>
    </row>
    <row r="353" spans="1:14" x14ac:dyDescent="0.35">
      <c r="A353" t="s">
        <v>46</v>
      </c>
      <c r="B353" t="s">
        <v>1356</v>
      </c>
      <c r="C353" t="s">
        <v>69</v>
      </c>
      <c r="D353" t="s">
        <v>98</v>
      </c>
      <c r="E353" t="s">
        <v>25</v>
      </c>
      <c r="F353">
        <f t="shared" si="27"/>
        <v>105</v>
      </c>
      <c r="G353">
        <v>132</v>
      </c>
      <c r="H353" s="1">
        <v>1.7361111111111112E-2</v>
      </c>
      <c r="I353" t="s">
        <v>1917</v>
      </c>
      <c r="J353" t="s">
        <v>284</v>
      </c>
      <c r="K353">
        <f t="shared" si="25"/>
        <v>105</v>
      </c>
      <c r="L353">
        <f t="shared" si="26"/>
        <v>84</v>
      </c>
      <c r="M353" s="5">
        <f t="shared" si="28"/>
        <v>0.8</v>
      </c>
      <c r="N353">
        <f t="shared" si="29"/>
        <v>63</v>
      </c>
    </row>
    <row r="354" spans="1:14" x14ac:dyDescent="0.35">
      <c r="A354" t="s">
        <v>21</v>
      </c>
      <c r="B354" t="s">
        <v>1534</v>
      </c>
      <c r="C354" t="s">
        <v>65</v>
      </c>
      <c r="D354" t="s">
        <v>92</v>
      </c>
      <c r="E354" t="s">
        <v>14</v>
      </c>
      <c r="F354">
        <f t="shared" si="27"/>
        <v>32</v>
      </c>
      <c r="G354">
        <v>133</v>
      </c>
      <c r="H354" s="1">
        <v>3.472222222222222E-3</v>
      </c>
      <c r="I354" t="s">
        <v>1916</v>
      </c>
      <c r="J354" t="s">
        <v>286</v>
      </c>
      <c r="K354">
        <f t="shared" si="25"/>
        <v>32</v>
      </c>
      <c r="L354">
        <f t="shared" si="26"/>
        <v>13</v>
      </c>
      <c r="M354" s="5">
        <f t="shared" si="28"/>
        <v>0.40625</v>
      </c>
      <c r="N354">
        <f t="shared" si="29"/>
        <v>19</v>
      </c>
    </row>
    <row r="355" spans="1:14" x14ac:dyDescent="0.35">
      <c r="A355" t="s">
        <v>21</v>
      </c>
      <c r="B355" t="s">
        <v>1375</v>
      </c>
      <c r="C355" t="s">
        <v>21</v>
      </c>
      <c r="D355" t="s">
        <v>96</v>
      </c>
      <c r="E355" t="s">
        <v>14</v>
      </c>
      <c r="F355">
        <f t="shared" si="27"/>
        <v>34</v>
      </c>
      <c r="G355">
        <v>133</v>
      </c>
      <c r="H355" s="1">
        <v>3.125E-2</v>
      </c>
      <c r="I355" t="s">
        <v>1917</v>
      </c>
      <c r="J355" t="s">
        <v>286</v>
      </c>
      <c r="K355">
        <f t="shared" si="25"/>
        <v>34</v>
      </c>
      <c r="L355">
        <f t="shared" si="26"/>
        <v>14</v>
      </c>
      <c r="M355" s="5">
        <f t="shared" si="28"/>
        <v>0.41176470588235292</v>
      </c>
      <c r="N355">
        <f t="shared" si="29"/>
        <v>20</v>
      </c>
    </row>
    <row r="356" spans="1:14" x14ac:dyDescent="0.35">
      <c r="A356" t="s">
        <v>21</v>
      </c>
      <c r="B356" t="s">
        <v>1430</v>
      </c>
      <c r="C356" t="s">
        <v>65</v>
      </c>
      <c r="D356" t="s">
        <v>90</v>
      </c>
      <c r="E356" t="s">
        <v>19</v>
      </c>
      <c r="F356">
        <f t="shared" si="27"/>
        <v>62</v>
      </c>
      <c r="G356">
        <v>133</v>
      </c>
      <c r="H356" s="1">
        <v>3.1944444444444442E-2</v>
      </c>
      <c r="I356" t="s">
        <v>1916</v>
      </c>
      <c r="J356" t="s">
        <v>286</v>
      </c>
      <c r="K356">
        <f t="shared" si="25"/>
        <v>62</v>
      </c>
      <c r="L356">
        <f t="shared" si="26"/>
        <v>43</v>
      </c>
      <c r="M356" s="5">
        <f t="shared" si="28"/>
        <v>0.69354838709677424</v>
      </c>
      <c r="N356">
        <f t="shared" si="29"/>
        <v>38</v>
      </c>
    </row>
    <row r="357" spans="1:14" x14ac:dyDescent="0.35">
      <c r="A357" t="s">
        <v>21</v>
      </c>
      <c r="B357" t="s">
        <v>1395</v>
      </c>
      <c r="C357" t="s">
        <v>8</v>
      </c>
      <c r="D357" t="s">
        <v>63</v>
      </c>
      <c r="E357" t="s">
        <v>25</v>
      </c>
      <c r="F357">
        <f t="shared" si="27"/>
        <v>54</v>
      </c>
      <c r="G357">
        <v>133</v>
      </c>
      <c r="H357" s="1">
        <v>7.6388888888888886E-3</v>
      </c>
      <c r="I357" t="s">
        <v>1916</v>
      </c>
      <c r="J357" t="s">
        <v>286</v>
      </c>
      <c r="K357">
        <f t="shared" si="25"/>
        <v>54</v>
      </c>
      <c r="L357">
        <f t="shared" si="26"/>
        <v>44</v>
      </c>
      <c r="M357" s="5">
        <f t="shared" si="28"/>
        <v>0.81481481481481477</v>
      </c>
      <c r="N357">
        <f t="shared" si="29"/>
        <v>30</v>
      </c>
    </row>
    <row r="358" spans="1:14" x14ac:dyDescent="0.35">
      <c r="A358" t="s">
        <v>25</v>
      </c>
      <c r="B358" t="s">
        <v>1465</v>
      </c>
      <c r="C358" t="s">
        <v>50</v>
      </c>
      <c r="D358" t="s">
        <v>75</v>
      </c>
      <c r="E358" t="s">
        <v>14</v>
      </c>
      <c r="F358">
        <f t="shared" si="27"/>
        <v>24</v>
      </c>
      <c r="G358">
        <v>134</v>
      </c>
      <c r="H358" s="1">
        <v>1.3194444444444444E-2</v>
      </c>
      <c r="I358" t="s">
        <v>1916</v>
      </c>
      <c r="J358" t="s">
        <v>288</v>
      </c>
      <c r="K358">
        <f t="shared" si="25"/>
        <v>24</v>
      </c>
      <c r="L358">
        <f t="shared" si="26"/>
        <v>10</v>
      </c>
      <c r="M358" s="5">
        <f t="shared" si="28"/>
        <v>0.41666666666666669</v>
      </c>
      <c r="N358">
        <f t="shared" si="29"/>
        <v>14</v>
      </c>
    </row>
    <row r="359" spans="1:14" x14ac:dyDescent="0.35">
      <c r="A359" t="s">
        <v>25</v>
      </c>
      <c r="B359" t="s">
        <v>1534</v>
      </c>
      <c r="C359" t="s">
        <v>65</v>
      </c>
      <c r="D359" t="s">
        <v>92</v>
      </c>
      <c r="E359" t="s">
        <v>25</v>
      </c>
      <c r="F359">
        <f t="shared" si="27"/>
        <v>96</v>
      </c>
      <c r="G359">
        <v>134</v>
      </c>
      <c r="H359" s="1">
        <v>2.013888888888889E-2</v>
      </c>
      <c r="I359" t="s">
        <v>1916</v>
      </c>
      <c r="J359" t="s">
        <v>288</v>
      </c>
      <c r="K359">
        <f t="shared" si="25"/>
        <v>96</v>
      </c>
      <c r="L359">
        <f t="shared" si="26"/>
        <v>77</v>
      </c>
      <c r="M359" s="5">
        <f t="shared" si="28"/>
        <v>0.80208333333333337</v>
      </c>
      <c r="N359">
        <f t="shared" si="29"/>
        <v>57</v>
      </c>
    </row>
    <row r="360" spans="1:14" x14ac:dyDescent="0.35">
      <c r="A360" t="s">
        <v>42</v>
      </c>
      <c r="B360" t="s">
        <v>1430</v>
      </c>
      <c r="C360" t="s">
        <v>65</v>
      </c>
      <c r="D360" t="s">
        <v>90</v>
      </c>
      <c r="E360" t="s">
        <v>25</v>
      </c>
      <c r="F360">
        <f t="shared" si="27"/>
        <v>93</v>
      </c>
      <c r="G360">
        <v>135</v>
      </c>
      <c r="H360" s="1">
        <v>1.1805555555555555E-2</v>
      </c>
      <c r="I360" t="s">
        <v>1916</v>
      </c>
      <c r="J360" t="s">
        <v>290</v>
      </c>
      <c r="K360">
        <f t="shared" si="25"/>
        <v>93</v>
      </c>
      <c r="L360">
        <f t="shared" si="26"/>
        <v>74</v>
      </c>
      <c r="M360" s="5">
        <f t="shared" si="28"/>
        <v>0.79569892473118276</v>
      </c>
      <c r="N360">
        <f t="shared" si="29"/>
        <v>57</v>
      </c>
    </row>
    <row r="361" spans="1:14" x14ac:dyDescent="0.35">
      <c r="A361" t="s">
        <v>42</v>
      </c>
      <c r="B361" t="s">
        <v>1369</v>
      </c>
      <c r="C361" t="s">
        <v>77</v>
      </c>
      <c r="D361" t="s">
        <v>108</v>
      </c>
      <c r="E361" t="s">
        <v>19</v>
      </c>
      <c r="F361">
        <f t="shared" si="27"/>
        <v>80</v>
      </c>
      <c r="G361">
        <v>135</v>
      </c>
      <c r="H361" s="1">
        <v>2.9166666666666667E-2</v>
      </c>
      <c r="I361" t="s">
        <v>1916</v>
      </c>
      <c r="J361" t="s">
        <v>290</v>
      </c>
      <c r="K361">
        <f t="shared" si="25"/>
        <v>80</v>
      </c>
      <c r="L361">
        <f t="shared" si="26"/>
        <v>55</v>
      </c>
      <c r="M361" s="5">
        <f t="shared" si="28"/>
        <v>0.6875</v>
      </c>
      <c r="N361">
        <f t="shared" si="29"/>
        <v>50</v>
      </c>
    </row>
    <row r="362" spans="1:14" x14ac:dyDescent="0.35">
      <c r="A362" t="s">
        <v>42</v>
      </c>
      <c r="B362" t="s">
        <v>1363</v>
      </c>
      <c r="C362" t="s">
        <v>38</v>
      </c>
      <c r="D362" t="s">
        <v>86</v>
      </c>
      <c r="E362" t="s">
        <v>25</v>
      </c>
      <c r="F362">
        <f t="shared" si="27"/>
        <v>87</v>
      </c>
      <c r="G362">
        <v>135</v>
      </c>
      <c r="H362" s="1">
        <v>2.013888888888889E-2</v>
      </c>
      <c r="I362" t="s">
        <v>1917</v>
      </c>
      <c r="J362" t="s">
        <v>290</v>
      </c>
      <c r="K362">
        <f t="shared" si="25"/>
        <v>87</v>
      </c>
      <c r="L362">
        <f t="shared" si="26"/>
        <v>70</v>
      </c>
      <c r="M362" s="5">
        <f t="shared" si="28"/>
        <v>0.8045977011494253</v>
      </c>
      <c r="N362">
        <f t="shared" si="29"/>
        <v>51</v>
      </c>
    </row>
    <row r="363" spans="1:14" x14ac:dyDescent="0.35">
      <c r="A363" t="s">
        <v>10</v>
      </c>
      <c r="B363" t="s">
        <v>1369</v>
      </c>
      <c r="C363" t="s">
        <v>77</v>
      </c>
      <c r="D363" t="s">
        <v>108</v>
      </c>
      <c r="E363" t="s">
        <v>19</v>
      </c>
      <c r="F363">
        <f t="shared" si="27"/>
        <v>80</v>
      </c>
      <c r="G363">
        <v>136</v>
      </c>
      <c r="H363" s="1">
        <v>9.0277777777777769E-3</v>
      </c>
      <c r="I363" t="s">
        <v>1917</v>
      </c>
      <c r="J363" t="s">
        <v>292</v>
      </c>
      <c r="K363">
        <f t="shared" si="25"/>
        <v>80</v>
      </c>
      <c r="L363">
        <f t="shared" si="26"/>
        <v>55</v>
      </c>
      <c r="M363" s="5">
        <f t="shared" si="28"/>
        <v>0.6875</v>
      </c>
      <c r="N363">
        <f t="shared" si="29"/>
        <v>50</v>
      </c>
    </row>
    <row r="364" spans="1:14" x14ac:dyDescent="0.35">
      <c r="A364" t="s">
        <v>55</v>
      </c>
      <c r="B364" t="s">
        <v>1387</v>
      </c>
      <c r="C364" t="s">
        <v>55</v>
      </c>
      <c r="D364" t="s">
        <v>69</v>
      </c>
      <c r="E364" t="s">
        <v>25</v>
      </c>
      <c r="F364">
        <f t="shared" si="27"/>
        <v>63</v>
      </c>
      <c r="G364">
        <v>137</v>
      </c>
      <c r="H364" s="1">
        <v>2.8472222222222222E-2</v>
      </c>
      <c r="I364" t="s">
        <v>1917</v>
      </c>
      <c r="J364" t="s">
        <v>294</v>
      </c>
      <c r="K364">
        <f t="shared" si="25"/>
        <v>63</v>
      </c>
      <c r="L364">
        <f t="shared" si="26"/>
        <v>50</v>
      </c>
      <c r="M364" s="5">
        <f t="shared" si="28"/>
        <v>0.79365079365079361</v>
      </c>
      <c r="N364">
        <f t="shared" si="29"/>
        <v>39</v>
      </c>
    </row>
    <row r="365" spans="1:14" x14ac:dyDescent="0.35">
      <c r="A365" t="s">
        <v>10</v>
      </c>
      <c r="B365" t="s">
        <v>1430</v>
      </c>
      <c r="C365" t="s">
        <v>65</v>
      </c>
      <c r="D365" t="s">
        <v>90</v>
      </c>
      <c r="E365" t="s">
        <v>19</v>
      </c>
      <c r="F365">
        <f t="shared" si="27"/>
        <v>62</v>
      </c>
      <c r="G365">
        <v>138</v>
      </c>
      <c r="H365" s="1">
        <v>2.7777777777777776E-2</v>
      </c>
      <c r="I365" t="s">
        <v>1916</v>
      </c>
      <c r="J365" t="s">
        <v>296</v>
      </c>
      <c r="K365">
        <f t="shared" si="25"/>
        <v>62</v>
      </c>
      <c r="L365">
        <f t="shared" si="26"/>
        <v>43</v>
      </c>
      <c r="M365" s="5">
        <f t="shared" si="28"/>
        <v>0.69354838709677424</v>
      </c>
      <c r="N365">
        <f t="shared" si="29"/>
        <v>38</v>
      </c>
    </row>
    <row r="366" spans="1:14" x14ac:dyDescent="0.35">
      <c r="A366" t="s">
        <v>10</v>
      </c>
      <c r="B366" t="s">
        <v>1427</v>
      </c>
      <c r="C366" t="s">
        <v>42</v>
      </c>
      <c r="D366" t="s">
        <v>65</v>
      </c>
      <c r="E366" t="s">
        <v>19</v>
      </c>
      <c r="F366">
        <f t="shared" si="27"/>
        <v>38</v>
      </c>
      <c r="G366">
        <v>138</v>
      </c>
      <c r="H366" s="1">
        <v>4.1666666666666666E-3</v>
      </c>
      <c r="I366" t="s">
        <v>1916</v>
      </c>
      <c r="J366" t="s">
        <v>296</v>
      </c>
      <c r="K366">
        <f t="shared" si="25"/>
        <v>38</v>
      </c>
      <c r="L366">
        <f t="shared" si="26"/>
        <v>27</v>
      </c>
      <c r="M366" s="5">
        <f t="shared" si="28"/>
        <v>0.71052631578947367</v>
      </c>
      <c r="N366">
        <f t="shared" si="29"/>
        <v>22</v>
      </c>
    </row>
    <row r="367" spans="1:14" x14ac:dyDescent="0.35">
      <c r="A367" t="s">
        <v>10</v>
      </c>
      <c r="B367" t="s">
        <v>1464</v>
      </c>
      <c r="C367" t="s">
        <v>44</v>
      </c>
      <c r="D367" t="s">
        <v>79</v>
      </c>
      <c r="E367" t="s">
        <v>25</v>
      </c>
      <c r="F367">
        <f t="shared" si="27"/>
        <v>78</v>
      </c>
      <c r="G367">
        <v>138</v>
      </c>
      <c r="H367" s="1">
        <v>4.8611111111111112E-3</v>
      </c>
      <c r="I367" t="s">
        <v>1917</v>
      </c>
      <c r="J367" t="s">
        <v>296</v>
      </c>
      <c r="K367">
        <f t="shared" si="25"/>
        <v>78</v>
      </c>
      <c r="L367">
        <f t="shared" si="26"/>
        <v>63</v>
      </c>
      <c r="M367" s="5">
        <f t="shared" si="28"/>
        <v>0.80769230769230771</v>
      </c>
      <c r="N367">
        <f t="shared" si="29"/>
        <v>45</v>
      </c>
    </row>
    <row r="368" spans="1:14" x14ac:dyDescent="0.35">
      <c r="A368" t="s">
        <v>10</v>
      </c>
      <c r="B368" t="s">
        <v>1386</v>
      </c>
      <c r="C368" t="s">
        <v>63</v>
      </c>
      <c r="D368" t="s">
        <v>88</v>
      </c>
      <c r="E368" t="s">
        <v>19</v>
      </c>
      <c r="F368">
        <f t="shared" si="27"/>
        <v>60</v>
      </c>
      <c r="G368">
        <v>138</v>
      </c>
      <c r="H368" s="1">
        <v>3.0555555555555555E-2</v>
      </c>
      <c r="I368" t="s">
        <v>1917</v>
      </c>
      <c r="J368" t="s">
        <v>296</v>
      </c>
      <c r="K368">
        <f t="shared" si="25"/>
        <v>60</v>
      </c>
      <c r="L368">
        <f t="shared" si="26"/>
        <v>42</v>
      </c>
      <c r="M368" s="5">
        <f t="shared" si="28"/>
        <v>0.7</v>
      </c>
      <c r="N368">
        <f t="shared" si="29"/>
        <v>36</v>
      </c>
    </row>
    <row r="369" spans="1:14" x14ac:dyDescent="0.35">
      <c r="A369" t="s">
        <v>56</v>
      </c>
      <c r="B369" t="s">
        <v>1356</v>
      </c>
      <c r="C369" t="s">
        <v>69</v>
      </c>
      <c r="D369" t="s">
        <v>98</v>
      </c>
      <c r="E369" t="s">
        <v>14</v>
      </c>
      <c r="F369">
        <f t="shared" si="27"/>
        <v>35</v>
      </c>
      <c r="G369">
        <v>139</v>
      </c>
      <c r="H369" s="1">
        <v>1.8055555555555554E-2</v>
      </c>
      <c r="I369" t="s">
        <v>1916</v>
      </c>
      <c r="J369" t="s">
        <v>298</v>
      </c>
      <c r="K369">
        <f t="shared" si="25"/>
        <v>35</v>
      </c>
      <c r="L369">
        <f t="shared" si="26"/>
        <v>14</v>
      </c>
      <c r="M369" s="5">
        <f t="shared" si="28"/>
        <v>0.4</v>
      </c>
      <c r="N369">
        <f t="shared" si="29"/>
        <v>21</v>
      </c>
    </row>
    <row r="370" spans="1:14" x14ac:dyDescent="0.35">
      <c r="A370" t="s">
        <v>42</v>
      </c>
      <c r="B370" t="s">
        <v>1434</v>
      </c>
      <c r="C370" t="s">
        <v>44</v>
      </c>
      <c r="D370" t="s">
        <v>77</v>
      </c>
      <c r="E370" t="s">
        <v>19</v>
      </c>
      <c r="F370">
        <f t="shared" si="27"/>
        <v>50</v>
      </c>
      <c r="G370">
        <v>140</v>
      </c>
      <c r="H370" s="1">
        <v>2.4305555555555556E-2</v>
      </c>
      <c r="I370" t="s">
        <v>1916</v>
      </c>
      <c r="J370" t="s">
        <v>300</v>
      </c>
      <c r="K370">
        <f t="shared" si="25"/>
        <v>50</v>
      </c>
      <c r="L370">
        <f t="shared" si="26"/>
        <v>35</v>
      </c>
      <c r="M370" s="5">
        <f t="shared" si="28"/>
        <v>0.7</v>
      </c>
      <c r="N370">
        <f t="shared" si="29"/>
        <v>30</v>
      </c>
    </row>
    <row r="371" spans="1:14" x14ac:dyDescent="0.35">
      <c r="A371" t="s">
        <v>42</v>
      </c>
      <c r="B371" t="s">
        <v>1356</v>
      </c>
      <c r="C371" t="s">
        <v>69</v>
      </c>
      <c r="D371" t="s">
        <v>98</v>
      </c>
      <c r="E371" t="s">
        <v>25</v>
      </c>
      <c r="F371">
        <f t="shared" si="27"/>
        <v>105</v>
      </c>
      <c r="G371">
        <v>140</v>
      </c>
      <c r="H371" s="1">
        <v>2.4305555555555556E-2</v>
      </c>
      <c r="I371" t="s">
        <v>1917</v>
      </c>
      <c r="J371" t="s">
        <v>300</v>
      </c>
      <c r="K371">
        <f t="shared" si="25"/>
        <v>105</v>
      </c>
      <c r="L371">
        <f t="shared" si="26"/>
        <v>84</v>
      </c>
      <c r="M371" s="5">
        <f t="shared" si="28"/>
        <v>0.8</v>
      </c>
      <c r="N371">
        <f t="shared" si="29"/>
        <v>63</v>
      </c>
    </row>
    <row r="372" spans="1:14" x14ac:dyDescent="0.35">
      <c r="A372" t="s">
        <v>42</v>
      </c>
      <c r="B372" t="s">
        <v>1395</v>
      </c>
      <c r="C372" t="s">
        <v>8</v>
      </c>
      <c r="D372" t="s">
        <v>63</v>
      </c>
      <c r="E372" t="s">
        <v>19</v>
      </c>
      <c r="F372">
        <f t="shared" si="27"/>
        <v>36</v>
      </c>
      <c r="G372">
        <v>140</v>
      </c>
      <c r="H372" s="1">
        <v>3.3333333333333333E-2</v>
      </c>
      <c r="I372" t="s">
        <v>1917</v>
      </c>
      <c r="J372" t="s">
        <v>300</v>
      </c>
      <c r="K372">
        <f t="shared" si="25"/>
        <v>36</v>
      </c>
      <c r="L372">
        <f t="shared" si="26"/>
        <v>26</v>
      </c>
      <c r="M372" s="5">
        <f t="shared" si="28"/>
        <v>0.72222222222222221</v>
      </c>
      <c r="N372">
        <f t="shared" si="29"/>
        <v>20</v>
      </c>
    </row>
    <row r="373" spans="1:14" x14ac:dyDescent="0.35">
      <c r="A373" t="s">
        <v>29</v>
      </c>
      <c r="B373" t="s">
        <v>1387</v>
      </c>
      <c r="C373" t="s">
        <v>55</v>
      </c>
      <c r="D373" t="s">
        <v>69</v>
      </c>
      <c r="E373" t="s">
        <v>14</v>
      </c>
      <c r="F373">
        <f t="shared" si="27"/>
        <v>21</v>
      </c>
      <c r="G373">
        <v>141</v>
      </c>
      <c r="H373" s="1">
        <v>1.9444444444444445E-2</v>
      </c>
      <c r="I373" t="s">
        <v>1917</v>
      </c>
      <c r="J373" t="s">
        <v>302</v>
      </c>
      <c r="K373">
        <f t="shared" si="25"/>
        <v>21</v>
      </c>
      <c r="L373">
        <f t="shared" si="26"/>
        <v>8</v>
      </c>
      <c r="M373" s="5">
        <f t="shared" si="28"/>
        <v>0.38095238095238093</v>
      </c>
      <c r="N373">
        <f t="shared" si="29"/>
        <v>13</v>
      </c>
    </row>
    <row r="374" spans="1:14" x14ac:dyDescent="0.35">
      <c r="A374" t="s">
        <v>50</v>
      </c>
      <c r="B374" t="s">
        <v>1465</v>
      </c>
      <c r="C374" t="s">
        <v>50</v>
      </c>
      <c r="D374" t="s">
        <v>75</v>
      </c>
      <c r="E374" t="s">
        <v>25</v>
      </c>
      <c r="F374">
        <f t="shared" si="27"/>
        <v>72</v>
      </c>
      <c r="G374">
        <v>142</v>
      </c>
      <c r="H374" s="1">
        <v>2.5694444444444443E-2</v>
      </c>
      <c r="I374" t="s">
        <v>1916</v>
      </c>
      <c r="J374" t="s">
        <v>304</v>
      </c>
      <c r="K374">
        <f t="shared" si="25"/>
        <v>72</v>
      </c>
      <c r="L374">
        <f t="shared" si="26"/>
        <v>58</v>
      </c>
      <c r="M374" s="5">
        <f t="shared" si="28"/>
        <v>0.80555555555555558</v>
      </c>
      <c r="N374">
        <f t="shared" si="29"/>
        <v>42</v>
      </c>
    </row>
    <row r="375" spans="1:14" x14ac:dyDescent="0.35">
      <c r="A375" t="s">
        <v>50</v>
      </c>
      <c r="B375" t="s">
        <v>1496</v>
      </c>
      <c r="C375" t="s">
        <v>50</v>
      </c>
      <c r="D375" t="s">
        <v>73</v>
      </c>
      <c r="E375" t="s">
        <v>25</v>
      </c>
      <c r="F375">
        <f t="shared" si="27"/>
        <v>69</v>
      </c>
      <c r="G375">
        <v>142</v>
      </c>
      <c r="H375" s="1">
        <v>7.6388888888888886E-3</v>
      </c>
      <c r="I375" t="s">
        <v>1917</v>
      </c>
      <c r="J375" t="s">
        <v>304</v>
      </c>
      <c r="K375">
        <f t="shared" si="25"/>
        <v>69</v>
      </c>
      <c r="L375">
        <f t="shared" si="26"/>
        <v>55</v>
      </c>
      <c r="M375" s="5">
        <f t="shared" si="28"/>
        <v>0.79710144927536231</v>
      </c>
      <c r="N375">
        <f t="shared" si="29"/>
        <v>42</v>
      </c>
    </row>
    <row r="376" spans="1:14" x14ac:dyDescent="0.35">
      <c r="A376" t="s">
        <v>50</v>
      </c>
      <c r="B376" t="s">
        <v>1369</v>
      </c>
      <c r="C376" t="s">
        <v>77</v>
      </c>
      <c r="D376" t="s">
        <v>108</v>
      </c>
      <c r="E376" t="s">
        <v>14</v>
      </c>
      <c r="F376">
        <f t="shared" si="27"/>
        <v>40</v>
      </c>
      <c r="G376">
        <v>142</v>
      </c>
      <c r="H376" s="1">
        <v>1.5277777777777777E-2</v>
      </c>
      <c r="I376" t="s">
        <v>1916</v>
      </c>
      <c r="J376" t="s">
        <v>304</v>
      </c>
      <c r="K376">
        <f t="shared" si="25"/>
        <v>40</v>
      </c>
      <c r="L376">
        <f t="shared" si="26"/>
        <v>15</v>
      </c>
      <c r="M376" s="5">
        <f t="shared" si="28"/>
        <v>0.375</v>
      </c>
      <c r="N376">
        <f t="shared" si="29"/>
        <v>25</v>
      </c>
    </row>
    <row r="377" spans="1:14" x14ac:dyDescent="0.35">
      <c r="A377" t="s">
        <v>46</v>
      </c>
      <c r="B377" t="s">
        <v>1434</v>
      </c>
      <c r="C377" t="s">
        <v>44</v>
      </c>
      <c r="D377" t="s">
        <v>77</v>
      </c>
      <c r="E377" t="s">
        <v>19</v>
      </c>
      <c r="F377">
        <f t="shared" si="27"/>
        <v>50</v>
      </c>
      <c r="G377">
        <v>143</v>
      </c>
      <c r="H377" s="1">
        <v>1.1111111111111112E-2</v>
      </c>
      <c r="I377" t="s">
        <v>1917</v>
      </c>
      <c r="J377" t="s">
        <v>306</v>
      </c>
      <c r="K377">
        <f t="shared" si="25"/>
        <v>50</v>
      </c>
      <c r="L377">
        <f t="shared" si="26"/>
        <v>35</v>
      </c>
      <c r="M377" s="5">
        <f t="shared" si="28"/>
        <v>0.7</v>
      </c>
      <c r="N377">
        <f t="shared" si="29"/>
        <v>30</v>
      </c>
    </row>
    <row r="378" spans="1:14" x14ac:dyDescent="0.35">
      <c r="A378" t="s">
        <v>63</v>
      </c>
      <c r="B378" t="s">
        <v>1389</v>
      </c>
      <c r="C378" t="s">
        <v>71</v>
      </c>
      <c r="D378" t="s">
        <v>100</v>
      </c>
      <c r="E378" t="s">
        <v>14</v>
      </c>
      <c r="F378">
        <f t="shared" si="27"/>
        <v>36</v>
      </c>
      <c r="G378">
        <v>144</v>
      </c>
      <c r="H378" s="1">
        <v>1.8749999999999999E-2</v>
      </c>
      <c r="I378" t="s">
        <v>1917</v>
      </c>
      <c r="J378" t="s">
        <v>308</v>
      </c>
      <c r="K378">
        <f t="shared" si="25"/>
        <v>36</v>
      </c>
      <c r="L378">
        <f t="shared" si="26"/>
        <v>14</v>
      </c>
      <c r="M378" s="5">
        <f t="shared" si="28"/>
        <v>0.3888888888888889</v>
      </c>
      <c r="N378">
        <f t="shared" si="29"/>
        <v>22</v>
      </c>
    </row>
    <row r="379" spans="1:14" x14ac:dyDescent="0.35">
      <c r="A379" t="s">
        <v>63</v>
      </c>
      <c r="B379" t="s">
        <v>1427</v>
      </c>
      <c r="C379" t="s">
        <v>42</v>
      </c>
      <c r="D379" t="s">
        <v>65</v>
      </c>
      <c r="E379" t="s">
        <v>25</v>
      </c>
      <c r="F379">
        <f t="shared" si="27"/>
        <v>57</v>
      </c>
      <c r="G379">
        <v>144</v>
      </c>
      <c r="H379" s="1">
        <v>3.5416666666666666E-2</v>
      </c>
      <c r="I379" t="s">
        <v>1916</v>
      </c>
      <c r="J379" t="s">
        <v>308</v>
      </c>
      <c r="K379">
        <f t="shared" si="25"/>
        <v>57</v>
      </c>
      <c r="L379">
        <f t="shared" si="26"/>
        <v>46</v>
      </c>
      <c r="M379" s="5">
        <f t="shared" si="28"/>
        <v>0.80701754385964908</v>
      </c>
      <c r="N379">
        <f t="shared" si="29"/>
        <v>33</v>
      </c>
    </row>
    <row r="380" spans="1:14" x14ac:dyDescent="0.35">
      <c r="A380" t="s">
        <v>63</v>
      </c>
      <c r="B380" t="s">
        <v>1363</v>
      </c>
      <c r="C380" t="s">
        <v>38</v>
      </c>
      <c r="D380" t="s">
        <v>86</v>
      </c>
      <c r="E380" t="s">
        <v>19</v>
      </c>
      <c r="F380">
        <f t="shared" si="27"/>
        <v>58</v>
      </c>
      <c r="G380">
        <v>144</v>
      </c>
      <c r="H380" s="1">
        <v>2.6388888888888889E-2</v>
      </c>
      <c r="I380" t="s">
        <v>1916</v>
      </c>
      <c r="J380" t="s">
        <v>308</v>
      </c>
      <c r="K380">
        <f t="shared" si="25"/>
        <v>58</v>
      </c>
      <c r="L380">
        <f t="shared" si="26"/>
        <v>41</v>
      </c>
      <c r="M380" s="5">
        <f t="shared" si="28"/>
        <v>0.7068965517241379</v>
      </c>
      <c r="N380">
        <f t="shared" si="29"/>
        <v>34</v>
      </c>
    </row>
    <row r="381" spans="1:14" x14ac:dyDescent="0.35">
      <c r="A381" t="s">
        <v>63</v>
      </c>
      <c r="B381" t="s">
        <v>1375</v>
      </c>
      <c r="C381" t="s">
        <v>21</v>
      </c>
      <c r="D381" t="s">
        <v>96</v>
      </c>
      <c r="E381" t="s">
        <v>14</v>
      </c>
      <c r="F381">
        <f t="shared" si="27"/>
        <v>34</v>
      </c>
      <c r="G381">
        <v>144</v>
      </c>
      <c r="H381" s="1">
        <v>2.361111111111111E-2</v>
      </c>
      <c r="I381" t="s">
        <v>1917</v>
      </c>
      <c r="J381" t="s">
        <v>308</v>
      </c>
      <c r="K381">
        <f t="shared" si="25"/>
        <v>34</v>
      </c>
      <c r="L381">
        <f t="shared" si="26"/>
        <v>14</v>
      </c>
      <c r="M381" s="5">
        <f t="shared" si="28"/>
        <v>0.41176470588235292</v>
      </c>
      <c r="N381">
        <f t="shared" si="29"/>
        <v>20</v>
      </c>
    </row>
    <row r="382" spans="1:14" x14ac:dyDescent="0.35">
      <c r="A382" t="s">
        <v>19</v>
      </c>
      <c r="B382" t="s">
        <v>1498</v>
      </c>
      <c r="C382" t="s">
        <v>55</v>
      </c>
      <c r="D382" t="s">
        <v>71</v>
      </c>
      <c r="E382" t="s">
        <v>25</v>
      </c>
      <c r="F382">
        <f t="shared" si="27"/>
        <v>66</v>
      </c>
      <c r="G382">
        <v>145</v>
      </c>
      <c r="H382" s="1">
        <v>4.0972222222222222E-2</v>
      </c>
      <c r="I382" t="s">
        <v>1916</v>
      </c>
      <c r="J382" t="s">
        <v>310</v>
      </c>
      <c r="K382">
        <f t="shared" si="25"/>
        <v>66</v>
      </c>
      <c r="L382">
        <f t="shared" si="26"/>
        <v>53</v>
      </c>
      <c r="M382" s="5">
        <f t="shared" si="28"/>
        <v>0.80303030303030298</v>
      </c>
      <c r="N382">
        <f t="shared" si="29"/>
        <v>39</v>
      </c>
    </row>
    <row r="383" spans="1:14" x14ac:dyDescent="0.35">
      <c r="A383" t="s">
        <v>19</v>
      </c>
      <c r="B383" t="s">
        <v>1386</v>
      </c>
      <c r="C383" t="s">
        <v>63</v>
      </c>
      <c r="D383" t="s">
        <v>88</v>
      </c>
      <c r="E383" t="s">
        <v>19</v>
      </c>
      <c r="F383">
        <f t="shared" si="27"/>
        <v>60</v>
      </c>
      <c r="G383">
        <v>145</v>
      </c>
      <c r="H383" s="1">
        <v>3.2638888888888891E-2</v>
      </c>
      <c r="I383" t="s">
        <v>1917</v>
      </c>
      <c r="J383" t="s">
        <v>310</v>
      </c>
      <c r="K383">
        <f t="shared" si="25"/>
        <v>60</v>
      </c>
      <c r="L383">
        <f t="shared" si="26"/>
        <v>42</v>
      </c>
      <c r="M383" s="5">
        <f t="shared" si="28"/>
        <v>0.7</v>
      </c>
      <c r="N383">
        <f t="shared" si="29"/>
        <v>36</v>
      </c>
    </row>
    <row r="384" spans="1:14" x14ac:dyDescent="0.35">
      <c r="A384" t="s">
        <v>31</v>
      </c>
      <c r="B384" t="s">
        <v>1430</v>
      </c>
      <c r="C384" t="s">
        <v>65</v>
      </c>
      <c r="D384" t="s">
        <v>90</v>
      </c>
      <c r="E384" t="s">
        <v>19</v>
      </c>
      <c r="F384">
        <f t="shared" si="27"/>
        <v>62</v>
      </c>
      <c r="G384">
        <v>146</v>
      </c>
      <c r="H384" s="1">
        <v>3.2638888888888891E-2</v>
      </c>
      <c r="I384" t="s">
        <v>1917</v>
      </c>
      <c r="J384" t="s">
        <v>312</v>
      </c>
      <c r="K384">
        <f t="shared" si="25"/>
        <v>62</v>
      </c>
      <c r="L384">
        <f t="shared" si="26"/>
        <v>43</v>
      </c>
      <c r="M384" s="5">
        <f t="shared" si="28"/>
        <v>0.69354838709677424</v>
      </c>
      <c r="N384">
        <f t="shared" si="29"/>
        <v>38</v>
      </c>
    </row>
    <row r="385" spans="1:14" x14ac:dyDescent="0.35">
      <c r="A385" t="s">
        <v>34</v>
      </c>
      <c r="B385" t="s">
        <v>1369</v>
      </c>
      <c r="C385" t="s">
        <v>77</v>
      </c>
      <c r="D385" t="s">
        <v>108</v>
      </c>
      <c r="E385" t="s">
        <v>14</v>
      </c>
      <c r="F385">
        <f t="shared" si="27"/>
        <v>40</v>
      </c>
      <c r="G385">
        <v>147</v>
      </c>
      <c r="H385" s="1">
        <v>9.0277777777777769E-3</v>
      </c>
      <c r="I385" t="s">
        <v>1917</v>
      </c>
      <c r="J385" t="s">
        <v>314</v>
      </c>
      <c r="K385">
        <f t="shared" si="25"/>
        <v>40</v>
      </c>
      <c r="L385">
        <f t="shared" si="26"/>
        <v>15</v>
      </c>
      <c r="M385" s="5">
        <f t="shared" si="28"/>
        <v>0.375</v>
      </c>
      <c r="N385">
        <f t="shared" si="29"/>
        <v>25</v>
      </c>
    </row>
    <row r="386" spans="1:14" x14ac:dyDescent="0.35">
      <c r="A386" t="s">
        <v>34</v>
      </c>
      <c r="B386" t="s">
        <v>1498</v>
      </c>
      <c r="C386" t="s">
        <v>55</v>
      </c>
      <c r="D386" t="s">
        <v>71</v>
      </c>
      <c r="E386" t="s">
        <v>19</v>
      </c>
      <c r="F386">
        <f t="shared" si="27"/>
        <v>44</v>
      </c>
      <c r="G386">
        <v>147</v>
      </c>
      <c r="H386" s="1">
        <v>1.3888888888888888E-2</v>
      </c>
      <c r="I386" t="s">
        <v>1916</v>
      </c>
      <c r="J386" t="s">
        <v>314</v>
      </c>
      <c r="K386">
        <f t="shared" ref="K386:K449" si="30">D386*E386</f>
        <v>44</v>
      </c>
      <c r="L386">
        <f t="shared" ref="L386:L449" si="31">K386-C386</f>
        <v>31</v>
      </c>
      <c r="M386" s="5">
        <f t="shared" si="28"/>
        <v>0.70454545454545459</v>
      </c>
      <c r="N386">
        <f t="shared" si="29"/>
        <v>26</v>
      </c>
    </row>
    <row r="387" spans="1:14" x14ac:dyDescent="0.35">
      <c r="A387" t="s">
        <v>8</v>
      </c>
      <c r="B387" t="s">
        <v>1363</v>
      </c>
      <c r="C387" t="s">
        <v>38</v>
      </c>
      <c r="D387" t="s">
        <v>86</v>
      </c>
      <c r="E387" t="s">
        <v>19</v>
      </c>
      <c r="F387">
        <f t="shared" ref="F387:F450" si="32">D387*E387</f>
        <v>58</v>
      </c>
      <c r="G387">
        <v>148</v>
      </c>
      <c r="H387" s="1">
        <v>2.1527777777777778E-2</v>
      </c>
      <c r="I387" t="s">
        <v>1916</v>
      </c>
      <c r="J387" t="s">
        <v>316</v>
      </c>
      <c r="K387">
        <f t="shared" si="30"/>
        <v>58</v>
      </c>
      <c r="L387">
        <f t="shared" si="31"/>
        <v>41</v>
      </c>
      <c r="M387" s="5">
        <f t="shared" ref="M387:M450" si="33">(L387/K387)</f>
        <v>0.7068965517241379</v>
      </c>
      <c r="N387">
        <f t="shared" ref="N387:N450" si="34">C387*E387</f>
        <v>34</v>
      </c>
    </row>
    <row r="388" spans="1:14" x14ac:dyDescent="0.35">
      <c r="A388" t="s">
        <v>8</v>
      </c>
      <c r="B388" t="s">
        <v>1375</v>
      </c>
      <c r="C388" t="s">
        <v>21</v>
      </c>
      <c r="D388" t="s">
        <v>96</v>
      </c>
      <c r="E388" t="s">
        <v>19</v>
      </c>
      <c r="F388">
        <f t="shared" si="32"/>
        <v>68</v>
      </c>
      <c r="G388">
        <v>148</v>
      </c>
      <c r="H388" s="1">
        <v>3.9583333333333331E-2</v>
      </c>
      <c r="I388" t="s">
        <v>1916</v>
      </c>
      <c r="J388" t="s">
        <v>316</v>
      </c>
      <c r="K388">
        <f t="shared" si="30"/>
        <v>68</v>
      </c>
      <c r="L388">
        <f t="shared" si="31"/>
        <v>48</v>
      </c>
      <c r="M388" s="5">
        <f t="shared" si="33"/>
        <v>0.70588235294117652</v>
      </c>
      <c r="N388">
        <f t="shared" si="34"/>
        <v>40</v>
      </c>
    </row>
    <row r="389" spans="1:14" x14ac:dyDescent="0.35">
      <c r="A389" t="s">
        <v>8</v>
      </c>
      <c r="B389" t="s">
        <v>1457</v>
      </c>
      <c r="C389" t="s">
        <v>53</v>
      </c>
      <c r="D389" t="s">
        <v>21</v>
      </c>
      <c r="E389" t="s">
        <v>25</v>
      </c>
      <c r="F389">
        <f t="shared" si="32"/>
        <v>60</v>
      </c>
      <c r="G389">
        <v>148</v>
      </c>
      <c r="H389" s="1">
        <v>3.1944444444444442E-2</v>
      </c>
      <c r="I389" t="s">
        <v>1916</v>
      </c>
      <c r="J389" t="s">
        <v>316</v>
      </c>
      <c r="K389">
        <f t="shared" si="30"/>
        <v>60</v>
      </c>
      <c r="L389">
        <f t="shared" si="31"/>
        <v>48</v>
      </c>
      <c r="M389" s="5">
        <f t="shared" si="33"/>
        <v>0.8</v>
      </c>
      <c r="N389">
        <f t="shared" si="34"/>
        <v>36</v>
      </c>
    </row>
    <row r="390" spans="1:14" x14ac:dyDescent="0.35">
      <c r="A390" t="s">
        <v>8</v>
      </c>
      <c r="B390" t="s">
        <v>1464</v>
      </c>
      <c r="C390" t="s">
        <v>44</v>
      </c>
      <c r="D390" t="s">
        <v>79</v>
      </c>
      <c r="E390" t="s">
        <v>14</v>
      </c>
      <c r="F390">
        <f t="shared" si="32"/>
        <v>26</v>
      </c>
      <c r="G390">
        <v>148</v>
      </c>
      <c r="H390" s="1">
        <v>1.7361111111111112E-2</v>
      </c>
      <c r="I390" t="s">
        <v>1916</v>
      </c>
      <c r="J390" t="s">
        <v>316</v>
      </c>
      <c r="K390">
        <f t="shared" si="30"/>
        <v>26</v>
      </c>
      <c r="L390">
        <f t="shared" si="31"/>
        <v>11</v>
      </c>
      <c r="M390" s="5">
        <f t="shared" si="33"/>
        <v>0.42307692307692307</v>
      </c>
      <c r="N390">
        <f t="shared" si="34"/>
        <v>15</v>
      </c>
    </row>
    <row r="391" spans="1:14" x14ac:dyDescent="0.35">
      <c r="A391" t="s">
        <v>63</v>
      </c>
      <c r="B391" t="s">
        <v>1375</v>
      </c>
      <c r="C391" t="s">
        <v>21</v>
      </c>
      <c r="D391" t="s">
        <v>96</v>
      </c>
      <c r="E391" t="s">
        <v>25</v>
      </c>
      <c r="F391">
        <f t="shared" si="32"/>
        <v>102</v>
      </c>
      <c r="G391">
        <v>149</v>
      </c>
      <c r="H391" s="1">
        <v>1.9444444444444445E-2</v>
      </c>
      <c r="I391" t="s">
        <v>1917</v>
      </c>
      <c r="J391" t="s">
        <v>318</v>
      </c>
      <c r="K391">
        <f t="shared" si="30"/>
        <v>102</v>
      </c>
      <c r="L391">
        <f t="shared" si="31"/>
        <v>82</v>
      </c>
      <c r="M391" s="5">
        <f t="shared" si="33"/>
        <v>0.80392156862745101</v>
      </c>
      <c r="N391">
        <f t="shared" si="34"/>
        <v>60</v>
      </c>
    </row>
    <row r="392" spans="1:14" x14ac:dyDescent="0.35">
      <c r="A392" t="s">
        <v>63</v>
      </c>
      <c r="B392" t="s">
        <v>1386</v>
      </c>
      <c r="C392" t="s">
        <v>63</v>
      </c>
      <c r="D392" t="s">
        <v>88</v>
      </c>
      <c r="E392" t="s">
        <v>14</v>
      </c>
      <c r="F392">
        <f t="shared" si="32"/>
        <v>30</v>
      </c>
      <c r="G392">
        <v>149</v>
      </c>
      <c r="H392" s="1">
        <v>2.6388888888888889E-2</v>
      </c>
      <c r="I392" t="s">
        <v>1917</v>
      </c>
      <c r="J392" t="s">
        <v>318</v>
      </c>
      <c r="K392">
        <f t="shared" si="30"/>
        <v>30</v>
      </c>
      <c r="L392">
        <f t="shared" si="31"/>
        <v>12</v>
      </c>
      <c r="M392" s="5">
        <f t="shared" si="33"/>
        <v>0.4</v>
      </c>
      <c r="N392">
        <f t="shared" si="34"/>
        <v>18</v>
      </c>
    </row>
    <row r="393" spans="1:14" x14ac:dyDescent="0.35">
      <c r="A393" t="s">
        <v>63</v>
      </c>
      <c r="B393" t="s">
        <v>1395</v>
      </c>
      <c r="C393" t="s">
        <v>8</v>
      </c>
      <c r="D393" t="s">
        <v>63</v>
      </c>
      <c r="E393" t="s">
        <v>19</v>
      </c>
      <c r="F393">
        <f t="shared" si="32"/>
        <v>36</v>
      </c>
      <c r="G393">
        <v>149</v>
      </c>
      <c r="H393" s="1">
        <v>1.7361111111111112E-2</v>
      </c>
      <c r="I393" t="s">
        <v>1916</v>
      </c>
      <c r="J393" t="s">
        <v>318</v>
      </c>
      <c r="K393">
        <f t="shared" si="30"/>
        <v>36</v>
      </c>
      <c r="L393">
        <f t="shared" si="31"/>
        <v>26</v>
      </c>
      <c r="M393" s="5">
        <f t="shared" si="33"/>
        <v>0.72222222222222221</v>
      </c>
      <c r="N393">
        <f t="shared" si="34"/>
        <v>20</v>
      </c>
    </row>
    <row r="394" spans="1:14" x14ac:dyDescent="0.35">
      <c r="A394" t="s">
        <v>63</v>
      </c>
      <c r="B394" t="s">
        <v>1363</v>
      </c>
      <c r="C394" t="s">
        <v>38</v>
      </c>
      <c r="D394" t="s">
        <v>86</v>
      </c>
      <c r="E394" t="s">
        <v>19</v>
      </c>
      <c r="F394">
        <f t="shared" si="32"/>
        <v>58</v>
      </c>
      <c r="G394">
        <v>149</v>
      </c>
      <c r="H394" s="1">
        <v>3.3333333333333333E-2</v>
      </c>
      <c r="I394" t="s">
        <v>1917</v>
      </c>
      <c r="J394" t="s">
        <v>318</v>
      </c>
      <c r="K394">
        <f t="shared" si="30"/>
        <v>58</v>
      </c>
      <c r="L394">
        <f t="shared" si="31"/>
        <v>41</v>
      </c>
      <c r="M394" s="5">
        <f t="shared" si="33"/>
        <v>0.7068965517241379</v>
      </c>
      <c r="N394">
        <f t="shared" si="34"/>
        <v>34</v>
      </c>
    </row>
    <row r="395" spans="1:14" x14ac:dyDescent="0.35">
      <c r="A395" t="s">
        <v>63</v>
      </c>
      <c r="B395" t="s">
        <v>1498</v>
      </c>
      <c r="C395" t="s">
        <v>55</v>
      </c>
      <c r="D395" t="s">
        <v>71</v>
      </c>
      <c r="E395" t="s">
        <v>19</v>
      </c>
      <c r="F395">
        <f t="shared" si="32"/>
        <v>44</v>
      </c>
      <c r="G395">
        <v>150</v>
      </c>
      <c r="H395" s="1">
        <v>1.3194444444444444E-2</v>
      </c>
      <c r="I395" t="s">
        <v>1916</v>
      </c>
      <c r="J395" t="s">
        <v>320</v>
      </c>
      <c r="K395">
        <f t="shared" si="30"/>
        <v>44</v>
      </c>
      <c r="L395">
        <f t="shared" si="31"/>
        <v>31</v>
      </c>
      <c r="M395" s="5">
        <f t="shared" si="33"/>
        <v>0.70454545454545459</v>
      </c>
      <c r="N395">
        <f t="shared" si="34"/>
        <v>26</v>
      </c>
    </row>
    <row r="396" spans="1:14" x14ac:dyDescent="0.35">
      <c r="A396" t="s">
        <v>63</v>
      </c>
      <c r="B396" t="s">
        <v>1546</v>
      </c>
      <c r="C396" t="s">
        <v>21</v>
      </c>
      <c r="D396" t="s">
        <v>94</v>
      </c>
      <c r="E396" t="s">
        <v>19</v>
      </c>
      <c r="F396">
        <f t="shared" si="32"/>
        <v>66</v>
      </c>
      <c r="G396">
        <v>150</v>
      </c>
      <c r="H396" s="1">
        <v>3.9583333333333331E-2</v>
      </c>
      <c r="I396" t="s">
        <v>1917</v>
      </c>
      <c r="J396" t="s">
        <v>320</v>
      </c>
      <c r="K396">
        <f t="shared" si="30"/>
        <v>66</v>
      </c>
      <c r="L396">
        <f t="shared" si="31"/>
        <v>46</v>
      </c>
      <c r="M396" s="5">
        <f t="shared" si="33"/>
        <v>0.69696969696969702</v>
      </c>
      <c r="N396">
        <f t="shared" si="34"/>
        <v>40</v>
      </c>
    </row>
    <row r="397" spans="1:14" x14ac:dyDescent="0.35">
      <c r="A397" t="s">
        <v>63</v>
      </c>
      <c r="B397" t="s">
        <v>1457</v>
      </c>
      <c r="C397" t="s">
        <v>53</v>
      </c>
      <c r="D397" t="s">
        <v>21</v>
      </c>
      <c r="E397" t="s">
        <v>19</v>
      </c>
      <c r="F397">
        <f t="shared" si="32"/>
        <v>40</v>
      </c>
      <c r="G397">
        <v>150</v>
      </c>
      <c r="H397" s="1">
        <v>2.0833333333333332E-2</v>
      </c>
      <c r="I397" t="s">
        <v>1917</v>
      </c>
      <c r="J397" t="s">
        <v>320</v>
      </c>
      <c r="K397">
        <f t="shared" si="30"/>
        <v>40</v>
      </c>
      <c r="L397">
        <f t="shared" si="31"/>
        <v>28</v>
      </c>
      <c r="M397" s="5">
        <f t="shared" si="33"/>
        <v>0.7</v>
      </c>
      <c r="N397">
        <f t="shared" si="34"/>
        <v>24</v>
      </c>
    </row>
    <row r="398" spans="1:14" x14ac:dyDescent="0.35">
      <c r="A398" t="s">
        <v>10</v>
      </c>
      <c r="B398" t="s">
        <v>1496</v>
      </c>
      <c r="C398" t="s">
        <v>50</v>
      </c>
      <c r="D398" t="s">
        <v>73</v>
      </c>
      <c r="E398" t="s">
        <v>25</v>
      </c>
      <c r="F398">
        <f t="shared" si="32"/>
        <v>69</v>
      </c>
      <c r="G398">
        <v>151</v>
      </c>
      <c r="H398" s="1">
        <v>9.0277777777777769E-3</v>
      </c>
      <c r="I398" t="s">
        <v>1916</v>
      </c>
      <c r="J398" t="s">
        <v>322</v>
      </c>
      <c r="K398">
        <f t="shared" si="30"/>
        <v>69</v>
      </c>
      <c r="L398">
        <f t="shared" si="31"/>
        <v>55</v>
      </c>
      <c r="M398" s="5">
        <f t="shared" si="33"/>
        <v>0.79710144927536231</v>
      </c>
      <c r="N398">
        <f t="shared" si="34"/>
        <v>42</v>
      </c>
    </row>
    <row r="399" spans="1:14" x14ac:dyDescent="0.35">
      <c r="A399" t="s">
        <v>10</v>
      </c>
      <c r="B399" t="s">
        <v>1387</v>
      </c>
      <c r="C399" t="s">
        <v>55</v>
      </c>
      <c r="D399" t="s">
        <v>69</v>
      </c>
      <c r="E399" t="s">
        <v>25</v>
      </c>
      <c r="F399">
        <f t="shared" si="32"/>
        <v>63</v>
      </c>
      <c r="G399">
        <v>151</v>
      </c>
      <c r="H399" s="1">
        <v>4.1666666666666666E-3</v>
      </c>
      <c r="I399" t="s">
        <v>1916</v>
      </c>
      <c r="J399" t="s">
        <v>322</v>
      </c>
      <c r="K399">
        <f t="shared" si="30"/>
        <v>63</v>
      </c>
      <c r="L399">
        <f t="shared" si="31"/>
        <v>50</v>
      </c>
      <c r="M399" s="5">
        <f t="shared" si="33"/>
        <v>0.79365079365079361</v>
      </c>
      <c r="N399">
        <f t="shared" si="34"/>
        <v>39</v>
      </c>
    </row>
    <row r="400" spans="1:14" x14ac:dyDescent="0.35">
      <c r="A400" t="s">
        <v>34</v>
      </c>
      <c r="B400" t="s">
        <v>1366</v>
      </c>
      <c r="C400" t="s">
        <v>56</v>
      </c>
      <c r="D400" t="s">
        <v>83</v>
      </c>
      <c r="E400" t="s">
        <v>19</v>
      </c>
      <c r="F400">
        <f t="shared" si="32"/>
        <v>56</v>
      </c>
      <c r="G400">
        <v>152</v>
      </c>
      <c r="H400" s="1">
        <v>8.3333333333333332E-3</v>
      </c>
      <c r="I400" t="s">
        <v>1916</v>
      </c>
      <c r="J400" t="s">
        <v>324</v>
      </c>
      <c r="K400">
        <f t="shared" si="30"/>
        <v>56</v>
      </c>
      <c r="L400">
        <f t="shared" si="31"/>
        <v>40</v>
      </c>
      <c r="M400" s="5">
        <f t="shared" si="33"/>
        <v>0.7142857142857143</v>
      </c>
      <c r="N400">
        <f t="shared" si="34"/>
        <v>32</v>
      </c>
    </row>
    <row r="401" spans="1:14" x14ac:dyDescent="0.35">
      <c r="A401" t="s">
        <v>8</v>
      </c>
      <c r="B401" t="s">
        <v>1546</v>
      </c>
      <c r="C401" t="s">
        <v>21</v>
      </c>
      <c r="D401" t="s">
        <v>94</v>
      </c>
      <c r="E401" t="s">
        <v>25</v>
      </c>
      <c r="F401">
        <f t="shared" si="32"/>
        <v>99</v>
      </c>
      <c r="G401">
        <v>153</v>
      </c>
      <c r="H401" s="1">
        <v>6.9444444444444441E-3</v>
      </c>
      <c r="I401" t="s">
        <v>1917</v>
      </c>
      <c r="J401" t="s">
        <v>325</v>
      </c>
      <c r="K401">
        <f t="shared" si="30"/>
        <v>99</v>
      </c>
      <c r="L401">
        <f t="shared" si="31"/>
        <v>79</v>
      </c>
      <c r="M401" s="5">
        <f t="shared" si="33"/>
        <v>0.79797979797979801</v>
      </c>
      <c r="N401">
        <f t="shared" si="34"/>
        <v>60</v>
      </c>
    </row>
    <row r="402" spans="1:14" x14ac:dyDescent="0.35">
      <c r="A402" t="s">
        <v>8</v>
      </c>
      <c r="B402" t="s">
        <v>1465</v>
      </c>
      <c r="C402" t="s">
        <v>50</v>
      </c>
      <c r="D402" t="s">
        <v>75</v>
      </c>
      <c r="E402" t="s">
        <v>14</v>
      </c>
      <c r="F402">
        <f t="shared" si="32"/>
        <v>24</v>
      </c>
      <c r="G402">
        <v>153</v>
      </c>
      <c r="H402" s="1">
        <v>3.6805555555555557E-2</v>
      </c>
      <c r="I402" t="s">
        <v>1917</v>
      </c>
      <c r="J402" t="s">
        <v>325</v>
      </c>
      <c r="K402">
        <f t="shared" si="30"/>
        <v>24</v>
      </c>
      <c r="L402">
        <f t="shared" si="31"/>
        <v>10</v>
      </c>
      <c r="M402" s="5">
        <f t="shared" si="33"/>
        <v>0.41666666666666669</v>
      </c>
      <c r="N402">
        <f t="shared" si="34"/>
        <v>14</v>
      </c>
    </row>
    <row r="403" spans="1:14" x14ac:dyDescent="0.35">
      <c r="A403" t="s">
        <v>8</v>
      </c>
      <c r="B403" t="s">
        <v>1369</v>
      </c>
      <c r="C403" t="s">
        <v>77</v>
      </c>
      <c r="D403" t="s">
        <v>108</v>
      </c>
      <c r="E403" t="s">
        <v>19</v>
      </c>
      <c r="F403">
        <f t="shared" si="32"/>
        <v>80</v>
      </c>
      <c r="G403">
        <v>153</v>
      </c>
      <c r="H403" s="1">
        <v>1.8055555555555554E-2</v>
      </c>
      <c r="I403" t="s">
        <v>1916</v>
      </c>
      <c r="J403" t="s">
        <v>325</v>
      </c>
      <c r="K403">
        <f t="shared" si="30"/>
        <v>80</v>
      </c>
      <c r="L403">
        <f t="shared" si="31"/>
        <v>55</v>
      </c>
      <c r="M403" s="5">
        <f t="shared" si="33"/>
        <v>0.6875</v>
      </c>
      <c r="N403">
        <f t="shared" si="34"/>
        <v>50</v>
      </c>
    </row>
    <row r="404" spans="1:14" x14ac:dyDescent="0.35">
      <c r="A404" t="s">
        <v>42</v>
      </c>
      <c r="B404" t="s">
        <v>1389</v>
      </c>
      <c r="C404" t="s">
        <v>71</v>
      </c>
      <c r="D404" t="s">
        <v>100</v>
      </c>
      <c r="E404" t="s">
        <v>25</v>
      </c>
      <c r="F404">
        <f t="shared" si="32"/>
        <v>108</v>
      </c>
      <c r="G404">
        <v>154</v>
      </c>
      <c r="H404" s="1">
        <v>3.6111111111111108E-2</v>
      </c>
      <c r="I404" t="s">
        <v>1916</v>
      </c>
      <c r="J404" t="s">
        <v>327</v>
      </c>
      <c r="K404">
        <f t="shared" si="30"/>
        <v>108</v>
      </c>
      <c r="L404">
        <f t="shared" si="31"/>
        <v>86</v>
      </c>
      <c r="M404" s="5">
        <f t="shared" si="33"/>
        <v>0.79629629629629628</v>
      </c>
      <c r="N404">
        <f t="shared" si="34"/>
        <v>66</v>
      </c>
    </row>
    <row r="405" spans="1:14" x14ac:dyDescent="0.35">
      <c r="A405" t="s">
        <v>42</v>
      </c>
      <c r="B405" t="s">
        <v>1395</v>
      </c>
      <c r="C405" t="s">
        <v>8</v>
      </c>
      <c r="D405" t="s">
        <v>63</v>
      </c>
      <c r="E405" t="s">
        <v>19</v>
      </c>
      <c r="F405">
        <f t="shared" si="32"/>
        <v>36</v>
      </c>
      <c r="G405">
        <v>154</v>
      </c>
      <c r="H405" s="1">
        <v>2.0833333333333332E-2</v>
      </c>
      <c r="I405" t="s">
        <v>1916</v>
      </c>
      <c r="J405" t="s">
        <v>327</v>
      </c>
      <c r="K405">
        <f t="shared" si="30"/>
        <v>36</v>
      </c>
      <c r="L405">
        <f t="shared" si="31"/>
        <v>26</v>
      </c>
      <c r="M405" s="5">
        <f t="shared" si="33"/>
        <v>0.72222222222222221</v>
      </c>
      <c r="N405">
        <f t="shared" si="34"/>
        <v>20</v>
      </c>
    </row>
    <row r="406" spans="1:14" x14ac:dyDescent="0.35">
      <c r="A406" t="s">
        <v>35</v>
      </c>
      <c r="B406" t="s">
        <v>1422</v>
      </c>
      <c r="C406" t="s">
        <v>56</v>
      </c>
      <c r="D406" t="s">
        <v>81</v>
      </c>
      <c r="E406" t="s">
        <v>19</v>
      </c>
      <c r="F406">
        <f t="shared" si="32"/>
        <v>54</v>
      </c>
      <c r="G406">
        <v>155</v>
      </c>
      <c r="H406" s="1">
        <v>1.6666666666666666E-2</v>
      </c>
      <c r="I406" t="s">
        <v>1917</v>
      </c>
      <c r="J406" t="s">
        <v>329</v>
      </c>
      <c r="K406">
        <f t="shared" si="30"/>
        <v>54</v>
      </c>
      <c r="L406">
        <f t="shared" si="31"/>
        <v>38</v>
      </c>
      <c r="M406" s="5">
        <f t="shared" si="33"/>
        <v>0.70370370370370372</v>
      </c>
      <c r="N406">
        <f t="shared" si="34"/>
        <v>32</v>
      </c>
    </row>
    <row r="407" spans="1:14" x14ac:dyDescent="0.35">
      <c r="A407" t="s">
        <v>35</v>
      </c>
      <c r="B407" t="s">
        <v>1430</v>
      </c>
      <c r="C407" t="s">
        <v>65</v>
      </c>
      <c r="D407" t="s">
        <v>90</v>
      </c>
      <c r="E407" t="s">
        <v>19</v>
      </c>
      <c r="F407">
        <f t="shared" si="32"/>
        <v>62</v>
      </c>
      <c r="G407">
        <v>155</v>
      </c>
      <c r="H407" s="1">
        <v>2.9861111111111113E-2</v>
      </c>
      <c r="I407" t="s">
        <v>1916</v>
      </c>
      <c r="J407" t="s">
        <v>329</v>
      </c>
      <c r="K407">
        <f t="shared" si="30"/>
        <v>62</v>
      </c>
      <c r="L407">
        <f t="shared" si="31"/>
        <v>43</v>
      </c>
      <c r="M407" s="5">
        <f t="shared" si="33"/>
        <v>0.69354838709677424</v>
      </c>
      <c r="N407">
        <f t="shared" si="34"/>
        <v>38</v>
      </c>
    </row>
    <row r="408" spans="1:14" x14ac:dyDescent="0.35">
      <c r="A408" t="s">
        <v>35</v>
      </c>
      <c r="B408" t="s">
        <v>1457</v>
      </c>
      <c r="C408" t="s">
        <v>53</v>
      </c>
      <c r="D408" t="s">
        <v>21</v>
      </c>
      <c r="E408" t="s">
        <v>14</v>
      </c>
      <c r="F408">
        <f t="shared" si="32"/>
        <v>20</v>
      </c>
      <c r="G408">
        <v>155</v>
      </c>
      <c r="H408" s="1">
        <v>2.2916666666666665E-2</v>
      </c>
      <c r="I408" t="s">
        <v>1917</v>
      </c>
      <c r="J408" t="s">
        <v>329</v>
      </c>
      <c r="K408">
        <f t="shared" si="30"/>
        <v>20</v>
      </c>
      <c r="L408">
        <f t="shared" si="31"/>
        <v>8</v>
      </c>
      <c r="M408" s="5">
        <f t="shared" si="33"/>
        <v>0.4</v>
      </c>
      <c r="N408">
        <f t="shared" si="34"/>
        <v>12</v>
      </c>
    </row>
    <row r="409" spans="1:14" x14ac:dyDescent="0.35">
      <c r="A409" t="s">
        <v>10</v>
      </c>
      <c r="B409" t="s">
        <v>1366</v>
      </c>
      <c r="C409" t="s">
        <v>56</v>
      </c>
      <c r="D409" t="s">
        <v>83</v>
      </c>
      <c r="E409" t="s">
        <v>19</v>
      </c>
      <c r="F409">
        <f t="shared" si="32"/>
        <v>56</v>
      </c>
      <c r="G409">
        <v>156</v>
      </c>
      <c r="H409" s="1">
        <v>4.1666666666666666E-3</v>
      </c>
      <c r="I409" t="s">
        <v>1916</v>
      </c>
      <c r="J409" t="s">
        <v>331</v>
      </c>
      <c r="K409">
        <f t="shared" si="30"/>
        <v>56</v>
      </c>
      <c r="L409">
        <f t="shared" si="31"/>
        <v>40</v>
      </c>
      <c r="M409" s="5">
        <f t="shared" si="33"/>
        <v>0.7142857142857143</v>
      </c>
      <c r="N409">
        <f t="shared" si="34"/>
        <v>32</v>
      </c>
    </row>
    <row r="410" spans="1:14" x14ac:dyDescent="0.35">
      <c r="A410" t="s">
        <v>55</v>
      </c>
      <c r="B410" t="s">
        <v>1434</v>
      </c>
      <c r="C410" t="s">
        <v>44</v>
      </c>
      <c r="D410" t="s">
        <v>77</v>
      </c>
      <c r="E410" t="s">
        <v>25</v>
      </c>
      <c r="F410">
        <f t="shared" si="32"/>
        <v>75</v>
      </c>
      <c r="G410">
        <v>157</v>
      </c>
      <c r="H410" s="1">
        <v>3.3333333333333333E-2</v>
      </c>
      <c r="I410" t="s">
        <v>1917</v>
      </c>
      <c r="J410" t="s">
        <v>333</v>
      </c>
      <c r="K410">
        <f t="shared" si="30"/>
        <v>75</v>
      </c>
      <c r="L410">
        <f t="shared" si="31"/>
        <v>60</v>
      </c>
      <c r="M410" s="5">
        <f t="shared" si="33"/>
        <v>0.8</v>
      </c>
      <c r="N410">
        <f t="shared" si="34"/>
        <v>45</v>
      </c>
    </row>
    <row r="411" spans="1:14" x14ac:dyDescent="0.35">
      <c r="A411" t="s">
        <v>55</v>
      </c>
      <c r="B411" t="s">
        <v>1366</v>
      </c>
      <c r="C411" t="s">
        <v>56</v>
      </c>
      <c r="D411" t="s">
        <v>83</v>
      </c>
      <c r="E411" t="s">
        <v>14</v>
      </c>
      <c r="F411">
        <f t="shared" si="32"/>
        <v>28</v>
      </c>
      <c r="G411">
        <v>157</v>
      </c>
      <c r="H411" s="1">
        <v>3.7499999999999999E-2</v>
      </c>
      <c r="I411" t="s">
        <v>1917</v>
      </c>
      <c r="J411" t="s">
        <v>333</v>
      </c>
      <c r="K411">
        <f t="shared" si="30"/>
        <v>28</v>
      </c>
      <c r="L411">
        <f t="shared" si="31"/>
        <v>12</v>
      </c>
      <c r="M411" s="5">
        <f t="shared" si="33"/>
        <v>0.42857142857142855</v>
      </c>
      <c r="N411">
        <f t="shared" si="34"/>
        <v>16</v>
      </c>
    </row>
    <row r="412" spans="1:14" x14ac:dyDescent="0.35">
      <c r="A412" t="s">
        <v>55</v>
      </c>
      <c r="B412" t="s">
        <v>1386</v>
      </c>
      <c r="C412" t="s">
        <v>63</v>
      </c>
      <c r="D412" t="s">
        <v>88</v>
      </c>
      <c r="E412" t="s">
        <v>19</v>
      </c>
      <c r="F412">
        <f t="shared" si="32"/>
        <v>60</v>
      </c>
      <c r="G412">
        <v>157</v>
      </c>
      <c r="H412" s="1">
        <v>1.8749999999999999E-2</v>
      </c>
      <c r="I412" t="s">
        <v>1916</v>
      </c>
      <c r="J412" t="s">
        <v>333</v>
      </c>
      <c r="K412">
        <f t="shared" si="30"/>
        <v>60</v>
      </c>
      <c r="L412">
        <f t="shared" si="31"/>
        <v>42</v>
      </c>
      <c r="M412" s="5">
        <f t="shared" si="33"/>
        <v>0.7</v>
      </c>
      <c r="N412">
        <f t="shared" si="34"/>
        <v>36</v>
      </c>
    </row>
    <row r="413" spans="1:14" x14ac:dyDescent="0.35">
      <c r="A413" t="s">
        <v>55</v>
      </c>
      <c r="B413" t="s">
        <v>1389</v>
      </c>
      <c r="C413" t="s">
        <v>71</v>
      </c>
      <c r="D413" t="s">
        <v>100</v>
      </c>
      <c r="E413" t="s">
        <v>25</v>
      </c>
      <c r="F413">
        <f t="shared" si="32"/>
        <v>108</v>
      </c>
      <c r="G413">
        <v>157</v>
      </c>
      <c r="H413" s="1">
        <v>1.4583333333333334E-2</v>
      </c>
      <c r="I413" t="s">
        <v>1916</v>
      </c>
      <c r="J413" t="s">
        <v>333</v>
      </c>
      <c r="K413">
        <f t="shared" si="30"/>
        <v>108</v>
      </c>
      <c r="L413">
        <f t="shared" si="31"/>
        <v>86</v>
      </c>
      <c r="M413" s="5">
        <f t="shared" si="33"/>
        <v>0.79629629629629628</v>
      </c>
      <c r="N413">
        <f t="shared" si="34"/>
        <v>66</v>
      </c>
    </row>
    <row r="414" spans="1:14" x14ac:dyDescent="0.35">
      <c r="A414" t="s">
        <v>34</v>
      </c>
      <c r="B414" t="s">
        <v>1427</v>
      </c>
      <c r="C414" t="s">
        <v>42</v>
      </c>
      <c r="D414" t="s">
        <v>65</v>
      </c>
      <c r="E414" t="s">
        <v>14</v>
      </c>
      <c r="F414">
        <f t="shared" si="32"/>
        <v>19</v>
      </c>
      <c r="G414">
        <v>158</v>
      </c>
      <c r="H414" s="1">
        <v>3.9583333333333331E-2</v>
      </c>
      <c r="I414" t="s">
        <v>1916</v>
      </c>
      <c r="J414" t="s">
        <v>335</v>
      </c>
      <c r="K414">
        <f t="shared" si="30"/>
        <v>19</v>
      </c>
      <c r="L414">
        <f t="shared" si="31"/>
        <v>8</v>
      </c>
      <c r="M414" s="5">
        <f t="shared" si="33"/>
        <v>0.42105263157894735</v>
      </c>
      <c r="N414">
        <f t="shared" si="34"/>
        <v>11</v>
      </c>
    </row>
    <row r="415" spans="1:14" x14ac:dyDescent="0.35">
      <c r="A415" t="s">
        <v>34</v>
      </c>
      <c r="B415" t="s">
        <v>1464</v>
      </c>
      <c r="C415" t="s">
        <v>44</v>
      </c>
      <c r="D415" t="s">
        <v>79</v>
      </c>
      <c r="E415" t="s">
        <v>25</v>
      </c>
      <c r="F415">
        <f t="shared" si="32"/>
        <v>78</v>
      </c>
      <c r="G415">
        <v>158</v>
      </c>
      <c r="H415" s="1">
        <v>3.8194444444444448E-2</v>
      </c>
      <c r="I415" t="s">
        <v>1916</v>
      </c>
      <c r="J415" t="s">
        <v>335</v>
      </c>
      <c r="K415">
        <f t="shared" si="30"/>
        <v>78</v>
      </c>
      <c r="L415">
        <f t="shared" si="31"/>
        <v>63</v>
      </c>
      <c r="M415" s="5">
        <f t="shared" si="33"/>
        <v>0.80769230769230771</v>
      </c>
      <c r="N415">
        <f t="shared" si="34"/>
        <v>45</v>
      </c>
    </row>
    <row r="416" spans="1:14" x14ac:dyDescent="0.35">
      <c r="A416" t="s">
        <v>34</v>
      </c>
      <c r="B416" t="s">
        <v>1389</v>
      </c>
      <c r="C416" t="s">
        <v>71</v>
      </c>
      <c r="D416" t="s">
        <v>100</v>
      </c>
      <c r="E416" t="s">
        <v>25</v>
      </c>
      <c r="F416">
        <f t="shared" si="32"/>
        <v>108</v>
      </c>
      <c r="G416">
        <v>158</v>
      </c>
      <c r="H416" s="1">
        <v>4.8611111111111112E-3</v>
      </c>
      <c r="I416" t="s">
        <v>1916</v>
      </c>
      <c r="J416" t="s">
        <v>335</v>
      </c>
      <c r="K416">
        <f t="shared" si="30"/>
        <v>108</v>
      </c>
      <c r="L416">
        <f t="shared" si="31"/>
        <v>86</v>
      </c>
      <c r="M416" s="5">
        <f t="shared" si="33"/>
        <v>0.79629629629629628</v>
      </c>
      <c r="N416">
        <f t="shared" si="34"/>
        <v>66</v>
      </c>
    </row>
    <row r="417" spans="1:14" x14ac:dyDescent="0.35">
      <c r="A417" t="s">
        <v>34</v>
      </c>
      <c r="B417" t="s">
        <v>1356</v>
      </c>
      <c r="C417" t="s">
        <v>69</v>
      </c>
      <c r="D417" t="s">
        <v>98</v>
      </c>
      <c r="E417" t="s">
        <v>25</v>
      </c>
      <c r="F417">
        <f t="shared" si="32"/>
        <v>105</v>
      </c>
      <c r="G417">
        <v>158</v>
      </c>
      <c r="H417" s="1">
        <v>1.1111111111111112E-2</v>
      </c>
      <c r="I417" t="s">
        <v>1917</v>
      </c>
      <c r="J417" t="s">
        <v>335</v>
      </c>
      <c r="K417">
        <f t="shared" si="30"/>
        <v>105</v>
      </c>
      <c r="L417">
        <f t="shared" si="31"/>
        <v>84</v>
      </c>
      <c r="M417" s="5">
        <f t="shared" si="33"/>
        <v>0.8</v>
      </c>
      <c r="N417">
        <f t="shared" si="34"/>
        <v>63</v>
      </c>
    </row>
    <row r="418" spans="1:14" x14ac:dyDescent="0.35">
      <c r="A418" t="s">
        <v>56</v>
      </c>
      <c r="B418" t="s">
        <v>1363</v>
      </c>
      <c r="C418" t="s">
        <v>38</v>
      </c>
      <c r="D418" t="s">
        <v>86</v>
      </c>
      <c r="E418" t="s">
        <v>25</v>
      </c>
      <c r="F418">
        <f t="shared" si="32"/>
        <v>87</v>
      </c>
      <c r="G418">
        <v>159</v>
      </c>
      <c r="H418" s="1">
        <v>1.5972222222222221E-2</v>
      </c>
      <c r="I418" t="s">
        <v>1917</v>
      </c>
      <c r="J418" t="s">
        <v>337</v>
      </c>
      <c r="K418">
        <f t="shared" si="30"/>
        <v>87</v>
      </c>
      <c r="L418">
        <f t="shared" si="31"/>
        <v>70</v>
      </c>
      <c r="M418" s="5">
        <f t="shared" si="33"/>
        <v>0.8045977011494253</v>
      </c>
      <c r="N418">
        <f t="shared" si="34"/>
        <v>51</v>
      </c>
    </row>
    <row r="419" spans="1:14" x14ac:dyDescent="0.35">
      <c r="A419" t="s">
        <v>56</v>
      </c>
      <c r="B419" t="s">
        <v>1430</v>
      </c>
      <c r="C419" t="s">
        <v>65</v>
      </c>
      <c r="D419" t="s">
        <v>90</v>
      </c>
      <c r="E419" t="s">
        <v>14</v>
      </c>
      <c r="F419">
        <f t="shared" si="32"/>
        <v>31</v>
      </c>
      <c r="G419">
        <v>159</v>
      </c>
      <c r="H419" s="1">
        <v>3.472222222222222E-3</v>
      </c>
      <c r="I419" t="s">
        <v>1916</v>
      </c>
      <c r="J419" t="s">
        <v>337</v>
      </c>
      <c r="K419">
        <f t="shared" si="30"/>
        <v>31</v>
      </c>
      <c r="L419">
        <f t="shared" si="31"/>
        <v>12</v>
      </c>
      <c r="M419" s="5">
        <f t="shared" si="33"/>
        <v>0.38709677419354838</v>
      </c>
      <c r="N419">
        <f t="shared" si="34"/>
        <v>19</v>
      </c>
    </row>
    <row r="420" spans="1:14" x14ac:dyDescent="0.35">
      <c r="A420" t="s">
        <v>56</v>
      </c>
      <c r="B420" t="s">
        <v>1395</v>
      </c>
      <c r="C420" t="s">
        <v>8</v>
      </c>
      <c r="D420" t="s">
        <v>63</v>
      </c>
      <c r="E420" t="s">
        <v>19</v>
      </c>
      <c r="F420">
        <f t="shared" si="32"/>
        <v>36</v>
      </c>
      <c r="G420">
        <v>159</v>
      </c>
      <c r="H420" s="1">
        <v>4.1666666666666666E-3</v>
      </c>
      <c r="I420" t="s">
        <v>1916</v>
      </c>
      <c r="J420" t="s">
        <v>337</v>
      </c>
      <c r="K420">
        <f t="shared" si="30"/>
        <v>36</v>
      </c>
      <c r="L420">
        <f t="shared" si="31"/>
        <v>26</v>
      </c>
      <c r="M420" s="5">
        <f t="shared" si="33"/>
        <v>0.72222222222222221</v>
      </c>
      <c r="N420">
        <f t="shared" si="34"/>
        <v>20</v>
      </c>
    </row>
    <row r="421" spans="1:14" x14ac:dyDescent="0.35">
      <c r="A421" t="s">
        <v>56</v>
      </c>
      <c r="B421" t="s">
        <v>1546</v>
      </c>
      <c r="C421" t="s">
        <v>21</v>
      </c>
      <c r="D421" t="s">
        <v>94</v>
      </c>
      <c r="E421" t="s">
        <v>25</v>
      </c>
      <c r="F421">
        <f t="shared" si="32"/>
        <v>99</v>
      </c>
      <c r="G421">
        <v>159</v>
      </c>
      <c r="H421" s="1">
        <v>2.7777777777777776E-2</v>
      </c>
      <c r="I421" t="s">
        <v>1916</v>
      </c>
      <c r="J421" t="s">
        <v>337</v>
      </c>
      <c r="K421">
        <f t="shared" si="30"/>
        <v>99</v>
      </c>
      <c r="L421">
        <f t="shared" si="31"/>
        <v>79</v>
      </c>
      <c r="M421" s="5">
        <f t="shared" si="33"/>
        <v>0.79797979797979801</v>
      </c>
      <c r="N421">
        <f t="shared" si="34"/>
        <v>60</v>
      </c>
    </row>
    <row r="422" spans="1:14" x14ac:dyDescent="0.35">
      <c r="A422" t="s">
        <v>65</v>
      </c>
      <c r="B422" t="s">
        <v>1389</v>
      </c>
      <c r="C422" t="s">
        <v>71</v>
      </c>
      <c r="D422" t="s">
        <v>100</v>
      </c>
      <c r="E422" t="s">
        <v>25</v>
      </c>
      <c r="F422">
        <f t="shared" si="32"/>
        <v>108</v>
      </c>
      <c r="G422">
        <v>160</v>
      </c>
      <c r="H422" s="1">
        <v>1.3888888888888888E-2</v>
      </c>
      <c r="I422" t="s">
        <v>1916</v>
      </c>
      <c r="J422" t="s">
        <v>339</v>
      </c>
      <c r="K422">
        <f t="shared" si="30"/>
        <v>108</v>
      </c>
      <c r="L422">
        <f t="shared" si="31"/>
        <v>86</v>
      </c>
      <c r="M422" s="5">
        <f t="shared" si="33"/>
        <v>0.79629629629629628</v>
      </c>
      <c r="N422">
        <f t="shared" si="34"/>
        <v>66</v>
      </c>
    </row>
    <row r="423" spans="1:14" x14ac:dyDescent="0.35">
      <c r="A423" t="s">
        <v>65</v>
      </c>
      <c r="B423" t="s">
        <v>1465</v>
      </c>
      <c r="C423" t="s">
        <v>50</v>
      </c>
      <c r="D423" t="s">
        <v>75</v>
      </c>
      <c r="E423" t="s">
        <v>19</v>
      </c>
      <c r="F423">
        <f t="shared" si="32"/>
        <v>48</v>
      </c>
      <c r="G423">
        <v>160</v>
      </c>
      <c r="H423" s="1">
        <v>3.2638888888888891E-2</v>
      </c>
      <c r="I423" t="s">
        <v>1916</v>
      </c>
      <c r="J423" t="s">
        <v>339</v>
      </c>
      <c r="K423">
        <f t="shared" si="30"/>
        <v>48</v>
      </c>
      <c r="L423">
        <f t="shared" si="31"/>
        <v>34</v>
      </c>
      <c r="M423" s="5">
        <f t="shared" si="33"/>
        <v>0.70833333333333337</v>
      </c>
      <c r="N423">
        <f t="shared" si="34"/>
        <v>28</v>
      </c>
    </row>
    <row r="424" spans="1:14" x14ac:dyDescent="0.35">
      <c r="A424" t="s">
        <v>55</v>
      </c>
      <c r="B424" t="s">
        <v>1366</v>
      </c>
      <c r="C424" t="s">
        <v>56</v>
      </c>
      <c r="D424" t="s">
        <v>83</v>
      </c>
      <c r="E424" t="s">
        <v>25</v>
      </c>
      <c r="F424">
        <f t="shared" si="32"/>
        <v>84</v>
      </c>
      <c r="G424">
        <v>161</v>
      </c>
      <c r="H424" s="1">
        <v>3.9583333333333331E-2</v>
      </c>
      <c r="I424" t="s">
        <v>1916</v>
      </c>
      <c r="J424" t="s">
        <v>341</v>
      </c>
      <c r="K424">
        <f t="shared" si="30"/>
        <v>84</v>
      </c>
      <c r="L424">
        <f t="shared" si="31"/>
        <v>68</v>
      </c>
      <c r="M424" s="5">
        <f t="shared" si="33"/>
        <v>0.80952380952380953</v>
      </c>
      <c r="N424">
        <f t="shared" si="34"/>
        <v>48</v>
      </c>
    </row>
    <row r="425" spans="1:14" x14ac:dyDescent="0.35">
      <c r="A425" t="s">
        <v>50</v>
      </c>
      <c r="B425" t="s">
        <v>1465</v>
      </c>
      <c r="C425" t="s">
        <v>50</v>
      </c>
      <c r="D425" t="s">
        <v>75</v>
      </c>
      <c r="E425" t="s">
        <v>25</v>
      </c>
      <c r="F425">
        <f t="shared" si="32"/>
        <v>72</v>
      </c>
      <c r="G425">
        <v>162</v>
      </c>
      <c r="H425" s="1">
        <v>1.7361111111111112E-2</v>
      </c>
      <c r="I425" t="s">
        <v>1916</v>
      </c>
      <c r="J425" t="s">
        <v>343</v>
      </c>
      <c r="K425">
        <f t="shared" si="30"/>
        <v>72</v>
      </c>
      <c r="L425">
        <f t="shared" si="31"/>
        <v>58</v>
      </c>
      <c r="M425" s="5">
        <f t="shared" si="33"/>
        <v>0.80555555555555558</v>
      </c>
      <c r="N425">
        <f t="shared" si="34"/>
        <v>42</v>
      </c>
    </row>
    <row r="426" spans="1:14" x14ac:dyDescent="0.35">
      <c r="A426" t="s">
        <v>10</v>
      </c>
      <c r="B426" t="s">
        <v>1430</v>
      </c>
      <c r="C426" t="s">
        <v>65</v>
      </c>
      <c r="D426" t="s">
        <v>90</v>
      </c>
      <c r="E426" t="s">
        <v>25</v>
      </c>
      <c r="F426">
        <f t="shared" si="32"/>
        <v>93</v>
      </c>
      <c r="G426">
        <v>163</v>
      </c>
      <c r="H426" s="1">
        <v>5.5555555555555558E-3</v>
      </c>
      <c r="I426" t="s">
        <v>1917</v>
      </c>
      <c r="J426" t="s">
        <v>345</v>
      </c>
      <c r="K426">
        <f t="shared" si="30"/>
        <v>93</v>
      </c>
      <c r="L426">
        <f t="shared" si="31"/>
        <v>74</v>
      </c>
      <c r="M426" s="5">
        <f t="shared" si="33"/>
        <v>0.79569892473118276</v>
      </c>
      <c r="N426">
        <f t="shared" si="34"/>
        <v>57</v>
      </c>
    </row>
    <row r="427" spans="1:14" x14ac:dyDescent="0.35">
      <c r="A427" t="s">
        <v>10</v>
      </c>
      <c r="B427" t="s">
        <v>1386</v>
      </c>
      <c r="C427" t="s">
        <v>63</v>
      </c>
      <c r="D427" t="s">
        <v>88</v>
      </c>
      <c r="E427" t="s">
        <v>25</v>
      </c>
      <c r="F427">
        <f t="shared" si="32"/>
        <v>90</v>
      </c>
      <c r="G427">
        <v>163</v>
      </c>
      <c r="H427" s="1">
        <v>1.1111111111111112E-2</v>
      </c>
      <c r="I427" t="s">
        <v>1917</v>
      </c>
      <c r="J427" t="s">
        <v>345</v>
      </c>
      <c r="K427">
        <f t="shared" si="30"/>
        <v>90</v>
      </c>
      <c r="L427">
        <f t="shared" si="31"/>
        <v>72</v>
      </c>
      <c r="M427" s="5">
        <f t="shared" si="33"/>
        <v>0.8</v>
      </c>
      <c r="N427">
        <f t="shared" si="34"/>
        <v>54</v>
      </c>
    </row>
    <row r="428" spans="1:14" x14ac:dyDescent="0.35">
      <c r="A428" t="s">
        <v>10</v>
      </c>
      <c r="B428" t="s">
        <v>1546</v>
      </c>
      <c r="C428" t="s">
        <v>21</v>
      </c>
      <c r="D428" t="s">
        <v>94</v>
      </c>
      <c r="E428" t="s">
        <v>19</v>
      </c>
      <c r="F428">
        <f t="shared" si="32"/>
        <v>66</v>
      </c>
      <c r="G428">
        <v>163</v>
      </c>
      <c r="H428" s="1">
        <v>2.7777777777777776E-2</v>
      </c>
      <c r="I428" t="s">
        <v>1917</v>
      </c>
      <c r="J428" t="s">
        <v>345</v>
      </c>
      <c r="K428">
        <f t="shared" si="30"/>
        <v>66</v>
      </c>
      <c r="L428">
        <f t="shared" si="31"/>
        <v>46</v>
      </c>
      <c r="M428" s="5">
        <f t="shared" si="33"/>
        <v>0.69696969696969702</v>
      </c>
      <c r="N428">
        <f t="shared" si="34"/>
        <v>40</v>
      </c>
    </row>
    <row r="429" spans="1:14" x14ac:dyDescent="0.35">
      <c r="A429" t="s">
        <v>10</v>
      </c>
      <c r="B429" t="s">
        <v>1498</v>
      </c>
      <c r="C429" t="s">
        <v>55</v>
      </c>
      <c r="D429" t="s">
        <v>71</v>
      </c>
      <c r="E429" t="s">
        <v>14</v>
      </c>
      <c r="F429">
        <f t="shared" si="32"/>
        <v>22</v>
      </c>
      <c r="G429">
        <v>163</v>
      </c>
      <c r="H429" s="1">
        <v>4.8611111111111112E-3</v>
      </c>
      <c r="I429" t="s">
        <v>1916</v>
      </c>
      <c r="J429" t="s">
        <v>345</v>
      </c>
      <c r="K429">
        <f t="shared" si="30"/>
        <v>22</v>
      </c>
      <c r="L429">
        <f t="shared" si="31"/>
        <v>9</v>
      </c>
      <c r="M429" s="5">
        <f t="shared" si="33"/>
        <v>0.40909090909090912</v>
      </c>
      <c r="N429">
        <f t="shared" si="34"/>
        <v>13</v>
      </c>
    </row>
    <row r="430" spans="1:14" x14ac:dyDescent="0.35">
      <c r="A430" t="s">
        <v>31</v>
      </c>
      <c r="B430" t="s">
        <v>1498</v>
      </c>
      <c r="C430" t="s">
        <v>55</v>
      </c>
      <c r="D430" t="s">
        <v>71</v>
      </c>
      <c r="E430" t="s">
        <v>14</v>
      </c>
      <c r="F430">
        <f t="shared" si="32"/>
        <v>22</v>
      </c>
      <c r="G430">
        <v>164</v>
      </c>
      <c r="H430" s="1">
        <v>2.9861111111111113E-2</v>
      </c>
      <c r="I430" t="s">
        <v>1917</v>
      </c>
      <c r="J430" t="s">
        <v>347</v>
      </c>
      <c r="K430">
        <f t="shared" si="30"/>
        <v>22</v>
      </c>
      <c r="L430">
        <f t="shared" si="31"/>
        <v>9</v>
      </c>
      <c r="M430" s="5">
        <f t="shared" si="33"/>
        <v>0.40909090909090912</v>
      </c>
      <c r="N430">
        <f t="shared" si="34"/>
        <v>13</v>
      </c>
    </row>
    <row r="431" spans="1:14" x14ac:dyDescent="0.35">
      <c r="A431" t="s">
        <v>31</v>
      </c>
      <c r="B431" t="s">
        <v>1389</v>
      </c>
      <c r="C431" t="s">
        <v>71</v>
      </c>
      <c r="D431" t="s">
        <v>100</v>
      </c>
      <c r="E431" t="s">
        <v>14</v>
      </c>
      <c r="F431">
        <f t="shared" si="32"/>
        <v>36</v>
      </c>
      <c r="G431">
        <v>164</v>
      </c>
      <c r="H431" s="1">
        <v>4.8611111111111112E-3</v>
      </c>
      <c r="I431" t="s">
        <v>1916</v>
      </c>
      <c r="J431" t="s">
        <v>347</v>
      </c>
      <c r="K431">
        <f t="shared" si="30"/>
        <v>36</v>
      </c>
      <c r="L431">
        <f t="shared" si="31"/>
        <v>14</v>
      </c>
      <c r="M431" s="5">
        <f t="shared" si="33"/>
        <v>0.3888888888888889</v>
      </c>
      <c r="N431">
        <f t="shared" si="34"/>
        <v>22</v>
      </c>
    </row>
    <row r="432" spans="1:14" x14ac:dyDescent="0.35">
      <c r="A432" t="s">
        <v>31</v>
      </c>
      <c r="B432" t="s">
        <v>1534</v>
      </c>
      <c r="C432" t="s">
        <v>65</v>
      </c>
      <c r="D432" t="s">
        <v>92</v>
      </c>
      <c r="E432" t="s">
        <v>19</v>
      </c>
      <c r="F432">
        <f t="shared" si="32"/>
        <v>64</v>
      </c>
      <c r="G432">
        <v>164</v>
      </c>
      <c r="H432" s="1">
        <v>1.3888888888888888E-2</v>
      </c>
      <c r="I432" t="s">
        <v>1916</v>
      </c>
      <c r="J432" t="s">
        <v>347</v>
      </c>
      <c r="K432">
        <f t="shared" si="30"/>
        <v>64</v>
      </c>
      <c r="L432">
        <f t="shared" si="31"/>
        <v>45</v>
      </c>
      <c r="M432" s="5">
        <f t="shared" si="33"/>
        <v>0.703125</v>
      </c>
      <c r="N432">
        <f t="shared" si="34"/>
        <v>38</v>
      </c>
    </row>
    <row r="433" spans="1:14" x14ac:dyDescent="0.35">
      <c r="A433" t="s">
        <v>31</v>
      </c>
      <c r="B433" t="s">
        <v>1465</v>
      </c>
      <c r="C433" t="s">
        <v>50</v>
      </c>
      <c r="D433" t="s">
        <v>75</v>
      </c>
      <c r="E433" t="s">
        <v>19</v>
      </c>
      <c r="F433">
        <f t="shared" si="32"/>
        <v>48</v>
      </c>
      <c r="G433">
        <v>164</v>
      </c>
      <c r="H433" s="1">
        <v>2.4305555555555556E-2</v>
      </c>
      <c r="I433" t="s">
        <v>1916</v>
      </c>
      <c r="J433" t="s">
        <v>347</v>
      </c>
      <c r="K433">
        <f t="shared" si="30"/>
        <v>48</v>
      </c>
      <c r="L433">
        <f t="shared" si="31"/>
        <v>34</v>
      </c>
      <c r="M433" s="5">
        <f t="shared" si="33"/>
        <v>0.70833333333333337</v>
      </c>
      <c r="N433">
        <f t="shared" si="34"/>
        <v>28</v>
      </c>
    </row>
    <row r="434" spans="1:14" x14ac:dyDescent="0.35">
      <c r="A434" t="s">
        <v>8</v>
      </c>
      <c r="B434" t="s">
        <v>1465</v>
      </c>
      <c r="C434" t="s">
        <v>50</v>
      </c>
      <c r="D434" t="s">
        <v>75</v>
      </c>
      <c r="E434" t="s">
        <v>19</v>
      </c>
      <c r="F434">
        <f t="shared" si="32"/>
        <v>48</v>
      </c>
      <c r="G434">
        <v>165</v>
      </c>
      <c r="H434" s="1">
        <v>1.0416666666666666E-2</v>
      </c>
      <c r="I434" t="s">
        <v>1917</v>
      </c>
      <c r="J434" t="s">
        <v>349</v>
      </c>
      <c r="K434">
        <f t="shared" si="30"/>
        <v>48</v>
      </c>
      <c r="L434">
        <f t="shared" si="31"/>
        <v>34</v>
      </c>
      <c r="M434" s="5">
        <f t="shared" si="33"/>
        <v>0.70833333333333337</v>
      </c>
      <c r="N434">
        <f t="shared" si="34"/>
        <v>28</v>
      </c>
    </row>
    <row r="435" spans="1:14" x14ac:dyDescent="0.35">
      <c r="A435" t="s">
        <v>8</v>
      </c>
      <c r="B435" t="s">
        <v>1387</v>
      </c>
      <c r="C435" t="s">
        <v>55</v>
      </c>
      <c r="D435" t="s">
        <v>69</v>
      </c>
      <c r="E435" t="s">
        <v>19</v>
      </c>
      <c r="F435">
        <f t="shared" si="32"/>
        <v>42</v>
      </c>
      <c r="G435">
        <v>165</v>
      </c>
      <c r="H435" s="1">
        <v>2.8472222222222222E-2</v>
      </c>
      <c r="I435" t="s">
        <v>1916</v>
      </c>
      <c r="J435" t="s">
        <v>349</v>
      </c>
      <c r="K435">
        <f t="shared" si="30"/>
        <v>42</v>
      </c>
      <c r="L435">
        <f t="shared" si="31"/>
        <v>29</v>
      </c>
      <c r="M435" s="5">
        <f t="shared" si="33"/>
        <v>0.69047619047619047</v>
      </c>
      <c r="N435">
        <f t="shared" si="34"/>
        <v>26</v>
      </c>
    </row>
    <row r="436" spans="1:14" x14ac:dyDescent="0.35">
      <c r="A436" t="s">
        <v>53</v>
      </c>
      <c r="B436" t="s">
        <v>1496</v>
      </c>
      <c r="C436" t="s">
        <v>50</v>
      </c>
      <c r="D436" t="s">
        <v>73</v>
      </c>
      <c r="E436" t="s">
        <v>19</v>
      </c>
      <c r="F436">
        <f t="shared" si="32"/>
        <v>46</v>
      </c>
      <c r="G436">
        <v>166</v>
      </c>
      <c r="H436" s="1">
        <v>1.5277777777777777E-2</v>
      </c>
      <c r="I436" t="s">
        <v>1917</v>
      </c>
      <c r="J436" t="s">
        <v>351</v>
      </c>
      <c r="K436">
        <f t="shared" si="30"/>
        <v>46</v>
      </c>
      <c r="L436">
        <f t="shared" si="31"/>
        <v>32</v>
      </c>
      <c r="M436" s="5">
        <f t="shared" si="33"/>
        <v>0.69565217391304346</v>
      </c>
      <c r="N436">
        <f t="shared" si="34"/>
        <v>28</v>
      </c>
    </row>
    <row r="437" spans="1:14" x14ac:dyDescent="0.35">
      <c r="A437" t="s">
        <v>34</v>
      </c>
      <c r="B437" t="s">
        <v>1427</v>
      </c>
      <c r="C437" t="s">
        <v>42</v>
      </c>
      <c r="D437" t="s">
        <v>65</v>
      </c>
      <c r="E437" t="s">
        <v>14</v>
      </c>
      <c r="F437">
        <f t="shared" si="32"/>
        <v>19</v>
      </c>
      <c r="G437">
        <v>167</v>
      </c>
      <c r="H437" s="1">
        <v>2.013888888888889E-2</v>
      </c>
      <c r="I437" t="s">
        <v>1916</v>
      </c>
      <c r="J437" t="s">
        <v>353</v>
      </c>
      <c r="K437">
        <f t="shared" si="30"/>
        <v>19</v>
      </c>
      <c r="L437">
        <f t="shared" si="31"/>
        <v>8</v>
      </c>
      <c r="M437" s="5">
        <f t="shared" si="33"/>
        <v>0.42105263157894735</v>
      </c>
      <c r="N437">
        <f t="shared" si="34"/>
        <v>11</v>
      </c>
    </row>
    <row r="438" spans="1:14" x14ac:dyDescent="0.35">
      <c r="A438" t="s">
        <v>34</v>
      </c>
      <c r="B438" t="s">
        <v>1375</v>
      </c>
      <c r="C438" t="s">
        <v>21</v>
      </c>
      <c r="D438" t="s">
        <v>96</v>
      </c>
      <c r="E438" t="s">
        <v>25</v>
      </c>
      <c r="F438">
        <f t="shared" si="32"/>
        <v>102</v>
      </c>
      <c r="G438">
        <v>167</v>
      </c>
      <c r="H438" s="1">
        <v>7.6388888888888886E-3</v>
      </c>
      <c r="I438" t="s">
        <v>1916</v>
      </c>
      <c r="J438" t="s">
        <v>353</v>
      </c>
      <c r="K438">
        <f t="shared" si="30"/>
        <v>102</v>
      </c>
      <c r="L438">
        <f t="shared" si="31"/>
        <v>82</v>
      </c>
      <c r="M438" s="5">
        <f t="shared" si="33"/>
        <v>0.80392156862745101</v>
      </c>
      <c r="N438">
        <f t="shared" si="34"/>
        <v>60</v>
      </c>
    </row>
    <row r="439" spans="1:14" x14ac:dyDescent="0.35">
      <c r="A439" t="s">
        <v>34</v>
      </c>
      <c r="B439" t="s">
        <v>1430</v>
      </c>
      <c r="C439" t="s">
        <v>65</v>
      </c>
      <c r="D439" t="s">
        <v>90</v>
      </c>
      <c r="E439" t="s">
        <v>14</v>
      </c>
      <c r="F439">
        <f t="shared" si="32"/>
        <v>31</v>
      </c>
      <c r="G439">
        <v>167</v>
      </c>
      <c r="H439" s="1">
        <v>2.5000000000000001E-2</v>
      </c>
      <c r="I439" t="s">
        <v>1917</v>
      </c>
      <c r="J439" t="s">
        <v>353</v>
      </c>
      <c r="K439">
        <f t="shared" si="30"/>
        <v>31</v>
      </c>
      <c r="L439">
        <f t="shared" si="31"/>
        <v>12</v>
      </c>
      <c r="M439" s="5">
        <f t="shared" si="33"/>
        <v>0.38709677419354838</v>
      </c>
      <c r="N439">
        <f t="shared" si="34"/>
        <v>19</v>
      </c>
    </row>
    <row r="440" spans="1:14" x14ac:dyDescent="0.35">
      <c r="A440" t="s">
        <v>38</v>
      </c>
      <c r="B440" t="s">
        <v>1498</v>
      </c>
      <c r="C440" t="s">
        <v>55</v>
      </c>
      <c r="D440" t="s">
        <v>71</v>
      </c>
      <c r="E440" t="s">
        <v>19</v>
      </c>
      <c r="F440">
        <f t="shared" si="32"/>
        <v>44</v>
      </c>
      <c r="G440">
        <v>168</v>
      </c>
      <c r="H440" s="1">
        <v>4.8611111111111112E-3</v>
      </c>
      <c r="I440" t="s">
        <v>1917</v>
      </c>
      <c r="J440" t="s">
        <v>355</v>
      </c>
      <c r="K440">
        <f t="shared" si="30"/>
        <v>44</v>
      </c>
      <c r="L440">
        <f t="shared" si="31"/>
        <v>31</v>
      </c>
      <c r="M440" s="5">
        <f t="shared" si="33"/>
        <v>0.70454545454545459</v>
      </c>
      <c r="N440">
        <f t="shared" si="34"/>
        <v>26</v>
      </c>
    </row>
    <row r="441" spans="1:14" x14ac:dyDescent="0.35">
      <c r="A441" t="s">
        <v>65</v>
      </c>
      <c r="B441" t="s">
        <v>1387</v>
      </c>
      <c r="C441" t="s">
        <v>55</v>
      </c>
      <c r="D441" t="s">
        <v>69</v>
      </c>
      <c r="E441" t="s">
        <v>19</v>
      </c>
      <c r="F441">
        <f t="shared" si="32"/>
        <v>42</v>
      </c>
      <c r="G441">
        <v>169</v>
      </c>
      <c r="H441" s="1">
        <v>3.0555555555555555E-2</v>
      </c>
      <c r="I441" t="s">
        <v>1917</v>
      </c>
      <c r="J441" t="s">
        <v>357</v>
      </c>
      <c r="K441">
        <f t="shared" si="30"/>
        <v>42</v>
      </c>
      <c r="L441">
        <f t="shared" si="31"/>
        <v>29</v>
      </c>
      <c r="M441" s="5">
        <f t="shared" si="33"/>
        <v>0.69047619047619047</v>
      </c>
      <c r="N441">
        <f t="shared" si="34"/>
        <v>26</v>
      </c>
    </row>
    <row r="442" spans="1:14" x14ac:dyDescent="0.35">
      <c r="A442" t="s">
        <v>65</v>
      </c>
      <c r="B442" t="s">
        <v>1375</v>
      </c>
      <c r="C442" t="s">
        <v>21</v>
      </c>
      <c r="D442" t="s">
        <v>96</v>
      </c>
      <c r="E442" t="s">
        <v>19</v>
      </c>
      <c r="F442">
        <f t="shared" si="32"/>
        <v>68</v>
      </c>
      <c r="G442">
        <v>169</v>
      </c>
      <c r="H442" s="1">
        <v>4.0972222222222222E-2</v>
      </c>
      <c r="I442" t="s">
        <v>1917</v>
      </c>
      <c r="J442" t="s">
        <v>357</v>
      </c>
      <c r="K442">
        <f t="shared" si="30"/>
        <v>68</v>
      </c>
      <c r="L442">
        <f t="shared" si="31"/>
        <v>48</v>
      </c>
      <c r="M442" s="5">
        <f t="shared" si="33"/>
        <v>0.70588235294117652</v>
      </c>
      <c r="N442">
        <f t="shared" si="34"/>
        <v>40</v>
      </c>
    </row>
    <row r="443" spans="1:14" x14ac:dyDescent="0.35">
      <c r="A443" t="s">
        <v>65</v>
      </c>
      <c r="B443" t="s">
        <v>1498</v>
      </c>
      <c r="C443" t="s">
        <v>55</v>
      </c>
      <c r="D443" t="s">
        <v>71</v>
      </c>
      <c r="E443" t="s">
        <v>19</v>
      </c>
      <c r="F443">
        <f t="shared" si="32"/>
        <v>44</v>
      </c>
      <c r="G443">
        <v>169</v>
      </c>
      <c r="H443" s="1">
        <v>4.8611111111111112E-3</v>
      </c>
      <c r="I443" t="s">
        <v>1916</v>
      </c>
      <c r="J443" t="s">
        <v>357</v>
      </c>
      <c r="K443">
        <f t="shared" si="30"/>
        <v>44</v>
      </c>
      <c r="L443">
        <f t="shared" si="31"/>
        <v>31</v>
      </c>
      <c r="M443" s="5">
        <f t="shared" si="33"/>
        <v>0.70454545454545459</v>
      </c>
      <c r="N443">
        <f t="shared" si="34"/>
        <v>26</v>
      </c>
    </row>
    <row r="444" spans="1:14" x14ac:dyDescent="0.35">
      <c r="A444" t="s">
        <v>53</v>
      </c>
      <c r="B444" t="s">
        <v>1457</v>
      </c>
      <c r="C444" t="s">
        <v>53</v>
      </c>
      <c r="D444" t="s">
        <v>21</v>
      </c>
      <c r="E444" t="s">
        <v>25</v>
      </c>
      <c r="F444">
        <f t="shared" si="32"/>
        <v>60</v>
      </c>
      <c r="G444">
        <v>170</v>
      </c>
      <c r="H444" s="1">
        <v>1.1111111111111112E-2</v>
      </c>
      <c r="I444" t="s">
        <v>1916</v>
      </c>
      <c r="J444" t="s">
        <v>359</v>
      </c>
      <c r="K444">
        <f t="shared" si="30"/>
        <v>60</v>
      </c>
      <c r="L444">
        <f t="shared" si="31"/>
        <v>48</v>
      </c>
      <c r="M444" s="5">
        <f t="shared" si="33"/>
        <v>0.8</v>
      </c>
      <c r="N444">
        <f t="shared" si="34"/>
        <v>36</v>
      </c>
    </row>
    <row r="445" spans="1:14" x14ac:dyDescent="0.35">
      <c r="A445" t="s">
        <v>53</v>
      </c>
      <c r="B445" t="s">
        <v>1363</v>
      </c>
      <c r="C445" t="s">
        <v>38</v>
      </c>
      <c r="D445" t="s">
        <v>86</v>
      </c>
      <c r="E445" t="s">
        <v>25</v>
      </c>
      <c r="F445">
        <f t="shared" si="32"/>
        <v>87</v>
      </c>
      <c r="G445">
        <v>170</v>
      </c>
      <c r="H445" s="1">
        <v>1.1111111111111112E-2</v>
      </c>
      <c r="I445" t="s">
        <v>1916</v>
      </c>
      <c r="J445" t="s">
        <v>359</v>
      </c>
      <c r="K445">
        <f t="shared" si="30"/>
        <v>87</v>
      </c>
      <c r="L445">
        <f t="shared" si="31"/>
        <v>70</v>
      </c>
      <c r="M445" s="5">
        <f t="shared" si="33"/>
        <v>0.8045977011494253</v>
      </c>
      <c r="N445">
        <f t="shared" si="34"/>
        <v>51</v>
      </c>
    </row>
    <row r="446" spans="1:14" x14ac:dyDescent="0.35">
      <c r="A446" t="s">
        <v>53</v>
      </c>
      <c r="B446" t="s">
        <v>1389</v>
      </c>
      <c r="C446" t="s">
        <v>71</v>
      </c>
      <c r="D446" t="s">
        <v>100</v>
      </c>
      <c r="E446" t="s">
        <v>14</v>
      </c>
      <c r="F446">
        <f t="shared" si="32"/>
        <v>36</v>
      </c>
      <c r="G446">
        <v>170</v>
      </c>
      <c r="H446" s="1">
        <v>2.2916666666666665E-2</v>
      </c>
      <c r="I446" t="s">
        <v>1917</v>
      </c>
      <c r="J446" t="s">
        <v>359</v>
      </c>
      <c r="K446">
        <f t="shared" si="30"/>
        <v>36</v>
      </c>
      <c r="L446">
        <f t="shared" si="31"/>
        <v>14</v>
      </c>
      <c r="M446" s="5">
        <f t="shared" si="33"/>
        <v>0.3888888888888889</v>
      </c>
      <c r="N446">
        <f t="shared" si="34"/>
        <v>22</v>
      </c>
    </row>
    <row r="447" spans="1:14" x14ac:dyDescent="0.35">
      <c r="A447" t="s">
        <v>53</v>
      </c>
      <c r="B447" t="s">
        <v>1386</v>
      </c>
      <c r="C447" t="s">
        <v>63</v>
      </c>
      <c r="D447" t="s">
        <v>88</v>
      </c>
      <c r="E447" t="s">
        <v>19</v>
      </c>
      <c r="F447">
        <f t="shared" si="32"/>
        <v>60</v>
      </c>
      <c r="G447">
        <v>170</v>
      </c>
      <c r="H447" s="1">
        <v>5.5555555555555558E-3</v>
      </c>
      <c r="I447" t="s">
        <v>1917</v>
      </c>
      <c r="J447" t="s">
        <v>359</v>
      </c>
      <c r="K447">
        <f t="shared" si="30"/>
        <v>60</v>
      </c>
      <c r="L447">
        <f t="shared" si="31"/>
        <v>42</v>
      </c>
      <c r="M447" s="5">
        <f t="shared" si="33"/>
        <v>0.7</v>
      </c>
      <c r="N447">
        <f t="shared" si="34"/>
        <v>36</v>
      </c>
    </row>
    <row r="448" spans="1:14" x14ac:dyDescent="0.35">
      <c r="A448" t="s">
        <v>56</v>
      </c>
      <c r="B448" t="s">
        <v>1464</v>
      </c>
      <c r="C448" t="s">
        <v>44</v>
      </c>
      <c r="D448" t="s">
        <v>79</v>
      </c>
      <c r="E448" t="s">
        <v>19</v>
      </c>
      <c r="F448">
        <f t="shared" si="32"/>
        <v>52</v>
      </c>
      <c r="G448">
        <v>171</v>
      </c>
      <c r="H448" s="1">
        <v>2.013888888888889E-2</v>
      </c>
      <c r="I448" t="s">
        <v>1916</v>
      </c>
      <c r="J448" t="s">
        <v>361</v>
      </c>
      <c r="K448">
        <f t="shared" si="30"/>
        <v>52</v>
      </c>
      <c r="L448">
        <f t="shared" si="31"/>
        <v>37</v>
      </c>
      <c r="M448" s="5">
        <f t="shared" si="33"/>
        <v>0.71153846153846156</v>
      </c>
      <c r="N448">
        <f t="shared" si="34"/>
        <v>30</v>
      </c>
    </row>
    <row r="449" spans="1:14" x14ac:dyDescent="0.35">
      <c r="A449" t="s">
        <v>56</v>
      </c>
      <c r="B449" t="s">
        <v>1363</v>
      </c>
      <c r="C449" t="s">
        <v>38</v>
      </c>
      <c r="D449" t="s">
        <v>86</v>
      </c>
      <c r="E449" t="s">
        <v>25</v>
      </c>
      <c r="F449">
        <f t="shared" si="32"/>
        <v>87</v>
      </c>
      <c r="G449">
        <v>171</v>
      </c>
      <c r="H449" s="1">
        <v>1.5277777777777777E-2</v>
      </c>
      <c r="I449" t="s">
        <v>1917</v>
      </c>
      <c r="J449" t="s">
        <v>361</v>
      </c>
      <c r="K449">
        <f t="shared" si="30"/>
        <v>87</v>
      </c>
      <c r="L449">
        <f t="shared" si="31"/>
        <v>70</v>
      </c>
      <c r="M449" s="5">
        <f t="shared" si="33"/>
        <v>0.8045977011494253</v>
      </c>
      <c r="N449">
        <f t="shared" si="34"/>
        <v>51</v>
      </c>
    </row>
    <row r="450" spans="1:14" x14ac:dyDescent="0.35">
      <c r="A450" t="s">
        <v>53</v>
      </c>
      <c r="B450" t="s">
        <v>1375</v>
      </c>
      <c r="C450" t="s">
        <v>21</v>
      </c>
      <c r="D450" t="s">
        <v>96</v>
      </c>
      <c r="E450" t="s">
        <v>19</v>
      </c>
      <c r="F450">
        <f t="shared" si="32"/>
        <v>68</v>
      </c>
      <c r="G450">
        <v>172</v>
      </c>
      <c r="H450" s="1">
        <v>1.8749999999999999E-2</v>
      </c>
      <c r="I450" t="s">
        <v>1917</v>
      </c>
      <c r="J450" t="s">
        <v>363</v>
      </c>
      <c r="K450">
        <f t="shared" ref="K450:K513" si="35">D450*E450</f>
        <v>68</v>
      </c>
      <c r="L450">
        <f t="shared" ref="L450:L513" si="36">K450-C450</f>
        <v>48</v>
      </c>
      <c r="M450" s="5">
        <f t="shared" si="33"/>
        <v>0.70588235294117652</v>
      </c>
      <c r="N450">
        <f t="shared" si="34"/>
        <v>40</v>
      </c>
    </row>
    <row r="451" spans="1:14" x14ac:dyDescent="0.35">
      <c r="A451" t="s">
        <v>42</v>
      </c>
      <c r="B451" t="s">
        <v>1422</v>
      </c>
      <c r="C451" t="s">
        <v>56</v>
      </c>
      <c r="D451" t="s">
        <v>81</v>
      </c>
      <c r="E451" t="s">
        <v>25</v>
      </c>
      <c r="F451">
        <f t="shared" ref="F451:F514" si="37">D451*E451</f>
        <v>81</v>
      </c>
      <c r="G451">
        <v>173</v>
      </c>
      <c r="H451" s="1">
        <v>1.0416666666666666E-2</v>
      </c>
      <c r="I451" t="s">
        <v>1917</v>
      </c>
      <c r="J451" t="s">
        <v>365</v>
      </c>
      <c r="K451">
        <f t="shared" si="35"/>
        <v>81</v>
      </c>
      <c r="L451">
        <f t="shared" si="36"/>
        <v>65</v>
      </c>
      <c r="M451" s="5">
        <f t="shared" ref="M451:M514" si="38">(L451/K451)</f>
        <v>0.80246913580246915</v>
      </c>
      <c r="N451">
        <f t="shared" ref="N451:N514" si="39">C451*E451</f>
        <v>48</v>
      </c>
    </row>
    <row r="452" spans="1:14" x14ac:dyDescent="0.35">
      <c r="A452" t="s">
        <v>42</v>
      </c>
      <c r="B452" t="s">
        <v>1534</v>
      </c>
      <c r="C452" t="s">
        <v>65</v>
      </c>
      <c r="D452" t="s">
        <v>92</v>
      </c>
      <c r="E452" t="s">
        <v>25</v>
      </c>
      <c r="F452">
        <f t="shared" si="37"/>
        <v>96</v>
      </c>
      <c r="G452">
        <v>173</v>
      </c>
      <c r="H452" s="1">
        <v>3.6111111111111108E-2</v>
      </c>
      <c r="I452" t="s">
        <v>1917</v>
      </c>
      <c r="J452" t="s">
        <v>365</v>
      </c>
      <c r="K452">
        <f t="shared" si="35"/>
        <v>96</v>
      </c>
      <c r="L452">
        <f t="shared" si="36"/>
        <v>77</v>
      </c>
      <c r="M452" s="5">
        <f t="shared" si="38"/>
        <v>0.80208333333333337</v>
      </c>
      <c r="N452">
        <f t="shared" si="39"/>
        <v>57</v>
      </c>
    </row>
    <row r="453" spans="1:14" x14ac:dyDescent="0.35">
      <c r="A453" t="s">
        <v>8</v>
      </c>
      <c r="B453" t="s">
        <v>1386</v>
      </c>
      <c r="C453" t="s">
        <v>63</v>
      </c>
      <c r="D453" t="s">
        <v>88</v>
      </c>
      <c r="E453" t="s">
        <v>19</v>
      </c>
      <c r="F453">
        <f t="shared" si="37"/>
        <v>60</v>
      </c>
      <c r="G453">
        <v>174</v>
      </c>
      <c r="H453" s="1">
        <v>8.3333333333333332E-3</v>
      </c>
      <c r="I453" t="s">
        <v>1917</v>
      </c>
      <c r="J453" t="s">
        <v>367</v>
      </c>
      <c r="K453">
        <f t="shared" si="35"/>
        <v>60</v>
      </c>
      <c r="L453">
        <f t="shared" si="36"/>
        <v>42</v>
      </c>
      <c r="M453" s="5">
        <f t="shared" si="38"/>
        <v>0.7</v>
      </c>
      <c r="N453">
        <f t="shared" si="39"/>
        <v>36</v>
      </c>
    </row>
    <row r="454" spans="1:14" x14ac:dyDescent="0.35">
      <c r="A454" t="s">
        <v>50</v>
      </c>
      <c r="B454" t="s">
        <v>1534</v>
      </c>
      <c r="C454" t="s">
        <v>65</v>
      </c>
      <c r="D454" t="s">
        <v>92</v>
      </c>
      <c r="E454" t="s">
        <v>25</v>
      </c>
      <c r="F454">
        <f t="shared" si="37"/>
        <v>96</v>
      </c>
      <c r="G454">
        <v>175</v>
      </c>
      <c r="H454" s="1">
        <v>6.2500000000000003E-3</v>
      </c>
      <c r="I454" t="s">
        <v>1917</v>
      </c>
      <c r="J454" t="s">
        <v>368</v>
      </c>
      <c r="K454">
        <f t="shared" si="35"/>
        <v>96</v>
      </c>
      <c r="L454">
        <f t="shared" si="36"/>
        <v>77</v>
      </c>
      <c r="M454" s="5">
        <f t="shared" si="38"/>
        <v>0.80208333333333337</v>
      </c>
      <c r="N454">
        <f t="shared" si="39"/>
        <v>57</v>
      </c>
    </row>
    <row r="455" spans="1:14" x14ac:dyDescent="0.35">
      <c r="A455" t="s">
        <v>50</v>
      </c>
      <c r="B455" t="s">
        <v>1465</v>
      </c>
      <c r="C455" t="s">
        <v>50</v>
      </c>
      <c r="D455" t="s">
        <v>75</v>
      </c>
      <c r="E455" t="s">
        <v>19</v>
      </c>
      <c r="F455">
        <f t="shared" si="37"/>
        <v>48</v>
      </c>
      <c r="G455">
        <v>175</v>
      </c>
      <c r="H455" s="1">
        <v>2.6388888888888889E-2</v>
      </c>
      <c r="I455" t="s">
        <v>1916</v>
      </c>
      <c r="J455" t="s">
        <v>368</v>
      </c>
      <c r="K455">
        <f t="shared" si="35"/>
        <v>48</v>
      </c>
      <c r="L455">
        <f t="shared" si="36"/>
        <v>34</v>
      </c>
      <c r="M455" s="5">
        <f t="shared" si="38"/>
        <v>0.70833333333333337</v>
      </c>
      <c r="N455">
        <f t="shared" si="39"/>
        <v>28</v>
      </c>
    </row>
    <row r="456" spans="1:14" x14ac:dyDescent="0.35">
      <c r="A456" t="s">
        <v>21</v>
      </c>
      <c r="B456" t="s">
        <v>1387</v>
      </c>
      <c r="C456" t="s">
        <v>55</v>
      </c>
      <c r="D456" t="s">
        <v>69</v>
      </c>
      <c r="E456" t="s">
        <v>25</v>
      </c>
      <c r="F456">
        <f t="shared" si="37"/>
        <v>63</v>
      </c>
      <c r="G456">
        <v>176</v>
      </c>
      <c r="H456" s="1">
        <v>3.3333333333333333E-2</v>
      </c>
      <c r="I456" t="s">
        <v>1917</v>
      </c>
      <c r="J456" t="s">
        <v>370</v>
      </c>
      <c r="K456">
        <f t="shared" si="35"/>
        <v>63</v>
      </c>
      <c r="L456">
        <f t="shared" si="36"/>
        <v>50</v>
      </c>
      <c r="M456" s="5">
        <f t="shared" si="38"/>
        <v>0.79365079365079361</v>
      </c>
      <c r="N456">
        <f t="shared" si="39"/>
        <v>39</v>
      </c>
    </row>
    <row r="457" spans="1:14" x14ac:dyDescent="0.35">
      <c r="A457" t="s">
        <v>29</v>
      </c>
      <c r="B457" t="s">
        <v>1465</v>
      </c>
      <c r="C457" t="s">
        <v>50</v>
      </c>
      <c r="D457" t="s">
        <v>75</v>
      </c>
      <c r="E457" t="s">
        <v>19</v>
      </c>
      <c r="F457">
        <f t="shared" si="37"/>
        <v>48</v>
      </c>
      <c r="G457">
        <v>177</v>
      </c>
      <c r="H457" s="1">
        <v>6.9444444444444441E-3</v>
      </c>
      <c r="I457" t="s">
        <v>1917</v>
      </c>
      <c r="J457" t="s">
        <v>372</v>
      </c>
      <c r="K457">
        <f t="shared" si="35"/>
        <v>48</v>
      </c>
      <c r="L457">
        <f t="shared" si="36"/>
        <v>34</v>
      </c>
      <c r="M457" s="5">
        <f t="shared" si="38"/>
        <v>0.70833333333333337</v>
      </c>
      <c r="N457">
        <f t="shared" si="39"/>
        <v>28</v>
      </c>
    </row>
    <row r="458" spans="1:14" x14ac:dyDescent="0.35">
      <c r="A458" t="s">
        <v>29</v>
      </c>
      <c r="B458" t="s">
        <v>1464</v>
      </c>
      <c r="C458" t="s">
        <v>44</v>
      </c>
      <c r="D458" t="s">
        <v>79</v>
      </c>
      <c r="E458" t="s">
        <v>14</v>
      </c>
      <c r="F458">
        <f t="shared" si="37"/>
        <v>26</v>
      </c>
      <c r="G458">
        <v>177</v>
      </c>
      <c r="H458" s="1">
        <v>2.7777777777777776E-2</v>
      </c>
      <c r="I458" t="s">
        <v>1916</v>
      </c>
      <c r="J458" t="s">
        <v>372</v>
      </c>
      <c r="K458">
        <f t="shared" si="35"/>
        <v>26</v>
      </c>
      <c r="L458">
        <f t="shared" si="36"/>
        <v>11</v>
      </c>
      <c r="M458" s="5">
        <f t="shared" si="38"/>
        <v>0.42307692307692307</v>
      </c>
      <c r="N458">
        <f t="shared" si="39"/>
        <v>15</v>
      </c>
    </row>
    <row r="459" spans="1:14" x14ac:dyDescent="0.35">
      <c r="A459" t="s">
        <v>29</v>
      </c>
      <c r="B459" t="s">
        <v>1387</v>
      </c>
      <c r="C459" t="s">
        <v>55</v>
      </c>
      <c r="D459" t="s">
        <v>69</v>
      </c>
      <c r="E459" t="s">
        <v>19</v>
      </c>
      <c r="F459">
        <f t="shared" si="37"/>
        <v>42</v>
      </c>
      <c r="G459">
        <v>177</v>
      </c>
      <c r="H459" s="1">
        <v>3.125E-2</v>
      </c>
      <c r="I459" t="s">
        <v>1917</v>
      </c>
      <c r="J459" t="s">
        <v>372</v>
      </c>
      <c r="K459">
        <f t="shared" si="35"/>
        <v>42</v>
      </c>
      <c r="L459">
        <f t="shared" si="36"/>
        <v>29</v>
      </c>
      <c r="M459" s="5">
        <f t="shared" si="38"/>
        <v>0.69047619047619047</v>
      </c>
      <c r="N459">
        <f t="shared" si="39"/>
        <v>26</v>
      </c>
    </row>
    <row r="460" spans="1:14" x14ac:dyDescent="0.35">
      <c r="A460" t="s">
        <v>29</v>
      </c>
      <c r="B460" t="s">
        <v>1427</v>
      </c>
      <c r="C460" t="s">
        <v>42</v>
      </c>
      <c r="D460" t="s">
        <v>65</v>
      </c>
      <c r="E460" t="s">
        <v>25</v>
      </c>
      <c r="F460">
        <f t="shared" si="37"/>
        <v>57</v>
      </c>
      <c r="G460">
        <v>177</v>
      </c>
      <c r="H460" s="1">
        <v>3.2638888888888891E-2</v>
      </c>
      <c r="I460" t="s">
        <v>1916</v>
      </c>
      <c r="J460" t="s">
        <v>372</v>
      </c>
      <c r="K460">
        <f t="shared" si="35"/>
        <v>57</v>
      </c>
      <c r="L460">
        <f t="shared" si="36"/>
        <v>46</v>
      </c>
      <c r="M460" s="5">
        <f t="shared" si="38"/>
        <v>0.80701754385964908</v>
      </c>
      <c r="N460">
        <f t="shared" si="39"/>
        <v>33</v>
      </c>
    </row>
    <row r="461" spans="1:14" x14ac:dyDescent="0.35">
      <c r="A461" t="s">
        <v>42</v>
      </c>
      <c r="B461" t="s">
        <v>1386</v>
      </c>
      <c r="C461" t="s">
        <v>63</v>
      </c>
      <c r="D461" t="s">
        <v>88</v>
      </c>
      <c r="E461" t="s">
        <v>14</v>
      </c>
      <c r="F461">
        <f t="shared" si="37"/>
        <v>30</v>
      </c>
      <c r="G461">
        <v>178</v>
      </c>
      <c r="H461" s="1">
        <v>3.8194444444444448E-2</v>
      </c>
      <c r="I461" t="s">
        <v>1917</v>
      </c>
      <c r="J461" t="s">
        <v>374</v>
      </c>
      <c r="K461">
        <f t="shared" si="35"/>
        <v>30</v>
      </c>
      <c r="L461">
        <f t="shared" si="36"/>
        <v>12</v>
      </c>
      <c r="M461" s="5">
        <f t="shared" si="38"/>
        <v>0.4</v>
      </c>
      <c r="N461">
        <f t="shared" si="39"/>
        <v>18</v>
      </c>
    </row>
    <row r="462" spans="1:14" x14ac:dyDescent="0.35">
      <c r="A462" t="s">
        <v>42</v>
      </c>
      <c r="B462" t="s">
        <v>1356</v>
      </c>
      <c r="C462" t="s">
        <v>69</v>
      </c>
      <c r="D462" t="s">
        <v>98</v>
      </c>
      <c r="E462" t="s">
        <v>14</v>
      </c>
      <c r="F462">
        <f t="shared" si="37"/>
        <v>35</v>
      </c>
      <c r="G462">
        <v>178</v>
      </c>
      <c r="H462" s="1">
        <v>1.1111111111111112E-2</v>
      </c>
      <c r="I462" t="s">
        <v>1917</v>
      </c>
      <c r="J462" t="s">
        <v>374</v>
      </c>
      <c r="K462">
        <f t="shared" si="35"/>
        <v>35</v>
      </c>
      <c r="L462">
        <f t="shared" si="36"/>
        <v>14</v>
      </c>
      <c r="M462" s="5">
        <f t="shared" si="38"/>
        <v>0.4</v>
      </c>
      <c r="N462">
        <f t="shared" si="39"/>
        <v>21</v>
      </c>
    </row>
    <row r="463" spans="1:14" x14ac:dyDescent="0.35">
      <c r="A463" t="s">
        <v>42</v>
      </c>
      <c r="B463" t="s">
        <v>1498</v>
      </c>
      <c r="C463" t="s">
        <v>55</v>
      </c>
      <c r="D463" t="s">
        <v>71</v>
      </c>
      <c r="E463" t="s">
        <v>19</v>
      </c>
      <c r="F463">
        <f t="shared" si="37"/>
        <v>44</v>
      </c>
      <c r="G463">
        <v>178</v>
      </c>
      <c r="H463" s="1">
        <v>1.3888888888888888E-2</v>
      </c>
      <c r="I463" t="s">
        <v>1916</v>
      </c>
      <c r="J463" t="s">
        <v>374</v>
      </c>
      <c r="K463">
        <f t="shared" si="35"/>
        <v>44</v>
      </c>
      <c r="L463">
        <f t="shared" si="36"/>
        <v>31</v>
      </c>
      <c r="M463" s="5">
        <f t="shared" si="38"/>
        <v>0.70454545454545459</v>
      </c>
      <c r="N463">
        <f t="shared" si="39"/>
        <v>26</v>
      </c>
    </row>
    <row r="464" spans="1:14" x14ac:dyDescent="0.35">
      <c r="A464" t="s">
        <v>42</v>
      </c>
      <c r="B464" t="s">
        <v>1546</v>
      </c>
      <c r="C464" t="s">
        <v>21</v>
      </c>
      <c r="D464" t="s">
        <v>94</v>
      </c>
      <c r="E464" t="s">
        <v>25</v>
      </c>
      <c r="F464">
        <f t="shared" si="37"/>
        <v>99</v>
      </c>
      <c r="G464">
        <v>178</v>
      </c>
      <c r="H464" s="1">
        <v>3.8194444444444448E-2</v>
      </c>
      <c r="I464" t="s">
        <v>1916</v>
      </c>
      <c r="J464" t="s">
        <v>374</v>
      </c>
      <c r="K464">
        <f t="shared" si="35"/>
        <v>99</v>
      </c>
      <c r="L464">
        <f t="shared" si="36"/>
        <v>79</v>
      </c>
      <c r="M464" s="5">
        <f t="shared" si="38"/>
        <v>0.79797979797979801</v>
      </c>
      <c r="N464">
        <f t="shared" si="39"/>
        <v>60</v>
      </c>
    </row>
    <row r="465" spans="1:14" x14ac:dyDescent="0.35">
      <c r="A465" t="s">
        <v>53</v>
      </c>
      <c r="B465" t="s">
        <v>1430</v>
      </c>
      <c r="C465" t="s">
        <v>65</v>
      </c>
      <c r="D465" t="s">
        <v>90</v>
      </c>
      <c r="E465" t="s">
        <v>19</v>
      </c>
      <c r="F465">
        <f t="shared" si="37"/>
        <v>62</v>
      </c>
      <c r="G465">
        <v>179</v>
      </c>
      <c r="H465" s="1">
        <v>1.8055555555555554E-2</v>
      </c>
      <c r="I465" t="s">
        <v>1916</v>
      </c>
      <c r="J465" t="s">
        <v>376</v>
      </c>
      <c r="K465">
        <f t="shared" si="35"/>
        <v>62</v>
      </c>
      <c r="L465">
        <f t="shared" si="36"/>
        <v>43</v>
      </c>
      <c r="M465" s="5">
        <f t="shared" si="38"/>
        <v>0.69354838709677424</v>
      </c>
      <c r="N465">
        <f t="shared" si="39"/>
        <v>38</v>
      </c>
    </row>
    <row r="466" spans="1:14" x14ac:dyDescent="0.35">
      <c r="A466" t="s">
        <v>8</v>
      </c>
      <c r="B466" t="s">
        <v>1363</v>
      </c>
      <c r="C466" t="s">
        <v>38</v>
      </c>
      <c r="D466" t="s">
        <v>86</v>
      </c>
      <c r="E466" t="s">
        <v>14</v>
      </c>
      <c r="F466">
        <f t="shared" si="37"/>
        <v>29</v>
      </c>
      <c r="G466">
        <v>180</v>
      </c>
      <c r="H466" s="1">
        <v>2.4305555555555556E-2</v>
      </c>
      <c r="I466" t="s">
        <v>1917</v>
      </c>
      <c r="J466" t="s">
        <v>378</v>
      </c>
      <c r="K466">
        <f t="shared" si="35"/>
        <v>29</v>
      </c>
      <c r="L466">
        <f t="shared" si="36"/>
        <v>12</v>
      </c>
      <c r="M466" s="5">
        <f t="shared" si="38"/>
        <v>0.41379310344827586</v>
      </c>
      <c r="N466">
        <f t="shared" si="39"/>
        <v>17</v>
      </c>
    </row>
    <row r="467" spans="1:14" x14ac:dyDescent="0.35">
      <c r="A467" t="s">
        <v>8</v>
      </c>
      <c r="B467" t="s">
        <v>1386</v>
      </c>
      <c r="C467" t="s">
        <v>63</v>
      </c>
      <c r="D467" t="s">
        <v>88</v>
      </c>
      <c r="E467" t="s">
        <v>25</v>
      </c>
      <c r="F467">
        <f t="shared" si="37"/>
        <v>90</v>
      </c>
      <c r="G467">
        <v>180</v>
      </c>
      <c r="H467" s="1">
        <v>1.3888888888888888E-2</v>
      </c>
      <c r="I467" t="s">
        <v>1917</v>
      </c>
      <c r="J467" t="s">
        <v>378</v>
      </c>
      <c r="K467">
        <f t="shared" si="35"/>
        <v>90</v>
      </c>
      <c r="L467">
        <f t="shared" si="36"/>
        <v>72</v>
      </c>
      <c r="M467" s="5">
        <f t="shared" si="38"/>
        <v>0.8</v>
      </c>
      <c r="N467">
        <f t="shared" si="39"/>
        <v>54</v>
      </c>
    </row>
    <row r="468" spans="1:14" x14ac:dyDescent="0.35">
      <c r="A468" t="s">
        <v>8</v>
      </c>
      <c r="B468" t="s">
        <v>1457</v>
      </c>
      <c r="C468" t="s">
        <v>53</v>
      </c>
      <c r="D468" t="s">
        <v>21</v>
      </c>
      <c r="E468" t="s">
        <v>14</v>
      </c>
      <c r="F468">
        <f t="shared" si="37"/>
        <v>20</v>
      </c>
      <c r="G468">
        <v>180</v>
      </c>
      <c r="H468" s="1">
        <v>3.4722222222222224E-2</v>
      </c>
      <c r="I468" t="s">
        <v>1916</v>
      </c>
      <c r="J468" t="s">
        <v>378</v>
      </c>
      <c r="K468">
        <f t="shared" si="35"/>
        <v>20</v>
      </c>
      <c r="L468">
        <f t="shared" si="36"/>
        <v>8</v>
      </c>
      <c r="M468" s="5">
        <f t="shared" si="38"/>
        <v>0.4</v>
      </c>
      <c r="N468">
        <f t="shared" si="39"/>
        <v>12</v>
      </c>
    </row>
    <row r="469" spans="1:14" x14ac:dyDescent="0.35">
      <c r="A469" t="s">
        <v>8</v>
      </c>
      <c r="B469" t="s">
        <v>1422</v>
      </c>
      <c r="C469" t="s">
        <v>56</v>
      </c>
      <c r="D469" t="s">
        <v>81</v>
      </c>
      <c r="E469" t="s">
        <v>14</v>
      </c>
      <c r="F469">
        <f t="shared" si="37"/>
        <v>27</v>
      </c>
      <c r="G469">
        <v>180</v>
      </c>
      <c r="H469" s="1">
        <v>3.888888888888889E-2</v>
      </c>
      <c r="I469" t="s">
        <v>1916</v>
      </c>
      <c r="J469" t="s">
        <v>378</v>
      </c>
      <c r="K469">
        <f t="shared" si="35"/>
        <v>27</v>
      </c>
      <c r="L469">
        <f t="shared" si="36"/>
        <v>11</v>
      </c>
      <c r="M469" s="5">
        <f t="shared" si="38"/>
        <v>0.40740740740740738</v>
      </c>
      <c r="N469">
        <f t="shared" si="39"/>
        <v>16</v>
      </c>
    </row>
    <row r="470" spans="1:14" x14ac:dyDescent="0.35">
      <c r="A470" t="s">
        <v>44</v>
      </c>
      <c r="B470" t="s">
        <v>1422</v>
      </c>
      <c r="C470" t="s">
        <v>56</v>
      </c>
      <c r="D470" t="s">
        <v>81</v>
      </c>
      <c r="E470" t="s">
        <v>14</v>
      </c>
      <c r="F470">
        <f t="shared" si="37"/>
        <v>27</v>
      </c>
      <c r="G470">
        <v>181</v>
      </c>
      <c r="H470" s="1">
        <v>3.8194444444444448E-2</v>
      </c>
      <c r="I470" t="s">
        <v>1917</v>
      </c>
      <c r="J470" t="s">
        <v>380</v>
      </c>
      <c r="K470">
        <f t="shared" si="35"/>
        <v>27</v>
      </c>
      <c r="L470">
        <f t="shared" si="36"/>
        <v>11</v>
      </c>
      <c r="M470" s="5">
        <f t="shared" si="38"/>
        <v>0.40740740740740738</v>
      </c>
      <c r="N470">
        <f t="shared" si="39"/>
        <v>16</v>
      </c>
    </row>
    <row r="471" spans="1:14" x14ac:dyDescent="0.35">
      <c r="A471" t="s">
        <v>63</v>
      </c>
      <c r="B471" t="s">
        <v>1427</v>
      </c>
      <c r="C471" t="s">
        <v>42</v>
      </c>
      <c r="D471" t="s">
        <v>65</v>
      </c>
      <c r="E471" t="s">
        <v>19</v>
      </c>
      <c r="F471">
        <f t="shared" si="37"/>
        <v>38</v>
      </c>
      <c r="G471">
        <v>182</v>
      </c>
      <c r="H471" s="1">
        <v>7.6388888888888886E-3</v>
      </c>
      <c r="I471" t="s">
        <v>1917</v>
      </c>
      <c r="J471" t="s">
        <v>382</v>
      </c>
      <c r="K471">
        <f t="shared" si="35"/>
        <v>38</v>
      </c>
      <c r="L471">
        <f t="shared" si="36"/>
        <v>27</v>
      </c>
      <c r="M471" s="5">
        <f t="shared" si="38"/>
        <v>0.71052631578947367</v>
      </c>
      <c r="N471">
        <f t="shared" si="39"/>
        <v>22</v>
      </c>
    </row>
    <row r="472" spans="1:14" x14ac:dyDescent="0.35">
      <c r="A472" t="s">
        <v>63</v>
      </c>
      <c r="B472" t="s">
        <v>1534</v>
      </c>
      <c r="C472" t="s">
        <v>65</v>
      </c>
      <c r="D472" t="s">
        <v>92</v>
      </c>
      <c r="E472" t="s">
        <v>19</v>
      </c>
      <c r="F472">
        <f t="shared" si="37"/>
        <v>64</v>
      </c>
      <c r="G472">
        <v>183</v>
      </c>
      <c r="H472" s="1">
        <v>3.6111111111111108E-2</v>
      </c>
      <c r="I472" t="s">
        <v>1916</v>
      </c>
      <c r="J472" t="s">
        <v>384</v>
      </c>
      <c r="K472">
        <f t="shared" si="35"/>
        <v>64</v>
      </c>
      <c r="L472">
        <f t="shared" si="36"/>
        <v>45</v>
      </c>
      <c r="M472" s="5">
        <f t="shared" si="38"/>
        <v>0.703125</v>
      </c>
      <c r="N472">
        <f t="shared" si="39"/>
        <v>38</v>
      </c>
    </row>
    <row r="473" spans="1:14" x14ac:dyDescent="0.35">
      <c r="A473" t="s">
        <v>63</v>
      </c>
      <c r="B473" t="s">
        <v>1464</v>
      </c>
      <c r="C473" t="s">
        <v>44</v>
      </c>
      <c r="D473" t="s">
        <v>79</v>
      </c>
      <c r="E473" t="s">
        <v>14</v>
      </c>
      <c r="F473">
        <f t="shared" si="37"/>
        <v>26</v>
      </c>
      <c r="G473">
        <v>183</v>
      </c>
      <c r="H473" s="1">
        <v>6.9444444444444441E-3</v>
      </c>
      <c r="I473" t="s">
        <v>1916</v>
      </c>
      <c r="J473" t="s">
        <v>384</v>
      </c>
      <c r="K473">
        <f t="shared" si="35"/>
        <v>26</v>
      </c>
      <c r="L473">
        <f t="shared" si="36"/>
        <v>11</v>
      </c>
      <c r="M473" s="5">
        <f t="shared" si="38"/>
        <v>0.42307692307692307</v>
      </c>
      <c r="N473">
        <f t="shared" si="39"/>
        <v>15</v>
      </c>
    </row>
    <row r="474" spans="1:14" x14ac:dyDescent="0.35">
      <c r="A474" t="s">
        <v>63</v>
      </c>
      <c r="B474" t="s">
        <v>1457</v>
      </c>
      <c r="C474" t="s">
        <v>53</v>
      </c>
      <c r="D474" t="s">
        <v>21</v>
      </c>
      <c r="E474" t="s">
        <v>25</v>
      </c>
      <c r="F474">
        <f t="shared" si="37"/>
        <v>60</v>
      </c>
      <c r="G474">
        <v>183</v>
      </c>
      <c r="H474" s="1">
        <v>4.027777777777778E-2</v>
      </c>
      <c r="I474" t="s">
        <v>1916</v>
      </c>
      <c r="J474" t="s">
        <v>384</v>
      </c>
      <c r="K474">
        <f t="shared" si="35"/>
        <v>60</v>
      </c>
      <c r="L474">
        <f t="shared" si="36"/>
        <v>48</v>
      </c>
      <c r="M474" s="5">
        <f t="shared" si="38"/>
        <v>0.8</v>
      </c>
      <c r="N474">
        <f t="shared" si="39"/>
        <v>36</v>
      </c>
    </row>
    <row r="475" spans="1:14" x14ac:dyDescent="0.35">
      <c r="A475" t="s">
        <v>63</v>
      </c>
      <c r="B475" t="s">
        <v>1356</v>
      </c>
      <c r="C475" t="s">
        <v>69</v>
      </c>
      <c r="D475" t="s">
        <v>98</v>
      </c>
      <c r="E475" t="s">
        <v>25</v>
      </c>
      <c r="F475">
        <f t="shared" si="37"/>
        <v>105</v>
      </c>
      <c r="G475">
        <v>183</v>
      </c>
      <c r="H475" s="1">
        <v>3.1944444444444442E-2</v>
      </c>
      <c r="I475" t="s">
        <v>1916</v>
      </c>
      <c r="J475" t="s">
        <v>384</v>
      </c>
      <c r="K475">
        <f t="shared" si="35"/>
        <v>105</v>
      </c>
      <c r="L475">
        <f t="shared" si="36"/>
        <v>84</v>
      </c>
      <c r="M475" s="5">
        <f t="shared" si="38"/>
        <v>0.8</v>
      </c>
      <c r="N475">
        <f t="shared" si="39"/>
        <v>63</v>
      </c>
    </row>
    <row r="476" spans="1:14" x14ac:dyDescent="0.35">
      <c r="A476" t="s">
        <v>29</v>
      </c>
      <c r="B476" t="s">
        <v>1366</v>
      </c>
      <c r="C476" t="s">
        <v>56</v>
      </c>
      <c r="D476" t="s">
        <v>83</v>
      </c>
      <c r="E476" t="s">
        <v>25</v>
      </c>
      <c r="F476">
        <f t="shared" si="37"/>
        <v>84</v>
      </c>
      <c r="G476">
        <v>184</v>
      </c>
      <c r="H476" s="1">
        <v>4.1666666666666666E-3</v>
      </c>
      <c r="I476" t="s">
        <v>1917</v>
      </c>
      <c r="J476" t="s">
        <v>386</v>
      </c>
      <c r="K476">
        <f t="shared" si="35"/>
        <v>84</v>
      </c>
      <c r="L476">
        <f t="shared" si="36"/>
        <v>68</v>
      </c>
      <c r="M476" s="5">
        <f t="shared" si="38"/>
        <v>0.80952380952380953</v>
      </c>
      <c r="N476">
        <f t="shared" si="39"/>
        <v>48</v>
      </c>
    </row>
    <row r="477" spans="1:14" x14ac:dyDescent="0.35">
      <c r="A477" t="s">
        <v>29</v>
      </c>
      <c r="B477" t="s">
        <v>1422</v>
      </c>
      <c r="C477" t="s">
        <v>56</v>
      </c>
      <c r="D477" t="s">
        <v>81</v>
      </c>
      <c r="E477" t="s">
        <v>25</v>
      </c>
      <c r="F477">
        <f t="shared" si="37"/>
        <v>81</v>
      </c>
      <c r="G477">
        <v>184</v>
      </c>
      <c r="H477" s="1">
        <v>6.9444444444444441E-3</v>
      </c>
      <c r="I477" t="s">
        <v>1916</v>
      </c>
      <c r="J477" t="s">
        <v>386</v>
      </c>
      <c r="K477">
        <f t="shared" si="35"/>
        <v>81</v>
      </c>
      <c r="L477">
        <f t="shared" si="36"/>
        <v>65</v>
      </c>
      <c r="M477" s="5">
        <f t="shared" si="38"/>
        <v>0.80246913580246915</v>
      </c>
      <c r="N477">
        <f t="shared" si="39"/>
        <v>48</v>
      </c>
    </row>
    <row r="478" spans="1:14" x14ac:dyDescent="0.35">
      <c r="A478" t="s">
        <v>29</v>
      </c>
      <c r="B478" t="s">
        <v>1457</v>
      </c>
      <c r="C478" t="s">
        <v>53</v>
      </c>
      <c r="D478" t="s">
        <v>21</v>
      </c>
      <c r="E478" t="s">
        <v>19</v>
      </c>
      <c r="F478">
        <f t="shared" si="37"/>
        <v>40</v>
      </c>
      <c r="G478">
        <v>184</v>
      </c>
      <c r="H478" s="1">
        <v>9.0277777777777769E-3</v>
      </c>
      <c r="I478" t="s">
        <v>1917</v>
      </c>
      <c r="J478" t="s">
        <v>386</v>
      </c>
      <c r="K478">
        <f t="shared" si="35"/>
        <v>40</v>
      </c>
      <c r="L478">
        <f t="shared" si="36"/>
        <v>28</v>
      </c>
      <c r="M478" s="5">
        <f t="shared" si="38"/>
        <v>0.7</v>
      </c>
      <c r="N478">
        <f t="shared" si="39"/>
        <v>24</v>
      </c>
    </row>
    <row r="479" spans="1:14" x14ac:dyDescent="0.35">
      <c r="A479" t="s">
        <v>56</v>
      </c>
      <c r="B479" t="s">
        <v>1387</v>
      </c>
      <c r="C479" t="s">
        <v>55</v>
      </c>
      <c r="D479" t="s">
        <v>69</v>
      </c>
      <c r="E479" t="s">
        <v>25</v>
      </c>
      <c r="F479">
        <f t="shared" si="37"/>
        <v>63</v>
      </c>
      <c r="G479">
        <v>185</v>
      </c>
      <c r="H479" s="1">
        <v>2.361111111111111E-2</v>
      </c>
      <c r="I479" t="s">
        <v>1916</v>
      </c>
      <c r="J479" t="s">
        <v>387</v>
      </c>
      <c r="K479">
        <f t="shared" si="35"/>
        <v>63</v>
      </c>
      <c r="L479">
        <f t="shared" si="36"/>
        <v>50</v>
      </c>
      <c r="M479" s="5">
        <f t="shared" si="38"/>
        <v>0.79365079365079361</v>
      </c>
      <c r="N479">
        <f t="shared" si="39"/>
        <v>39</v>
      </c>
    </row>
    <row r="480" spans="1:14" x14ac:dyDescent="0.35">
      <c r="A480" t="s">
        <v>56</v>
      </c>
      <c r="B480" t="s">
        <v>1366</v>
      </c>
      <c r="C480" t="s">
        <v>56</v>
      </c>
      <c r="D480" t="s">
        <v>83</v>
      </c>
      <c r="E480" t="s">
        <v>14</v>
      </c>
      <c r="F480">
        <f t="shared" si="37"/>
        <v>28</v>
      </c>
      <c r="G480">
        <v>185</v>
      </c>
      <c r="H480" s="1">
        <v>4.1666666666666666E-3</v>
      </c>
      <c r="I480" t="s">
        <v>1917</v>
      </c>
      <c r="J480" t="s">
        <v>387</v>
      </c>
      <c r="K480">
        <f t="shared" si="35"/>
        <v>28</v>
      </c>
      <c r="L480">
        <f t="shared" si="36"/>
        <v>12</v>
      </c>
      <c r="M480" s="5">
        <f t="shared" si="38"/>
        <v>0.42857142857142855</v>
      </c>
      <c r="N480">
        <f t="shared" si="39"/>
        <v>16</v>
      </c>
    </row>
    <row r="481" spans="1:14" x14ac:dyDescent="0.35">
      <c r="A481" t="s">
        <v>55</v>
      </c>
      <c r="B481" t="s">
        <v>1422</v>
      </c>
      <c r="C481" t="s">
        <v>56</v>
      </c>
      <c r="D481" t="s">
        <v>81</v>
      </c>
      <c r="E481" t="s">
        <v>25</v>
      </c>
      <c r="F481">
        <f t="shared" si="37"/>
        <v>81</v>
      </c>
      <c r="G481">
        <v>186</v>
      </c>
      <c r="H481" s="1">
        <v>1.1111111111111112E-2</v>
      </c>
      <c r="I481" t="s">
        <v>1916</v>
      </c>
      <c r="J481" t="s">
        <v>389</v>
      </c>
      <c r="K481">
        <f t="shared" si="35"/>
        <v>81</v>
      </c>
      <c r="L481">
        <f t="shared" si="36"/>
        <v>65</v>
      </c>
      <c r="M481" s="5">
        <f t="shared" si="38"/>
        <v>0.80246913580246915</v>
      </c>
      <c r="N481">
        <f t="shared" si="39"/>
        <v>48</v>
      </c>
    </row>
    <row r="482" spans="1:14" x14ac:dyDescent="0.35">
      <c r="A482" t="s">
        <v>55</v>
      </c>
      <c r="B482" t="s">
        <v>1534</v>
      </c>
      <c r="C482" t="s">
        <v>65</v>
      </c>
      <c r="D482" t="s">
        <v>92</v>
      </c>
      <c r="E482" t="s">
        <v>25</v>
      </c>
      <c r="F482">
        <f t="shared" si="37"/>
        <v>96</v>
      </c>
      <c r="G482">
        <v>186</v>
      </c>
      <c r="H482" s="1">
        <v>1.5972222222222221E-2</v>
      </c>
      <c r="I482" t="s">
        <v>1917</v>
      </c>
      <c r="J482" t="s">
        <v>389</v>
      </c>
      <c r="K482">
        <f t="shared" si="35"/>
        <v>96</v>
      </c>
      <c r="L482">
        <f t="shared" si="36"/>
        <v>77</v>
      </c>
      <c r="M482" s="5">
        <f t="shared" si="38"/>
        <v>0.80208333333333337</v>
      </c>
      <c r="N482">
        <f t="shared" si="39"/>
        <v>57</v>
      </c>
    </row>
    <row r="483" spans="1:14" x14ac:dyDescent="0.35">
      <c r="A483" t="s">
        <v>55</v>
      </c>
      <c r="B483" t="s">
        <v>1430</v>
      </c>
      <c r="C483" t="s">
        <v>65</v>
      </c>
      <c r="D483" t="s">
        <v>90</v>
      </c>
      <c r="E483" t="s">
        <v>25</v>
      </c>
      <c r="F483">
        <f t="shared" si="37"/>
        <v>93</v>
      </c>
      <c r="G483">
        <v>186</v>
      </c>
      <c r="H483" s="1">
        <v>3.7499999999999999E-2</v>
      </c>
      <c r="I483" t="s">
        <v>1916</v>
      </c>
      <c r="J483" t="s">
        <v>389</v>
      </c>
      <c r="K483">
        <f t="shared" si="35"/>
        <v>93</v>
      </c>
      <c r="L483">
        <f t="shared" si="36"/>
        <v>74</v>
      </c>
      <c r="M483" s="5">
        <f t="shared" si="38"/>
        <v>0.79569892473118276</v>
      </c>
      <c r="N483">
        <f t="shared" si="39"/>
        <v>57</v>
      </c>
    </row>
    <row r="484" spans="1:14" x14ac:dyDescent="0.35">
      <c r="A484" t="s">
        <v>34</v>
      </c>
      <c r="B484" t="s">
        <v>1375</v>
      </c>
      <c r="C484" t="s">
        <v>21</v>
      </c>
      <c r="D484" t="s">
        <v>96</v>
      </c>
      <c r="E484" t="s">
        <v>19</v>
      </c>
      <c r="F484">
        <f t="shared" si="37"/>
        <v>68</v>
      </c>
      <c r="G484">
        <v>187</v>
      </c>
      <c r="H484" s="1">
        <v>1.9444444444444445E-2</v>
      </c>
      <c r="I484" t="s">
        <v>1917</v>
      </c>
      <c r="J484" t="s">
        <v>391</v>
      </c>
      <c r="K484">
        <f t="shared" si="35"/>
        <v>68</v>
      </c>
      <c r="L484">
        <f t="shared" si="36"/>
        <v>48</v>
      </c>
      <c r="M484" s="5">
        <f t="shared" si="38"/>
        <v>0.70588235294117652</v>
      </c>
      <c r="N484">
        <f t="shared" si="39"/>
        <v>40</v>
      </c>
    </row>
    <row r="485" spans="1:14" x14ac:dyDescent="0.35">
      <c r="A485" t="s">
        <v>34</v>
      </c>
      <c r="B485" t="s">
        <v>1464</v>
      </c>
      <c r="C485" t="s">
        <v>44</v>
      </c>
      <c r="D485" t="s">
        <v>79</v>
      </c>
      <c r="E485" t="s">
        <v>14</v>
      </c>
      <c r="F485">
        <f t="shared" si="37"/>
        <v>26</v>
      </c>
      <c r="G485">
        <v>187</v>
      </c>
      <c r="H485" s="1">
        <v>3.5416666666666666E-2</v>
      </c>
      <c r="I485" t="s">
        <v>1916</v>
      </c>
      <c r="J485" t="s">
        <v>391</v>
      </c>
      <c r="K485">
        <f t="shared" si="35"/>
        <v>26</v>
      </c>
      <c r="L485">
        <f t="shared" si="36"/>
        <v>11</v>
      </c>
      <c r="M485" s="5">
        <f t="shared" si="38"/>
        <v>0.42307692307692307</v>
      </c>
      <c r="N485">
        <f t="shared" si="39"/>
        <v>15</v>
      </c>
    </row>
    <row r="486" spans="1:14" x14ac:dyDescent="0.35">
      <c r="A486" t="s">
        <v>34</v>
      </c>
      <c r="B486" t="s">
        <v>1363</v>
      </c>
      <c r="C486" t="s">
        <v>38</v>
      </c>
      <c r="D486" t="s">
        <v>86</v>
      </c>
      <c r="E486" t="s">
        <v>25</v>
      </c>
      <c r="F486">
        <f t="shared" si="37"/>
        <v>87</v>
      </c>
      <c r="G486">
        <v>187</v>
      </c>
      <c r="H486" s="1">
        <v>7.6388888888888886E-3</v>
      </c>
      <c r="I486" t="s">
        <v>1916</v>
      </c>
      <c r="J486" t="s">
        <v>391</v>
      </c>
      <c r="K486">
        <f t="shared" si="35"/>
        <v>87</v>
      </c>
      <c r="L486">
        <f t="shared" si="36"/>
        <v>70</v>
      </c>
      <c r="M486" s="5">
        <f t="shared" si="38"/>
        <v>0.8045977011494253</v>
      </c>
      <c r="N486">
        <f t="shared" si="39"/>
        <v>51</v>
      </c>
    </row>
    <row r="487" spans="1:14" x14ac:dyDescent="0.35">
      <c r="A487" t="s">
        <v>34</v>
      </c>
      <c r="B487" t="s">
        <v>1422</v>
      </c>
      <c r="C487" t="s">
        <v>56</v>
      </c>
      <c r="D487" t="s">
        <v>81</v>
      </c>
      <c r="E487" t="s">
        <v>14</v>
      </c>
      <c r="F487">
        <f t="shared" si="37"/>
        <v>27</v>
      </c>
      <c r="G487">
        <v>187</v>
      </c>
      <c r="H487" s="1">
        <v>2.5000000000000001E-2</v>
      </c>
      <c r="I487" t="s">
        <v>1917</v>
      </c>
      <c r="J487" t="s">
        <v>391</v>
      </c>
      <c r="K487">
        <f t="shared" si="35"/>
        <v>27</v>
      </c>
      <c r="L487">
        <f t="shared" si="36"/>
        <v>11</v>
      </c>
      <c r="M487" s="5">
        <f t="shared" si="38"/>
        <v>0.40740740740740738</v>
      </c>
      <c r="N487">
        <f t="shared" si="39"/>
        <v>16</v>
      </c>
    </row>
    <row r="488" spans="1:14" x14ac:dyDescent="0.35">
      <c r="A488" t="s">
        <v>21</v>
      </c>
      <c r="B488" t="s">
        <v>1430</v>
      </c>
      <c r="C488" t="s">
        <v>65</v>
      </c>
      <c r="D488" t="s">
        <v>90</v>
      </c>
      <c r="E488" t="s">
        <v>14</v>
      </c>
      <c r="F488">
        <f t="shared" si="37"/>
        <v>31</v>
      </c>
      <c r="G488">
        <v>188</v>
      </c>
      <c r="H488" s="1">
        <v>4.027777777777778E-2</v>
      </c>
      <c r="I488" t="s">
        <v>1916</v>
      </c>
      <c r="J488" t="s">
        <v>393</v>
      </c>
      <c r="K488">
        <f t="shared" si="35"/>
        <v>31</v>
      </c>
      <c r="L488">
        <f t="shared" si="36"/>
        <v>12</v>
      </c>
      <c r="M488" s="5">
        <f t="shared" si="38"/>
        <v>0.38709677419354838</v>
      </c>
      <c r="N488">
        <f t="shared" si="39"/>
        <v>19</v>
      </c>
    </row>
    <row r="489" spans="1:14" x14ac:dyDescent="0.35">
      <c r="A489" t="s">
        <v>21</v>
      </c>
      <c r="B489" t="s">
        <v>1464</v>
      </c>
      <c r="C489" t="s">
        <v>44</v>
      </c>
      <c r="D489" t="s">
        <v>79</v>
      </c>
      <c r="E489" t="s">
        <v>19</v>
      </c>
      <c r="F489">
        <f t="shared" si="37"/>
        <v>52</v>
      </c>
      <c r="G489">
        <v>188</v>
      </c>
      <c r="H489" s="1">
        <v>3.2638888888888891E-2</v>
      </c>
      <c r="I489" t="s">
        <v>1916</v>
      </c>
      <c r="J489" t="s">
        <v>393</v>
      </c>
      <c r="K489">
        <f t="shared" si="35"/>
        <v>52</v>
      </c>
      <c r="L489">
        <f t="shared" si="36"/>
        <v>37</v>
      </c>
      <c r="M489" s="5">
        <f t="shared" si="38"/>
        <v>0.71153846153846156</v>
      </c>
      <c r="N489">
        <f t="shared" si="39"/>
        <v>30</v>
      </c>
    </row>
    <row r="490" spans="1:14" x14ac:dyDescent="0.35">
      <c r="A490" t="s">
        <v>42</v>
      </c>
      <c r="B490" t="s">
        <v>1375</v>
      </c>
      <c r="C490" t="s">
        <v>21</v>
      </c>
      <c r="D490" t="s">
        <v>96</v>
      </c>
      <c r="E490" t="s">
        <v>19</v>
      </c>
      <c r="F490">
        <f t="shared" si="37"/>
        <v>68</v>
      </c>
      <c r="G490">
        <v>189</v>
      </c>
      <c r="H490" s="1">
        <v>2.9166666666666667E-2</v>
      </c>
      <c r="I490" t="s">
        <v>1917</v>
      </c>
      <c r="J490" t="s">
        <v>395</v>
      </c>
      <c r="K490">
        <f t="shared" si="35"/>
        <v>68</v>
      </c>
      <c r="L490">
        <f t="shared" si="36"/>
        <v>48</v>
      </c>
      <c r="M490" s="5">
        <f t="shared" si="38"/>
        <v>0.70588235294117652</v>
      </c>
      <c r="N490">
        <f t="shared" si="39"/>
        <v>40</v>
      </c>
    </row>
    <row r="491" spans="1:14" x14ac:dyDescent="0.35">
      <c r="A491" t="s">
        <v>42</v>
      </c>
      <c r="B491" t="s">
        <v>1464</v>
      </c>
      <c r="C491" t="s">
        <v>44</v>
      </c>
      <c r="D491" t="s">
        <v>79</v>
      </c>
      <c r="E491" t="s">
        <v>19</v>
      </c>
      <c r="F491">
        <f t="shared" si="37"/>
        <v>52</v>
      </c>
      <c r="G491">
        <v>189</v>
      </c>
      <c r="H491" s="1">
        <v>1.5277777777777777E-2</v>
      </c>
      <c r="I491" t="s">
        <v>1917</v>
      </c>
      <c r="J491" t="s">
        <v>395</v>
      </c>
      <c r="K491">
        <f t="shared" si="35"/>
        <v>52</v>
      </c>
      <c r="L491">
        <f t="shared" si="36"/>
        <v>37</v>
      </c>
      <c r="M491" s="5">
        <f t="shared" si="38"/>
        <v>0.71153846153846156</v>
      </c>
      <c r="N491">
        <f t="shared" si="39"/>
        <v>30</v>
      </c>
    </row>
    <row r="492" spans="1:14" x14ac:dyDescent="0.35">
      <c r="A492" t="s">
        <v>42</v>
      </c>
      <c r="B492" t="s">
        <v>1465</v>
      </c>
      <c r="C492" t="s">
        <v>50</v>
      </c>
      <c r="D492" t="s">
        <v>75</v>
      </c>
      <c r="E492" t="s">
        <v>25</v>
      </c>
      <c r="F492">
        <f t="shared" si="37"/>
        <v>72</v>
      </c>
      <c r="G492">
        <v>189</v>
      </c>
      <c r="H492" s="1">
        <v>3.6805555555555557E-2</v>
      </c>
      <c r="I492" t="s">
        <v>1917</v>
      </c>
      <c r="J492" t="s">
        <v>395</v>
      </c>
      <c r="K492">
        <f t="shared" si="35"/>
        <v>72</v>
      </c>
      <c r="L492">
        <f t="shared" si="36"/>
        <v>58</v>
      </c>
      <c r="M492" s="5">
        <f t="shared" si="38"/>
        <v>0.80555555555555558</v>
      </c>
      <c r="N492">
        <f t="shared" si="39"/>
        <v>42</v>
      </c>
    </row>
    <row r="493" spans="1:14" x14ac:dyDescent="0.35">
      <c r="A493" t="s">
        <v>34</v>
      </c>
      <c r="B493" t="s">
        <v>1395</v>
      </c>
      <c r="C493" t="s">
        <v>8</v>
      </c>
      <c r="D493" t="s">
        <v>63</v>
      </c>
      <c r="E493" t="s">
        <v>14</v>
      </c>
      <c r="F493">
        <f t="shared" si="37"/>
        <v>18</v>
      </c>
      <c r="G493">
        <v>190</v>
      </c>
      <c r="H493" s="1">
        <v>2.7083333333333334E-2</v>
      </c>
      <c r="I493" t="s">
        <v>1916</v>
      </c>
      <c r="J493" t="s">
        <v>396</v>
      </c>
      <c r="K493">
        <f t="shared" si="35"/>
        <v>18</v>
      </c>
      <c r="L493">
        <f t="shared" si="36"/>
        <v>8</v>
      </c>
      <c r="M493" s="5">
        <f t="shared" si="38"/>
        <v>0.44444444444444442</v>
      </c>
      <c r="N493">
        <f t="shared" si="39"/>
        <v>10</v>
      </c>
    </row>
    <row r="494" spans="1:14" x14ac:dyDescent="0.35">
      <c r="A494" t="s">
        <v>34</v>
      </c>
      <c r="B494" t="s">
        <v>1369</v>
      </c>
      <c r="C494" t="s">
        <v>77</v>
      </c>
      <c r="D494" t="s">
        <v>108</v>
      </c>
      <c r="E494" t="s">
        <v>19</v>
      </c>
      <c r="F494">
        <f t="shared" si="37"/>
        <v>80</v>
      </c>
      <c r="G494">
        <v>190</v>
      </c>
      <c r="H494" s="1">
        <v>3.125E-2</v>
      </c>
      <c r="I494" t="s">
        <v>1916</v>
      </c>
      <c r="J494" t="s">
        <v>396</v>
      </c>
      <c r="K494">
        <f t="shared" si="35"/>
        <v>80</v>
      </c>
      <c r="L494">
        <f t="shared" si="36"/>
        <v>55</v>
      </c>
      <c r="M494" s="5">
        <f t="shared" si="38"/>
        <v>0.6875</v>
      </c>
      <c r="N494">
        <f t="shared" si="39"/>
        <v>50</v>
      </c>
    </row>
    <row r="495" spans="1:14" x14ac:dyDescent="0.35">
      <c r="A495" t="s">
        <v>34</v>
      </c>
      <c r="B495" t="s">
        <v>1356</v>
      </c>
      <c r="C495" t="s">
        <v>69</v>
      </c>
      <c r="D495" t="s">
        <v>98</v>
      </c>
      <c r="E495" t="s">
        <v>14</v>
      </c>
      <c r="F495">
        <f t="shared" si="37"/>
        <v>35</v>
      </c>
      <c r="G495">
        <v>190</v>
      </c>
      <c r="H495" s="1">
        <v>7.6388888888888886E-3</v>
      </c>
      <c r="I495" t="s">
        <v>1917</v>
      </c>
      <c r="J495" t="s">
        <v>396</v>
      </c>
      <c r="K495">
        <f t="shared" si="35"/>
        <v>35</v>
      </c>
      <c r="L495">
        <f t="shared" si="36"/>
        <v>14</v>
      </c>
      <c r="M495" s="5">
        <f t="shared" si="38"/>
        <v>0.4</v>
      </c>
      <c r="N495">
        <f t="shared" si="39"/>
        <v>21</v>
      </c>
    </row>
    <row r="496" spans="1:14" x14ac:dyDescent="0.35">
      <c r="A496" t="s">
        <v>34</v>
      </c>
      <c r="B496" t="s">
        <v>1496</v>
      </c>
      <c r="C496" t="s">
        <v>50</v>
      </c>
      <c r="D496" t="s">
        <v>73</v>
      </c>
      <c r="E496" t="s">
        <v>25</v>
      </c>
      <c r="F496">
        <f t="shared" si="37"/>
        <v>69</v>
      </c>
      <c r="G496">
        <v>190</v>
      </c>
      <c r="H496" s="1">
        <v>4.8611111111111112E-3</v>
      </c>
      <c r="I496" t="s">
        <v>1917</v>
      </c>
      <c r="J496" t="s">
        <v>396</v>
      </c>
      <c r="K496">
        <f t="shared" si="35"/>
        <v>69</v>
      </c>
      <c r="L496">
        <f t="shared" si="36"/>
        <v>55</v>
      </c>
      <c r="M496" s="5">
        <f t="shared" si="38"/>
        <v>0.79710144927536231</v>
      </c>
      <c r="N496">
        <f t="shared" si="39"/>
        <v>42</v>
      </c>
    </row>
    <row r="497" spans="1:14" x14ac:dyDescent="0.35">
      <c r="A497" t="s">
        <v>53</v>
      </c>
      <c r="B497" t="s">
        <v>1434</v>
      </c>
      <c r="C497" t="s">
        <v>44</v>
      </c>
      <c r="D497" t="s">
        <v>77</v>
      </c>
      <c r="E497" t="s">
        <v>25</v>
      </c>
      <c r="F497">
        <f t="shared" si="37"/>
        <v>75</v>
      </c>
      <c r="G497">
        <v>191</v>
      </c>
      <c r="H497" s="1">
        <v>2.2222222222222223E-2</v>
      </c>
      <c r="I497" t="s">
        <v>1917</v>
      </c>
      <c r="J497" t="s">
        <v>398</v>
      </c>
      <c r="K497">
        <f t="shared" si="35"/>
        <v>75</v>
      </c>
      <c r="L497">
        <f t="shared" si="36"/>
        <v>60</v>
      </c>
      <c r="M497" s="5">
        <f t="shared" si="38"/>
        <v>0.8</v>
      </c>
      <c r="N497">
        <f t="shared" si="39"/>
        <v>45</v>
      </c>
    </row>
    <row r="498" spans="1:14" x14ac:dyDescent="0.35">
      <c r="A498" t="s">
        <v>53</v>
      </c>
      <c r="B498" t="s">
        <v>1363</v>
      </c>
      <c r="C498" t="s">
        <v>38</v>
      </c>
      <c r="D498" t="s">
        <v>86</v>
      </c>
      <c r="E498" t="s">
        <v>25</v>
      </c>
      <c r="F498">
        <f t="shared" si="37"/>
        <v>87</v>
      </c>
      <c r="G498">
        <v>191</v>
      </c>
      <c r="H498" s="1">
        <v>3.8194444444444448E-2</v>
      </c>
      <c r="I498" t="s">
        <v>1916</v>
      </c>
      <c r="J498" t="s">
        <v>398</v>
      </c>
      <c r="K498">
        <f t="shared" si="35"/>
        <v>87</v>
      </c>
      <c r="L498">
        <f t="shared" si="36"/>
        <v>70</v>
      </c>
      <c r="M498" s="5">
        <f t="shared" si="38"/>
        <v>0.8045977011494253</v>
      </c>
      <c r="N498">
        <f t="shared" si="39"/>
        <v>51</v>
      </c>
    </row>
    <row r="499" spans="1:14" x14ac:dyDescent="0.35">
      <c r="A499" t="s">
        <v>38</v>
      </c>
      <c r="B499" t="s">
        <v>1434</v>
      </c>
      <c r="C499" t="s">
        <v>44</v>
      </c>
      <c r="D499" t="s">
        <v>77</v>
      </c>
      <c r="E499" t="s">
        <v>25</v>
      </c>
      <c r="F499">
        <f t="shared" si="37"/>
        <v>75</v>
      </c>
      <c r="G499">
        <v>192</v>
      </c>
      <c r="H499" s="1">
        <v>1.8055555555555554E-2</v>
      </c>
      <c r="I499" t="s">
        <v>1916</v>
      </c>
      <c r="J499" t="s">
        <v>400</v>
      </c>
      <c r="K499">
        <f t="shared" si="35"/>
        <v>75</v>
      </c>
      <c r="L499">
        <f t="shared" si="36"/>
        <v>60</v>
      </c>
      <c r="M499" s="5">
        <f t="shared" si="38"/>
        <v>0.8</v>
      </c>
      <c r="N499">
        <f t="shared" si="39"/>
        <v>45</v>
      </c>
    </row>
    <row r="500" spans="1:14" x14ac:dyDescent="0.35">
      <c r="A500" t="s">
        <v>25</v>
      </c>
      <c r="B500" t="s">
        <v>1464</v>
      </c>
      <c r="C500" t="s">
        <v>44</v>
      </c>
      <c r="D500" t="s">
        <v>79</v>
      </c>
      <c r="E500" t="s">
        <v>19</v>
      </c>
      <c r="F500">
        <f t="shared" si="37"/>
        <v>52</v>
      </c>
      <c r="G500">
        <v>193</v>
      </c>
      <c r="H500" s="1">
        <v>3.9583333333333331E-2</v>
      </c>
      <c r="I500" t="s">
        <v>1917</v>
      </c>
      <c r="J500" t="s">
        <v>402</v>
      </c>
      <c r="K500">
        <f t="shared" si="35"/>
        <v>52</v>
      </c>
      <c r="L500">
        <f t="shared" si="36"/>
        <v>37</v>
      </c>
      <c r="M500" s="5">
        <f t="shared" si="38"/>
        <v>0.71153846153846156</v>
      </c>
      <c r="N500">
        <f t="shared" si="39"/>
        <v>30</v>
      </c>
    </row>
    <row r="501" spans="1:14" x14ac:dyDescent="0.35">
      <c r="A501" t="s">
        <v>25</v>
      </c>
      <c r="B501" t="s">
        <v>1389</v>
      </c>
      <c r="C501" t="s">
        <v>71</v>
      </c>
      <c r="D501" t="s">
        <v>100</v>
      </c>
      <c r="E501" t="s">
        <v>19</v>
      </c>
      <c r="F501">
        <f t="shared" si="37"/>
        <v>72</v>
      </c>
      <c r="G501">
        <v>193</v>
      </c>
      <c r="H501" s="1">
        <v>4.0972222222222222E-2</v>
      </c>
      <c r="I501" t="s">
        <v>1916</v>
      </c>
      <c r="J501" t="s">
        <v>402</v>
      </c>
      <c r="K501">
        <f t="shared" si="35"/>
        <v>72</v>
      </c>
      <c r="L501">
        <f t="shared" si="36"/>
        <v>50</v>
      </c>
      <c r="M501" s="5">
        <f t="shared" si="38"/>
        <v>0.69444444444444442</v>
      </c>
      <c r="N501">
        <f t="shared" si="39"/>
        <v>44</v>
      </c>
    </row>
    <row r="502" spans="1:14" x14ac:dyDescent="0.35">
      <c r="A502" t="s">
        <v>25</v>
      </c>
      <c r="B502" t="s">
        <v>1422</v>
      </c>
      <c r="C502" t="s">
        <v>56</v>
      </c>
      <c r="D502" t="s">
        <v>81</v>
      </c>
      <c r="E502" t="s">
        <v>14</v>
      </c>
      <c r="F502">
        <f t="shared" si="37"/>
        <v>27</v>
      </c>
      <c r="G502">
        <v>193</v>
      </c>
      <c r="H502" s="1">
        <v>2.1527777777777778E-2</v>
      </c>
      <c r="I502" t="s">
        <v>1917</v>
      </c>
      <c r="J502" t="s">
        <v>402</v>
      </c>
      <c r="K502">
        <f t="shared" si="35"/>
        <v>27</v>
      </c>
      <c r="L502">
        <f t="shared" si="36"/>
        <v>11</v>
      </c>
      <c r="M502" s="5">
        <f t="shared" si="38"/>
        <v>0.40740740740740738</v>
      </c>
      <c r="N502">
        <f t="shared" si="39"/>
        <v>16</v>
      </c>
    </row>
    <row r="503" spans="1:14" x14ac:dyDescent="0.35">
      <c r="A503" t="s">
        <v>25</v>
      </c>
      <c r="B503" t="s">
        <v>1496</v>
      </c>
      <c r="C503" t="s">
        <v>50</v>
      </c>
      <c r="D503" t="s">
        <v>73</v>
      </c>
      <c r="E503" t="s">
        <v>25</v>
      </c>
      <c r="F503">
        <f t="shared" si="37"/>
        <v>69</v>
      </c>
      <c r="G503">
        <v>193</v>
      </c>
      <c r="H503" s="1">
        <v>1.6666666666666666E-2</v>
      </c>
      <c r="I503" t="s">
        <v>1916</v>
      </c>
      <c r="J503" t="s">
        <v>402</v>
      </c>
      <c r="K503">
        <f t="shared" si="35"/>
        <v>69</v>
      </c>
      <c r="L503">
        <f t="shared" si="36"/>
        <v>55</v>
      </c>
      <c r="M503" s="5">
        <f t="shared" si="38"/>
        <v>0.79710144927536231</v>
      </c>
      <c r="N503">
        <f t="shared" si="39"/>
        <v>42</v>
      </c>
    </row>
    <row r="504" spans="1:14" x14ac:dyDescent="0.35">
      <c r="A504" t="s">
        <v>25</v>
      </c>
      <c r="B504" t="s">
        <v>1546</v>
      </c>
      <c r="C504" t="s">
        <v>21</v>
      </c>
      <c r="D504" t="s">
        <v>94</v>
      </c>
      <c r="E504" t="s">
        <v>19</v>
      </c>
      <c r="F504">
        <f t="shared" si="37"/>
        <v>66</v>
      </c>
      <c r="G504">
        <v>194</v>
      </c>
      <c r="H504" s="1">
        <v>1.2500000000000001E-2</v>
      </c>
      <c r="I504" t="s">
        <v>1916</v>
      </c>
      <c r="J504" t="s">
        <v>404</v>
      </c>
      <c r="K504">
        <f t="shared" si="35"/>
        <v>66</v>
      </c>
      <c r="L504">
        <f t="shared" si="36"/>
        <v>46</v>
      </c>
      <c r="M504" s="5">
        <f t="shared" si="38"/>
        <v>0.69696969696969702</v>
      </c>
      <c r="N504">
        <f t="shared" si="39"/>
        <v>40</v>
      </c>
    </row>
    <row r="505" spans="1:14" x14ac:dyDescent="0.35">
      <c r="A505" t="s">
        <v>25</v>
      </c>
      <c r="B505" t="s">
        <v>1386</v>
      </c>
      <c r="C505" t="s">
        <v>63</v>
      </c>
      <c r="D505" t="s">
        <v>88</v>
      </c>
      <c r="E505" t="s">
        <v>14</v>
      </c>
      <c r="F505">
        <f t="shared" si="37"/>
        <v>30</v>
      </c>
      <c r="G505">
        <v>194</v>
      </c>
      <c r="H505" s="1">
        <v>3.4722222222222224E-2</v>
      </c>
      <c r="I505" t="s">
        <v>1916</v>
      </c>
      <c r="J505" t="s">
        <v>404</v>
      </c>
      <c r="K505">
        <f t="shared" si="35"/>
        <v>30</v>
      </c>
      <c r="L505">
        <f t="shared" si="36"/>
        <v>12</v>
      </c>
      <c r="M505" s="5">
        <f t="shared" si="38"/>
        <v>0.4</v>
      </c>
      <c r="N505">
        <f t="shared" si="39"/>
        <v>18</v>
      </c>
    </row>
    <row r="506" spans="1:14" x14ac:dyDescent="0.35">
      <c r="A506" t="s">
        <v>19</v>
      </c>
      <c r="B506" t="s">
        <v>1434</v>
      </c>
      <c r="C506" t="s">
        <v>44</v>
      </c>
      <c r="D506" t="s">
        <v>77</v>
      </c>
      <c r="E506" t="s">
        <v>19</v>
      </c>
      <c r="F506">
        <f t="shared" si="37"/>
        <v>50</v>
      </c>
      <c r="G506">
        <v>195</v>
      </c>
      <c r="H506" s="1">
        <v>3.5416666666666666E-2</v>
      </c>
      <c r="I506" t="s">
        <v>1916</v>
      </c>
      <c r="J506" t="s">
        <v>406</v>
      </c>
      <c r="K506">
        <f t="shared" si="35"/>
        <v>50</v>
      </c>
      <c r="L506">
        <f t="shared" si="36"/>
        <v>35</v>
      </c>
      <c r="M506" s="5">
        <f t="shared" si="38"/>
        <v>0.7</v>
      </c>
      <c r="N506">
        <f t="shared" si="39"/>
        <v>30</v>
      </c>
    </row>
    <row r="507" spans="1:14" x14ac:dyDescent="0.35">
      <c r="A507" t="s">
        <v>29</v>
      </c>
      <c r="B507" t="s">
        <v>1457</v>
      </c>
      <c r="C507" t="s">
        <v>53</v>
      </c>
      <c r="D507" t="s">
        <v>21</v>
      </c>
      <c r="E507" t="s">
        <v>25</v>
      </c>
      <c r="F507">
        <f t="shared" si="37"/>
        <v>60</v>
      </c>
      <c r="G507">
        <v>196</v>
      </c>
      <c r="H507" s="1">
        <v>2.361111111111111E-2</v>
      </c>
      <c r="I507" t="s">
        <v>1917</v>
      </c>
      <c r="J507" t="s">
        <v>407</v>
      </c>
      <c r="K507">
        <f t="shared" si="35"/>
        <v>60</v>
      </c>
      <c r="L507">
        <f t="shared" si="36"/>
        <v>48</v>
      </c>
      <c r="M507" s="5">
        <f t="shared" si="38"/>
        <v>0.8</v>
      </c>
      <c r="N507">
        <f t="shared" si="39"/>
        <v>36</v>
      </c>
    </row>
    <row r="508" spans="1:14" x14ac:dyDescent="0.35">
      <c r="A508" t="s">
        <v>29</v>
      </c>
      <c r="B508" t="s">
        <v>1496</v>
      </c>
      <c r="C508" t="s">
        <v>50</v>
      </c>
      <c r="D508" t="s">
        <v>73</v>
      </c>
      <c r="E508" t="s">
        <v>19</v>
      </c>
      <c r="F508">
        <f t="shared" si="37"/>
        <v>46</v>
      </c>
      <c r="G508">
        <v>196</v>
      </c>
      <c r="H508" s="1">
        <v>3.5416666666666666E-2</v>
      </c>
      <c r="I508" t="s">
        <v>1916</v>
      </c>
      <c r="J508" t="s">
        <v>407</v>
      </c>
      <c r="K508">
        <f t="shared" si="35"/>
        <v>46</v>
      </c>
      <c r="L508">
        <f t="shared" si="36"/>
        <v>32</v>
      </c>
      <c r="M508" s="5">
        <f t="shared" si="38"/>
        <v>0.69565217391304346</v>
      </c>
      <c r="N508">
        <f t="shared" si="39"/>
        <v>28</v>
      </c>
    </row>
    <row r="509" spans="1:14" x14ac:dyDescent="0.35">
      <c r="A509" t="s">
        <v>29</v>
      </c>
      <c r="B509" t="s">
        <v>1363</v>
      </c>
      <c r="C509" t="s">
        <v>38</v>
      </c>
      <c r="D509" t="s">
        <v>86</v>
      </c>
      <c r="E509" t="s">
        <v>14</v>
      </c>
      <c r="F509">
        <f t="shared" si="37"/>
        <v>29</v>
      </c>
      <c r="G509">
        <v>196</v>
      </c>
      <c r="H509" s="1">
        <v>3.2638888888888891E-2</v>
      </c>
      <c r="I509" t="s">
        <v>1917</v>
      </c>
      <c r="J509" t="s">
        <v>407</v>
      </c>
      <c r="K509">
        <f t="shared" si="35"/>
        <v>29</v>
      </c>
      <c r="L509">
        <f t="shared" si="36"/>
        <v>12</v>
      </c>
      <c r="M509" s="5">
        <f t="shared" si="38"/>
        <v>0.41379310344827586</v>
      </c>
      <c r="N509">
        <f t="shared" si="39"/>
        <v>17</v>
      </c>
    </row>
    <row r="510" spans="1:14" x14ac:dyDescent="0.35">
      <c r="A510" t="s">
        <v>29</v>
      </c>
      <c r="B510" t="s">
        <v>1366</v>
      </c>
      <c r="C510" t="s">
        <v>56</v>
      </c>
      <c r="D510" t="s">
        <v>83</v>
      </c>
      <c r="E510" t="s">
        <v>19</v>
      </c>
      <c r="F510">
        <f t="shared" si="37"/>
        <v>56</v>
      </c>
      <c r="G510">
        <v>196</v>
      </c>
      <c r="H510" s="1">
        <v>3.0555555555555555E-2</v>
      </c>
      <c r="I510" t="s">
        <v>1917</v>
      </c>
      <c r="J510" t="s">
        <v>407</v>
      </c>
      <c r="K510">
        <f t="shared" si="35"/>
        <v>56</v>
      </c>
      <c r="L510">
        <f t="shared" si="36"/>
        <v>40</v>
      </c>
      <c r="M510" s="5">
        <f t="shared" si="38"/>
        <v>0.7142857142857143</v>
      </c>
      <c r="N510">
        <f t="shared" si="39"/>
        <v>32</v>
      </c>
    </row>
    <row r="511" spans="1:14" x14ac:dyDescent="0.35">
      <c r="A511" t="s">
        <v>34</v>
      </c>
      <c r="B511" t="s">
        <v>1375</v>
      </c>
      <c r="C511" t="s">
        <v>21</v>
      </c>
      <c r="D511" t="s">
        <v>96</v>
      </c>
      <c r="E511" t="s">
        <v>25</v>
      </c>
      <c r="F511">
        <f t="shared" si="37"/>
        <v>102</v>
      </c>
      <c r="G511">
        <v>197</v>
      </c>
      <c r="H511" s="1">
        <v>1.5277777777777777E-2</v>
      </c>
      <c r="I511" t="s">
        <v>1916</v>
      </c>
      <c r="J511" t="s">
        <v>409</v>
      </c>
      <c r="K511">
        <f t="shared" si="35"/>
        <v>102</v>
      </c>
      <c r="L511">
        <f t="shared" si="36"/>
        <v>82</v>
      </c>
      <c r="M511" s="5">
        <f t="shared" si="38"/>
        <v>0.80392156862745101</v>
      </c>
      <c r="N511">
        <f t="shared" si="39"/>
        <v>60</v>
      </c>
    </row>
    <row r="512" spans="1:14" x14ac:dyDescent="0.35">
      <c r="A512" t="s">
        <v>34</v>
      </c>
      <c r="B512" t="s">
        <v>1422</v>
      </c>
      <c r="C512" t="s">
        <v>56</v>
      </c>
      <c r="D512" t="s">
        <v>81</v>
      </c>
      <c r="E512" t="s">
        <v>14</v>
      </c>
      <c r="F512">
        <f t="shared" si="37"/>
        <v>27</v>
      </c>
      <c r="G512">
        <v>197</v>
      </c>
      <c r="H512" s="1">
        <v>3.4722222222222224E-2</v>
      </c>
      <c r="I512" t="s">
        <v>1916</v>
      </c>
      <c r="J512" t="s">
        <v>409</v>
      </c>
      <c r="K512">
        <f t="shared" si="35"/>
        <v>27</v>
      </c>
      <c r="L512">
        <f t="shared" si="36"/>
        <v>11</v>
      </c>
      <c r="M512" s="5">
        <f t="shared" si="38"/>
        <v>0.40740740740740738</v>
      </c>
      <c r="N512">
        <f t="shared" si="39"/>
        <v>16</v>
      </c>
    </row>
    <row r="513" spans="1:14" x14ac:dyDescent="0.35">
      <c r="A513" t="s">
        <v>46</v>
      </c>
      <c r="B513" t="s">
        <v>1422</v>
      </c>
      <c r="C513" t="s">
        <v>56</v>
      </c>
      <c r="D513" t="s">
        <v>81</v>
      </c>
      <c r="E513" t="s">
        <v>19</v>
      </c>
      <c r="F513">
        <f t="shared" si="37"/>
        <v>54</v>
      </c>
      <c r="G513">
        <v>198</v>
      </c>
      <c r="H513" s="1">
        <v>2.2916666666666665E-2</v>
      </c>
      <c r="I513" t="s">
        <v>1916</v>
      </c>
      <c r="J513" t="s">
        <v>411</v>
      </c>
      <c r="K513">
        <f t="shared" si="35"/>
        <v>54</v>
      </c>
      <c r="L513">
        <f t="shared" si="36"/>
        <v>38</v>
      </c>
      <c r="M513" s="5">
        <f t="shared" si="38"/>
        <v>0.70370370370370372</v>
      </c>
      <c r="N513">
        <f t="shared" si="39"/>
        <v>32</v>
      </c>
    </row>
    <row r="514" spans="1:14" x14ac:dyDescent="0.35">
      <c r="A514" t="s">
        <v>42</v>
      </c>
      <c r="B514" t="s">
        <v>1363</v>
      </c>
      <c r="C514" t="s">
        <v>38</v>
      </c>
      <c r="D514" t="s">
        <v>86</v>
      </c>
      <c r="E514" t="s">
        <v>25</v>
      </c>
      <c r="F514">
        <f t="shared" si="37"/>
        <v>87</v>
      </c>
      <c r="G514">
        <v>199</v>
      </c>
      <c r="H514" s="1">
        <v>2.1527777777777778E-2</v>
      </c>
      <c r="I514" t="s">
        <v>1916</v>
      </c>
      <c r="J514" t="s">
        <v>413</v>
      </c>
      <c r="K514">
        <f t="shared" ref="K514:K577" si="40">D514*E514</f>
        <v>87</v>
      </c>
      <c r="L514">
        <f t="shared" ref="L514:L577" si="41">K514-C514</f>
        <v>70</v>
      </c>
      <c r="M514" s="5">
        <f t="shared" si="38"/>
        <v>0.8045977011494253</v>
      </c>
      <c r="N514">
        <f t="shared" si="39"/>
        <v>51</v>
      </c>
    </row>
    <row r="515" spans="1:14" x14ac:dyDescent="0.35">
      <c r="A515" t="s">
        <v>42</v>
      </c>
      <c r="B515" t="s">
        <v>1356</v>
      </c>
      <c r="C515" t="s">
        <v>69</v>
      </c>
      <c r="D515" t="s">
        <v>98</v>
      </c>
      <c r="E515" t="s">
        <v>25</v>
      </c>
      <c r="F515">
        <f t="shared" ref="F515:F578" si="42">D515*E515</f>
        <v>105</v>
      </c>
      <c r="G515">
        <v>199</v>
      </c>
      <c r="H515" s="1">
        <v>2.8472222222222222E-2</v>
      </c>
      <c r="I515" t="s">
        <v>1917</v>
      </c>
      <c r="J515" t="s">
        <v>413</v>
      </c>
      <c r="K515">
        <f t="shared" si="40"/>
        <v>105</v>
      </c>
      <c r="L515">
        <f t="shared" si="41"/>
        <v>84</v>
      </c>
      <c r="M515" s="5">
        <f t="shared" ref="M515:M578" si="43">(L515/K515)</f>
        <v>0.8</v>
      </c>
      <c r="N515">
        <f t="shared" ref="N515:N578" si="44">C515*E515</f>
        <v>63</v>
      </c>
    </row>
    <row r="516" spans="1:14" x14ac:dyDescent="0.35">
      <c r="A516" t="s">
        <v>42</v>
      </c>
      <c r="B516" t="s">
        <v>1387</v>
      </c>
      <c r="C516" t="s">
        <v>55</v>
      </c>
      <c r="D516" t="s">
        <v>69</v>
      </c>
      <c r="E516" t="s">
        <v>19</v>
      </c>
      <c r="F516">
        <f t="shared" si="42"/>
        <v>42</v>
      </c>
      <c r="G516">
        <v>199</v>
      </c>
      <c r="H516" s="1">
        <v>1.2500000000000001E-2</v>
      </c>
      <c r="I516" t="s">
        <v>1917</v>
      </c>
      <c r="J516" t="s">
        <v>413</v>
      </c>
      <c r="K516">
        <f t="shared" si="40"/>
        <v>42</v>
      </c>
      <c r="L516">
        <f t="shared" si="41"/>
        <v>29</v>
      </c>
      <c r="M516" s="5">
        <f t="shared" si="43"/>
        <v>0.69047619047619047</v>
      </c>
      <c r="N516">
        <f t="shared" si="44"/>
        <v>26</v>
      </c>
    </row>
    <row r="517" spans="1:14" x14ac:dyDescent="0.35">
      <c r="A517" t="s">
        <v>42</v>
      </c>
      <c r="B517" t="s">
        <v>1422</v>
      </c>
      <c r="C517" t="s">
        <v>56</v>
      </c>
      <c r="D517" t="s">
        <v>81</v>
      </c>
      <c r="E517" t="s">
        <v>14</v>
      </c>
      <c r="F517">
        <f t="shared" si="42"/>
        <v>27</v>
      </c>
      <c r="G517">
        <v>199</v>
      </c>
      <c r="H517" s="1">
        <v>3.6111111111111108E-2</v>
      </c>
      <c r="I517" t="s">
        <v>1917</v>
      </c>
      <c r="J517" t="s">
        <v>413</v>
      </c>
      <c r="K517">
        <f t="shared" si="40"/>
        <v>27</v>
      </c>
      <c r="L517">
        <f t="shared" si="41"/>
        <v>11</v>
      </c>
      <c r="M517" s="5">
        <f t="shared" si="43"/>
        <v>0.40740740740740738</v>
      </c>
      <c r="N517">
        <f t="shared" si="44"/>
        <v>16</v>
      </c>
    </row>
    <row r="518" spans="1:14" x14ac:dyDescent="0.35">
      <c r="A518" t="s">
        <v>42</v>
      </c>
      <c r="B518" t="s">
        <v>1427</v>
      </c>
      <c r="C518" t="s">
        <v>42</v>
      </c>
      <c r="D518" t="s">
        <v>65</v>
      </c>
      <c r="E518" t="s">
        <v>19</v>
      </c>
      <c r="F518">
        <f t="shared" si="42"/>
        <v>38</v>
      </c>
      <c r="G518">
        <v>200</v>
      </c>
      <c r="H518" s="1">
        <v>2.7083333333333334E-2</v>
      </c>
      <c r="I518" t="s">
        <v>1916</v>
      </c>
      <c r="J518" t="s">
        <v>415</v>
      </c>
      <c r="K518">
        <f t="shared" si="40"/>
        <v>38</v>
      </c>
      <c r="L518">
        <f t="shared" si="41"/>
        <v>27</v>
      </c>
      <c r="M518" s="5">
        <f t="shared" si="43"/>
        <v>0.71052631578947367</v>
      </c>
      <c r="N518">
        <f t="shared" si="44"/>
        <v>22</v>
      </c>
    </row>
    <row r="519" spans="1:14" x14ac:dyDescent="0.35">
      <c r="A519" t="s">
        <v>42</v>
      </c>
      <c r="B519" t="s">
        <v>1434</v>
      </c>
      <c r="C519" t="s">
        <v>44</v>
      </c>
      <c r="D519" t="s">
        <v>77</v>
      </c>
      <c r="E519" t="s">
        <v>19</v>
      </c>
      <c r="F519">
        <f t="shared" si="42"/>
        <v>50</v>
      </c>
      <c r="G519">
        <v>200</v>
      </c>
      <c r="H519" s="1">
        <v>1.9444444444444445E-2</v>
      </c>
      <c r="I519" t="s">
        <v>1917</v>
      </c>
      <c r="J519" t="s">
        <v>415</v>
      </c>
      <c r="K519">
        <f t="shared" si="40"/>
        <v>50</v>
      </c>
      <c r="L519">
        <f t="shared" si="41"/>
        <v>35</v>
      </c>
      <c r="M519" s="5">
        <f t="shared" si="43"/>
        <v>0.7</v>
      </c>
      <c r="N519">
        <f t="shared" si="44"/>
        <v>30</v>
      </c>
    </row>
    <row r="520" spans="1:14" x14ac:dyDescent="0.35">
      <c r="A520" t="s">
        <v>25</v>
      </c>
      <c r="B520" t="s">
        <v>1465</v>
      </c>
      <c r="C520" t="s">
        <v>50</v>
      </c>
      <c r="D520" t="s">
        <v>75</v>
      </c>
      <c r="E520" t="s">
        <v>25</v>
      </c>
      <c r="F520">
        <f t="shared" si="42"/>
        <v>72</v>
      </c>
      <c r="G520">
        <v>201</v>
      </c>
      <c r="H520" s="1">
        <v>4.027777777777778E-2</v>
      </c>
      <c r="I520" t="s">
        <v>1917</v>
      </c>
      <c r="J520" t="s">
        <v>417</v>
      </c>
      <c r="K520">
        <f t="shared" si="40"/>
        <v>72</v>
      </c>
      <c r="L520">
        <f t="shared" si="41"/>
        <v>58</v>
      </c>
      <c r="M520" s="5">
        <f t="shared" si="43"/>
        <v>0.80555555555555558</v>
      </c>
      <c r="N520">
        <f t="shared" si="44"/>
        <v>42</v>
      </c>
    </row>
    <row r="521" spans="1:14" x14ac:dyDescent="0.35">
      <c r="A521" t="s">
        <v>56</v>
      </c>
      <c r="B521" t="s">
        <v>1389</v>
      </c>
      <c r="C521" t="s">
        <v>71</v>
      </c>
      <c r="D521" t="s">
        <v>100</v>
      </c>
      <c r="E521" t="s">
        <v>19</v>
      </c>
      <c r="F521">
        <f t="shared" si="42"/>
        <v>72</v>
      </c>
      <c r="G521">
        <v>202</v>
      </c>
      <c r="H521" s="1">
        <v>3.1944444444444442E-2</v>
      </c>
      <c r="I521" t="s">
        <v>1917</v>
      </c>
      <c r="J521" t="s">
        <v>419</v>
      </c>
      <c r="K521">
        <f t="shared" si="40"/>
        <v>72</v>
      </c>
      <c r="L521">
        <f t="shared" si="41"/>
        <v>50</v>
      </c>
      <c r="M521" s="5">
        <f t="shared" si="43"/>
        <v>0.69444444444444442</v>
      </c>
      <c r="N521">
        <f t="shared" si="44"/>
        <v>44</v>
      </c>
    </row>
    <row r="522" spans="1:14" x14ac:dyDescent="0.35">
      <c r="A522" t="s">
        <v>56</v>
      </c>
      <c r="B522" t="s">
        <v>1369</v>
      </c>
      <c r="C522" t="s">
        <v>77</v>
      </c>
      <c r="D522" t="s">
        <v>108</v>
      </c>
      <c r="E522" t="s">
        <v>19</v>
      </c>
      <c r="F522">
        <f t="shared" si="42"/>
        <v>80</v>
      </c>
      <c r="G522">
        <v>202</v>
      </c>
      <c r="H522" s="1">
        <v>3.2638888888888891E-2</v>
      </c>
      <c r="I522" t="s">
        <v>1916</v>
      </c>
      <c r="J522" t="s">
        <v>419</v>
      </c>
      <c r="K522">
        <f t="shared" si="40"/>
        <v>80</v>
      </c>
      <c r="L522">
        <f t="shared" si="41"/>
        <v>55</v>
      </c>
      <c r="M522" s="5">
        <f t="shared" si="43"/>
        <v>0.6875</v>
      </c>
      <c r="N522">
        <f t="shared" si="44"/>
        <v>50</v>
      </c>
    </row>
    <row r="523" spans="1:14" x14ac:dyDescent="0.35">
      <c r="A523" t="s">
        <v>56</v>
      </c>
      <c r="B523" t="s">
        <v>1465</v>
      </c>
      <c r="C523" t="s">
        <v>50</v>
      </c>
      <c r="D523" t="s">
        <v>75</v>
      </c>
      <c r="E523" t="s">
        <v>14</v>
      </c>
      <c r="F523">
        <f t="shared" si="42"/>
        <v>24</v>
      </c>
      <c r="G523">
        <v>202</v>
      </c>
      <c r="H523" s="1">
        <v>3.472222222222222E-3</v>
      </c>
      <c r="I523" t="s">
        <v>1916</v>
      </c>
      <c r="J523" t="s">
        <v>419</v>
      </c>
      <c r="K523">
        <f t="shared" si="40"/>
        <v>24</v>
      </c>
      <c r="L523">
        <f t="shared" si="41"/>
        <v>10</v>
      </c>
      <c r="M523" s="5">
        <f t="shared" si="43"/>
        <v>0.41666666666666669</v>
      </c>
      <c r="N523">
        <f t="shared" si="44"/>
        <v>14</v>
      </c>
    </row>
    <row r="524" spans="1:14" x14ac:dyDescent="0.35">
      <c r="A524" t="s">
        <v>56</v>
      </c>
      <c r="B524" t="s">
        <v>1386</v>
      </c>
      <c r="C524" t="s">
        <v>63</v>
      </c>
      <c r="D524" t="s">
        <v>88</v>
      </c>
      <c r="E524" t="s">
        <v>14</v>
      </c>
      <c r="F524">
        <f t="shared" si="42"/>
        <v>30</v>
      </c>
      <c r="G524">
        <v>202</v>
      </c>
      <c r="H524" s="1">
        <v>4.027777777777778E-2</v>
      </c>
      <c r="I524" t="s">
        <v>1916</v>
      </c>
      <c r="J524" t="s">
        <v>419</v>
      </c>
      <c r="K524">
        <f t="shared" si="40"/>
        <v>30</v>
      </c>
      <c r="L524">
        <f t="shared" si="41"/>
        <v>12</v>
      </c>
      <c r="M524" s="5">
        <f t="shared" si="43"/>
        <v>0.4</v>
      </c>
      <c r="N524">
        <f t="shared" si="44"/>
        <v>18</v>
      </c>
    </row>
    <row r="525" spans="1:14" x14ac:dyDescent="0.35">
      <c r="A525" t="s">
        <v>34</v>
      </c>
      <c r="B525" t="s">
        <v>1430</v>
      </c>
      <c r="C525" t="s">
        <v>65</v>
      </c>
      <c r="D525" t="s">
        <v>90</v>
      </c>
      <c r="E525" t="s">
        <v>25</v>
      </c>
      <c r="F525">
        <f t="shared" si="42"/>
        <v>93</v>
      </c>
      <c r="G525">
        <v>203</v>
      </c>
      <c r="H525" s="1">
        <v>3.5416666666666666E-2</v>
      </c>
      <c r="I525" t="s">
        <v>1916</v>
      </c>
      <c r="J525" t="s">
        <v>421</v>
      </c>
      <c r="K525">
        <f t="shared" si="40"/>
        <v>93</v>
      </c>
      <c r="L525">
        <f t="shared" si="41"/>
        <v>74</v>
      </c>
      <c r="M525" s="5">
        <f t="shared" si="43"/>
        <v>0.79569892473118276</v>
      </c>
      <c r="N525">
        <f t="shared" si="44"/>
        <v>57</v>
      </c>
    </row>
    <row r="526" spans="1:14" x14ac:dyDescent="0.35">
      <c r="A526" t="s">
        <v>34</v>
      </c>
      <c r="B526" t="s">
        <v>1387</v>
      </c>
      <c r="C526" t="s">
        <v>55</v>
      </c>
      <c r="D526" t="s">
        <v>69</v>
      </c>
      <c r="E526" t="s">
        <v>25</v>
      </c>
      <c r="F526">
        <f t="shared" si="42"/>
        <v>63</v>
      </c>
      <c r="G526">
        <v>203</v>
      </c>
      <c r="H526" s="1">
        <v>2.361111111111111E-2</v>
      </c>
      <c r="I526" t="s">
        <v>1917</v>
      </c>
      <c r="J526" t="s">
        <v>421</v>
      </c>
      <c r="K526">
        <f t="shared" si="40"/>
        <v>63</v>
      </c>
      <c r="L526">
        <f t="shared" si="41"/>
        <v>50</v>
      </c>
      <c r="M526" s="5">
        <f t="shared" si="43"/>
        <v>0.79365079365079361</v>
      </c>
      <c r="N526">
        <f t="shared" si="44"/>
        <v>39</v>
      </c>
    </row>
    <row r="527" spans="1:14" x14ac:dyDescent="0.35">
      <c r="A527" t="s">
        <v>56</v>
      </c>
      <c r="B527" t="s">
        <v>1465</v>
      </c>
      <c r="C527" t="s">
        <v>50</v>
      </c>
      <c r="D527" t="s">
        <v>75</v>
      </c>
      <c r="E527" t="s">
        <v>19</v>
      </c>
      <c r="F527">
        <f t="shared" si="42"/>
        <v>48</v>
      </c>
      <c r="G527">
        <v>204</v>
      </c>
      <c r="H527" s="1">
        <v>1.4583333333333334E-2</v>
      </c>
      <c r="I527" t="s">
        <v>1916</v>
      </c>
      <c r="J527" t="s">
        <v>423</v>
      </c>
      <c r="K527">
        <f t="shared" si="40"/>
        <v>48</v>
      </c>
      <c r="L527">
        <f t="shared" si="41"/>
        <v>34</v>
      </c>
      <c r="M527" s="5">
        <f t="shared" si="43"/>
        <v>0.70833333333333337</v>
      </c>
      <c r="N527">
        <f t="shared" si="44"/>
        <v>28</v>
      </c>
    </row>
    <row r="528" spans="1:14" x14ac:dyDescent="0.35">
      <c r="A528" t="s">
        <v>50</v>
      </c>
      <c r="B528" t="s">
        <v>1534</v>
      </c>
      <c r="C528" t="s">
        <v>65</v>
      </c>
      <c r="D528" t="s">
        <v>92</v>
      </c>
      <c r="E528" t="s">
        <v>14</v>
      </c>
      <c r="F528">
        <f t="shared" si="42"/>
        <v>32</v>
      </c>
      <c r="G528">
        <v>205</v>
      </c>
      <c r="H528" s="1">
        <v>2.361111111111111E-2</v>
      </c>
      <c r="I528" t="s">
        <v>1916</v>
      </c>
      <c r="J528" t="s">
        <v>425</v>
      </c>
      <c r="K528">
        <f t="shared" si="40"/>
        <v>32</v>
      </c>
      <c r="L528">
        <f t="shared" si="41"/>
        <v>13</v>
      </c>
      <c r="M528" s="5">
        <f t="shared" si="43"/>
        <v>0.40625</v>
      </c>
      <c r="N528">
        <f t="shared" si="44"/>
        <v>19</v>
      </c>
    </row>
    <row r="529" spans="1:14" x14ac:dyDescent="0.35">
      <c r="A529" t="s">
        <v>50</v>
      </c>
      <c r="B529" t="s">
        <v>1363</v>
      </c>
      <c r="C529" t="s">
        <v>38</v>
      </c>
      <c r="D529" t="s">
        <v>86</v>
      </c>
      <c r="E529" t="s">
        <v>14</v>
      </c>
      <c r="F529">
        <f t="shared" si="42"/>
        <v>29</v>
      </c>
      <c r="G529">
        <v>205</v>
      </c>
      <c r="H529" s="1">
        <v>3.6111111111111108E-2</v>
      </c>
      <c r="I529" t="s">
        <v>1917</v>
      </c>
      <c r="J529" t="s">
        <v>425</v>
      </c>
      <c r="K529">
        <f t="shared" si="40"/>
        <v>29</v>
      </c>
      <c r="L529">
        <f t="shared" si="41"/>
        <v>12</v>
      </c>
      <c r="M529" s="5">
        <f t="shared" si="43"/>
        <v>0.41379310344827586</v>
      </c>
      <c r="N529">
        <f t="shared" si="44"/>
        <v>17</v>
      </c>
    </row>
    <row r="530" spans="1:14" x14ac:dyDescent="0.35">
      <c r="A530" t="s">
        <v>29</v>
      </c>
      <c r="B530" t="s">
        <v>1386</v>
      </c>
      <c r="C530" t="s">
        <v>63</v>
      </c>
      <c r="D530" t="s">
        <v>88</v>
      </c>
      <c r="E530" t="s">
        <v>14</v>
      </c>
      <c r="F530">
        <f t="shared" si="42"/>
        <v>30</v>
      </c>
      <c r="G530">
        <v>206</v>
      </c>
      <c r="H530" s="1">
        <v>4.027777777777778E-2</v>
      </c>
      <c r="I530" t="s">
        <v>1917</v>
      </c>
      <c r="J530" t="s">
        <v>427</v>
      </c>
      <c r="K530">
        <f t="shared" si="40"/>
        <v>30</v>
      </c>
      <c r="L530">
        <f t="shared" si="41"/>
        <v>12</v>
      </c>
      <c r="M530" s="5">
        <f t="shared" si="43"/>
        <v>0.4</v>
      </c>
      <c r="N530">
        <f t="shared" si="44"/>
        <v>18</v>
      </c>
    </row>
    <row r="531" spans="1:14" x14ac:dyDescent="0.35">
      <c r="A531" t="s">
        <v>21</v>
      </c>
      <c r="B531" t="s">
        <v>1464</v>
      </c>
      <c r="C531" t="s">
        <v>44</v>
      </c>
      <c r="D531" t="s">
        <v>79</v>
      </c>
      <c r="E531" t="s">
        <v>19</v>
      </c>
      <c r="F531">
        <f t="shared" si="42"/>
        <v>52</v>
      </c>
      <c r="G531">
        <v>207</v>
      </c>
      <c r="H531" s="1">
        <v>2.5694444444444443E-2</v>
      </c>
      <c r="I531" t="s">
        <v>1916</v>
      </c>
      <c r="J531" t="s">
        <v>429</v>
      </c>
      <c r="K531">
        <f t="shared" si="40"/>
        <v>52</v>
      </c>
      <c r="L531">
        <f t="shared" si="41"/>
        <v>37</v>
      </c>
      <c r="M531" s="5">
        <f t="shared" si="43"/>
        <v>0.71153846153846156</v>
      </c>
      <c r="N531">
        <f t="shared" si="44"/>
        <v>30</v>
      </c>
    </row>
    <row r="532" spans="1:14" x14ac:dyDescent="0.35">
      <c r="A532" t="s">
        <v>21</v>
      </c>
      <c r="B532" t="s">
        <v>1356</v>
      </c>
      <c r="C532" t="s">
        <v>69</v>
      </c>
      <c r="D532" t="s">
        <v>98</v>
      </c>
      <c r="E532" t="s">
        <v>14</v>
      </c>
      <c r="F532">
        <f t="shared" si="42"/>
        <v>35</v>
      </c>
      <c r="G532">
        <v>207</v>
      </c>
      <c r="H532" s="1">
        <v>3.8194444444444448E-2</v>
      </c>
      <c r="I532" t="s">
        <v>1917</v>
      </c>
      <c r="J532" t="s">
        <v>429</v>
      </c>
      <c r="K532">
        <f t="shared" si="40"/>
        <v>35</v>
      </c>
      <c r="L532">
        <f t="shared" si="41"/>
        <v>14</v>
      </c>
      <c r="M532" s="5">
        <f t="shared" si="43"/>
        <v>0.4</v>
      </c>
      <c r="N532">
        <f t="shared" si="44"/>
        <v>21</v>
      </c>
    </row>
    <row r="533" spans="1:14" x14ac:dyDescent="0.35">
      <c r="A533" t="s">
        <v>21</v>
      </c>
      <c r="B533" t="s">
        <v>1430</v>
      </c>
      <c r="C533" t="s">
        <v>65</v>
      </c>
      <c r="D533" t="s">
        <v>90</v>
      </c>
      <c r="E533" t="s">
        <v>25</v>
      </c>
      <c r="F533">
        <f t="shared" si="42"/>
        <v>93</v>
      </c>
      <c r="G533">
        <v>207</v>
      </c>
      <c r="H533" s="1">
        <v>1.3194444444444444E-2</v>
      </c>
      <c r="I533" t="s">
        <v>1917</v>
      </c>
      <c r="J533" t="s">
        <v>429</v>
      </c>
      <c r="K533">
        <f t="shared" si="40"/>
        <v>93</v>
      </c>
      <c r="L533">
        <f t="shared" si="41"/>
        <v>74</v>
      </c>
      <c r="M533" s="5">
        <f t="shared" si="43"/>
        <v>0.79569892473118276</v>
      </c>
      <c r="N533">
        <f t="shared" si="44"/>
        <v>57</v>
      </c>
    </row>
    <row r="534" spans="1:14" x14ac:dyDescent="0.35">
      <c r="A534" t="s">
        <v>56</v>
      </c>
      <c r="B534" t="s">
        <v>1534</v>
      </c>
      <c r="C534" t="s">
        <v>65</v>
      </c>
      <c r="D534" t="s">
        <v>92</v>
      </c>
      <c r="E534" t="s">
        <v>14</v>
      </c>
      <c r="F534">
        <f t="shared" si="42"/>
        <v>32</v>
      </c>
      <c r="G534">
        <v>208</v>
      </c>
      <c r="H534" s="1">
        <v>1.2500000000000001E-2</v>
      </c>
      <c r="I534" t="s">
        <v>1917</v>
      </c>
      <c r="J534" t="s">
        <v>431</v>
      </c>
      <c r="K534">
        <f t="shared" si="40"/>
        <v>32</v>
      </c>
      <c r="L534">
        <f t="shared" si="41"/>
        <v>13</v>
      </c>
      <c r="M534" s="5">
        <f t="shared" si="43"/>
        <v>0.40625</v>
      </c>
      <c r="N534">
        <f t="shared" si="44"/>
        <v>19</v>
      </c>
    </row>
    <row r="535" spans="1:14" x14ac:dyDescent="0.35">
      <c r="A535" t="s">
        <v>56</v>
      </c>
      <c r="B535" t="s">
        <v>1389</v>
      </c>
      <c r="C535" t="s">
        <v>71</v>
      </c>
      <c r="D535" t="s">
        <v>100</v>
      </c>
      <c r="E535" t="s">
        <v>25</v>
      </c>
      <c r="F535">
        <f t="shared" si="42"/>
        <v>108</v>
      </c>
      <c r="G535">
        <v>208</v>
      </c>
      <c r="H535" s="1">
        <v>2.013888888888889E-2</v>
      </c>
      <c r="I535" t="s">
        <v>1917</v>
      </c>
      <c r="J535" t="s">
        <v>431</v>
      </c>
      <c r="K535">
        <f t="shared" si="40"/>
        <v>108</v>
      </c>
      <c r="L535">
        <f t="shared" si="41"/>
        <v>86</v>
      </c>
      <c r="M535" s="5">
        <f t="shared" si="43"/>
        <v>0.79629629629629628</v>
      </c>
      <c r="N535">
        <f t="shared" si="44"/>
        <v>66</v>
      </c>
    </row>
    <row r="536" spans="1:14" x14ac:dyDescent="0.35">
      <c r="A536" t="s">
        <v>56</v>
      </c>
      <c r="B536" t="s">
        <v>1457</v>
      </c>
      <c r="C536" t="s">
        <v>53</v>
      </c>
      <c r="D536" t="s">
        <v>21</v>
      </c>
      <c r="E536" t="s">
        <v>19</v>
      </c>
      <c r="F536">
        <f t="shared" si="42"/>
        <v>40</v>
      </c>
      <c r="G536">
        <v>208</v>
      </c>
      <c r="H536" s="1">
        <v>3.6805555555555557E-2</v>
      </c>
      <c r="I536" t="s">
        <v>1916</v>
      </c>
      <c r="J536" t="s">
        <v>431</v>
      </c>
      <c r="K536">
        <f t="shared" si="40"/>
        <v>40</v>
      </c>
      <c r="L536">
        <f t="shared" si="41"/>
        <v>28</v>
      </c>
      <c r="M536" s="5">
        <f t="shared" si="43"/>
        <v>0.7</v>
      </c>
      <c r="N536">
        <f t="shared" si="44"/>
        <v>24</v>
      </c>
    </row>
    <row r="537" spans="1:14" x14ac:dyDescent="0.35">
      <c r="A537" t="s">
        <v>46</v>
      </c>
      <c r="B537" t="s">
        <v>1496</v>
      </c>
      <c r="C537" t="s">
        <v>50</v>
      </c>
      <c r="D537" t="s">
        <v>73</v>
      </c>
      <c r="E537" t="s">
        <v>25</v>
      </c>
      <c r="F537">
        <f t="shared" si="42"/>
        <v>69</v>
      </c>
      <c r="G537">
        <v>209</v>
      </c>
      <c r="H537" s="1">
        <v>2.4305555555555556E-2</v>
      </c>
      <c r="I537" t="s">
        <v>1917</v>
      </c>
      <c r="J537" t="s">
        <v>433</v>
      </c>
      <c r="K537">
        <f t="shared" si="40"/>
        <v>69</v>
      </c>
      <c r="L537">
        <f t="shared" si="41"/>
        <v>55</v>
      </c>
      <c r="M537" s="5">
        <f t="shared" si="43"/>
        <v>0.79710144927536231</v>
      </c>
      <c r="N537">
        <f t="shared" si="44"/>
        <v>42</v>
      </c>
    </row>
    <row r="538" spans="1:14" x14ac:dyDescent="0.35">
      <c r="A538" t="s">
        <v>46</v>
      </c>
      <c r="B538" t="s">
        <v>1375</v>
      </c>
      <c r="C538" t="s">
        <v>21</v>
      </c>
      <c r="D538" t="s">
        <v>96</v>
      </c>
      <c r="E538" t="s">
        <v>19</v>
      </c>
      <c r="F538">
        <f t="shared" si="42"/>
        <v>68</v>
      </c>
      <c r="G538">
        <v>209</v>
      </c>
      <c r="H538" s="1">
        <v>2.7777777777777776E-2</v>
      </c>
      <c r="I538" t="s">
        <v>1917</v>
      </c>
      <c r="J538" t="s">
        <v>433</v>
      </c>
      <c r="K538">
        <f t="shared" si="40"/>
        <v>68</v>
      </c>
      <c r="L538">
        <f t="shared" si="41"/>
        <v>48</v>
      </c>
      <c r="M538" s="5">
        <f t="shared" si="43"/>
        <v>0.70588235294117652</v>
      </c>
      <c r="N538">
        <f t="shared" si="44"/>
        <v>40</v>
      </c>
    </row>
    <row r="539" spans="1:14" x14ac:dyDescent="0.35">
      <c r="A539" t="s">
        <v>46</v>
      </c>
      <c r="B539" t="s">
        <v>1434</v>
      </c>
      <c r="C539" t="s">
        <v>44</v>
      </c>
      <c r="D539" t="s">
        <v>77</v>
      </c>
      <c r="E539" t="s">
        <v>14</v>
      </c>
      <c r="F539">
        <f t="shared" si="42"/>
        <v>25</v>
      </c>
      <c r="G539">
        <v>209</v>
      </c>
      <c r="H539" s="1">
        <v>2.9166666666666667E-2</v>
      </c>
      <c r="I539" t="s">
        <v>1916</v>
      </c>
      <c r="J539" t="s">
        <v>433</v>
      </c>
      <c r="K539">
        <f t="shared" si="40"/>
        <v>25</v>
      </c>
      <c r="L539">
        <f t="shared" si="41"/>
        <v>10</v>
      </c>
      <c r="M539" s="5">
        <f t="shared" si="43"/>
        <v>0.4</v>
      </c>
      <c r="N539">
        <f t="shared" si="44"/>
        <v>15</v>
      </c>
    </row>
    <row r="540" spans="1:14" x14ac:dyDescent="0.35">
      <c r="A540" t="s">
        <v>46</v>
      </c>
      <c r="B540" t="s">
        <v>1464</v>
      </c>
      <c r="C540" t="s">
        <v>44</v>
      </c>
      <c r="D540" t="s">
        <v>79</v>
      </c>
      <c r="E540" t="s">
        <v>19</v>
      </c>
      <c r="F540">
        <f t="shared" si="42"/>
        <v>52</v>
      </c>
      <c r="G540">
        <v>209</v>
      </c>
      <c r="H540" s="1">
        <v>3.7499999999999999E-2</v>
      </c>
      <c r="I540" t="s">
        <v>1916</v>
      </c>
      <c r="J540" t="s">
        <v>433</v>
      </c>
      <c r="K540">
        <f t="shared" si="40"/>
        <v>52</v>
      </c>
      <c r="L540">
        <f t="shared" si="41"/>
        <v>37</v>
      </c>
      <c r="M540" s="5">
        <f t="shared" si="43"/>
        <v>0.71153846153846156</v>
      </c>
      <c r="N540">
        <f t="shared" si="44"/>
        <v>30</v>
      </c>
    </row>
    <row r="541" spans="1:14" x14ac:dyDescent="0.35">
      <c r="A541" t="s">
        <v>8</v>
      </c>
      <c r="B541" t="s">
        <v>1387</v>
      </c>
      <c r="C541" t="s">
        <v>55</v>
      </c>
      <c r="D541" t="s">
        <v>69</v>
      </c>
      <c r="E541" t="s">
        <v>14</v>
      </c>
      <c r="F541">
        <f t="shared" si="42"/>
        <v>21</v>
      </c>
      <c r="G541">
        <v>210</v>
      </c>
      <c r="H541" s="1">
        <v>1.9444444444444445E-2</v>
      </c>
      <c r="I541" t="s">
        <v>1917</v>
      </c>
      <c r="J541" t="s">
        <v>435</v>
      </c>
      <c r="K541">
        <f t="shared" si="40"/>
        <v>21</v>
      </c>
      <c r="L541">
        <f t="shared" si="41"/>
        <v>8</v>
      </c>
      <c r="M541" s="5">
        <f t="shared" si="43"/>
        <v>0.38095238095238093</v>
      </c>
      <c r="N541">
        <f t="shared" si="44"/>
        <v>13</v>
      </c>
    </row>
    <row r="542" spans="1:14" x14ac:dyDescent="0.35">
      <c r="A542" t="s">
        <v>8</v>
      </c>
      <c r="B542" t="s">
        <v>1386</v>
      </c>
      <c r="C542" t="s">
        <v>63</v>
      </c>
      <c r="D542" t="s">
        <v>88</v>
      </c>
      <c r="E542" t="s">
        <v>14</v>
      </c>
      <c r="F542">
        <f t="shared" si="42"/>
        <v>30</v>
      </c>
      <c r="G542">
        <v>210</v>
      </c>
      <c r="H542" s="1">
        <v>3.4722222222222224E-2</v>
      </c>
      <c r="I542" t="s">
        <v>1916</v>
      </c>
      <c r="J542" t="s">
        <v>435</v>
      </c>
      <c r="K542">
        <f t="shared" si="40"/>
        <v>30</v>
      </c>
      <c r="L542">
        <f t="shared" si="41"/>
        <v>12</v>
      </c>
      <c r="M542" s="5">
        <f t="shared" si="43"/>
        <v>0.4</v>
      </c>
      <c r="N542">
        <f t="shared" si="44"/>
        <v>18</v>
      </c>
    </row>
    <row r="543" spans="1:14" x14ac:dyDescent="0.35">
      <c r="A543" t="s">
        <v>8</v>
      </c>
      <c r="B543" t="s">
        <v>1465</v>
      </c>
      <c r="C543" t="s">
        <v>50</v>
      </c>
      <c r="D543" t="s">
        <v>75</v>
      </c>
      <c r="E543" t="s">
        <v>14</v>
      </c>
      <c r="F543">
        <f t="shared" si="42"/>
        <v>24</v>
      </c>
      <c r="G543">
        <v>210</v>
      </c>
      <c r="H543" s="1">
        <v>2.361111111111111E-2</v>
      </c>
      <c r="I543" t="s">
        <v>1916</v>
      </c>
      <c r="J543" t="s">
        <v>435</v>
      </c>
      <c r="K543">
        <f t="shared" si="40"/>
        <v>24</v>
      </c>
      <c r="L543">
        <f t="shared" si="41"/>
        <v>10</v>
      </c>
      <c r="M543" s="5">
        <f t="shared" si="43"/>
        <v>0.41666666666666669</v>
      </c>
      <c r="N543">
        <f t="shared" si="44"/>
        <v>14</v>
      </c>
    </row>
    <row r="544" spans="1:14" x14ac:dyDescent="0.35">
      <c r="A544" t="s">
        <v>8</v>
      </c>
      <c r="B544" t="s">
        <v>1369</v>
      </c>
      <c r="C544" t="s">
        <v>77</v>
      </c>
      <c r="D544" t="s">
        <v>108</v>
      </c>
      <c r="E544" t="s">
        <v>25</v>
      </c>
      <c r="F544">
        <f t="shared" si="42"/>
        <v>120</v>
      </c>
      <c r="G544">
        <v>210</v>
      </c>
      <c r="H544" s="1">
        <v>3.1944444444444442E-2</v>
      </c>
      <c r="I544" t="s">
        <v>1916</v>
      </c>
      <c r="J544" t="s">
        <v>435</v>
      </c>
      <c r="K544">
        <f t="shared" si="40"/>
        <v>120</v>
      </c>
      <c r="L544">
        <f t="shared" si="41"/>
        <v>95</v>
      </c>
      <c r="M544" s="5">
        <f t="shared" si="43"/>
        <v>0.79166666666666663</v>
      </c>
      <c r="N544">
        <f t="shared" si="44"/>
        <v>75</v>
      </c>
    </row>
    <row r="545" spans="1:14" x14ac:dyDescent="0.35">
      <c r="A545" t="s">
        <v>14</v>
      </c>
      <c r="B545" t="s">
        <v>1387</v>
      </c>
      <c r="C545" t="s">
        <v>55</v>
      </c>
      <c r="D545" t="s">
        <v>69</v>
      </c>
      <c r="E545" t="s">
        <v>25</v>
      </c>
      <c r="F545">
        <f t="shared" si="42"/>
        <v>63</v>
      </c>
      <c r="G545">
        <v>211</v>
      </c>
      <c r="H545" s="1">
        <v>3.7499999999999999E-2</v>
      </c>
      <c r="I545" t="s">
        <v>1917</v>
      </c>
      <c r="J545" t="s">
        <v>437</v>
      </c>
      <c r="K545">
        <f t="shared" si="40"/>
        <v>63</v>
      </c>
      <c r="L545">
        <f t="shared" si="41"/>
        <v>50</v>
      </c>
      <c r="M545" s="5">
        <f t="shared" si="43"/>
        <v>0.79365079365079361</v>
      </c>
      <c r="N545">
        <f t="shared" si="44"/>
        <v>39</v>
      </c>
    </row>
    <row r="546" spans="1:14" x14ac:dyDescent="0.35">
      <c r="A546" t="s">
        <v>14</v>
      </c>
      <c r="B546" t="s">
        <v>1395</v>
      </c>
      <c r="C546" t="s">
        <v>8</v>
      </c>
      <c r="D546" t="s">
        <v>63</v>
      </c>
      <c r="E546" t="s">
        <v>19</v>
      </c>
      <c r="F546">
        <f t="shared" si="42"/>
        <v>36</v>
      </c>
      <c r="G546">
        <v>211</v>
      </c>
      <c r="H546" s="1">
        <v>3.125E-2</v>
      </c>
      <c r="I546" t="s">
        <v>1916</v>
      </c>
      <c r="J546" t="s">
        <v>437</v>
      </c>
      <c r="K546">
        <f t="shared" si="40"/>
        <v>36</v>
      </c>
      <c r="L546">
        <f t="shared" si="41"/>
        <v>26</v>
      </c>
      <c r="M546" s="5">
        <f t="shared" si="43"/>
        <v>0.72222222222222221</v>
      </c>
      <c r="N546">
        <f t="shared" si="44"/>
        <v>20</v>
      </c>
    </row>
    <row r="547" spans="1:14" x14ac:dyDescent="0.35">
      <c r="A547" t="s">
        <v>14</v>
      </c>
      <c r="B547" t="s">
        <v>1434</v>
      </c>
      <c r="C547" t="s">
        <v>44</v>
      </c>
      <c r="D547" t="s">
        <v>77</v>
      </c>
      <c r="E547" t="s">
        <v>19</v>
      </c>
      <c r="F547">
        <f t="shared" si="42"/>
        <v>50</v>
      </c>
      <c r="G547">
        <v>211</v>
      </c>
      <c r="H547" s="1">
        <v>6.2500000000000003E-3</v>
      </c>
      <c r="I547" t="s">
        <v>1916</v>
      </c>
      <c r="J547" t="s">
        <v>437</v>
      </c>
      <c r="K547">
        <f t="shared" si="40"/>
        <v>50</v>
      </c>
      <c r="L547">
        <f t="shared" si="41"/>
        <v>35</v>
      </c>
      <c r="M547" s="5">
        <f t="shared" si="43"/>
        <v>0.7</v>
      </c>
      <c r="N547">
        <f t="shared" si="44"/>
        <v>30</v>
      </c>
    </row>
    <row r="548" spans="1:14" x14ac:dyDescent="0.35">
      <c r="A548" t="s">
        <v>14</v>
      </c>
      <c r="B548" t="s">
        <v>1457</v>
      </c>
      <c r="C548" t="s">
        <v>53</v>
      </c>
      <c r="D548" t="s">
        <v>21</v>
      </c>
      <c r="E548" t="s">
        <v>14</v>
      </c>
      <c r="F548">
        <f t="shared" si="42"/>
        <v>20</v>
      </c>
      <c r="G548">
        <v>211</v>
      </c>
      <c r="H548" s="1">
        <v>1.8749999999999999E-2</v>
      </c>
      <c r="I548" t="s">
        <v>1916</v>
      </c>
      <c r="J548" t="s">
        <v>437</v>
      </c>
      <c r="K548">
        <f t="shared" si="40"/>
        <v>20</v>
      </c>
      <c r="L548">
        <f t="shared" si="41"/>
        <v>8</v>
      </c>
      <c r="M548" s="5">
        <f t="shared" si="43"/>
        <v>0.4</v>
      </c>
      <c r="N548">
        <f t="shared" si="44"/>
        <v>12</v>
      </c>
    </row>
    <row r="549" spans="1:14" x14ac:dyDescent="0.35">
      <c r="A549" t="s">
        <v>50</v>
      </c>
      <c r="B549" t="s">
        <v>1386</v>
      </c>
      <c r="C549" t="s">
        <v>63</v>
      </c>
      <c r="D549" t="s">
        <v>88</v>
      </c>
      <c r="E549" t="s">
        <v>25</v>
      </c>
      <c r="F549">
        <f t="shared" si="42"/>
        <v>90</v>
      </c>
      <c r="G549">
        <v>212</v>
      </c>
      <c r="H549" s="1">
        <v>2.4305555555555556E-2</v>
      </c>
      <c r="I549" t="s">
        <v>1917</v>
      </c>
      <c r="J549" t="s">
        <v>438</v>
      </c>
      <c r="K549">
        <f t="shared" si="40"/>
        <v>90</v>
      </c>
      <c r="L549">
        <f t="shared" si="41"/>
        <v>72</v>
      </c>
      <c r="M549" s="5">
        <f t="shared" si="43"/>
        <v>0.8</v>
      </c>
      <c r="N549">
        <f t="shared" si="44"/>
        <v>54</v>
      </c>
    </row>
    <row r="550" spans="1:14" x14ac:dyDescent="0.35">
      <c r="A550" t="s">
        <v>50</v>
      </c>
      <c r="B550" t="s">
        <v>1464</v>
      </c>
      <c r="C550" t="s">
        <v>44</v>
      </c>
      <c r="D550" t="s">
        <v>79</v>
      </c>
      <c r="E550" t="s">
        <v>25</v>
      </c>
      <c r="F550">
        <f t="shared" si="42"/>
        <v>78</v>
      </c>
      <c r="G550">
        <v>212</v>
      </c>
      <c r="H550" s="1">
        <v>2.9861111111111113E-2</v>
      </c>
      <c r="I550" t="s">
        <v>1917</v>
      </c>
      <c r="J550" t="s">
        <v>438</v>
      </c>
      <c r="K550">
        <f t="shared" si="40"/>
        <v>78</v>
      </c>
      <c r="L550">
        <f t="shared" si="41"/>
        <v>63</v>
      </c>
      <c r="M550" s="5">
        <f t="shared" si="43"/>
        <v>0.80769230769230771</v>
      </c>
      <c r="N550">
        <f t="shared" si="44"/>
        <v>45</v>
      </c>
    </row>
    <row r="551" spans="1:14" x14ac:dyDescent="0.35">
      <c r="A551" t="s">
        <v>50</v>
      </c>
      <c r="B551" t="s">
        <v>1387</v>
      </c>
      <c r="C551" t="s">
        <v>55</v>
      </c>
      <c r="D551" t="s">
        <v>69</v>
      </c>
      <c r="E551" t="s">
        <v>14</v>
      </c>
      <c r="F551">
        <f t="shared" si="42"/>
        <v>21</v>
      </c>
      <c r="G551">
        <v>212</v>
      </c>
      <c r="H551" s="1">
        <v>2.1527777777777778E-2</v>
      </c>
      <c r="I551" t="s">
        <v>1917</v>
      </c>
      <c r="J551" t="s">
        <v>438</v>
      </c>
      <c r="K551">
        <f t="shared" si="40"/>
        <v>21</v>
      </c>
      <c r="L551">
        <f t="shared" si="41"/>
        <v>8</v>
      </c>
      <c r="M551" s="5">
        <f t="shared" si="43"/>
        <v>0.38095238095238093</v>
      </c>
      <c r="N551">
        <f t="shared" si="44"/>
        <v>13</v>
      </c>
    </row>
    <row r="552" spans="1:14" x14ac:dyDescent="0.35">
      <c r="A552" t="s">
        <v>50</v>
      </c>
      <c r="B552" t="s">
        <v>1366</v>
      </c>
      <c r="C552" t="s">
        <v>56</v>
      </c>
      <c r="D552" t="s">
        <v>83</v>
      </c>
      <c r="E552" t="s">
        <v>19</v>
      </c>
      <c r="F552">
        <f t="shared" si="42"/>
        <v>56</v>
      </c>
      <c r="G552">
        <v>212</v>
      </c>
      <c r="H552" s="1">
        <v>3.8194444444444448E-2</v>
      </c>
      <c r="I552" t="s">
        <v>1917</v>
      </c>
      <c r="J552" t="s">
        <v>438</v>
      </c>
      <c r="K552">
        <f t="shared" si="40"/>
        <v>56</v>
      </c>
      <c r="L552">
        <f t="shared" si="41"/>
        <v>40</v>
      </c>
      <c r="M552" s="5">
        <f t="shared" si="43"/>
        <v>0.7142857142857143</v>
      </c>
      <c r="N552">
        <f t="shared" si="44"/>
        <v>32</v>
      </c>
    </row>
    <row r="553" spans="1:14" x14ac:dyDescent="0.35">
      <c r="A553" t="s">
        <v>55</v>
      </c>
      <c r="B553" t="s">
        <v>1422</v>
      </c>
      <c r="C553" t="s">
        <v>56</v>
      </c>
      <c r="D553" t="s">
        <v>81</v>
      </c>
      <c r="E553" t="s">
        <v>14</v>
      </c>
      <c r="F553">
        <f t="shared" si="42"/>
        <v>27</v>
      </c>
      <c r="G553">
        <v>213</v>
      </c>
      <c r="H553" s="1">
        <v>3.6805555555555557E-2</v>
      </c>
      <c r="I553" t="s">
        <v>1916</v>
      </c>
      <c r="J553" t="s">
        <v>440</v>
      </c>
      <c r="K553">
        <f t="shared" si="40"/>
        <v>27</v>
      </c>
      <c r="L553">
        <f t="shared" si="41"/>
        <v>11</v>
      </c>
      <c r="M553" s="5">
        <f t="shared" si="43"/>
        <v>0.40740740740740738</v>
      </c>
      <c r="N553">
        <f t="shared" si="44"/>
        <v>16</v>
      </c>
    </row>
    <row r="554" spans="1:14" x14ac:dyDescent="0.35">
      <c r="A554" t="s">
        <v>55</v>
      </c>
      <c r="B554" t="s">
        <v>1386</v>
      </c>
      <c r="C554" t="s">
        <v>63</v>
      </c>
      <c r="D554" t="s">
        <v>88</v>
      </c>
      <c r="E554" t="s">
        <v>19</v>
      </c>
      <c r="F554">
        <f t="shared" si="42"/>
        <v>60</v>
      </c>
      <c r="G554">
        <v>213</v>
      </c>
      <c r="H554" s="1">
        <v>3.2638888888888891E-2</v>
      </c>
      <c r="I554" t="s">
        <v>1917</v>
      </c>
      <c r="J554" t="s">
        <v>440</v>
      </c>
      <c r="K554">
        <f t="shared" si="40"/>
        <v>60</v>
      </c>
      <c r="L554">
        <f t="shared" si="41"/>
        <v>42</v>
      </c>
      <c r="M554" s="5">
        <f t="shared" si="43"/>
        <v>0.7</v>
      </c>
      <c r="N554">
        <f t="shared" si="44"/>
        <v>36</v>
      </c>
    </row>
    <row r="555" spans="1:14" x14ac:dyDescent="0.35">
      <c r="A555" t="s">
        <v>19</v>
      </c>
      <c r="B555" t="s">
        <v>1375</v>
      </c>
      <c r="C555" t="s">
        <v>21</v>
      </c>
      <c r="D555" t="s">
        <v>96</v>
      </c>
      <c r="E555" t="s">
        <v>19</v>
      </c>
      <c r="F555">
        <f t="shared" si="42"/>
        <v>68</v>
      </c>
      <c r="G555">
        <v>214</v>
      </c>
      <c r="H555" s="1">
        <v>9.7222222222222224E-3</v>
      </c>
      <c r="I555" t="s">
        <v>1916</v>
      </c>
      <c r="J555" t="s">
        <v>442</v>
      </c>
      <c r="K555">
        <f t="shared" si="40"/>
        <v>68</v>
      </c>
      <c r="L555">
        <f t="shared" si="41"/>
        <v>48</v>
      </c>
      <c r="M555" s="5">
        <f t="shared" si="43"/>
        <v>0.70588235294117652</v>
      </c>
      <c r="N555">
        <f t="shared" si="44"/>
        <v>40</v>
      </c>
    </row>
    <row r="556" spans="1:14" x14ac:dyDescent="0.35">
      <c r="A556" t="s">
        <v>19</v>
      </c>
      <c r="B556" t="s">
        <v>1369</v>
      </c>
      <c r="C556" t="s">
        <v>77</v>
      </c>
      <c r="D556" t="s">
        <v>108</v>
      </c>
      <c r="E556" t="s">
        <v>25</v>
      </c>
      <c r="F556">
        <f t="shared" si="42"/>
        <v>120</v>
      </c>
      <c r="G556">
        <v>214</v>
      </c>
      <c r="H556" s="1">
        <v>8.3333333333333332E-3</v>
      </c>
      <c r="I556" t="s">
        <v>1917</v>
      </c>
      <c r="J556" t="s">
        <v>442</v>
      </c>
      <c r="K556">
        <f t="shared" si="40"/>
        <v>120</v>
      </c>
      <c r="L556">
        <f t="shared" si="41"/>
        <v>95</v>
      </c>
      <c r="M556" s="5">
        <f t="shared" si="43"/>
        <v>0.79166666666666663</v>
      </c>
      <c r="N556">
        <f t="shared" si="44"/>
        <v>75</v>
      </c>
    </row>
    <row r="557" spans="1:14" x14ac:dyDescent="0.35">
      <c r="A557" t="s">
        <v>19</v>
      </c>
      <c r="B557" t="s">
        <v>1457</v>
      </c>
      <c r="C557" t="s">
        <v>53</v>
      </c>
      <c r="D557" t="s">
        <v>21</v>
      </c>
      <c r="E557" t="s">
        <v>19</v>
      </c>
      <c r="F557">
        <f t="shared" si="42"/>
        <v>40</v>
      </c>
      <c r="G557">
        <v>214</v>
      </c>
      <c r="H557" s="1">
        <v>8.3333333333333332E-3</v>
      </c>
      <c r="I557" t="s">
        <v>1917</v>
      </c>
      <c r="J557" t="s">
        <v>442</v>
      </c>
      <c r="K557">
        <f t="shared" si="40"/>
        <v>40</v>
      </c>
      <c r="L557">
        <f t="shared" si="41"/>
        <v>28</v>
      </c>
      <c r="M557" s="5">
        <f t="shared" si="43"/>
        <v>0.7</v>
      </c>
      <c r="N557">
        <f t="shared" si="44"/>
        <v>24</v>
      </c>
    </row>
    <row r="558" spans="1:14" x14ac:dyDescent="0.35">
      <c r="A558" t="s">
        <v>10</v>
      </c>
      <c r="B558" t="s">
        <v>1375</v>
      </c>
      <c r="C558" t="s">
        <v>21</v>
      </c>
      <c r="D558" t="s">
        <v>96</v>
      </c>
      <c r="E558" t="s">
        <v>19</v>
      </c>
      <c r="F558">
        <f t="shared" si="42"/>
        <v>68</v>
      </c>
      <c r="G558">
        <v>215</v>
      </c>
      <c r="H558" s="1">
        <v>8.3333333333333332E-3</v>
      </c>
      <c r="I558" t="s">
        <v>1916</v>
      </c>
      <c r="J558" t="s">
        <v>444</v>
      </c>
      <c r="K558">
        <f t="shared" si="40"/>
        <v>68</v>
      </c>
      <c r="L558">
        <f t="shared" si="41"/>
        <v>48</v>
      </c>
      <c r="M558" s="5">
        <f t="shared" si="43"/>
        <v>0.70588235294117652</v>
      </c>
      <c r="N558">
        <f t="shared" si="44"/>
        <v>40</v>
      </c>
    </row>
    <row r="559" spans="1:14" x14ac:dyDescent="0.35">
      <c r="A559" t="s">
        <v>10</v>
      </c>
      <c r="B559" t="s">
        <v>1386</v>
      </c>
      <c r="C559" t="s">
        <v>63</v>
      </c>
      <c r="D559" t="s">
        <v>88</v>
      </c>
      <c r="E559" t="s">
        <v>25</v>
      </c>
      <c r="F559">
        <f t="shared" si="42"/>
        <v>90</v>
      </c>
      <c r="G559">
        <v>215</v>
      </c>
      <c r="H559" s="1">
        <v>2.361111111111111E-2</v>
      </c>
      <c r="I559" t="s">
        <v>1916</v>
      </c>
      <c r="J559" t="s">
        <v>444</v>
      </c>
      <c r="K559">
        <f t="shared" si="40"/>
        <v>90</v>
      </c>
      <c r="L559">
        <f t="shared" si="41"/>
        <v>72</v>
      </c>
      <c r="M559" s="5">
        <f t="shared" si="43"/>
        <v>0.8</v>
      </c>
      <c r="N559">
        <f t="shared" si="44"/>
        <v>54</v>
      </c>
    </row>
    <row r="560" spans="1:14" x14ac:dyDescent="0.35">
      <c r="A560" t="s">
        <v>38</v>
      </c>
      <c r="B560" t="s">
        <v>1434</v>
      </c>
      <c r="C560" t="s">
        <v>44</v>
      </c>
      <c r="D560" t="s">
        <v>77</v>
      </c>
      <c r="E560" t="s">
        <v>14</v>
      </c>
      <c r="F560">
        <f t="shared" si="42"/>
        <v>25</v>
      </c>
      <c r="G560">
        <v>216</v>
      </c>
      <c r="H560" s="1">
        <v>2.9166666666666667E-2</v>
      </c>
      <c r="I560" t="s">
        <v>1916</v>
      </c>
      <c r="J560" t="s">
        <v>446</v>
      </c>
      <c r="K560">
        <f t="shared" si="40"/>
        <v>25</v>
      </c>
      <c r="L560">
        <f t="shared" si="41"/>
        <v>10</v>
      </c>
      <c r="M560" s="5">
        <f t="shared" si="43"/>
        <v>0.4</v>
      </c>
      <c r="N560">
        <f t="shared" si="44"/>
        <v>15</v>
      </c>
    </row>
    <row r="561" spans="1:14" x14ac:dyDescent="0.35">
      <c r="A561" t="s">
        <v>38</v>
      </c>
      <c r="B561" t="s">
        <v>1387</v>
      </c>
      <c r="C561" t="s">
        <v>55</v>
      </c>
      <c r="D561" t="s">
        <v>69</v>
      </c>
      <c r="E561" t="s">
        <v>25</v>
      </c>
      <c r="F561">
        <f t="shared" si="42"/>
        <v>63</v>
      </c>
      <c r="G561">
        <v>216</v>
      </c>
      <c r="H561" s="1">
        <v>2.5000000000000001E-2</v>
      </c>
      <c r="I561" t="s">
        <v>1916</v>
      </c>
      <c r="J561" t="s">
        <v>446</v>
      </c>
      <c r="K561">
        <f t="shared" si="40"/>
        <v>63</v>
      </c>
      <c r="L561">
        <f t="shared" si="41"/>
        <v>50</v>
      </c>
      <c r="M561" s="5">
        <f t="shared" si="43"/>
        <v>0.79365079365079361</v>
      </c>
      <c r="N561">
        <f t="shared" si="44"/>
        <v>39</v>
      </c>
    </row>
    <row r="562" spans="1:14" x14ac:dyDescent="0.35">
      <c r="A562" t="s">
        <v>38</v>
      </c>
      <c r="B562" t="s">
        <v>1422</v>
      </c>
      <c r="C562" t="s">
        <v>56</v>
      </c>
      <c r="D562" t="s">
        <v>81</v>
      </c>
      <c r="E562" t="s">
        <v>19</v>
      </c>
      <c r="F562">
        <f t="shared" si="42"/>
        <v>54</v>
      </c>
      <c r="G562">
        <v>216</v>
      </c>
      <c r="H562" s="1">
        <v>2.9166666666666667E-2</v>
      </c>
      <c r="I562" t="s">
        <v>1916</v>
      </c>
      <c r="J562" t="s">
        <v>446</v>
      </c>
      <c r="K562">
        <f t="shared" si="40"/>
        <v>54</v>
      </c>
      <c r="L562">
        <f t="shared" si="41"/>
        <v>38</v>
      </c>
      <c r="M562" s="5">
        <f t="shared" si="43"/>
        <v>0.70370370370370372</v>
      </c>
      <c r="N562">
        <f t="shared" si="44"/>
        <v>32</v>
      </c>
    </row>
    <row r="563" spans="1:14" x14ac:dyDescent="0.35">
      <c r="A563" t="s">
        <v>14</v>
      </c>
      <c r="B563" t="s">
        <v>1534</v>
      </c>
      <c r="C563" t="s">
        <v>65</v>
      </c>
      <c r="D563" t="s">
        <v>92</v>
      </c>
      <c r="E563" t="s">
        <v>25</v>
      </c>
      <c r="F563">
        <f t="shared" si="42"/>
        <v>96</v>
      </c>
      <c r="G563">
        <v>217</v>
      </c>
      <c r="H563" s="1">
        <v>9.0277777777777769E-3</v>
      </c>
      <c r="I563" t="s">
        <v>1917</v>
      </c>
      <c r="J563" t="s">
        <v>447</v>
      </c>
      <c r="K563">
        <f t="shared" si="40"/>
        <v>96</v>
      </c>
      <c r="L563">
        <f t="shared" si="41"/>
        <v>77</v>
      </c>
      <c r="M563" s="5">
        <f t="shared" si="43"/>
        <v>0.80208333333333337</v>
      </c>
      <c r="N563">
        <f t="shared" si="44"/>
        <v>57</v>
      </c>
    </row>
    <row r="564" spans="1:14" x14ac:dyDescent="0.35">
      <c r="A564" t="s">
        <v>55</v>
      </c>
      <c r="B564" t="s">
        <v>1427</v>
      </c>
      <c r="C564" t="s">
        <v>42</v>
      </c>
      <c r="D564" t="s">
        <v>65</v>
      </c>
      <c r="E564" t="s">
        <v>25</v>
      </c>
      <c r="F564">
        <f t="shared" si="42"/>
        <v>57</v>
      </c>
      <c r="G564">
        <v>218</v>
      </c>
      <c r="H564" s="1">
        <v>1.6666666666666666E-2</v>
      </c>
      <c r="I564" t="s">
        <v>1917</v>
      </c>
      <c r="J564" t="s">
        <v>449</v>
      </c>
      <c r="K564">
        <f t="shared" si="40"/>
        <v>57</v>
      </c>
      <c r="L564">
        <f t="shared" si="41"/>
        <v>46</v>
      </c>
      <c r="M564" s="5">
        <f t="shared" si="43"/>
        <v>0.80701754385964908</v>
      </c>
      <c r="N564">
        <f t="shared" si="44"/>
        <v>33</v>
      </c>
    </row>
    <row r="565" spans="1:14" x14ac:dyDescent="0.35">
      <c r="A565" t="s">
        <v>55</v>
      </c>
      <c r="B565" t="s">
        <v>1422</v>
      </c>
      <c r="C565" t="s">
        <v>56</v>
      </c>
      <c r="D565" t="s">
        <v>81</v>
      </c>
      <c r="E565" t="s">
        <v>25</v>
      </c>
      <c r="F565">
        <f t="shared" si="42"/>
        <v>81</v>
      </c>
      <c r="G565">
        <v>218</v>
      </c>
      <c r="H565" s="1">
        <v>1.1111111111111112E-2</v>
      </c>
      <c r="I565" t="s">
        <v>1916</v>
      </c>
      <c r="J565" t="s">
        <v>449</v>
      </c>
      <c r="K565">
        <f t="shared" si="40"/>
        <v>81</v>
      </c>
      <c r="L565">
        <f t="shared" si="41"/>
        <v>65</v>
      </c>
      <c r="M565" s="5">
        <f t="shared" si="43"/>
        <v>0.80246913580246915</v>
      </c>
      <c r="N565">
        <f t="shared" si="44"/>
        <v>48</v>
      </c>
    </row>
    <row r="566" spans="1:14" x14ac:dyDescent="0.35">
      <c r="A566" t="s">
        <v>55</v>
      </c>
      <c r="B566" t="s">
        <v>1496</v>
      </c>
      <c r="C566" t="s">
        <v>50</v>
      </c>
      <c r="D566" t="s">
        <v>73</v>
      </c>
      <c r="E566" t="s">
        <v>19</v>
      </c>
      <c r="F566">
        <f t="shared" si="42"/>
        <v>46</v>
      </c>
      <c r="G566">
        <v>218</v>
      </c>
      <c r="H566" s="1">
        <v>4.1666666666666666E-3</v>
      </c>
      <c r="I566" t="s">
        <v>1916</v>
      </c>
      <c r="J566" t="s">
        <v>449</v>
      </c>
      <c r="K566">
        <f t="shared" si="40"/>
        <v>46</v>
      </c>
      <c r="L566">
        <f t="shared" si="41"/>
        <v>32</v>
      </c>
      <c r="M566" s="5">
        <f t="shared" si="43"/>
        <v>0.69565217391304346</v>
      </c>
      <c r="N566">
        <f t="shared" si="44"/>
        <v>28</v>
      </c>
    </row>
    <row r="567" spans="1:14" x14ac:dyDescent="0.35">
      <c r="A567" t="s">
        <v>14</v>
      </c>
      <c r="B567" t="s">
        <v>1496</v>
      </c>
      <c r="C567" t="s">
        <v>50</v>
      </c>
      <c r="D567" t="s">
        <v>73</v>
      </c>
      <c r="E567" t="s">
        <v>19</v>
      </c>
      <c r="F567">
        <f t="shared" si="42"/>
        <v>46</v>
      </c>
      <c r="G567">
        <v>219</v>
      </c>
      <c r="H567" s="1">
        <v>8.3333333333333332E-3</v>
      </c>
      <c r="I567" t="s">
        <v>1916</v>
      </c>
      <c r="J567" t="s">
        <v>451</v>
      </c>
      <c r="K567">
        <f t="shared" si="40"/>
        <v>46</v>
      </c>
      <c r="L567">
        <f t="shared" si="41"/>
        <v>32</v>
      </c>
      <c r="M567" s="5">
        <f t="shared" si="43"/>
        <v>0.69565217391304346</v>
      </c>
      <c r="N567">
        <f t="shared" si="44"/>
        <v>28</v>
      </c>
    </row>
    <row r="568" spans="1:14" x14ac:dyDescent="0.35">
      <c r="A568" t="s">
        <v>14</v>
      </c>
      <c r="B568" t="s">
        <v>1430</v>
      </c>
      <c r="C568" t="s">
        <v>65</v>
      </c>
      <c r="D568" t="s">
        <v>90</v>
      </c>
      <c r="E568" t="s">
        <v>25</v>
      </c>
      <c r="F568">
        <f t="shared" si="42"/>
        <v>93</v>
      </c>
      <c r="G568">
        <v>219</v>
      </c>
      <c r="H568" s="1">
        <v>7.6388888888888886E-3</v>
      </c>
      <c r="I568" t="s">
        <v>1917</v>
      </c>
      <c r="J568" t="s">
        <v>451</v>
      </c>
      <c r="K568">
        <f t="shared" si="40"/>
        <v>93</v>
      </c>
      <c r="L568">
        <f t="shared" si="41"/>
        <v>74</v>
      </c>
      <c r="M568" s="5">
        <f t="shared" si="43"/>
        <v>0.79569892473118276</v>
      </c>
      <c r="N568">
        <f t="shared" si="44"/>
        <v>57</v>
      </c>
    </row>
    <row r="569" spans="1:14" x14ac:dyDescent="0.35">
      <c r="A569" t="s">
        <v>44</v>
      </c>
      <c r="B569" t="s">
        <v>1465</v>
      </c>
      <c r="C569" t="s">
        <v>50</v>
      </c>
      <c r="D569" t="s">
        <v>75</v>
      </c>
      <c r="E569" t="s">
        <v>14</v>
      </c>
      <c r="F569">
        <f t="shared" si="42"/>
        <v>24</v>
      </c>
      <c r="G569">
        <v>220</v>
      </c>
      <c r="H569" s="1">
        <v>9.0277777777777769E-3</v>
      </c>
      <c r="I569" t="s">
        <v>1916</v>
      </c>
      <c r="J569" t="s">
        <v>452</v>
      </c>
      <c r="K569">
        <f t="shared" si="40"/>
        <v>24</v>
      </c>
      <c r="L569">
        <f t="shared" si="41"/>
        <v>10</v>
      </c>
      <c r="M569" s="5">
        <f t="shared" si="43"/>
        <v>0.41666666666666669</v>
      </c>
      <c r="N569">
        <f t="shared" si="44"/>
        <v>14</v>
      </c>
    </row>
    <row r="570" spans="1:14" x14ac:dyDescent="0.35">
      <c r="A570" t="s">
        <v>56</v>
      </c>
      <c r="B570" t="s">
        <v>1534</v>
      </c>
      <c r="C570" t="s">
        <v>65</v>
      </c>
      <c r="D570" t="s">
        <v>92</v>
      </c>
      <c r="E570" t="s">
        <v>25</v>
      </c>
      <c r="F570">
        <f t="shared" si="42"/>
        <v>96</v>
      </c>
      <c r="G570">
        <v>221</v>
      </c>
      <c r="H570" s="1">
        <v>2.013888888888889E-2</v>
      </c>
      <c r="I570" t="s">
        <v>1916</v>
      </c>
      <c r="J570" t="s">
        <v>454</v>
      </c>
      <c r="K570">
        <f t="shared" si="40"/>
        <v>96</v>
      </c>
      <c r="L570">
        <f t="shared" si="41"/>
        <v>77</v>
      </c>
      <c r="M570" s="5">
        <f t="shared" si="43"/>
        <v>0.80208333333333337</v>
      </c>
      <c r="N570">
        <f t="shared" si="44"/>
        <v>57</v>
      </c>
    </row>
    <row r="571" spans="1:14" x14ac:dyDescent="0.35">
      <c r="A571" t="s">
        <v>56</v>
      </c>
      <c r="B571" t="s">
        <v>1375</v>
      </c>
      <c r="C571" t="s">
        <v>21</v>
      </c>
      <c r="D571" t="s">
        <v>96</v>
      </c>
      <c r="E571" t="s">
        <v>19</v>
      </c>
      <c r="F571">
        <f t="shared" si="42"/>
        <v>68</v>
      </c>
      <c r="G571">
        <v>221</v>
      </c>
      <c r="H571" s="1">
        <v>3.7499999999999999E-2</v>
      </c>
      <c r="I571" t="s">
        <v>1917</v>
      </c>
      <c r="J571" t="s">
        <v>454</v>
      </c>
      <c r="K571">
        <f t="shared" si="40"/>
        <v>68</v>
      </c>
      <c r="L571">
        <f t="shared" si="41"/>
        <v>48</v>
      </c>
      <c r="M571" s="5">
        <f t="shared" si="43"/>
        <v>0.70588235294117652</v>
      </c>
      <c r="N571">
        <f t="shared" si="44"/>
        <v>40</v>
      </c>
    </row>
    <row r="572" spans="1:14" x14ac:dyDescent="0.35">
      <c r="A572" t="s">
        <v>56</v>
      </c>
      <c r="B572" t="s">
        <v>1363</v>
      </c>
      <c r="C572" t="s">
        <v>38</v>
      </c>
      <c r="D572" t="s">
        <v>86</v>
      </c>
      <c r="E572" t="s">
        <v>14</v>
      </c>
      <c r="F572">
        <f t="shared" si="42"/>
        <v>29</v>
      </c>
      <c r="G572">
        <v>221</v>
      </c>
      <c r="H572" s="1">
        <v>1.7361111111111112E-2</v>
      </c>
      <c r="I572" t="s">
        <v>1916</v>
      </c>
      <c r="J572" t="s">
        <v>454</v>
      </c>
      <c r="K572">
        <f t="shared" si="40"/>
        <v>29</v>
      </c>
      <c r="L572">
        <f t="shared" si="41"/>
        <v>12</v>
      </c>
      <c r="M572" s="5">
        <f t="shared" si="43"/>
        <v>0.41379310344827586</v>
      </c>
      <c r="N572">
        <f t="shared" si="44"/>
        <v>17</v>
      </c>
    </row>
    <row r="573" spans="1:14" x14ac:dyDescent="0.35">
      <c r="A573" t="s">
        <v>25</v>
      </c>
      <c r="B573" t="s">
        <v>1496</v>
      </c>
      <c r="C573" t="s">
        <v>50</v>
      </c>
      <c r="D573" t="s">
        <v>73</v>
      </c>
      <c r="E573" t="s">
        <v>25</v>
      </c>
      <c r="F573">
        <f t="shared" si="42"/>
        <v>69</v>
      </c>
      <c r="G573">
        <v>222</v>
      </c>
      <c r="H573" s="1">
        <v>2.013888888888889E-2</v>
      </c>
      <c r="I573" t="s">
        <v>1916</v>
      </c>
      <c r="J573" t="s">
        <v>456</v>
      </c>
      <c r="K573">
        <f t="shared" si="40"/>
        <v>69</v>
      </c>
      <c r="L573">
        <f t="shared" si="41"/>
        <v>55</v>
      </c>
      <c r="M573" s="5">
        <f t="shared" si="43"/>
        <v>0.79710144927536231</v>
      </c>
      <c r="N573">
        <f t="shared" si="44"/>
        <v>42</v>
      </c>
    </row>
    <row r="574" spans="1:14" x14ac:dyDescent="0.35">
      <c r="A574" t="s">
        <v>25</v>
      </c>
      <c r="B574" t="s">
        <v>1366</v>
      </c>
      <c r="C574" t="s">
        <v>56</v>
      </c>
      <c r="D574" t="s">
        <v>83</v>
      </c>
      <c r="E574" t="s">
        <v>14</v>
      </c>
      <c r="F574">
        <f t="shared" si="42"/>
        <v>28</v>
      </c>
      <c r="G574">
        <v>222</v>
      </c>
      <c r="H574" s="1">
        <v>3.888888888888889E-2</v>
      </c>
      <c r="I574" t="s">
        <v>1916</v>
      </c>
      <c r="J574" t="s">
        <v>456</v>
      </c>
      <c r="K574">
        <f t="shared" si="40"/>
        <v>28</v>
      </c>
      <c r="L574">
        <f t="shared" si="41"/>
        <v>12</v>
      </c>
      <c r="M574" s="5">
        <f t="shared" si="43"/>
        <v>0.42857142857142855</v>
      </c>
      <c r="N574">
        <f t="shared" si="44"/>
        <v>16</v>
      </c>
    </row>
    <row r="575" spans="1:14" x14ac:dyDescent="0.35">
      <c r="A575" t="s">
        <v>65</v>
      </c>
      <c r="B575" t="s">
        <v>1534</v>
      </c>
      <c r="C575" t="s">
        <v>65</v>
      </c>
      <c r="D575" t="s">
        <v>92</v>
      </c>
      <c r="E575" t="s">
        <v>14</v>
      </c>
      <c r="F575">
        <f t="shared" si="42"/>
        <v>32</v>
      </c>
      <c r="G575">
        <v>223</v>
      </c>
      <c r="H575" s="1">
        <v>3.6805555555555557E-2</v>
      </c>
      <c r="I575" t="s">
        <v>1916</v>
      </c>
      <c r="J575" t="s">
        <v>458</v>
      </c>
      <c r="K575">
        <f t="shared" si="40"/>
        <v>32</v>
      </c>
      <c r="L575">
        <f t="shared" si="41"/>
        <v>13</v>
      </c>
      <c r="M575" s="5">
        <f t="shared" si="43"/>
        <v>0.40625</v>
      </c>
      <c r="N575">
        <f t="shared" si="44"/>
        <v>19</v>
      </c>
    </row>
    <row r="576" spans="1:14" x14ac:dyDescent="0.35">
      <c r="A576" t="s">
        <v>35</v>
      </c>
      <c r="B576" t="s">
        <v>1464</v>
      </c>
      <c r="C576" t="s">
        <v>44</v>
      </c>
      <c r="D576" t="s">
        <v>79</v>
      </c>
      <c r="E576" t="s">
        <v>19</v>
      </c>
      <c r="F576">
        <f t="shared" si="42"/>
        <v>52</v>
      </c>
      <c r="G576">
        <v>224</v>
      </c>
      <c r="H576" s="1">
        <v>1.3888888888888888E-2</v>
      </c>
      <c r="I576" t="s">
        <v>1916</v>
      </c>
      <c r="J576" t="s">
        <v>460</v>
      </c>
      <c r="K576">
        <f t="shared" si="40"/>
        <v>52</v>
      </c>
      <c r="L576">
        <f t="shared" si="41"/>
        <v>37</v>
      </c>
      <c r="M576" s="5">
        <f t="shared" si="43"/>
        <v>0.71153846153846156</v>
      </c>
      <c r="N576">
        <f t="shared" si="44"/>
        <v>30</v>
      </c>
    </row>
    <row r="577" spans="1:14" x14ac:dyDescent="0.35">
      <c r="A577" t="s">
        <v>65</v>
      </c>
      <c r="B577" t="s">
        <v>1546</v>
      </c>
      <c r="C577" t="s">
        <v>21</v>
      </c>
      <c r="D577" t="s">
        <v>94</v>
      </c>
      <c r="E577" t="s">
        <v>25</v>
      </c>
      <c r="F577">
        <f t="shared" si="42"/>
        <v>99</v>
      </c>
      <c r="G577">
        <v>225</v>
      </c>
      <c r="H577" s="1">
        <v>3.888888888888889E-2</v>
      </c>
      <c r="I577" t="s">
        <v>1917</v>
      </c>
      <c r="J577" t="s">
        <v>462</v>
      </c>
      <c r="K577">
        <f t="shared" si="40"/>
        <v>99</v>
      </c>
      <c r="L577">
        <f t="shared" si="41"/>
        <v>79</v>
      </c>
      <c r="M577" s="5">
        <f t="shared" si="43"/>
        <v>0.79797979797979801</v>
      </c>
      <c r="N577">
        <f t="shared" si="44"/>
        <v>60</v>
      </c>
    </row>
    <row r="578" spans="1:14" x14ac:dyDescent="0.35">
      <c r="A578" t="s">
        <v>65</v>
      </c>
      <c r="B578" t="s">
        <v>1496</v>
      </c>
      <c r="C578" t="s">
        <v>50</v>
      </c>
      <c r="D578" t="s">
        <v>73</v>
      </c>
      <c r="E578" t="s">
        <v>25</v>
      </c>
      <c r="F578">
        <f t="shared" si="42"/>
        <v>69</v>
      </c>
      <c r="G578">
        <v>225</v>
      </c>
      <c r="H578" s="1">
        <v>2.6388888888888889E-2</v>
      </c>
      <c r="I578" t="s">
        <v>1917</v>
      </c>
      <c r="J578" t="s">
        <v>462</v>
      </c>
      <c r="K578">
        <f t="shared" ref="K578:K641" si="45">D578*E578</f>
        <v>69</v>
      </c>
      <c r="L578">
        <f t="shared" ref="L578:L641" si="46">K578-C578</f>
        <v>55</v>
      </c>
      <c r="M578" s="5">
        <f t="shared" si="43"/>
        <v>0.79710144927536231</v>
      </c>
      <c r="N578">
        <f t="shared" si="44"/>
        <v>42</v>
      </c>
    </row>
    <row r="579" spans="1:14" x14ac:dyDescent="0.35">
      <c r="A579" t="s">
        <v>35</v>
      </c>
      <c r="B579" t="s">
        <v>1457</v>
      </c>
      <c r="C579" t="s">
        <v>53</v>
      </c>
      <c r="D579" t="s">
        <v>21</v>
      </c>
      <c r="E579" t="s">
        <v>19</v>
      </c>
      <c r="F579">
        <f t="shared" ref="F579:F642" si="47">D579*E579</f>
        <v>40</v>
      </c>
      <c r="G579">
        <v>226</v>
      </c>
      <c r="H579" s="1">
        <v>4.8611111111111112E-3</v>
      </c>
      <c r="I579" t="s">
        <v>1916</v>
      </c>
      <c r="J579" t="s">
        <v>464</v>
      </c>
      <c r="K579">
        <f t="shared" si="45"/>
        <v>40</v>
      </c>
      <c r="L579">
        <f t="shared" si="46"/>
        <v>28</v>
      </c>
      <c r="M579" s="5">
        <f t="shared" ref="M579:M642" si="48">(L579/K579)</f>
        <v>0.7</v>
      </c>
      <c r="N579">
        <f t="shared" ref="N579:N642" si="49">C579*E579</f>
        <v>24</v>
      </c>
    </row>
    <row r="580" spans="1:14" x14ac:dyDescent="0.35">
      <c r="A580" t="s">
        <v>35</v>
      </c>
      <c r="B580" t="s">
        <v>1387</v>
      </c>
      <c r="C580" t="s">
        <v>55</v>
      </c>
      <c r="D580" t="s">
        <v>69</v>
      </c>
      <c r="E580" t="s">
        <v>14</v>
      </c>
      <c r="F580">
        <f t="shared" si="47"/>
        <v>21</v>
      </c>
      <c r="G580">
        <v>226</v>
      </c>
      <c r="H580" s="1">
        <v>2.013888888888889E-2</v>
      </c>
      <c r="I580" t="s">
        <v>1917</v>
      </c>
      <c r="J580" t="s">
        <v>464</v>
      </c>
      <c r="K580">
        <f t="shared" si="45"/>
        <v>21</v>
      </c>
      <c r="L580">
        <f t="shared" si="46"/>
        <v>8</v>
      </c>
      <c r="M580" s="5">
        <f t="shared" si="48"/>
        <v>0.38095238095238093</v>
      </c>
      <c r="N580">
        <f t="shared" si="49"/>
        <v>13</v>
      </c>
    </row>
    <row r="581" spans="1:14" x14ac:dyDescent="0.35">
      <c r="A581" t="s">
        <v>35</v>
      </c>
      <c r="B581" t="s">
        <v>1422</v>
      </c>
      <c r="C581" t="s">
        <v>56</v>
      </c>
      <c r="D581" t="s">
        <v>81</v>
      </c>
      <c r="E581" t="s">
        <v>25</v>
      </c>
      <c r="F581">
        <f t="shared" si="47"/>
        <v>81</v>
      </c>
      <c r="G581">
        <v>226</v>
      </c>
      <c r="H581" s="1">
        <v>3.888888888888889E-2</v>
      </c>
      <c r="I581" t="s">
        <v>1916</v>
      </c>
      <c r="J581" t="s">
        <v>464</v>
      </c>
      <c r="K581">
        <f t="shared" si="45"/>
        <v>81</v>
      </c>
      <c r="L581">
        <f t="shared" si="46"/>
        <v>65</v>
      </c>
      <c r="M581" s="5">
        <f t="shared" si="48"/>
        <v>0.80246913580246915</v>
      </c>
      <c r="N581">
        <f t="shared" si="49"/>
        <v>48</v>
      </c>
    </row>
    <row r="582" spans="1:14" x14ac:dyDescent="0.35">
      <c r="A582" t="s">
        <v>35</v>
      </c>
      <c r="B582" t="s">
        <v>1363</v>
      </c>
      <c r="C582" t="s">
        <v>38</v>
      </c>
      <c r="D582" t="s">
        <v>86</v>
      </c>
      <c r="E582" t="s">
        <v>14</v>
      </c>
      <c r="F582">
        <f t="shared" si="47"/>
        <v>29</v>
      </c>
      <c r="G582">
        <v>226</v>
      </c>
      <c r="H582" s="1">
        <v>3.7499999999999999E-2</v>
      </c>
      <c r="I582" t="s">
        <v>1917</v>
      </c>
      <c r="J582" t="s">
        <v>464</v>
      </c>
      <c r="K582">
        <f t="shared" si="45"/>
        <v>29</v>
      </c>
      <c r="L582">
        <f t="shared" si="46"/>
        <v>12</v>
      </c>
      <c r="M582" s="5">
        <f t="shared" si="48"/>
        <v>0.41379310344827586</v>
      </c>
      <c r="N582">
        <f t="shared" si="49"/>
        <v>17</v>
      </c>
    </row>
    <row r="583" spans="1:14" x14ac:dyDescent="0.35">
      <c r="A583" t="s">
        <v>38</v>
      </c>
      <c r="B583" t="s">
        <v>1465</v>
      </c>
      <c r="C583" t="s">
        <v>50</v>
      </c>
      <c r="D583" t="s">
        <v>75</v>
      </c>
      <c r="E583" t="s">
        <v>14</v>
      </c>
      <c r="F583">
        <f t="shared" si="47"/>
        <v>24</v>
      </c>
      <c r="G583">
        <v>227</v>
      </c>
      <c r="H583" s="1">
        <v>4.027777777777778E-2</v>
      </c>
      <c r="I583" t="s">
        <v>1916</v>
      </c>
      <c r="J583" t="s">
        <v>465</v>
      </c>
      <c r="K583">
        <f t="shared" si="45"/>
        <v>24</v>
      </c>
      <c r="L583">
        <f t="shared" si="46"/>
        <v>10</v>
      </c>
      <c r="M583" s="5">
        <f t="shared" si="48"/>
        <v>0.41666666666666669</v>
      </c>
      <c r="N583">
        <f t="shared" si="49"/>
        <v>14</v>
      </c>
    </row>
    <row r="584" spans="1:14" x14ac:dyDescent="0.35">
      <c r="A584" t="s">
        <v>38</v>
      </c>
      <c r="B584" t="s">
        <v>1430</v>
      </c>
      <c r="C584" t="s">
        <v>65</v>
      </c>
      <c r="D584" t="s">
        <v>90</v>
      </c>
      <c r="E584" t="s">
        <v>25</v>
      </c>
      <c r="F584">
        <f t="shared" si="47"/>
        <v>93</v>
      </c>
      <c r="G584">
        <v>227</v>
      </c>
      <c r="H584" s="1">
        <v>1.0416666666666666E-2</v>
      </c>
      <c r="I584" t="s">
        <v>1917</v>
      </c>
      <c r="J584" t="s">
        <v>465</v>
      </c>
      <c r="K584">
        <f t="shared" si="45"/>
        <v>93</v>
      </c>
      <c r="L584">
        <f t="shared" si="46"/>
        <v>74</v>
      </c>
      <c r="M584" s="5">
        <f t="shared" si="48"/>
        <v>0.79569892473118276</v>
      </c>
      <c r="N584">
        <f t="shared" si="49"/>
        <v>57</v>
      </c>
    </row>
    <row r="585" spans="1:14" x14ac:dyDescent="0.35">
      <c r="A585" t="s">
        <v>38</v>
      </c>
      <c r="B585" t="s">
        <v>1366</v>
      </c>
      <c r="C585" t="s">
        <v>56</v>
      </c>
      <c r="D585" t="s">
        <v>83</v>
      </c>
      <c r="E585" t="s">
        <v>14</v>
      </c>
      <c r="F585">
        <f t="shared" si="47"/>
        <v>28</v>
      </c>
      <c r="G585">
        <v>227</v>
      </c>
      <c r="H585" s="1">
        <v>9.0277777777777769E-3</v>
      </c>
      <c r="I585" t="s">
        <v>1916</v>
      </c>
      <c r="J585" t="s">
        <v>465</v>
      </c>
      <c r="K585">
        <f t="shared" si="45"/>
        <v>28</v>
      </c>
      <c r="L585">
        <f t="shared" si="46"/>
        <v>12</v>
      </c>
      <c r="M585" s="5">
        <f t="shared" si="48"/>
        <v>0.42857142857142855</v>
      </c>
      <c r="N585">
        <f t="shared" si="49"/>
        <v>16</v>
      </c>
    </row>
    <row r="586" spans="1:14" x14ac:dyDescent="0.35">
      <c r="A586" t="s">
        <v>38</v>
      </c>
      <c r="B586" t="s">
        <v>1546</v>
      </c>
      <c r="C586" t="s">
        <v>21</v>
      </c>
      <c r="D586" t="s">
        <v>94</v>
      </c>
      <c r="E586" t="s">
        <v>19</v>
      </c>
      <c r="F586">
        <f t="shared" si="47"/>
        <v>66</v>
      </c>
      <c r="G586">
        <v>227</v>
      </c>
      <c r="H586" s="1">
        <v>2.2916666666666665E-2</v>
      </c>
      <c r="I586" t="s">
        <v>1916</v>
      </c>
      <c r="J586" t="s">
        <v>465</v>
      </c>
      <c r="K586">
        <f t="shared" si="45"/>
        <v>66</v>
      </c>
      <c r="L586">
        <f t="shared" si="46"/>
        <v>46</v>
      </c>
      <c r="M586" s="5">
        <f t="shared" si="48"/>
        <v>0.69696969696969702</v>
      </c>
      <c r="N586">
        <f t="shared" si="49"/>
        <v>40</v>
      </c>
    </row>
    <row r="587" spans="1:14" x14ac:dyDescent="0.35">
      <c r="A587" t="s">
        <v>56</v>
      </c>
      <c r="B587" t="s">
        <v>1496</v>
      </c>
      <c r="C587" t="s">
        <v>50</v>
      </c>
      <c r="D587" t="s">
        <v>73</v>
      </c>
      <c r="E587" t="s">
        <v>25</v>
      </c>
      <c r="F587">
        <f t="shared" si="47"/>
        <v>69</v>
      </c>
      <c r="G587">
        <v>228</v>
      </c>
      <c r="H587" s="1">
        <v>2.4305555555555556E-2</v>
      </c>
      <c r="I587" t="s">
        <v>1916</v>
      </c>
      <c r="J587" t="s">
        <v>467</v>
      </c>
      <c r="K587">
        <f t="shared" si="45"/>
        <v>69</v>
      </c>
      <c r="L587">
        <f t="shared" si="46"/>
        <v>55</v>
      </c>
      <c r="M587" s="5">
        <f t="shared" si="48"/>
        <v>0.79710144927536231</v>
      </c>
      <c r="N587">
        <f t="shared" si="49"/>
        <v>42</v>
      </c>
    </row>
    <row r="588" spans="1:14" x14ac:dyDescent="0.35">
      <c r="A588" t="s">
        <v>50</v>
      </c>
      <c r="B588" t="s">
        <v>1434</v>
      </c>
      <c r="C588" t="s">
        <v>44</v>
      </c>
      <c r="D588" t="s">
        <v>77</v>
      </c>
      <c r="E588" t="s">
        <v>14</v>
      </c>
      <c r="F588">
        <f t="shared" si="47"/>
        <v>25</v>
      </c>
      <c r="G588">
        <v>229</v>
      </c>
      <c r="H588" s="1">
        <v>1.9444444444444445E-2</v>
      </c>
      <c r="I588" t="s">
        <v>1917</v>
      </c>
      <c r="J588" t="s">
        <v>469</v>
      </c>
      <c r="K588">
        <f t="shared" si="45"/>
        <v>25</v>
      </c>
      <c r="L588">
        <f t="shared" si="46"/>
        <v>10</v>
      </c>
      <c r="M588" s="5">
        <f t="shared" si="48"/>
        <v>0.4</v>
      </c>
      <c r="N588">
        <f t="shared" si="49"/>
        <v>15</v>
      </c>
    </row>
    <row r="589" spans="1:14" x14ac:dyDescent="0.35">
      <c r="A589" t="s">
        <v>50</v>
      </c>
      <c r="B589" t="s">
        <v>1356</v>
      </c>
      <c r="C589" t="s">
        <v>69</v>
      </c>
      <c r="D589" t="s">
        <v>98</v>
      </c>
      <c r="E589" t="s">
        <v>14</v>
      </c>
      <c r="F589">
        <f t="shared" si="47"/>
        <v>35</v>
      </c>
      <c r="G589">
        <v>229</v>
      </c>
      <c r="H589" s="1">
        <v>2.9861111111111113E-2</v>
      </c>
      <c r="I589" t="s">
        <v>1916</v>
      </c>
      <c r="J589" t="s">
        <v>469</v>
      </c>
      <c r="K589">
        <f t="shared" si="45"/>
        <v>35</v>
      </c>
      <c r="L589">
        <f t="shared" si="46"/>
        <v>14</v>
      </c>
      <c r="M589" s="5">
        <f t="shared" si="48"/>
        <v>0.4</v>
      </c>
      <c r="N589">
        <f t="shared" si="49"/>
        <v>21</v>
      </c>
    </row>
    <row r="590" spans="1:14" x14ac:dyDescent="0.35">
      <c r="A590" t="s">
        <v>50</v>
      </c>
      <c r="B590" t="s">
        <v>1389</v>
      </c>
      <c r="C590" t="s">
        <v>71</v>
      </c>
      <c r="D590" t="s">
        <v>100</v>
      </c>
      <c r="E590" t="s">
        <v>14</v>
      </c>
      <c r="F590">
        <f t="shared" si="47"/>
        <v>36</v>
      </c>
      <c r="G590">
        <v>229</v>
      </c>
      <c r="H590" s="1">
        <v>1.3194444444444444E-2</v>
      </c>
      <c r="I590" t="s">
        <v>1917</v>
      </c>
      <c r="J590" t="s">
        <v>469</v>
      </c>
      <c r="K590">
        <f t="shared" si="45"/>
        <v>36</v>
      </c>
      <c r="L590">
        <f t="shared" si="46"/>
        <v>14</v>
      </c>
      <c r="M590" s="5">
        <f t="shared" si="48"/>
        <v>0.3888888888888889</v>
      </c>
      <c r="N590">
        <f t="shared" si="49"/>
        <v>22</v>
      </c>
    </row>
    <row r="591" spans="1:14" x14ac:dyDescent="0.35">
      <c r="A591" t="s">
        <v>50</v>
      </c>
      <c r="B591" t="s">
        <v>1366</v>
      </c>
      <c r="C591" t="s">
        <v>56</v>
      </c>
      <c r="D591" t="s">
        <v>83</v>
      </c>
      <c r="E591" t="s">
        <v>14</v>
      </c>
      <c r="F591">
        <f t="shared" si="47"/>
        <v>28</v>
      </c>
      <c r="G591">
        <v>229</v>
      </c>
      <c r="H591" s="1">
        <v>1.8749999999999999E-2</v>
      </c>
      <c r="I591" t="s">
        <v>1917</v>
      </c>
      <c r="J591" t="s">
        <v>469</v>
      </c>
      <c r="K591">
        <f t="shared" si="45"/>
        <v>28</v>
      </c>
      <c r="L591">
        <f t="shared" si="46"/>
        <v>12</v>
      </c>
      <c r="M591" s="5">
        <f t="shared" si="48"/>
        <v>0.42857142857142855</v>
      </c>
      <c r="N591">
        <f t="shared" si="49"/>
        <v>16</v>
      </c>
    </row>
    <row r="592" spans="1:14" x14ac:dyDescent="0.35">
      <c r="A592" t="s">
        <v>34</v>
      </c>
      <c r="B592" t="s">
        <v>1534</v>
      </c>
      <c r="C592" t="s">
        <v>65</v>
      </c>
      <c r="D592" t="s">
        <v>92</v>
      </c>
      <c r="E592" t="s">
        <v>25</v>
      </c>
      <c r="F592">
        <f t="shared" si="47"/>
        <v>96</v>
      </c>
      <c r="G592">
        <v>230</v>
      </c>
      <c r="H592" s="1">
        <v>6.9444444444444441E-3</v>
      </c>
      <c r="I592" t="s">
        <v>1917</v>
      </c>
      <c r="J592" t="s">
        <v>470</v>
      </c>
      <c r="K592">
        <f t="shared" si="45"/>
        <v>96</v>
      </c>
      <c r="L592">
        <f t="shared" si="46"/>
        <v>77</v>
      </c>
      <c r="M592" s="5">
        <f t="shared" si="48"/>
        <v>0.80208333333333337</v>
      </c>
      <c r="N592">
        <f t="shared" si="49"/>
        <v>57</v>
      </c>
    </row>
    <row r="593" spans="1:14" x14ac:dyDescent="0.35">
      <c r="A593" t="s">
        <v>34</v>
      </c>
      <c r="B593" t="s">
        <v>1366</v>
      </c>
      <c r="C593" t="s">
        <v>56</v>
      </c>
      <c r="D593" t="s">
        <v>83</v>
      </c>
      <c r="E593" t="s">
        <v>19</v>
      </c>
      <c r="F593">
        <f t="shared" si="47"/>
        <v>56</v>
      </c>
      <c r="G593">
        <v>230</v>
      </c>
      <c r="H593" s="1">
        <v>1.6666666666666666E-2</v>
      </c>
      <c r="I593" t="s">
        <v>1917</v>
      </c>
      <c r="J593" t="s">
        <v>470</v>
      </c>
      <c r="K593">
        <f t="shared" si="45"/>
        <v>56</v>
      </c>
      <c r="L593">
        <f t="shared" si="46"/>
        <v>40</v>
      </c>
      <c r="M593" s="5">
        <f t="shared" si="48"/>
        <v>0.7142857142857143</v>
      </c>
      <c r="N593">
        <f t="shared" si="49"/>
        <v>32</v>
      </c>
    </row>
    <row r="594" spans="1:14" x14ac:dyDescent="0.35">
      <c r="A594" t="s">
        <v>34</v>
      </c>
      <c r="B594" t="s">
        <v>1430</v>
      </c>
      <c r="C594" t="s">
        <v>65</v>
      </c>
      <c r="D594" t="s">
        <v>90</v>
      </c>
      <c r="E594" t="s">
        <v>19</v>
      </c>
      <c r="F594">
        <f t="shared" si="47"/>
        <v>62</v>
      </c>
      <c r="G594">
        <v>230</v>
      </c>
      <c r="H594" s="1">
        <v>3.9583333333333331E-2</v>
      </c>
      <c r="I594" t="s">
        <v>1917</v>
      </c>
      <c r="J594" t="s">
        <v>470</v>
      </c>
      <c r="K594">
        <f t="shared" si="45"/>
        <v>62</v>
      </c>
      <c r="L594">
        <f t="shared" si="46"/>
        <v>43</v>
      </c>
      <c r="M594" s="5">
        <f t="shared" si="48"/>
        <v>0.69354838709677424</v>
      </c>
      <c r="N594">
        <f t="shared" si="49"/>
        <v>38</v>
      </c>
    </row>
    <row r="595" spans="1:14" x14ac:dyDescent="0.35">
      <c r="A595" t="s">
        <v>31</v>
      </c>
      <c r="B595" t="s">
        <v>1387</v>
      </c>
      <c r="C595" t="s">
        <v>55</v>
      </c>
      <c r="D595" t="s">
        <v>69</v>
      </c>
      <c r="E595" t="s">
        <v>19</v>
      </c>
      <c r="F595">
        <f t="shared" si="47"/>
        <v>42</v>
      </c>
      <c r="G595">
        <v>231</v>
      </c>
      <c r="H595" s="1">
        <v>2.013888888888889E-2</v>
      </c>
      <c r="I595" t="s">
        <v>1917</v>
      </c>
      <c r="J595" t="s">
        <v>472</v>
      </c>
      <c r="K595">
        <f t="shared" si="45"/>
        <v>42</v>
      </c>
      <c r="L595">
        <f t="shared" si="46"/>
        <v>29</v>
      </c>
      <c r="M595" s="5">
        <f t="shared" si="48"/>
        <v>0.69047619047619047</v>
      </c>
      <c r="N595">
        <f t="shared" si="49"/>
        <v>26</v>
      </c>
    </row>
    <row r="596" spans="1:14" x14ac:dyDescent="0.35">
      <c r="A596" t="s">
        <v>31</v>
      </c>
      <c r="B596" t="s">
        <v>1375</v>
      </c>
      <c r="C596" t="s">
        <v>21</v>
      </c>
      <c r="D596" t="s">
        <v>96</v>
      </c>
      <c r="E596" t="s">
        <v>25</v>
      </c>
      <c r="F596">
        <f t="shared" si="47"/>
        <v>102</v>
      </c>
      <c r="G596">
        <v>231</v>
      </c>
      <c r="H596" s="1">
        <v>1.1805555555555555E-2</v>
      </c>
      <c r="I596" t="s">
        <v>1917</v>
      </c>
      <c r="J596" t="s">
        <v>472</v>
      </c>
      <c r="K596">
        <f t="shared" si="45"/>
        <v>102</v>
      </c>
      <c r="L596">
        <f t="shared" si="46"/>
        <v>82</v>
      </c>
      <c r="M596" s="5">
        <f t="shared" si="48"/>
        <v>0.80392156862745101</v>
      </c>
      <c r="N596">
        <f t="shared" si="49"/>
        <v>60</v>
      </c>
    </row>
    <row r="597" spans="1:14" x14ac:dyDescent="0.35">
      <c r="A597" t="s">
        <v>31</v>
      </c>
      <c r="B597" t="s">
        <v>1430</v>
      </c>
      <c r="C597" t="s">
        <v>65</v>
      </c>
      <c r="D597" t="s">
        <v>90</v>
      </c>
      <c r="E597" t="s">
        <v>14</v>
      </c>
      <c r="F597">
        <f t="shared" si="47"/>
        <v>31</v>
      </c>
      <c r="G597">
        <v>231</v>
      </c>
      <c r="H597" s="1">
        <v>3.6805555555555557E-2</v>
      </c>
      <c r="I597" t="s">
        <v>1917</v>
      </c>
      <c r="J597" t="s">
        <v>472</v>
      </c>
      <c r="K597">
        <f t="shared" si="45"/>
        <v>31</v>
      </c>
      <c r="L597">
        <f t="shared" si="46"/>
        <v>12</v>
      </c>
      <c r="M597" s="5">
        <f t="shared" si="48"/>
        <v>0.38709677419354838</v>
      </c>
      <c r="N597">
        <f t="shared" si="49"/>
        <v>19</v>
      </c>
    </row>
    <row r="598" spans="1:14" x14ac:dyDescent="0.35">
      <c r="A598" t="s">
        <v>31</v>
      </c>
      <c r="B598" t="s">
        <v>1546</v>
      </c>
      <c r="C598" t="s">
        <v>21</v>
      </c>
      <c r="D598" t="s">
        <v>94</v>
      </c>
      <c r="E598" t="s">
        <v>14</v>
      </c>
      <c r="F598">
        <f t="shared" si="47"/>
        <v>33</v>
      </c>
      <c r="G598">
        <v>231</v>
      </c>
      <c r="H598" s="1">
        <v>3.5416666666666666E-2</v>
      </c>
      <c r="I598" t="s">
        <v>1916</v>
      </c>
      <c r="J598" t="s">
        <v>472</v>
      </c>
      <c r="K598">
        <f t="shared" si="45"/>
        <v>33</v>
      </c>
      <c r="L598">
        <f t="shared" si="46"/>
        <v>13</v>
      </c>
      <c r="M598" s="5">
        <f t="shared" si="48"/>
        <v>0.39393939393939392</v>
      </c>
      <c r="N598">
        <f t="shared" si="49"/>
        <v>20</v>
      </c>
    </row>
    <row r="599" spans="1:14" x14ac:dyDescent="0.35">
      <c r="A599" t="s">
        <v>19</v>
      </c>
      <c r="B599" t="s">
        <v>1465</v>
      </c>
      <c r="C599" t="s">
        <v>50</v>
      </c>
      <c r="D599" t="s">
        <v>75</v>
      </c>
      <c r="E599" t="s">
        <v>14</v>
      </c>
      <c r="F599">
        <f t="shared" si="47"/>
        <v>24</v>
      </c>
      <c r="G599">
        <v>232</v>
      </c>
      <c r="H599" s="1">
        <v>3.4722222222222224E-2</v>
      </c>
      <c r="I599" t="s">
        <v>1917</v>
      </c>
      <c r="J599" t="s">
        <v>474</v>
      </c>
      <c r="K599">
        <f t="shared" si="45"/>
        <v>24</v>
      </c>
      <c r="L599">
        <f t="shared" si="46"/>
        <v>10</v>
      </c>
      <c r="M599" s="5">
        <f t="shared" si="48"/>
        <v>0.41666666666666669</v>
      </c>
      <c r="N599">
        <f t="shared" si="49"/>
        <v>14</v>
      </c>
    </row>
    <row r="600" spans="1:14" x14ac:dyDescent="0.35">
      <c r="A600" t="s">
        <v>19</v>
      </c>
      <c r="B600" t="s">
        <v>1422</v>
      </c>
      <c r="C600" t="s">
        <v>56</v>
      </c>
      <c r="D600" t="s">
        <v>81</v>
      </c>
      <c r="E600" t="s">
        <v>19</v>
      </c>
      <c r="F600">
        <f t="shared" si="47"/>
        <v>54</v>
      </c>
      <c r="G600">
        <v>232</v>
      </c>
      <c r="H600" s="1">
        <v>2.0833333333333332E-2</v>
      </c>
      <c r="I600" t="s">
        <v>1917</v>
      </c>
      <c r="J600" t="s">
        <v>474</v>
      </c>
      <c r="K600">
        <f t="shared" si="45"/>
        <v>54</v>
      </c>
      <c r="L600">
        <f t="shared" si="46"/>
        <v>38</v>
      </c>
      <c r="M600" s="5">
        <f t="shared" si="48"/>
        <v>0.70370370370370372</v>
      </c>
      <c r="N600">
        <f t="shared" si="49"/>
        <v>32</v>
      </c>
    </row>
    <row r="601" spans="1:14" x14ac:dyDescent="0.35">
      <c r="A601" t="s">
        <v>19</v>
      </c>
      <c r="B601" t="s">
        <v>1386</v>
      </c>
      <c r="C601" t="s">
        <v>63</v>
      </c>
      <c r="D601" t="s">
        <v>88</v>
      </c>
      <c r="E601" t="s">
        <v>19</v>
      </c>
      <c r="F601">
        <f t="shared" si="47"/>
        <v>60</v>
      </c>
      <c r="G601">
        <v>232</v>
      </c>
      <c r="H601" s="1">
        <v>2.7777777777777776E-2</v>
      </c>
      <c r="I601" t="s">
        <v>1917</v>
      </c>
      <c r="J601" t="s">
        <v>474</v>
      </c>
      <c r="K601">
        <f t="shared" si="45"/>
        <v>60</v>
      </c>
      <c r="L601">
        <f t="shared" si="46"/>
        <v>42</v>
      </c>
      <c r="M601" s="5">
        <f t="shared" si="48"/>
        <v>0.7</v>
      </c>
      <c r="N601">
        <f t="shared" si="49"/>
        <v>36</v>
      </c>
    </row>
    <row r="602" spans="1:14" x14ac:dyDescent="0.35">
      <c r="A602" t="s">
        <v>19</v>
      </c>
      <c r="B602" t="s">
        <v>1464</v>
      </c>
      <c r="C602" t="s">
        <v>44</v>
      </c>
      <c r="D602" t="s">
        <v>79</v>
      </c>
      <c r="E602" t="s">
        <v>19</v>
      </c>
      <c r="F602">
        <f t="shared" si="47"/>
        <v>52</v>
      </c>
      <c r="G602">
        <v>232</v>
      </c>
      <c r="H602" s="1">
        <v>1.3194444444444444E-2</v>
      </c>
      <c r="I602" t="s">
        <v>1916</v>
      </c>
      <c r="J602" t="s">
        <v>474</v>
      </c>
      <c r="K602">
        <f t="shared" si="45"/>
        <v>52</v>
      </c>
      <c r="L602">
        <f t="shared" si="46"/>
        <v>37</v>
      </c>
      <c r="M602" s="5">
        <f t="shared" si="48"/>
        <v>0.71153846153846156</v>
      </c>
      <c r="N602">
        <f t="shared" si="49"/>
        <v>30</v>
      </c>
    </row>
    <row r="603" spans="1:14" x14ac:dyDescent="0.35">
      <c r="A603" t="s">
        <v>31</v>
      </c>
      <c r="B603" t="s">
        <v>1427</v>
      </c>
      <c r="C603" t="s">
        <v>42</v>
      </c>
      <c r="D603" t="s">
        <v>65</v>
      </c>
      <c r="E603" t="s">
        <v>19</v>
      </c>
      <c r="F603">
        <f t="shared" si="47"/>
        <v>38</v>
      </c>
      <c r="G603">
        <v>233</v>
      </c>
      <c r="H603" s="1">
        <v>2.1527777777777778E-2</v>
      </c>
      <c r="I603" t="s">
        <v>1917</v>
      </c>
      <c r="J603" t="s">
        <v>475</v>
      </c>
      <c r="K603">
        <f t="shared" si="45"/>
        <v>38</v>
      </c>
      <c r="L603">
        <f t="shared" si="46"/>
        <v>27</v>
      </c>
      <c r="M603" s="5">
        <f t="shared" si="48"/>
        <v>0.71052631578947367</v>
      </c>
      <c r="N603">
        <f t="shared" si="49"/>
        <v>22</v>
      </c>
    </row>
    <row r="604" spans="1:14" x14ac:dyDescent="0.35">
      <c r="A604" t="s">
        <v>38</v>
      </c>
      <c r="B604" t="s">
        <v>1386</v>
      </c>
      <c r="C604" t="s">
        <v>63</v>
      </c>
      <c r="D604" t="s">
        <v>88</v>
      </c>
      <c r="E604" t="s">
        <v>19</v>
      </c>
      <c r="F604">
        <f t="shared" si="47"/>
        <v>60</v>
      </c>
      <c r="G604">
        <v>234</v>
      </c>
      <c r="H604" s="1">
        <v>2.8472222222222222E-2</v>
      </c>
      <c r="I604" t="s">
        <v>1917</v>
      </c>
      <c r="J604" t="s">
        <v>477</v>
      </c>
      <c r="K604">
        <f t="shared" si="45"/>
        <v>60</v>
      </c>
      <c r="L604">
        <f t="shared" si="46"/>
        <v>42</v>
      </c>
      <c r="M604" s="5">
        <f t="shared" si="48"/>
        <v>0.7</v>
      </c>
      <c r="N604">
        <f t="shared" si="49"/>
        <v>36</v>
      </c>
    </row>
    <row r="605" spans="1:14" x14ac:dyDescent="0.35">
      <c r="A605" t="s">
        <v>38</v>
      </c>
      <c r="B605" t="s">
        <v>1465</v>
      </c>
      <c r="C605" t="s">
        <v>50</v>
      </c>
      <c r="D605" t="s">
        <v>75</v>
      </c>
      <c r="E605" t="s">
        <v>25</v>
      </c>
      <c r="F605">
        <f t="shared" si="47"/>
        <v>72</v>
      </c>
      <c r="G605">
        <v>234</v>
      </c>
      <c r="H605" s="1">
        <v>2.4305555555555556E-2</v>
      </c>
      <c r="I605" t="s">
        <v>1916</v>
      </c>
      <c r="J605" t="s">
        <v>477</v>
      </c>
      <c r="K605">
        <f t="shared" si="45"/>
        <v>72</v>
      </c>
      <c r="L605">
        <f t="shared" si="46"/>
        <v>58</v>
      </c>
      <c r="M605" s="5">
        <f t="shared" si="48"/>
        <v>0.80555555555555558</v>
      </c>
      <c r="N605">
        <f t="shared" si="49"/>
        <v>42</v>
      </c>
    </row>
    <row r="606" spans="1:14" x14ac:dyDescent="0.35">
      <c r="A606" t="s">
        <v>38</v>
      </c>
      <c r="B606" t="s">
        <v>1430</v>
      </c>
      <c r="C606" t="s">
        <v>65</v>
      </c>
      <c r="D606" t="s">
        <v>90</v>
      </c>
      <c r="E606" t="s">
        <v>25</v>
      </c>
      <c r="F606">
        <f t="shared" si="47"/>
        <v>93</v>
      </c>
      <c r="G606">
        <v>234</v>
      </c>
      <c r="H606" s="1">
        <v>1.5972222222222221E-2</v>
      </c>
      <c r="I606" t="s">
        <v>1917</v>
      </c>
      <c r="J606" t="s">
        <v>477</v>
      </c>
      <c r="K606">
        <f t="shared" si="45"/>
        <v>93</v>
      </c>
      <c r="L606">
        <f t="shared" si="46"/>
        <v>74</v>
      </c>
      <c r="M606" s="5">
        <f t="shared" si="48"/>
        <v>0.79569892473118276</v>
      </c>
      <c r="N606">
        <f t="shared" si="49"/>
        <v>57</v>
      </c>
    </row>
    <row r="607" spans="1:14" x14ac:dyDescent="0.35">
      <c r="A607" t="s">
        <v>55</v>
      </c>
      <c r="B607" t="s">
        <v>1546</v>
      </c>
      <c r="C607" t="s">
        <v>21</v>
      </c>
      <c r="D607" t="s">
        <v>94</v>
      </c>
      <c r="E607" t="s">
        <v>14</v>
      </c>
      <c r="F607">
        <f t="shared" si="47"/>
        <v>33</v>
      </c>
      <c r="G607">
        <v>235</v>
      </c>
      <c r="H607" s="1">
        <v>1.7361111111111112E-2</v>
      </c>
      <c r="I607" t="s">
        <v>1916</v>
      </c>
      <c r="J607" t="s">
        <v>478</v>
      </c>
      <c r="K607">
        <f t="shared" si="45"/>
        <v>33</v>
      </c>
      <c r="L607">
        <f t="shared" si="46"/>
        <v>13</v>
      </c>
      <c r="M607" s="5">
        <f t="shared" si="48"/>
        <v>0.39393939393939392</v>
      </c>
      <c r="N607">
        <f t="shared" si="49"/>
        <v>20</v>
      </c>
    </row>
    <row r="608" spans="1:14" x14ac:dyDescent="0.35">
      <c r="A608" t="s">
        <v>53</v>
      </c>
      <c r="B608" t="s">
        <v>1546</v>
      </c>
      <c r="C608" t="s">
        <v>21</v>
      </c>
      <c r="D608" t="s">
        <v>94</v>
      </c>
      <c r="E608" t="s">
        <v>25</v>
      </c>
      <c r="F608">
        <f t="shared" si="47"/>
        <v>99</v>
      </c>
      <c r="G608">
        <v>236</v>
      </c>
      <c r="H608" s="1">
        <v>1.4583333333333334E-2</v>
      </c>
      <c r="I608" t="s">
        <v>1916</v>
      </c>
      <c r="J608" t="s">
        <v>480</v>
      </c>
      <c r="K608">
        <f t="shared" si="45"/>
        <v>99</v>
      </c>
      <c r="L608">
        <f t="shared" si="46"/>
        <v>79</v>
      </c>
      <c r="M608" s="5">
        <f t="shared" si="48"/>
        <v>0.79797979797979801</v>
      </c>
      <c r="N608">
        <f t="shared" si="49"/>
        <v>60</v>
      </c>
    </row>
    <row r="609" spans="1:14" x14ac:dyDescent="0.35">
      <c r="A609" t="s">
        <v>53</v>
      </c>
      <c r="B609" t="s">
        <v>1498</v>
      </c>
      <c r="C609" t="s">
        <v>55</v>
      </c>
      <c r="D609" t="s">
        <v>71</v>
      </c>
      <c r="E609" t="s">
        <v>14</v>
      </c>
      <c r="F609">
        <f t="shared" si="47"/>
        <v>22</v>
      </c>
      <c r="G609">
        <v>236</v>
      </c>
      <c r="H609" s="1">
        <v>4.8611111111111112E-3</v>
      </c>
      <c r="I609" t="s">
        <v>1916</v>
      </c>
      <c r="J609" t="s">
        <v>480</v>
      </c>
      <c r="K609">
        <f t="shared" si="45"/>
        <v>22</v>
      </c>
      <c r="L609">
        <f t="shared" si="46"/>
        <v>9</v>
      </c>
      <c r="M609" s="5">
        <f t="shared" si="48"/>
        <v>0.40909090909090912</v>
      </c>
      <c r="N609">
        <f t="shared" si="49"/>
        <v>13</v>
      </c>
    </row>
    <row r="610" spans="1:14" x14ac:dyDescent="0.35">
      <c r="A610" t="s">
        <v>53</v>
      </c>
      <c r="B610" t="s">
        <v>1356</v>
      </c>
      <c r="C610" t="s">
        <v>69</v>
      </c>
      <c r="D610" t="s">
        <v>98</v>
      </c>
      <c r="E610" t="s">
        <v>19</v>
      </c>
      <c r="F610">
        <f t="shared" si="47"/>
        <v>70</v>
      </c>
      <c r="G610">
        <v>236</v>
      </c>
      <c r="H610" s="1">
        <v>2.9861111111111113E-2</v>
      </c>
      <c r="I610" t="s">
        <v>1917</v>
      </c>
      <c r="J610" t="s">
        <v>480</v>
      </c>
      <c r="K610">
        <f t="shared" si="45"/>
        <v>70</v>
      </c>
      <c r="L610">
        <f t="shared" si="46"/>
        <v>49</v>
      </c>
      <c r="M610" s="5">
        <f t="shared" si="48"/>
        <v>0.7</v>
      </c>
      <c r="N610">
        <f t="shared" si="49"/>
        <v>42</v>
      </c>
    </row>
    <row r="611" spans="1:14" x14ac:dyDescent="0.35">
      <c r="A611" t="s">
        <v>53</v>
      </c>
      <c r="B611" t="s">
        <v>1534</v>
      </c>
      <c r="C611" t="s">
        <v>65</v>
      </c>
      <c r="D611" t="s">
        <v>92</v>
      </c>
      <c r="E611" t="s">
        <v>19</v>
      </c>
      <c r="F611">
        <f t="shared" si="47"/>
        <v>64</v>
      </c>
      <c r="G611">
        <v>236</v>
      </c>
      <c r="H611" s="1">
        <v>2.0833333333333332E-2</v>
      </c>
      <c r="I611" t="s">
        <v>1916</v>
      </c>
      <c r="J611" t="s">
        <v>480</v>
      </c>
      <c r="K611">
        <f t="shared" si="45"/>
        <v>64</v>
      </c>
      <c r="L611">
        <f t="shared" si="46"/>
        <v>45</v>
      </c>
      <c r="M611" s="5">
        <f t="shared" si="48"/>
        <v>0.703125</v>
      </c>
      <c r="N611">
        <f t="shared" si="49"/>
        <v>38</v>
      </c>
    </row>
    <row r="612" spans="1:14" x14ac:dyDescent="0.35">
      <c r="A612" t="s">
        <v>29</v>
      </c>
      <c r="B612" t="s">
        <v>1496</v>
      </c>
      <c r="C612" t="s">
        <v>50</v>
      </c>
      <c r="D612" t="s">
        <v>73</v>
      </c>
      <c r="E612" t="s">
        <v>19</v>
      </c>
      <c r="F612">
        <f t="shared" si="47"/>
        <v>46</v>
      </c>
      <c r="G612">
        <v>237</v>
      </c>
      <c r="H612" s="1">
        <v>8.3333333333333332E-3</v>
      </c>
      <c r="I612" t="s">
        <v>1916</v>
      </c>
      <c r="J612" t="s">
        <v>481</v>
      </c>
      <c r="K612">
        <f t="shared" si="45"/>
        <v>46</v>
      </c>
      <c r="L612">
        <f t="shared" si="46"/>
        <v>32</v>
      </c>
      <c r="M612" s="5">
        <f t="shared" si="48"/>
        <v>0.69565217391304346</v>
      </c>
      <c r="N612">
        <f t="shared" si="49"/>
        <v>28</v>
      </c>
    </row>
    <row r="613" spans="1:14" x14ac:dyDescent="0.35">
      <c r="A613" t="s">
        <v>29</v>
      </c>
      <c r="B613" t="s">
        <v>1386</v>
      </c>
      <c r="C613" t="s">
        <v>63</v>
      </c>
      <c r="D613" t="s">
        <v>88</v>
      </c>
      <c r="E613" t="s">
        <v>19</v>
      </c>
      <c r="F613">
        <f t="shared" si="47"/>
        <v>60</v>
      </c>
      <c r="G613">
        <v>237</v>
      </c>
      <c r="H613" s="1">
        <v>1.7361111111111112E-2</v>
      </c>
      <c r="I613" t="s">
        <v>1917</v>
      </c>
      <c r="J613" t="s">
        <v>481</v>
      </c>
      <c r="K613">
        <f t="shared" si="45"/>
        <v>60</v>
      </c>
      <c r="L613">
        <f t="shared" si="46"/>
        <v>42</v>
      </c>
      <c r="M613" s="5">
        <f t="shared" si="48"/>
        <v>0.7</v>
      </c>
      <c r="N613">
        <f t="shared" si="49"/>
        <v>36</v>
      </c>
    </row>
    <row r="614" spans="1:14" x14ac:dyDescent="0.35">
      <c r="A614" t="s">
        <v>55</v>
      </c>
      <c r="B614" t="s">
        <v>1389</v>
      </c>
      <c r="C614" t="s">
        <v>71</v>
      </c>
      <c r="D614" t="s">
        <v>100</v>
      </c>
      <c r="E614" t="s">
        <v>19</v>
      </c>
      <c r="F614">
        <f t="shared" si="47"/>
        <v>72</v>
      </c>
      <c r="G614">
        <v>238</v>
      </c>
      <c r="H614" s="1">
        <v>3.125E-2</v>
      </c>
      <c r="I614" t="s">
        <v>1917</v>
      </c>
      <c r="J614" t="s">
        <v>483</v>
      </c>
      <c r="K614">
        <f t="shared" si="45"/>
        <v>72</v>
      </c>
      <c r="L614">
        <f t="shared" si="46"/>
        <v>50</v>
      </c>
      <c r="M614" s="5">
        <f t="shared" si="48"/>
        <v>0.69444444444444442</v>
      </c>
      <c r="N614">
        <f t="shared" si="49"/>
        <v>44</v>
      </c>
    </row>
    <row r="615" spans="1:14" x14ac:dyDescent="0.35">
      <c r="A615" t="s">
        <v>53</v>
      </c>
      <c r="B615" t="s">
        <v>1464</v>
      </c>
      <c r="C615" t="s">
        <v>44</v>
      </c>
      <c r="D615" t="s">
        <v>79</v>
      </c>
      <c r="E615" t="s">
        <v>14</v>
      </c>
      <c r="F615">
        <f t="shared" si="47"/>
        <v>26</v>
      </c>
      <c r="G615">
        <v>239</v>
      </c>
      <c r="H615" s="1">
        <v>2.5000000000000001E-2</v>
      </c>
      <c r="I615" t="s">
        <v>1916</v>
      </c>
      <c r="J615" t="s">
        <v>485</v>
      </c>
      <c r="K615">
        <f t="shared" si="45"/>
        <v>26</v>
      </c>
      <c r="L615">
        <f t="shared" si="46"/>
        <v>11</v>
      </c>
      <c r="M615" s="5">
        <f t="shared" si="48"/>
        <v>0.42307692307692307</v>
      </c>
      <c r="N615">
        <f t="shared" si="49"/>
        <v>15</v>
      </c>
    </row>
    <row r="616" spans="1:14" x14ac:dyDescent="0.35">
      <c r="A616" t="s">
        <v>53</v>
      </c>
      <c r="B616" t="s">
        <v>1465</v>
      </c>
      <c r="C616" t="s">
        <v>50</v>
      </c>
      <c r="D616" t="s">
        <v>75</v>
      </c>
      <c r="E616" t="s">
        <v>19</v>
      </c>
      <c r="F616">
        <f t="shared" si="47"/>
        <v>48</v>
      </c>
      <c r="G616">
        <v>239</v>
      </c>
      <c r="H616" s="1">
        <v>2.5694444444444443E-2</v>
      </c>
      <c r="I616" t="s">
        <v>1916</v>
      </c>
      <c r="J616" t="s">
        <v>485</v>
      </c>
      <c r="K616">
        <f t="shared" si="45"/>
        <v>48</v>
      </c>
      <c r="L616">
        <f t="shared" si="46"/>
        <v>34</v>
      </c>
      <c r="M616" s="5">
        <f t="shared" si="48"/>
        <v>0.70833333333333337</v>
      </c>
      <c r="N616">
        <f t="shared" si="49"/>
        <v>28</v>
      </c>
    </row>
    <row r="617" spans="1:14" x14ac:dyDescent="0.35">
      <c r="A617" t="s">
        <v>46</v>
      </c>
      <c r="B617" t="s">
        <v>1430</v>
      </c>
      <c r="C617" t="s">
        <v>65</v>
      </c>
      <c r="D617" t="s">
        <v>90</v>
      </c>
      <c r="E617" t="s">
        <v>25</v>
      </c>
      <c r="F617">
        <f t="shared" si="47"/>
        <v>93</v>
      </c>
      <c r="G617">
        <v>240</v>
      </c>
      <c r="H617" s="1">
        <v>2.2222222222222223E-2</v>
      </c>
      <c r="I617" t="s">
        <v>1917</v>
      </c>
      <c r="J617" t="s">
        <v>487</v>
      </c>
      <c r="K617">
        <f t="shared" si="45"/>
        <v>93</v>
      </c>
      <c r="L617">
        <f t="shared" si="46"/>
        <v>74</v>
      </c>
      <c r="M617" s="5">
        <f t="shared" si="48"/>
        <v>0.79569892473118276</v>
      </c>
      <c r="N617">
        <f t="shared" si="49"/>
        <v>57</v>
      </c>
    </row>
    <row r="618" spans="1:14" x14ac:dyDescent="0.35">
      <c r="A618" t="s">
        <v>46</v>
      </c>
      <c r="B618" t="s">
        <v>1496</v>
      </c>
      <c r="C618" t="s">
        <v>50</v>
      </c>
      <c r="D618" t="s">
        <v>73</v>
      </c>
      <c r="E618" t="s">
        <v>25</v>
      </c>
      <c r="F618">
        <f t="shared" si="47"/>
        <v>69</v>
      </c>
      <c r="G618">
        <v>240</v>
      </c>
      <c r="H618" s="1">
        <v>2.2222222222222223E-2</v>
      </c>
      <c r="I618" t="s">
        <v>1917</v>
      </c>
      <c r="J618" t="s">
        <v>487</v>
      </c>
      <c r="K618">
        <f t="shared" si="45"/>
        <v>69</v>
      </c>
      <c r="L618">
        <f t="shared" si="46"/>
        <v>55</v>
      </c>
      <c r="M618" s="5">
        <f t="shared" si="48"/>
        <v>0.79710144927536231</v>
      </c>
      <c r="N618">
        <f t="shared" si="49"/>
        <v>42</v>
      </c>
    </row>
    <row r="619" spans="1:14" x14ac:dyDescent="0.35">
      <c r="A619" t="s">
        <v>46</v>
      </c>
      <c r="B619" t="s">
        <v>1395</v>
      </c>
      <c r="C619" t="s">
        <v>8</v>
      </c>
      <c r="D619" t="s">
        <v>63</v>
      </c>
      <c r="E619" t="s">
        <v>19</v>
      </c>
      <c r="F619">
        <f t="shared" si="47"/>
        <v>36</v>
      </c>
      <c r="G619">
        <v>240</v>
      </c>
      <c r="H619" s="1">
        <v>3.1944444444444442E-2</v>
      </c>
      <c r="I619" t="s">
        <v>1916</v>
      </c>
      <c r="J619" t="s">
        <v>487</v>
      </c>
      <c r="K619">
        <f t="shared" si="45"/>
        <v>36</v>
      </c>
      <c r="L619">
        <f t="shared" si="46"/>
        <v>26</v>
      </c>
      <c r="M619" s="5">
        <f t="shared" si="48"/>
        <v>0.72222222222222221</v>
      </c>
      <c r="N619">
        <f t="shared" si="49"/>
        <v>20</v>
      </c>
    </row>
    <row r="620" spans="1:14" x14ac:dyDescent="0.35">
      <c r="A620" t="s">
        <v>46</v>
      </c>
      <c r="B620" t="s">
        <v>1534</v>
      </c>
      <c r="C620" t="s">
        <v>65</v>
      </c>
      <c r="D620" t="s">
        <v>92</v>
      </c>
      <c r="E620" t="s">
        <v>25</v>
      </c>
      <c r="F620">
        <f t="shared" si="47"/>
        <v>96</v>
      </c>
      <c r="G620">
        <v>240</v>
      </c>
      <c r="H620" s="1">
        <v>1.3194444444444444E-2</v>
      </c>
      <c r="I620" t="s">
        <v>1916</v>
      </c>
      <c r="J620" t="s">
        <v>487</v>
      </c>
      <c r="K620">
        <f t="shared" si="45"/>
        <v>96</v>
      </c>
      <c r="L620">
        <f t="shared" si="46"/>
        <v>77</v>
      </c>
      <c r="M620" s="5">
        <f t="shared" si="48"/>
        <v>0.80208333333333337</v>
      </c>
      <c r="N620">
        <f t="shared" si="49"/>
        <v>57</v>
      </c>
    </row>
    <row r="621" spans="1:14" x14ac:dyDescent="0.35">
      <c r="A621" t="s">
        <v>53</v>
      </c>
      <c r="B621" t="s">
        <v>1395</v>
      </c>
      <c r="C621" t="s">
        <v>8</v>
      </c>
      <c r="D621" t="s">
        <v>63</v>
      </c>
      <c r="E621" t="s">
        <v>14</v>
      </c>
      <c r="F621">
        <f t="shared" si="47"/>
        <v>18</v>
      </c>
      <c r="G621">
        <v>241</v>
      </c>
      <c r="H621" s="1">
        <v>7.6388888888888886E-3</v>
      </c>
      <c r="I621" t="s">
        <v>1917</v>
      </c>
      <c r="J621" t="s">
        <v>489</v>
      </c>
      <c r="K621">
        <f t="shared" si="45"/>
        <v>18</v>
      </c>
      <c r="L621">
        <f t="shared" si="46"/>
        <v>8</v>
      </c>
      <c r="M621" s="5">
        <f t="shared" si="48"/>
        <v>0.44444444444444442</v>
      </c>
      <c r="N621">
        <f t="shared" si="49"/>
        <v>10</v>
      </c>
    </row>
    <row r="622" spans="1:14" x14ac:dyDescent="0.35">
      <c r="A622" t="s">
        <v>53</v>
      </c>
      <c r="B622" t="s">
        <v>1464</v>
      </c>
      <c r="C622" t="s">
        <v>44</v>
      </c>
      <c r="D622" t="s">
        <v>79</v>
      </c>
      <c r="E622" t="s">
        <v>14</v>
      </c>
      <c r="F622">
        <f t="shared" si="47"/>
        <v>26</v>
      </c>
      <c r="G622">
        <v>242</v>
      </c>
      <c r="H622" s="1">
        <v>3.7499999999999999E-2</v>
      </c>
      <c r="I622" t="s">
        <v>1916</v>
      </c>
      <c r="J622" t="s">
        <v>491</v>
      </c>
      <c r="K622">
        <f t="shared" si="45"/>
        <v>26</v>
      </c>
      <c r="L622">
        <f t="shared" si="46"/>
        <v>11</v>
      </c>
      <c r="M622" s="5">
        <f t="shared" si="48"/>
        <v>0.42307692307692307</v>
      </c>
      <c r="N622">
        <f t="shared" si="49"/>
        <v>15</v>
      </c>
    </row>
    <row r="623" spans="1:14" x14ac:dyDescent="0.35">
      <c r="A623" t="s">
        <v>53</v>
      </c>
      <c r="B623" t="s">
        <v>1434</v>
      </c>
      <c r="C623" t="s">
        <v>44</v>
      </c>
      <c r="D623" t="s">
        <v>77</v>
      </c>
      <c r="E623" t="s">
        <v>25</v>
      </c>
      <c r="F623">
        <f t="shared" si="47"/>
        <v>75</v>
      </c>
      <c r="G623">
        <v>242</v>
      </c>
      <c r="H623" s="1">
        <v>2.7777777777777776E-2</v>
      </c>
      <c r="I623" t="s">
        <v>1917</v>
      </c>
      <c r="J623" t="s">
        <v>491</v>
      </c>
      <c r="K623">
        <f t="shared" si="45"/>
        <v>75</v>
      </c>
      <c r="L623">
        <f t="shared" si="46"/>
        <v>60</v>
      </c>
      <c r="M623" s="5">
        <f t="shared" si="48"/>
        <v>0.8</v>
      </c>
      <c r="N623">
        <f t="shared" si="49"/>
        <v>45</v>
      </c>
    </row>
    <row r="624" spans="1:14" x14ac:dyDescent="0.35">
      <c r="A624" t="s">
        <v>53</v>
      </c>
      <c r="B624" t="s">
        <v>1546</v>
      </c>
      <c r="C624" t="s">
        <v>21</v>
      </c>
      <c r="D624" t="s">
        <v>94</v>
      </c>
      <c r="E624" t="s">
        <v>14</v>
      </c>
      <c r="F624">
        <f t="shared" si="47"/>
        <v>33</v>
      </c>
      <c r="G624">
        <v>242</v>
      </c>
      <c r="H624" s="1">
        <v>3.472222222222222E-3</v>
      </c>
      <c r="I624" t="s">
        <v>1916</v>
      </c>
      <c r="J624" t="s">
        <v>491</v>
      </c>
      <c r="K624">
        <f t="shared" si="45"/>
        <v>33</v>
      </c>
      <c r="L624">
        <f t="shared" si="46"/>
        <v>13</v>
      </c>
      <c r="M624" s="5">
        <f t="shared" si="48"/>
        <v>0.39393939393939392</v>
      </c>
      <c r="N624">
        <f t="shared" si="49"/>
        <v>20</v>
      </c>
    </row>
    <row r="625" spans="1:14" x14ac:dyDescent="0.35">
      <c r="A625" t="s">
        <v>29</v>
      </c>
      <c r="B625" t="s">
        <v>1369</v>
      </c>
      <c r="C625" t="s">
        <v>77</v>
      </c>
      <c r="D625" t="s">
        <v>108</v>
      </c>
      <c r="E625" t="s">
        <v>25</v>
      </c>
      <c r="F625">
        <f t="shared" si="47"/>
        <v>120</v>
      </c>
      <c r="G625">
        <v>243</v>
      </c>
      <c r="H625" s="1">
        <v>1.5277777777777777E-2</v>
      </c>
      <c r="I625" t="s">
        <v>1917</v>
      </c>
      <c r="J625" t="s">
        <v>493</v>
      </c>
      <c r="K625">
        <f t="shared" si="45"/>
        <v>120</v>
      </c>
      <c r="L625">
        <f t="shared" si="46"/>
        <v>95</v>
      </c>
      <c r="M625" s="5">
        <f t="shared" si="48"/>
        <v>0.79166666666666663</v>
      </c>
      <c r="N625">
        <f t="shared" si="49"/>
        <v>75</v>
      </c>
    </row>
    <row r="626" spans="1:14" x14ac:dyDescent="0.35">
      <c r="A626" t="s">
        <v>38</v>
      </c>
      <c r="B626" t="s">
        <v>1369</v>
      </c>
      <c r="C626" t="s">
        <v>77</v>
      </c>
      <c r="D626" t="s">
        <v>108</v>
      </c>
      <c r="E626" t="s">
        <v>25</v>
      </c>
      <c r="F626">
        <f t="shared" si="47"/>
        <v>120</v>
      </c>
      <c r="G626">
        <v>244</v>
      </c>
      <c r="H626" s="1">
        <v>2.0833333333333332E-2</v>
      </c>
      <c r="I626" t="s">
        <v>1916</v>
      </c>
      <c r="J626" t="s">
        <v>494</v>
      </c>
      <c r="K626">
        <f t="shared" si="45"/>
        <v>120</v>
      </c>
      <c r="L626">
        <f t="shared" si="46"/>
        <v>95</v>
      </c>
      <c r="M626" s="5">
        <f t="shared" si="48"/>
        <v>0.79166666666666663</v>
      </c>
      <c r="N626">
        <f t="shared" si="49"/>
        <v>75</v>
      </c>
    </row>
    <row r="627" spans="1:14" x14ac:dyDescent="0.35">
      <c r="A627" t="s">
        <v>38</v>
      </c>
      <c r="B627" t="s">
        <v>1427</v>
      </c>
      <c r="C627" t="s">
        <v>42</v>
      </c>
      <c r="D627" t="s">
        <v>65</v>
      </c>
      <c r="E627" t="s">
        <v>19</v>
      </c>
      <c r="F627">
        <f t="shared" si="47"/>
        <v>38</v>
      </c>
      <c r="G627">
        <v>244</v>
      </c>
      <c r="H627" s="1">
        <v>4.0972222222222222E-2</v>
      </c>
      <c r="I627" t="s">
        <v>1916</v>
      </c>
      <c r="J627" t="s">
        <v>494</v>
      </c>
      <c r="K627">
        <f t="shared" si="45"/>
        <v>38</v>
      </c>
      <c r="L627">
        <f t="shared" si="46"/>
        <v>27</v>
      </c>
      <c r="M627" s="5">
        <f t="shared" si="48"/>
        <v>0.71052631578947367</v>
      </c>
      <c r="N627">
        <f t="shared" si="49"/>
        <v>22</v>
      </c>
    </row>
    <row r="628" spans="1:14" x14ac:dyDescent="0.35">
      <c r="A628" t="s">
        <v>42</v>
      </c>
      <c r="B628" t="s">
        <v>1395</v>
      </c>
      <c r="C628" t="s">
        <v>8</v>
      </c>
      <c r="D628" t="s">
        <v>63</v>
      </c>
      <c r="E628" t="s">
        <v>25</v>
      </c>
      <c r="F628">
        <f t="shared" si="47"/>
        <v>54</v>
      </c>
      <c r="G628">
        <v>245</v>
      </c>
      <c r="H628" s="1">
        <v>3.125E-2</v>
      </c>
      <c r="I628" t="s">
        <v>1917</v>
      </c>
      <c r="J628" t="s">
        <v>496</v>
      </c>
      <c r="K628">
        <f t="shared" si="45"/>
        <v>54</v>
      </c>
      <c r="L628">
        <f t="shared" si="46"/>
        <v>44</v>
      </c>
      <c r="M628" s="5">
        <f t="shared" si="48"/>
        <v>0.81481481481481477</v>
      </c>
      <c r="N628">
        <f t="shared" si="49"/>
        <v>30</v>
      </c>
    </row>
    <row r="629" spans="1:14" x14ac:dyDescent="0.35">
      <c r="A629" t="s">
        <v>42</v>
      </c>
      <c r="B629" t="s">
        <v>1430</v>
      </c>
      <c r="C629" t="s">
        <v>65</v>
      </c>
      <c r="D629" t="s">
        <v>90</v>
      </c>
      <c r="E629" t="s">
        <v>14</v>
      </c>
      <c r="F629">
        <f t="shared" si="47"/>
        <v>31</v>
      </c>
      <c r="G629">
        <v>245</v>
      </c>
      <c r="H629" s="1">
        <v>1.5972222222222221E-2</v>
      </c>
      <c r="I629" t="s">
        <v>1916</v>
      </c>
      <c r="J629" t="s">
        <v>496</v>
      </c>
      <c r="K629">
        <f t="shared" si="45"/>
        <v>31</v>
      </c>
      <c r="L629">
        <f t="shared" si="46"/>
        <v>12</v>
      </c>
      <c r="M629" s="5">
        <f t="shared" si="48"/>
        <v>0.38709677419354838</v>
      </c>
      <c r="N629">
        <f t="shared" si="49"/>
        <v>19</v>
      </c>
    </row>
    <row r="630" spans="1:14" x14ac:dyDescent="0.35">
      <c r="A630" t="s">
        <v>42</v>
      </c>
      <c r="B630" t="s">
        <v>1369</v>
      </c>
      <c r="C630" t="s">
        <v>77</v>
      </c>
      <c r="D630" t="s">
        <v>108</v>
      </c>
      <c r="E630" t="s">
        <v>19</v>
      </c>
      <c r="F630">
        <f t="shared" si="47"/>
        <v>80</v>
      </c>
      <c r="G630">
        <v>245</v>
      </c>
      <c r="H630" s="1">
        <v>1.5972222222222221E-2</v>
      </c>
      <c r="I630" t="s">
        <v>1916</v>
      </c>
      <c r="J630" t="s">
        <v>496</v>
      </c>
      <c r="K630">
        <f t="shared" si="45"/>
        <v>80</v>
      </c>
      <c r="L630">
        <f t="shared" si="46"/>
        <v>55</v>
      </c>
      <c r="M630" s="5">
        <f t="shared" si="48"/>
        <v>0.6875</v>
      </c>
      <c r="N630">
        <f t="shared" si="49"/>
        <v>50</v>
      </c>
    </row>
    <row r="631" spans="1:14" x14ac:dyDescent="0.35">
      <c r="A631" t="s">
        <v>42</v>
      </c>
      <c r="B631" t="s">
        <v>1389</v>
      </c>
      <c r="C631" t="s">
        <v>71</v>
      </c>
      <c r="D631" t="s">
        <v>100</v>
      </c>
      <c r="E631" t="s">
        <v>25</v>
      </c>
      <c r="F631">
        <f t="shared" si="47"/>
        <v>108</v>
      </c>
      <c r="G631">
        <v>245</v>
      </c>
      <c r="H631" s="1">
        <v>1.7361111111111112E-2</v>
      </c>
      <c r="I631" t="s">
        <v>1917</v>
      </c>
      <c r="J631" t="s">
        <v>496</v>
      </c>
      <c r="K631">
        <f t="shared" si="45"/>
        <v>108</v>
      </c>
      <c r="L631">
        <f t="shared" si="46"/>
        <v>86</v>
      </c>
      <c r="M631" s="5">
        <f t="shared" si="48"/>
        <v>0.79629629629629628</v>
      </c>
      <c r="N631">
        <f t="shared" si="49"/>
        <v>66</v>
      </c>
    </row>
    <row r="632" spans="1:14" x14ac:dyDescent="0.35">
      <c r="A632" t="s">
        <v>19</v>
      </c>
      <c r="B632" t="s">
        <v>1422</v>
      </c>
      <c r="C632" t="s">
        <v>56</v>
      </c>
      <c r="D632" t="s">
        <v>81</v>
      </c>
      <c r="E632" t="s">
        <v>25</v>
      </c>
      <c r="F632">
        <f t="shared" si="47"/>
        <v>81</v>
      </c>
      <c r="G632">
        <v>246</v>
      </c>
      <c r="H632" s="1">
        <v>2.5000000000000001E-2</v>
      </c>
      <c r="I632" t="s">
        <v>1917</v>
      </c>
      <c r="J632" t="s">
        <v>497</v>
      </c>
      <c r="K632">
        <f t="shared" si="45"/>
        <v>81</v>
      </c>
      <c r="L632">
        <f t="shared" si="46"/>
        <v>65</v>
      </c>
      <c r="M632" s="5">
        <f t="shared" si="48"/>
        <v>0.80246913580246915</v>
      </c>
      <c r="N632">
        <f t="shared" si="49"/>
        <v>48</v>
      </c>
    </row>
    <row r="633" spans="1:14" x14ac:dyDescent="0.35">
      <c r="A633" t="s">
        <v>19</v>
      </c>
      <c r="B633" t="s">
        <v>1465</v>
      </c>
      <c r="C633" t="s">
        <v>50</v>
      </c>
      <c r="D633" t="s">
        <v>75</v>
      </c>
      <c r="E633" t="s">
        <v>19</v>
      </c>
      <c r="F633">
        <f t="shared" si="47"/>
        <v>48</v>
      </c>
      <c r="G633">
        <v>246</v>
      </c>
      <c r="H633" s="1">
        <v>6.9444444444444441E-3</v>
      </c>
      <c r="I633" t="s">
        <v>1916</v>
      </c>
      <c r="J633" t="s">
        <v>497</v>
      </c>
      <c r="K633">
        <f t="shared" si="45"/>
        <v>48</v>
      </c>
      <c r="L633">
        <f t="shared" si="46"/>
        <v>34</v>
      </c>
      <c r="M633" s="5">
        <f t="shared" si="48"/>
        <v>0.70833333333333337</v>
      </c>
      <c r="N633">
        <f t="shared" si="49"/>
        <v>28</v>
      </c>
    </row>
    <row r="634" spans="1:14" x14ac:dyDescent="0.35">
      <c r="A634" t="s">
        <v>19</v>
      </c>
      <c r="B634" t="s">
        <v>1356</v>
      </c>
      <c r="C634" t="s">
        <v>69</v>
      </c>
      <c r="D634" t="s">
        <v>98</v>
      </c>
      <c r="E634" t="s">
        <v>25</v>
      </c>
      <c r="F634">
        <f t="shared" si="47"/>
        <v>105</v>
      </c>
      <c r="G634">
        <v>246</v>
      </c>
      <c r="H634" s="1">
        <v>3.3333333333333333E-2</v>
      </c>
      <c r="I634" t="s">
        <v>1916</v>
      </c>
      <c r="J634" t="s">
        <v>497</v>
      </c>
      <c r="K634">
        <f t="shared" si="45"/>
        <v>105</v>
      </c>
      <c r="L634">
        <f t="shared" si="46"/>
        <v>84</v>
      </c>
      <c r="M634" s="5">
        <f t="shared" si="48"/>
        <v>0.8</v>
      </c>
      <c r="N634">
        <f t="shared" si="49"/>
        <v>63</v>
      </c>
    </row>
    <row r="635" spans="1:14" x14ac:dyDescent="0.35">
      <c r="A635" t="s">
        <v>19</v>
      </c>
      <c r="B635" t="s">
        <v>1430</v>
      </c>
      <c r="C635" t="s">
        <v>65</v>
      </c>
      <c r="D635" t="s">
        <v>90</v>
      </c>
      <c r="E635" t="s">
        <v>25</v>
      </c>
      <c r="F635">
        <f t="shared" si="47"/>
        <v>93</v>
      </c>
      <c r="G635">
        <v>246</v>
      </c>
      <c r="H635" s="1">
        <v>3.6111111111111108E-2</v>
      </c>
      <c r="I635" t="s">
        <v>1916</v>
      </c>
      <c r="J635" t="s">
        <v>497</v>
      </c>
      <c r="K635">
        <f t="shared" si="45"/>
        <v>93</v>
      </c>
      <c r="L635">
        <f t="shared" si="46"/>
        <v>74</v>
      </c>
      <c r="M635" s="5">
        <f t="shared" si="48"/>
        <v>0.79569892473118276</v>
      </c>
      <c r="N635">
        <f t="shared" si="49"/>
        <v>57</v>
      </c>
    </row>
    <row r="636" spans="1:14" x14ac:dyDescent="0.35">
      <c r="A636" t="s">
        <v>42</v>
      </c>
      <c r="B636" t="s">
        <v>1546</v>
      </c>
      <c r="C636" t="s">
        <v>21</v>
      </c>
      <c r="D636" t="s">
        <v>94</v>
      </c>
      <c r="E636" t="s">
        <v>19</v>
      </c>
      <c r="F636">
        <f t="shared" si="47"/>
        <v>66</v>
      </c>
      <c r="G636">
        <v>247</v>
      </c>
      <c r="H636" s="1">
        <v>4.0972222222222222E-2</v>
      </c>
      <c r="I636" t="s">
        <v>1917</v>
      </c>
      <c r="J636" t="s">
        <v>498</v>
      </c>
      <c r="K636">
        <f t="shared" si="45"/>
        <v>66</v>
      </c>
      <c r="L636">
        <f t="shared" si="46"/>
        <v>46</v>
      </c>
      <c r="M636" s="5">
        <f t="shared" si="48"/>
        <v>0.69696969696969702</v>
      </c>
      <c r="N636">
        <f t="shared" si="49"/>
        <v>40</v>
      </c>
    </row>
    <row r="637" spans="1:14" x14ac:dyDescent="0.35">
      <c r="A637" t="s">
        <v>53</v>
      </c>
      <c r="B637" t="s">
        <v>1375</v>
      </c>
      <c r="C637" t="s">
        <v>21</v>
      </c>
      <c r="D637" t="s">
        <v>96</v>
      </c>
      <c r="E637" t="s">
        <v>14</v>
      </c>
      <c r="F637">
        <f t="shared" si="47"/>
        <v>34</v>
      </c>
      <c r="G637">
        <v>248</v>
      </c>
      <c r="H637" s="1">
        <v>2.2222222222222223E-2</v>
      </c>
      <c r="I637" t="s">
        <v>1917</v>
      </c>
      <c r="J637" t="s">
        <v>500</v>
      </c>
      <c r="K637">
        <f t="shared" si="45"/>
        <v>34</v>
      </c>
      <c r="L637">
        <f t="shared" si="46"/>
        <v>14</v>
      </c>
      <c r="M637" s="5">
        <f t="shared" si="48"/>
        <v>0.41176470588235292</v>
      </c>
      <c r="N637">
        <f t="shared" si="49"/>
        <v>20</v>
      </c>
    </row>
    <row r="638" spans="1:14" x14ac:dyDescent="0.35">
      <c r="A638" t="s">
        <v>53</v>
      </c>
      <c r="B638" t="s">
        <v>1363</v>
      </c>
      <c r="C638" t="s">
        <v>38</v>
      </c>
      <c r="D638" t="s">
        <v>86</v>
      </c>
      <c r="E638" t="s">
        <v>25</v>
      </c>
      <c r="F638">
        <f t="shared" si="47"/>
        <v>87</v>
      </c>
      <c r="G638">
        <v>248</v>
      </c>
      <c r="H638" s="1">
        <v>3.5416666666666666E-2</v>
      </c>
      <c r="I638" t="s">
        <v>1917</v>
      </c>
      <c r="J638" t="s">
        <v>500</v>
      </c>
      <c r="K638">
        <f t="shared" si="45"/>
        <v>87</v>
      </c>
      <c r="L638">
        <f t="shared" si="46"/>
        <v>70</v>
      </c>
      <c r="M638" s="5">
        <f t="shared" si="48"/>
        <v>0.8045977011494253</v>
      </c>
      <c r="N638">
        <f t="shared" si="49"/>
        <v>51</v>
      </c>
    </row>
    <row r="639" spans="1:14" x14ac:dyDescent="0.35">
      <c r="A639" t="s">
        <v>53</v>
      </c>
      <c r="B639" t="s">
        <v>1422</v>
      </c>
      <c r="C639" t="s">
        <v>56</v>
      </c>
      <c r="D639" t="s">
        <v>81</v>
      </c>
      <c r="E639" t="s">
        <v>19</v>
      </c>
      <c r="F639">
        <f t="shared" si="47"/>
        <v>54</v>
      </c>
      <c r="G639">
        <v>248</v>
      </c>
      <c r="H639" s="1">
        <v>4.1666666666666666E-3</v>
      </c>
      <c r="I639" t="s">
        <v>1917</v>
      </c>
      <c r="J639" t="s">
        <v>500</v>
      </c>
      <c r="K639">
        <f t="shared" si="45"/>
        <v>54</v>
      </c>
      <c r="L639">
        <f t="shared" si="46"/>
        <v>38</v>
      </c>
      <c r="M639" s="5">
        <f t="shared" si="48"/>
        <v>0.70370370370370372</v>
      </c>
      <c r="N639">
        <f t="shared" si="49"/>
        <v>32</v>
      </c>
    </row>
    <row r="640" spans="1:14" x14ac:dyDescent="0.35">
      <c r="A640" t="s">
        <v>53</v>
      </c>
      <c r="B640" t="s">
        <v>1434</v>
      </c>
      <c r="C640" t="s">
        <v>44</v>
      </c>
      <c r="D640" t="s">
        <v>77</v>
      </c>
      <c r="E640" t="s">
        <v>19</v>
      </c>
      <c r="F640">
        <f t="shared" si="47"/>
        <v>50</v>
      </c>
      <c r="G640">
        <v>248</v>
      </c>
      <c r="H640" s="1">
        <v>2.1527777777777778E-2</v>
      </c>
      <c r="I640" t="s">
        <v>1916</v>
      </c>
      <c r="J640" t="s">
        <v>500</v>
      </c>
      <c r="K640">
        <f t="shared" si="45"/>
        <v>50</v>
      </c>
      <c r="L640">
        <f t="shared" si="46"/>
        <v>35</v>
      </c>
      <c r="M640" s="5">
        <f t="shared" si="48"/>
        <v>0.7</v>
      </c>
      <c r="N640">
        <f t="shared" si="49"/>
        <v>30</v>
      </c>
    </row>
    <row r="641" spans="1:14" x14ac:dyDescent="0.35">
      <c r="A641" t="s">
        <v>31</v>
      </c>
      <c r="B641" t="s">
        <v>1498</v>
      </c>
      <c r="C641" t="s">
        <v>55</v>
      </c>
      <c r="D641" t="s">
        <v>71</v>
      </c>
      <c r="E641" t="s">
        <v>19</v>
      </c>
      <c r="F641">
        <f t="shared" si="47"/>
        <v>44</v>
      </c>
      <c r="G641">
        <v>249</v>
      </c>
      <c r="H641" s="1">
        <v>3.5416666666666666E-2</v>
      </c>
      <c r="I641" t="s">
        <v>1917</v>
      </c>
      <c r="J641" t="s">
        <v>502</v>
      </c>
      <c r="K641">
        <f t="shared" si="45"/>
        <v>44</v>
      </c>
      <c r="L641">
        <f t="shared" si="46"/>
        <v>31</v>
      </c>
      <c r="M641" s="5">
        <f t="shared" si="48"/>
        <v>0.70454545454545459</v>
      </c>
      <c r="N641">
        <f t="shared" si="49"/>
        <v>26</v>
      </c>
    </row>
    <row r="642" spans="1:14" x14ac:dyDescent="0.35">
      <c r="A642" t="s">
        <v>31</v>
      </c>
      <c r="B642" t="s">
        <v>1395</v>
      </c>
      <c r="C642" t="s">
        <v>8</v>
      </c>
      <c r="D642" t="s">
        <v>63</v>
      </c>
      <c r="E642" t="s">
        <v>19</v>
      </c>
      <c r="F642">
        <f t="shared" si="47"/>
        <v>36</v>
      </c>
      <c r="G642">
        <v>249</v>
      </c>
      <c r="H642" s="1">
        <v>4.027777777777778E-2</v>
      </c>
      <c r="I642" t="s">
        <v>1916</v>
      </c>
      <c r="J642" t="s">
        <v>502</v>
      </c>
      <c r="K642">
        <f t="shared" ref="K642:K705" si="50">D642*E642</f>
        <v>36</v>
      </c>
      <c r="L642">
        <f t="shared" ref="L642:L705" si="51">K642-C642</f>
        <v>26</v>
      </c>
      <c r="M642" s="5">
        <f t="shared" si="48"/>
        <v>0.72222222222222221</v>
      </c>
      <c r="N642">
        <f t="shared" si="49"/>
        <v>20</v>
      </c>
    </row>
    <row r="643" spans="1:14" x14ac:dyDescent="0.35">
      <c r="A643" t="s">
        <v>31</v>
      </c>
      <c r="B643" t="s">
        <v>1457</v>
      </c>
      <c r="C643" t="s">
        <v>53</v>
      </c>
      <c r="D643" t="s">
        <v>21</v>
      </c>
      <c r="E643" t="s">
        <v>14</v>
      </c>
      <c r="F643">
        <f t="shared" ref="F643:F706" si="52">D643*E643</f>
        <v>20</v>
      </c>
      <c r="G643">
        <v>250</v>
      </c>
      <c r="H643" s="1">
        <v>2.013888888888889E-2</v>
      </c>
      <c r="I643" t="s">
        <v>1917</v>
      </c>
      <c r="J643" t="s">
        <v>504</v>
      </c>
      <c r="K643">
        <f t="shared" si="50"/>
        <v>20</v>
      </c>
      <c r="L643">
        <f t="shared" si="51"/>
        <v>8</v>
      </c>
      <c r="M643" s="5">
        <f t="shared" ref="M643:M706" si="53">(L643/K643)</f>
        <v>0.4</v>
      </c>
      <c r="N643">
        <f t="shared" ref="N643:N706" si="54">C643*E643</f>
        <v>12</v>
      </c>
    </row>
    <row r="644" spans="1:14" x14ac:dyDescent="0.35">
      <c r="A644" t="s">
        <v>53</v>
      </c>
      <c r="B644" t="s">
        <v>1464</v>
      </c>
      <c r="C644" t="s">
        <v>44</v>
      </c>
      <c r="D644" t="s">
        <v>79</v>
      </c>
      <c r="E644" t="s">
        <v>14</v>
      </c>
      <c r="F644">
        <f t="shared" si="52"/>
        <v>26</v>
      </c>
      <c r="G644">
        <v>251</v>
      </c>
      <c r="H644" s="1">
        <v>1.7361111111111112E-2</v>
      </c>
      <c r="I644" t="s">
        <v>1917</v>
      </c>
      <c r="J644" t="s">
        <v>506</v>
      </c>
      <c r="K644">
        <f t="shared" si="50"/>
        <v>26</v>
      </c>
      <c r="L644">
        <f t="shared" si="51"/>
        <v>11</v>
      </c>
      <c r="M644" s="5">
        <f t="shared" si="53"/>
        <v>0.42307692307692307</v>
      </c>
      <c r="N644">
        <f t="shared" si="54"/>
        <v>15</v>
      </c>
    </row>
    <row r="645" spans="1:14" x14ac:dyDescent="0.35">
      <c r="A645" t="s">
        <v>53</v>
      </c>
      <c r="B645" t="s">
        <v>1498</v>
      </c>
      <c r="C645" t="s">
        <v>55</v>
      </c>
      <c r="D645" t="s">
        <v>71</v>
      </c>
      <c r="E645" t="s">
        <v>14</v>
      </c>
      <c r="F645">
        <f t="shared" si="52"/>
        <v>22</v>
      </c>
      <c r="G645">
        <v>251</v>
      </c>
      <c r="H645" s="1">
        <v>2.361111111111111E-2</v>
      </c>
      <c r="I645" t="s">
        <v>1916</v>
      </c>
      <c r="J645" t="s">
        <v>506</v>
      </c>
      <c r="K645">
        <f t="shared" si="50"/>
        <v>22</v>
      </c>
      <c r="L645">
        <f t="shared" si="51"/>
        <v>9</v>
      </c>
      <c r="M645" s="5">
        <f t="shared" si="53"/>
        <v>0.40909090909090912</v>
      </c>
      <c r="N645">
        <f t="shared" si="54"/>
        <v>13</v>
      </c>
    </row>
    <row r="646" spans="1:14" x14ac:dyDescent="0.35">
      <c r="A646" t="s">
        <v>53</v>
      </c>
      <c r="B646" t="s">
        <v>1496</v>
      </c>
      <c r="C646" t="s">
        <v>50</v>
      </c>
      <c r="D646" t="s">
        <v>73</v>
      </c>
      <c r="E646" t="s">
        <v>14</v>
      </c>
      <c r="F646">
        <f t="shared" si="52"/>
        <v>23</v>
      </c>
      <c r="G646">
        <v>251</v>
      </c>
      <c r="H646" s="1">
        <v>1.5972222222222221E-2</v>
      </c>
      <c r="I646" t="s">
        <v>1917</v>
      </c>
      <c r="J646" t="s">
        <v>506</v>
      </c>
      <c r="K646">
        <f t="shared" si="50"/>
        <v>23</v>
      </c>
      <c r="L646">
        <f t="shared" si="51"/>
        <v>9</v>
      </c>
      <c r="M646" s="5">
        <f t="shared" si="53"/>
        <v>0.39130434782608697</v>
      </c>
      <c r="N646">
        <f t="shared" si="54"/>
        <v>14</v>
      </c>
    </row>
    <row r="647" spans="1:14" x14ac:dyDescent="0.35">
      <c r="A647" t="s">
        <v>53</v>
      </c>
      <c r="B647" t="s">
        <v>1427</v>
      </c>
      <c r="C647" t="s">
        <v>42</v>
      </c>
      <c r="D647" t="s">
        <v>65</v>
      </c>
      <c r="E647" t="s">
        <v>19</v>
      </c>
      <c r="F647">
        <f t="shared" si="52"/>
        <v>38</v>
      </c>
      <c r="G647">
        <v>251</v>
      </c>
      <c r="H647" s="1">
        <v>2.7777777777777776E-2</v>
      </c>
      <c r="I647" t="s">
        <v>1917</v>
      </c>
      <c r="J647" t="s">
        <v>506</v>
      </c>
      <c r="K647">
        <f t="shared" si="50"/>
        <v>38</v>
      </c>
      <c r="L647">
        <f t="shared" si="51"/>
        <v>27</v>
      </c>
      <c r="M647" s="5">
        <f t="shared" si="53"/>
        <v>0.71052631578947367</v>
      </c>
      <c r="N647">
        <f t="shared" si="54"/>
        <v>22</v>
      </c>
    </row>
    <row r="648" spans="1:14" x14ac:dyDescent="0.35">
      <c r="A648" t="s">
        <v>29</v>
      </c>
      <c r="B648" t="s">
        <v>1434</v>
      </c>
      <c r="C648" t="s">
        <v>44</v>
      </c>
      <c r="D648" t="s">
        <v>77</v>
      </c>
      <c r="E648" t="s">
        <v>19</v>
      </c>
      <c r="F648">
        <f t="shared" si="52"/>
        <v>50</v>
      </c>
      <c r="G648">
        <v>252</v>
      </c>
      <c r="H648" s="1">
        <v>3.6805555555555557E-2</v>
      </c>
      <c r="I648" t="s">
        <v>1917</v>
      </c>
      <c r="J648" t="s">
        <v>508</v>
      </c>
      <c r="K648">
        <f t="shared" si="50"/>
        <v>50</v>
      </c>
      <c r="L648">
        <f t="shared" si="51"/>
        <v>35</v>
      </c>
      <c r="M648" s="5">
        <f t="shared" si="53"/>
        <v>0.7</v>
      </c>
      <c r="N648">
        <f t="shared" si="54"/>
        <v>30</v>
      </c>
    </row>
    <row r="649" spans="1:14" x14ac:dyDescent="0.35">
      <c r="A649" t="s">
        <v>29</v>
      </c>
      <c r="B649" t="s">
        <v>1464</v>
      </c>
      <c r="C649" t="s">
        <v>44</v>
      </c>
      <c r="D649" t="s">
        <v>79</v>
      </c>
      <c r="E649" t="s">
        <v>19</v>
      </c>
      <c r="F649">
        <f t="shared" si="52"/>
        <v>52</v>
      </c>
      <c r="G649">
        <v>252</v>
      </c>
      <c r="H649" s="1">
        <v>2.1527777777777778E-2</v>
      </c>
      <c r="I649" t="s">
        <v>1916</v>
      </c>
      <c r="J649" t="s">
        <v>508</v>
      </c>
      <c r="K649">
        <f t="shared" si="50"/>
        <v>52</v>
      </c>
      <c r="L649">
        <f t="shared" si="51"/>
        <v>37</v>
      </c>
      <c r="M649" s="5">
        <f t="shared" si="53"/>
        <v>0.71153846153846156</v>
      </c>
      <c r="N649">
        <f t="shared" si="54"/>
        <v>30</v>
      </c>
    </row>
    <row r="650" spans="1:14" x14ac:dyDescent="0.35">
      <c r="A650" t="s">
        <v>31</v>
      </c>
      <c r="B650" t="s">
        <v>1434</v>
      </c>
      <c r="C650" t="s">
        <v>44</v>
      </c>
      <c r="D650" t="s">
        <v>77</v>
      </c>
      <c r="E650" t="s">
        <v>14</v>
      </c>
      <c r="F650">
        <f t="shared" si="52"/>
        <v>25</v>
      </c>
      <c r="G650">
        <v>253</v>
      </c>
      <c r="H650" s="1">
        <v>1.2500000000000001E-2</v>
      </c>
      <c r="I650" t="s">
        <v>1916</v>
      </c>
      <c r="J650" t="s">
        <v>510</v>
      </c>
      <c r="K650">
        <f t="shared" si="50"/>
        <v>25</v>
      </c>
      <c r="L650">
        <f t="shared" si="51"/>
        <v>10</v>
      </c>
      <c r="M650" s="5">
        <f t="shared" si="53"/>
        <v>0.4</v>
      </c>
      <c r="N650">
        <f t="shared" si="54"/>
        <v>15</v>
      </c>
    </row>
    <row r="651" spans="1:14" x14ac:dyDescent="0.35">
      <c r="A651" t="s">
        <v>31</v>
      </c>
      <c r="B651" t="s">
        <v>1387</v>
      </c>
      <c r="C651" t="s">
        <v>55</v>
      </c>
      <c r="D651" t="s">
        <v>69</v>
      </c>
      <c r="E651" t="s">
        <v>19</v>
      </c>
      <c r="F651">
        <f t="shared" si="52"/>
        <v>42</v>
      </c>
      <c r="G651">
        <v>253</v>
      </c>
      <c r="H651" s="1">
        <v>5.5555555555555558E-3</v>
      </c>
      <c r="I651" t="s">
        <v>1916</v>
      </c>
      <c r="J651" t="s">
        <v>510</v>
      </c>
      <c r="K651">
        <f t="shared" si="50"/>
        <v>42</v>
      </c>
      <c r="L651">
        <f t="shared" si="51"/>
        <v>29</v>
      </c>
      <c r="M651" s="5">
        <f t="shared" si="53"/>
        <v>0.69047619047619047</v>
      </c>
      <c r="N651">
        <f t="shared" si="54"/>
        <v>26</v>
      </c>
    </row>
    <row r="652" spans="1:14" x14ac:dyDescent="0.35">
      <c r="A652" t="s">
        <v>31</v>
      </c>
      <c r="B652" t="s">
        <v>1363</v>
      </c>
      <c r="C652" t="s">
        <v>38</v>
      </c>
      <c r="D652" t="s">
        <v>86</v>
      </c>
      <c r="E652" t="s">
        <v>25</v>
      </c>
      <c r="F652">
        <f t="shared" si="52"/>
        <v>87</v>
      </c>
      <c r="G652">
        <v>253</v>
      </c>
      <c r="H652" s="1">
        <v>2.013888888888889E-2</v>
      </c>
      <c r="I652" t="s">
        <v>1917</v>
      </c>
      <c r="J652" t="s">
        <v>510</v>
      </c>
      <c r="K652">
        <f t="shared" si="50"/>
        <v>87</v>
      </c>
      <c r="L652">
        <f t="shared" si="51"/>
        <v>70</v>
      </c>
      <c r="M652" s="5">
        <f t="shared" si="53"/>
        <v>0.8045977011494253</v>
      </c>
      <c r="N652">
        <f t="shared" si="54"/>
        <v>51</v>
      </c>
    </row>
    <row r="653" spans="1:14" x14ac:dyDescent="0.35">
      <c r="A653" t="s">
        <v>8</v>
      </c>
      <c r="B653" t="s">
        <v>1430</v>
      </c>
      <c r="C653" t="s">
        <v>65</v>
      </c>
      <c r="D653" t="s">
        <v>90</v>
      </c>
      <c r="E653" t="s">
        <v>25</v>
      </c>
      <c r="F653">
        <f t="shared" si="52"/>
        <v>93</v>
      </c>
      <c r="G653">
        <v>254</v>
      </c>
      <c r="H653" s="1">
        <v>2.2916666666666665E-2</v>
      </c>
      <c r="I653" t="s">
        <v>1916</v>
      </c>
      <c r="J653" t="s">
        <v>512</v>
      </c>
      <c r="K653">
        <f t="shared" si="50"/>
        <v>93</v>
      </c>
      <c r="L653">
        <f t="shared" si="51"/>
        <v>74</v>
      </c>
      <c r="M653" s="5">
        <f t="shared" si="53"/>
        <v>0.79569892473118276</v>
      </c>
      <c r="N653">
        <f t="shared" si="54"/>
        <v>57</v>
      </c>
    </row>
    <row r="654" spans="1:14" x14ac:dyDescent="0.35">
      <c r="A654" t="s">
        <v>8</v>
      </c>
      <c r="B654" t="s">
        <v>1464</v>
      </c>
      <c r="C654" t="s">
        <v>44</v>
      </c>
      <c r="D654" t="s">
        <v>79</v>
      </c>
      <c r="E654" t="s">
        <v>19</v>
      </c>
      <c r="F654">
        <f t="shared" si="52"/>
        <v>52</v>
      </c>
      <c r="G654">
        <v>254</v>
      </c>
      <c r="H654" s="1">
        <v>6.9444444444444441E-3</v>
      </c>
      <c r="I654" t="s">
        <v>1917</v>
      </c>
      <c r="J654" t="s">
        <v>512</v>
      </c>
      <c r="K654">
        <f t="shared" si="50"/>
        <v>52</v>
      </c>
      <c r="L654">
        <f t="shared" si="51"/>
        <v>37</v>
      </c>
      <c r="M654" s="5">
        <f t="shared" si="53"/>
        <v>0.71153846153846156</v>
      </c>
      <c r="N654">
        <f t="shared" si="54"/>
        <v>30</v>
      </c>
    </row>
    <row r="655" spans="1:14" x14ac:dyDescent="0.35">
      <c r="A655" t="s">
        <v>8</v>
      </c>
      <c r="B655" t="s">
        <v>1375</v>
      </c>
      <c r="C655" t="s">
        <v>21</v>
      </c>
      <c r="D655" t="s">
        <v>96</v>
      </c>
      <c r="E655" t="s">
        <v>19</v>
      </c>
      <c r="F655">
        <f t="shared" si="52"/>
        <v>68</v>
      </c>
      <c r="G655">
        <v>254</v>
      </c>
      <c r="H655" s="1">
        <v>3.888888888888889E-2</v>
      </c>
      <c r="I655" t="s">
        <v>1916</v>
      </c>
      <c r="J655" t="s">
        <v>512</v>
      </c>
      <c r="K655">
        <f t="shared" si="50"/>
        <v>68</v>
      </c>
      <c r="L655">
        <f t="shared" si="51"/>
        <v>48</v>
      </c>
      <c r="M655" s="5">
        <f t="shared" si="53"/>
        <v>0.70588235294117652</v>
      </c>
      <c r="N655">
        <f t="shared" si="54"/>
        <v>40</v>
      </c>
    </row>
    <row r="656" spans="1:14" x14ac:dyDescent="0.35">
      <c r="A656" t="s">
        <v>8</v>
      </c>
      <c r="B656" t="s">
        <v>1366</v>
      </c>
      <c r="C656" t="s">
        <v>56</v>
      </c>
      <c r="D656" t="s">
        <v>83</v>
      </c>
      <c r="E656" t="s">
        <v>25</v>
      </c>
      <c r="F656">
        <f t="shared" si="52"/>
        <v>84</v>
      </c>
      <c r="G656">
        <v>254</v>
      </c>
      <c r="H656" s="1">
        <v>2.9166666666666667E-2</v>
      </c>
      <c r="I656" t="s">
        <v>1917</v>
      </c>
      <c r="J656" t="s">
        <v>512</v>
      </c>
      <c r="K656">
        <f t="shared" si="50"/>
        <v>84</v>
      </c>
      <c r="L656">
        <f t="shared" si="51"/>
        <v>68</v>
      </c>
      <c r="M656" s="5">
        <f t="shared" si="53"/>
        <v>0.80952380952380953</v>
      </c>
      <c r="N656">
        <f t="shared" si="54"/>
        <v>48</v>
      </c>
    </row>
    <row r="657" spans="1:14" x14ac:dyDescent="0.35">
      <c r="A657" t="s">
        <v>31</v>
      </c>
      <c r="B657" t="s">
        <v>1434</v>
      </c>
      <c r="C657" t="s">
        <v>44</v>
      </c>
      <c r="D657" t="s">
        <v>77</v>
      </c>
      <c r="E657" t="s">
        <v>14</v>
      </c>
      <c r="F657">
        <f t="shared" si="52"/>
        <v>25</v>
      </c>
      <c r="G657">
        <v>255</v>
      </c>
      <c r="H657" s="1">
        <v>2.5694444444444443E-2</v>
      </c>
      <c r="I657" t="s">
        <v>1916</v>
      </c>
      <c r="J657" t="s">
        <v>514</v>
      </c>
      <c r="K657">
        <f t="shared" si="50"/>
        <v>25</v>
      </c>
      <c r="L657">
        <f t="shared" si="51"/>
        <v>10</v>
      </c>
      <c r="M657" s="5">
        <f t="shared" si="53"/>
        <v>0.4</v>
      </c>
      <c r="N657">
        <f t="shared" si="54"/>
        <v>15</v>
      </c>
    </row>
    <row r="658" spans="1:14" x14ac:dyDescent="0.35">
      <c r="A658" t="s">
        <v>34</v>
      </c>
      <c r="B658" t="s">
        <v>1387</v>
      </c>
      <c r="C658" t="s">
        <v>55</v>
      </c>
      <c r="D658" t="s">
        <v>69</v>
      </c>
      <c r="E658" t="s">
        <v>14</v>
      </c>
      <c r="F658">
        <f t="shared" si="52"/>
        <v>21</v>
      </c>
      <c r="G658">
        <v>256</v>
      </c>
      <c r="H658" s="1">
        <v>1.1111111111111112E-2</v>
      </c>
      <c r="I658" t="s">
        <v>1916</v>
      </c>
      <c r="J658" t="s">
        <v>516</v>
      </c>
      <c r="K658">
        <f t="shared" si="50"/>
        <v>21</v>
      </c>
      <c r="L658">
        <f t="shared" si="51"/>
        <v>8</v>
      </c>
      <c r="M658" s="5">
        <f t="shared" si="53"/>
        <v>0.38095238095238093</v>
      </c>
      <c r="N658">
        <f t="shared" si="54"/>
        <v>13</v>
      </c>
    </row>
    <row r="659" spans="1:14" x14ac:dyDescent="0.35">
      <c r="A659" t="s">
        <v>53</v>
      </c>
      <c r="B659" t="s">
        <v>1496</v>
      </c>
      <c r="C659" t="s">
        <v>50</v>
      </c>
      <c r="D659" t="s">
        <v>73</v>
      </c>
      <c r="E659" t="s">
        <v>19</v>
      </c>
      <c r="F659">
        <f t="shared" si="52"/>
        <v>46</v>
      </c>
      <c r="G659">
        <v>257</v>
      </c>
      <c r="H659" s="1">
        <v>1.9444444444444445E-2</v>
      </c>
      <c r="I659" t="s">
        <v>1917</v>
      </c>
      <c r="J659" t="s">
        <v>518</v>
      </c>
      <c r="K659">
        <f t="shared" si="50"/>
        <v>46</v>
      </c>
      <c r="L659">
        <f t="shared" si="51"/>
        <v>32</v>
      </c>
      <c r="M659" s="5">
        <f t="shared" si="53"/>
        <v>0.69565217391304346</v>
      </c>
      <c r="N659">
        <f t="shared" si="54"/>
        <v>28</v>
      </c>
    </row>
    <row r="660" spans="1:14" x14ac:dyDescent="0.35">
      <c r="A660" t="s">
        <v>53</v>
      </c>
      <c r="B660" t="s">
        <v>1434</v>
      </c>
      <c r="C660" t="s">
        <v>44</v>
      </c>
      <c r="D660" t="s">
        <v>77</v>
      </c>
      <c r="E660" t="s">
        <v>14</v>
      </c>
      <c r="F660">
        <f t="shared" si="52"/>
        <v>25</v>
      </c>
      <c r="G660">
        <v>258</v>
      </c>
      <c r="H660" s="1">
        <v>4.0972222222222222E-2</v>
      </c>
      <c r="I660" t="s">
        <v>1916</v>
      </c>
      <c r="J660" t="s">
        <v>520</v>
      </c>
      <c r="K660">
        <f t="shared" si="50"/>
        <v>25</v>
      </c>
      <c r="L660">
        <f t="shared" si="51"/>
        <v>10</v>
      </c>
      <c r="M660" s="5">
        <f t="shared" si="53"/>
        <v>0.4</v>
      </c>
      <c r="N660">
        <f t="shared" si="54"/>
        <v>15</v>
      </c>
    </row>
    <row r="661" spans="1:14" x14ac:dyDescent="0.35">
      <c r="A661" t="s">
        <v>53</v>
      </c>
      <c r="B661" t="s">
        <v>1457</v>
      </c>
      <c r="C661" t="s">
        <v>53</v>
      </c>
      <c r="D661" t="s">
        <v>21</v>
      </c>
      <c r="E661" t="s">
        <v>14</v>
      </c>
      <c r="F661">
        <f t="shared" si="52"/>
        <v>20</v>
      </c>
      <c r="G661">
        <v>258</v>
      </c>
      <c r="H661" s="1">
        <v>2.1527777777777778E-2</v>
      </c>
      <c r="I661" t="s">
        <v>1916</v>
      </c>
      <c r="J661" t="s">
        <v>520</v>
      </c>
      <c r="K661">
        <f t="shared" si="50"/>
        <v>20</v>
      </c>
      <c r="L661">
        <f t="shared" si="51"/>
        <v>8</v>
      </c>
      <c r="M661" s="5">
        <f t="shared" si="53"/>
        <v>0.4</v>
      </c>
      <c r="N661">
        <f t="shared" si="54"/>
        <v>12</v>
      </c>
    </row>
    <row r="662" spans="1:14" x14ac:dyDescent="0.35">
      <c r="A662" t="s">
        <v>53</v>
      </c>
      <c r="B662" t="s">
        <v>1534</v>
      </c>
      <c r="C662" t="s">
        <v>65</v>
      </c>
      <c r="D662" t="s">
        <v>92</v>
      </c>
      <c r="E662" t="s">
        <v>14</v>
      </c>
      <c r="F662">
        <f t="shared" si="52"/>
        <v>32</v>
      </c>
      <c r="G662">
        <v>258</v>
      </c>
      <c r="H662" s="1">
        <v>3.472222222222222E-3</v>
      </c>
      <c r="I662" t="s">
        <v>1916</v>
      </c>
      <c r="J662" t="s">
        <v>520</v>
      </c>
      <c r="K662">
        <f t="shared" si="50"/>
        <v>32</v>
      </c>
      <c r="L662">
        <f t="shared" si="51"/>
        <v>13</v>
      </c>
      <c r="M662" s="5">
        <f t="shared" si="53"/>
        <v>0.40625</v>
      </c>
      <c r="N662">
        <f t="shared" si="54"/>
        <v>19</v>
      </c>
    </row>
    <row r="663" spans="1:14" x14ac:dyDescent="0.35">
      <c r="A663" t="s">
        <v>53</v>
      </c>
      <c r="B663" t="s">
        <v>1369</v>
      </c>
      <c r="C663" t="s">
        <v>77</v>
      </c>
      <c r="D663" t="s">
        <v>108</v>
      </c>
      <c r="E663" t="s">
        <v>14</v>
      </c>
      <c r="F663">
        <f t="shared" si="52"/>
        <v>40</v>
      </c>
      <c r="G663">
        <v>258</v>
      </c>
      <c r="H663" s="1">
        <v>6.9444444444444441E-3</v>
      </c>
      <c r="I663" t="s">
        <v>1916</v>
      </c>
      <c r="J663" t="s">
        <v>520</v>
      </c>
      <c r="K663">
        <f t="shared" si="50"/>
        <v>40</v>
      </c>
      <c r="L663">
        <f t="shared" si="51"/>
        <v>15</v>
      </c>
      <c r="M663" s="5">
        <f t="shared" si="53"/>
        <v>0.375</v>
      </c>
      <c r="N663">
        <f t="shared" si="54"/>
        <v>25</v>
      </c>
    </row>
    <row r="664" spans="1:14" x14ac:dyDescent="0.35">
      <c r="A664" t="s">
        <v>8</v>
      </c>
      <c r="B664" t="s">
        <v>1422</v>
      </c>
      <c r="C664" t="s">
        <v>56</v>
      </c>
      <c r="D664" t="s">
        <v>81</v>
      </c>
      <c r="E664" t="s">
        <v>25</v>
      </c>
      <c r="F664">
        <f t="shared" si="52"/>
        <v>81</v>
      </c>
      <c r="G664">
        <v>259</v>
      </c>
      <c r="H664" s="1">
        <v>7.6388888888888886E-3</v>
      </c>
      <c r="I664" t="s">
        <v>1917</v>
      </c>
      <c r="J664" t="s">
        <v>521</v>
      </c>
      <c r="K664">
        <f t="shared" si="50"/>
        <v>81</v>
      </c>
      <c r="L664">
        <f t="shared" si="51"/>
        <v>65</v>
      </c>
      <c r="M664" s="5">
        <f t="shared" si="53"/>
        <v>0.80246913580246915</v>
      </c>
      <c r="N664">
        <f t="shared" si="54"/>
        <v>48</v>
      </c>
    </row>
    <row r="665" spans="1:14" x14ac:dyDescent="0.35">
      <c r="A665" t="s">
        <v>21</v>
      </c>
      <c r="B665" t="s">
        <v>1496</v>
      </c>
      <c r="C665" t="s">
        <v>50</v>
      </c>
      <c r="D665" t="s">
        <v>73</v>
      </c>
      <c r="E665" t="s">
        <v>25</v>
      </c>
      <c r="F665">
        <f t="shared" si="52"/>
        <v>69</v>
      </c>
      <c r="G665">
        <v>260</v>
      </c>
      <c r="H665" s="1">
        <v>3.4027777777777775E-2</v>
      </c>
      <c r="I665" t="s">
        <v>1917</v>
      </c>
      <c r="J665" t="s">
        <v>523</v>
      </c>
      <c r="K665">
        <f t="shared" si="50"/>
        <v>69</v>
      </c>
      <c r="L665">
        <f t="shared" si="51"/>
        <v>55</v>
      </c>
      <c r="M665" s="5">
        <f t="shared" si="53"/>
        <v>0.79710144927536231</v>
      </c>
      <c r="N665">
        <f t="shared" si="54"/>
        <v>42</v>
      </c>
    </row>
    <row r="666" spans="1:14" x14ac:dyDescent="0.35">
      <c r="A666" t="s">
        <v>31</v>
      </c>
      <c r="B666" t="s">
        <v>1534</v>
      </c>
      <c r="C666" t="s">
        <v>65</v>
      </c>
      <c r="D666" t="s">
        <v>92</v>
      </c>
      <c r="E666" t="s">
        <v>25</v>
      </c>
      <c r="F666">
        <f t="shared" si="52"/>
        <v>96</v>
      </c>
      <c r="G666">
        <v>261</v>
      </c>
      <c r="H666" s="1">
        <v>1.3194444444444444E-2</v>
      </c>
      <c r="I666" t="s">
        <v>1917</v>
      </c>
      <c r="J666" t="s">
        <v>525</v>
      </c>
      <c r="K666">
        <f t="shared" si="50"/>
        <v>96</v>
      </c>
      <c r="L666">
        <f t="shared" si="51"/>
        <v>77</v>
      </c>
      <c r="M666" s="5">
        <f t="shared" si="53"/>
        <v>0.80208333333333337</v>
      </c>
      <c r="N666">
        <f t="shared" si="54"/>
        <v>57</v>
      </c>
    </row>
    <row r="667" spans="1:14" x14ac:dyDescent="0.35">
      <c r="A667" t="s">
        <v>31</v>
      </c>
      <c r="B667" t="s">
        <v>1363</v>
      </c>
      <c r="C667" t="s">
        <v>38</v>
      </c>
      <c r="D667" t="s">
        <v>86</v>
      </c>
      <c r="E667" t="s">
        <v>19</v>
      </c>
      <c r="F667">
        <f t="shared" si="52"/>
        <v>58</v>
      </c>
      <c r="G667">
        <v>261</v>
      </c>
      <c r="H667" s="1">
        <v>2.5000000000000001E-2</v>
      </c>
      <c r="I667" t="s">
        <v>1917</v>
      </c>
      <c r="J667" t="s">
        <v>525</v>
      </c>
      <c r="K667">
        <f t="shared" si="50"/>
        <v>58</v>
      </c>
      <c r="L667">
        <f t="shared" si="51"/>
        <v>41</v>
      </c>
      <c r="M667" s="5">
        <f t="shared" si="53"/>
        <v>0.7068965517241379</v>
      </c>
      <c r="N667">
        <f t="shared" si="54"/>
        <v>34</v>
      </c>
    </row>
    <row r="668" spans="1:14" x14ac:dyDescent="0.35">
      <c r="A668" t="s">
        <v>63</v>
      </c>
      <c r="B668" t="s">
        <v>1498</v>
      </c>
      <c r="C668" t="s">
        <v>55</v>
      </c>
      <c r="D668" t="s">
        <v>71</v>
      </c>
      <c r="E668" t="s">
        <v>14</v>
      </c>
      <c r="F668">
        <f t="shared" si="52"/>
        <v>22</v>
      </c>
      <c r="G668">
        <v>262</v>
      </c>
      <c r="H668" s="1">
        <v>1.9444444444444445E-2</v>
      </c>
      <c r="I668" t="s">
        <v>1917</v>
      </c>
      <c r="J668" t="s">
        <v>527</v>
      </c>
      <c r="K668">
        <f t="shared" si="50"/>
        <v>22</v>
      </c>
      <c r="L668">
        <f t="shared" si="51"/>
        <v>9</v>
      </c>
      <c r="M668" s="5">
        <f t="shared" si="53"/>
        <v>0.40909090909090912</v>
      </c>
      <c r="N668">
        <f t="shared" si="54"/>
        <v>13</v>
      </c>
    </row>
    <row r="669" spans="1:14" x14ac:dyDescent="0.35">
      <c r="A669" t="s">
        <v>63</v>
      </c>
      <c r="B669" t="s">
        <v>1430</v>
      </c>
      <c r="C669" t="s">
        <v>65</v>
      </c>
      <c r="D669" t="s">
        <v>90</v>
      </c>
      <c r="E669" t="s">
        <v>25</v>
      </c>
      <c r="F669">
        <f t="shared" si="52"/>
        <v>93</v>
      </c>
      <c r="G669">
        <v>262</v>
      </c>
      <c r="H669" s="1">
        <v>1.3888888888888888E-2</v>
      </c>
      <c r="I669" t="s">
        <v>1917</v>
      </c>
      <c r="J669" t="s">
        <v>527</v>
      </c>
      <c r="K669">
        <f t="shared" si="50"/>
        <v>93</v>
      </c>
      <c r="L669">
        <f t="shared" si="51"/>
        <v>74</v>
      </c>
      <c r="M669" s="5">
        <f t="shared" si="53"/>
        <v>0.79569892473118276</v>
      </c>
      <c r="N669">
        <f t="shared" si="54"/>
        <v>57</v>
      </c>
    </row>
    <row r="670" spans="1:14" x14ac:dyDescent="0.35">
      <c r="A670" t="s">
        <v>34</v>
      </c>
      <c r="B670" t="s">
        <v>1534</v>
      </c>
      <c r="C670" t="s">
        <v>65</v>
      </c>
      <c r="D670" t="s">
        <v>92</v>
      </c>
      <c r="E670" t="s">
        <v>14</v>
      </c>
      <c r="F670">
        <f t="shared" si="52"/>
        <v>32</v>
      </c>
      <c r="G670">
        <v>263</v>
      </c>
      <c r="H670" s="1">
        <v>2.5694444444444443E-2</v>
      </c>
      <c r="I670" t="s">
        <v>1917</v>
      </c>
      <c r="J670" t="s">
        <v>528</v>
      </c>
      <c r="K670">
        <f t="shared" si="50"/>
        <v>32</v>
      </c>
      <c r="L670">
        <f t="shared" si="51"/>
        <v>13</v>
      </c>
      <c r="M670" s="5">
        <f t="shared" si="53"/>
        <v>0.40625</v>
      </c>
      <c r="N670">
        <f t="shared" si="54"/>
        <v>19</v>
      </c>
    </row>
    <row r="671" spans="1:14" x14ac:dyDescent="0.35">
      <c r="A671" t="s">
        <v>34</v>
      </c>
      <c r="B671" t="s">
        <v>1356</v>
      </c>
      <c r="C671" t="s">
        <v>69</v>
      </c>
      <c r="D671" t="s">
        <v>98</v>
      </c>
      <c r="E671" t="s">
        <v>14</v>
      </c>
      <c r="F671">
        <f t="shared" si="52"/>
        <v>35</v>
      </c>
      <c r="G671">
        <v>263</v>
      </c>
      <c r="H671" s="1">
        <v>2.0833333333333332E-2</v>
      </c>
      <c r="I671" t="s">
        <v>1917</v>
      </c>
      <c r="J671" t="s">
        <v>528</v>
      </c>
      <c r="K671">
        <f t="shared" si="50"/>
        <v>35</v>
      </c>
      <c r="L671">
        <f t="shared" si="51"/>
        <v>14</v>
      </c>
      <c r="M671" s="5">
        <f t="shared" si="53"/>
        <v>0.4</v>
      </c>
      <c r="N671">
        <f t="shared" si="54"/>
        <v>21</v>
      </c>
    </row>
    <row r="672" spans="1:14" x14ac:dyDescent="0.35">
      <c r="A672" t="s">
        <v>34</v>
      </c>
      <c r="B672" t="s">
        <v>1386</v>
      </c>
      <c r="C672" t="s">
        <v>63</v>
      </c>
      <c r="D672" t="s">
        <v>88</v>
      </c>
      <c r="E672" t="s">
        <v>14</v>
      </c>
      <c r="F672">
        <f t="shared" si="52"/>
        <v>30</v>
      </c>
      <c r="G672">
        <v>263</v>
      </c>
      <c r="H672" s="1">
        <v>2.9166666666666667E-2</v>
      </c>
      <c r="I672" t="s">
        <v>1916</v>
      </c>
      <c r="J672" t="s">
        <v>528</v>
      </c>
      <c r="K672">
        <f t="shared" si="50"/>
        <v>30</v>
      </c>
      <c r="L672">
        <f t="shared" si="51"/>
        <v>12</v>
      </c>
      <c r="M672" s="5">
        <f t="shared" si="53"/>
        <v>0.4</v>
      </c>
      <c r="N672">
        <f t="shared" si="54"/>
        <v>18</v>
      </c>
    </row>
    <row r="673" spans="1:14" x14ac:dyDescent="0.35">
      <c r="A673" t="s">
        <v>34</v>
      </c>
      <c r="B673" t="s">
        <v>1465</v>
      </c>
      <c r="C673" t="s">
        <v>50</v>
      </c>
      <c r="D673" t="s">
        <v>75</v>
      </c>
      <c r="E673" t="s">
        <v>14</v>
      </c>
      <c r="F673">
        <f t="shared" si="52"/>
        <v>24</v>
      </c>
      <c r="G673">
        <v>263</v>
      </c>
      <c r="H673" s="1">
        <v>2.7777777777777776E-2</v>
      </c>
      <c r="I673" t="s">
        <v>1917</v>
      </c>
      <c r="J673" t="s">
        <v>528</v>
      </c>
      <c r="K673">
        <f t="shared" si="50"/>
        <v>24</v>
      </c>
      <c r="L673">
        <f t="shared" si="51"/>
        <v>10</v>
      </c>
      <c r="M673" s="5">
        <f t="shared" si="53"/>
        <v>0.41666666666666669</v>
      </c>
      <c r="N673">
        <f t="shared" si="54"/>
        <v>14</v>
      </c>
    </row>
    <row r="674" spans="1:14" x14ac:dyDescent="0.35">
      <c r="A674" t="s">
        <v>19</v>
      </c>
      <c r="B674" t="s">
        <v>1356</v>
      </c>
      <c r="C674" t="s">
        <v>69</v>
      </c>
      <c r="D674" t="s">
        <v>98</v>
      </c>
      <c r="E674" t="s">
        <v>19</v>
      </c>
      <c r="F674">
        <f t="shared" si="52"/>
        <v>70</v>
      </c>
      <c r="G674">
        <v>264</v>
      </c>
      <c r="H674" s="1">
        <v>2.7083333333333334E-2</v>
      </c>
      <c r="I674" t="s">
        <v>1917</v>
      </c>
      <c r="J674" t="s">
        <v>530</v>
      </c>
      <c r="K674">
        <f t="shared" si="50"/>
        <v>70</v>
      </c>
      <c r="L674">
        <f t="shared" si="51"/>
        <v>49</v>
      </c>
      <c r="M674" s="5">
        <f t="shared" si="53"/>
        <v>0.7</v>
      </c>
      <c r="N674">
        <f t="shared" si="54"/>
        <v>42</v>
      </c>
    </row>
    <row r="675" spans="1:14" x14ac:dyDescent="0.35">
      <c r="A675" t="s">
        <v>19</v>
      </c>
      <c r="B675" t="s">
        <v>1534</v>
      </c>
      <c r="C675" t="s">
        <v>65</v>
      </c>
      <c r="D675" t="s">
        <v>92</v>
      </c>
      <c r="E675" t="s">
        <v>14</v>
      </c>
      <c r="F675">
        <f t="shared" si="52"/>
        <v>32</v>
      </c>
      <c r="G675">
        <v>264</v>
      </c>
      <c r="H675" s="1">
        <v>1.8749999999999999E-2</v>
      </c>
      <c r="I675" t="s">
        <v>1917</v>
      </c>
      <c r="J675" t="s">
        <v>530</v>
      </c>
      <c r="K675">
        <f t="shared" si="50"/>
        <v>32</v>
      </c>
      <c r="L675">
        <f t="shared" si="51"/>
        <v>13</v>
      </c>
      <c r="M675" s="5">
        <f t="shared" si="53"/>
        <v>0.40625</v>
      </c>
      <c r="N675">
        <f t="shared" si="54"/>
        <v>19</v>
      </c>
    </row>
    <row r="676" spans="1:14" x14ac:dyDescent="0.35">
      <c r="A676" t="s">
        <v>19</v>
      </c>
      <c r="B676" t="s">
        <v>1386</v>
      </c>
      <c r="C676" t="s">
        <v>63</v>
      </c>
      <c r="D676" t="s">
        <v>88</v>
      </c>
      <c r="E676" t="s">
        <v>14</v>
      </c>
      <c r="F676">
        <f t="shared" si="52"/>
        <v>30</v>
      </c>
      <c r="G676">
        <v>264</v>
      </c>
      <c r="H676" s="1">
        <v>2.5694444444444443E-2</v>
      </c>
      <c r="I676" t="s">
        <v>1916</v>
      </c>
      <c r="J676" t="s">
        <v>530</v>
      </c>
      <c r="K676">
        <f t="shared" si="50"/>
        <v>30</v>
      </c>
      <c r="L676">
        <f t="shared" si="51"/>
        <v>12</v>
      </c>
      <c r="M676" s="5">
        <f t="shared" si="53"/>
        <v>0.4</v>
      </c>
      <c r="N676">
        <f t="shared" si="54"/>
        <v>18</v>
      </c>
    </row>
    <row r="677" spans="1:14" x14ac:dyDescent="0.35">
      <c r="A677" t="s">
        <v>19</v>
      </c>
      <c r="B677" t="s">
        <v>1434</v>
      </c>
      <c r="C677" t="s">
        <v>44</v>
      </c>
      <c r="D677" t="s">
        <v>77</v>
      </c>
      <c r="E677" t="s">
        <v>19</v>
      </c>
      <c r="F677">
        <f t="shared" si="52"/>
        <v>50</v>
      </c>
      <c r="G677">
        <v>264</v>
      </c>
      <c r="H677" s="1">
        <v>9.7222222222222224E-3</v>
      </c>
      <c r="I677" t="s">
        <v>1916</v>
      </c>
      <c r="J677" t="s">
        <v>530</v>
      </c>
      <c r="K677">
        <f t="shared" si="50"/>
        <v>50</v>
      </c>
      <c r="L677">
        <f t="shared" si="51"/>
        <v>35</v>
      </c>
      <c r="M677" s="5">
        <f t="shared" si="53"/>
        <v>0.7</v>
      </c>
      <c r="N677">
        <f t="shared" si="54"/>
        <v>30</v>
      </c>
    </row>
    <row r="678" spans="1:14" x14ac:dyDescent="0.35">
      <c r="A678" t="s">
        <v>10</v>
      </c>
      <c r="B678" t="s">
        <v>1496</v>
      </c>
      <c r="C678" t="s">
        <v>50</v>
      </c>
      <c r="D678" t="s">
        <v>73</v>
      </c>
      <c r="E678" t="s">
        <v>14</v>
      </c>
      <c r="F678">
        <f t="shared" si="52"/>
        <v>23</v>
      </c>
      <c r="G678">
        <v>265</v>
      </c>
      <c r="H678" s="1">
        <v>8.3333333333333332E-3</v>
      </c>
      <c r="I678" t="s">
        <v>1916</v>
      </c>
      <c r="J678" t="s">
        <v>532</v>
      </c>
      <c r="K678">
        <f t="shared" si="50"/>
        <v>23</v>
      </c>
      <c r="L678">
        <f t="shared" si="51"/>
        <v>9</v>
      </c>
      <c r="M678" s="5">
        <f t="shared" si="53"/>
        <v>0.39130434782608697</v>
      </c>
      <c r="N678">
        <f t="shared" si="54"/>
        <v>14</v>
      </c>
    </row>
    <row r="679" spans="1:14" x14ac:dyDescent="0.35">
      <c r="A679" t="s">
        <v>10</v>
      </c>
      <c r="B679" t="s">
        <v>1430</v>
      </c>
      <c r="C679" t="s">
        <v>65</v>
      </c>
      <c r="D679" t="s">
        <v>90</v>
      </c>
      <c r="E679" t="s">
        <v>14</v>
      </c>
      <c r="F679">
        <f t="shared" si="52"/>
        <v>31</v>
      </c>
      <c r="G679">
        <v>265</v>
      </c>
      <c r="H679" s="1">
        <v>1.1805555555555555E-2</v>
      </c>
      <c r="I679" t="s">
        <v>1917</v>
      </c>
      <c r="J679" t="s">
        <v>532</v>
      </c>
      <c r="K679">
        <f t="shared" si="50"/>
        <v>31</v>
      </c>
      <c r="L679">
        <f t="shared" si="51"/>
        <v>12</v>
      </c>
      <c r="M679" s="5">
        <f t="shared" si="53"/>
        <v>0.38709677419354838</v>
      </c>
      <c r="N679">
        <f t="shared" si="54"/>
        <v>19</v>
      </c>
    </row>
    <row r="680" spans="1:14" x14ac:dyDescent="0.35">
      <c r="A680" t="s">
        <v>10</v>
      </c>
      <c r="B680" t="s">
        <v>1422</v>
      </c>
      <c r="C680" t="s">
        <v>56</v>
      </c>
      <c r="D680" t="s">
        <v>81</v>
      </c>
      <c r="E680" t="s">
        <v>14</v>
      </c>
      <c r="F680">
        <f t="shared" si="52"/>
        <v>27</v>
      </c>
      <c r="G680">
        <v>265</v>
      </c>
      <c r="H680" s="1">
        <v>3.888888888888889E-2</v>
      </c>
      <c r="I680" t="s">
        <v>1916</v>
      </c>
      <c r="J680" t="s">
        <v>532</v>
      </c>
      <c r="K680">
        <f t="shared" si="50"/>
        <v>27</v>
      </c>
      <c r="L680">
        <f t="shared" si="51"/>
        <v>11</v>
      </c>
      <c r="M680" s="5">
        <f t="shared" si="53"/>
        <v>0.40740740740740738</v>
      </c>
      <c r="N680">
        <f t="shared" si="54"/>
        <v>16</v>
      </c>
    </row>
    <row r="681" spans="1:14" x14ac:dyDescent="0.35">
      <c r="A681" t="s">
        <v>10</v>
      </c>
      <c r="B681" t="s">
        <v>1386</v>
      </c>
      <c r="C681" t="s">
        <v>63</v>
      </c>
      <c r="D681" t="s">
        <v>88</v>
      </c>
      <c r="E681" t="s">
        <v>25</v>
      </c>
      <c r="F681">
        <f t="shared" si="52"/>
        <v>90</v>
      </c>
      <c r="G681">
        <v>265</v>
      </c>
      <c r="H681" s="1">
        <v>3.4722222222222224E-2</v>
      </c>
      <c r="I681" t="s">
        <v>1917</v>
      </c>
      <c r="J681" t="s">
        <v>532</v>
      </c>
      <c r="K681">
        <f t="shared" si="50"/>
        <v>90</v>
      </c>
      <c r="L681">
        <f t="shared" si="51"/>
        <v>72</v>
      </c>
      <c r="M681" s="5">
        <f t="shared" si="53"/>
        <v>0.8</v>
      </c>
      <c r="N681">
        <f t="shared" si="54"/>
        <v>54</v>
      </c>
    </row>
    <row r="682" spans="1:14" x14ac:dyDescent="0.35">
      <c r="A682" t="s">
        <v>29</v>
      </c>
      <c r="B682" t="s">
        <v>1465</v>
      </c>
      <c r="C682" t="s">
        <v>50</v>
      </c>
      <c r="D682" t="s">
        <v>75</v>
      </c>
      <c r="E682" t="s">
        <v>14</v>
      </c>
      <c r="F682">
        <f t="shared" si="52"/>
        <v>24</v>
      </c>
      <c r="G682">
        <v>266</v>
      </c>
      <c r="H682" s="1">
        <v>3.6805555555555557E-2</v>
      </c>
      <c r="I682" t="s">
        <v>1916</v>
      </c>
      <c r="J682" t="s">
        <v>534</v>
      </c>
      <c r="K682">
        <f t="shared" si="50"/>
        <v>24</v>
      </c>
      <c r="L682">
        <f t="shared" si="51"/>
        <v>10</v>
      </c>
      <c r="M682" s="5">
        <f t="shared" si="53"/>
        <v>0.41666666666666669</v>
      </c>
      <c r="N682">
        <f t="shared" si="54"/>
        <v>14</v>
      </c>
    </row>
    <row r="683" spans="1:14" x14ac:dyDescent="0.35">
      <c r="A683" t="s">
        <v>29</v>
      </c>
      <c r="B683" t="s">
        <v>1434</v>
      </c>
      <c r="C683" t="s">
        <v>44</v>
      </c>
      <c r="D683" t="s">
        <v>77</v>
      </c>
      <c r="E683" t="s">
        <v>25</v>
      </c>
      <c r="F683">
        <f t="shared" si="52"/>
        <v>75</v>
      </c>
      <c r="G683">
        <v>266</v>
      </c>
      <c r="H683" s="1">
        <v>3.6805555555555557E-2</v>
      </c>
      <c r="I683" t="s">
        <v>1916</v>
      </c>
      <c r="J683" t="s">
        <v>534</v>
      </c>
      <c r="K683">
        <f t="shared" si="50"/>
        <v>75</v>
      </c>
      <c r="L683">
        <f t="shared" si="51"/>
        <v>60</v>
      </c>
      <c r="M683" s="5">
        <f t="shared" si="53"/>
        <v>0.8</v>
      </c>
      <c r="N683">
        <f t="shared" si="54"/>
        <v>45</v>
      </c>
    </row>
    <row r="684" spans="1:14" x14ac:dyDescent="0.35">
      <c r="A684" t="s">
        <v>35</v>
      </c>
      <c r="B684" t="s">
        <v>1534</v>
      </c>
      <c r="C684" t="s">
        <v>65</v>
      </c>
      <c r="D684" t="s">
        <v>92</v>
      </c>
      <c r="E684" t="s">
        <v>14</v>
      </c>
      <c r="F684">
        <f t="shared" si="52"/>
        <v>32</v>
      </c>
      <c r="G684">
        <v>267</v>
      </c>
      <c r="H684" s="1">
        <v>3.125E-2</v>
      </c>
      <c r="I684" t="s">
        <v>1917</v>
      </c>
      <c r="J684" t="s">
        <v>536</v>
      </c>
      <c r="K684">
        <f t="shared" si="50"/>
        <v>32</v>
      </c>
      <c r="L684">
        <f t="shared" si="51"/>
        <v>13</v>
      </c>
      <c r="M684" s="5">
        <f t="shared" si="53"/>
        <v>0.40625</v>
      </c>
      <c r="N684">
        <f t="shared" si="54"/>
        <v>19</v>
      </c>
    </row>
    <row r="685" spans="1:14" x14ac:dyDescent="0.35">
      <c r="A685" t="s">
        <v>35</v>
      </c>
      <c r="B685" t="s">
        <v>1366</v>
      </c>
      <c r="C685" t="s">
        <v>56</v>
      </c>
      <c r="D685" t="s">
        <v>83</v>
      </c>
      <c r="E685" t="s">
        <v>19</v>
      </c>
      <c r="F685">
        <f t="shared" si="52"/>
        <v>56</v>
      </c>
      <c r="G685">
        <v>267</v>
      </c>
      <c r="H685" s="1">
        <v>1.5972222222222221E-2</v>
      </c>
      <c r="I685" t="s">
        <v>1916</v>
      </c>
      <c r="J685" t="s">
        <v>536</v>
      </c>
      <c r="K685">
        <f t="shared" si="50"/>
        <v>56</v>
      </c>
      <c r="L685">
        <f t="shared" si="51"/>
        <v>40</v>
      </c>
      <c r="M685" s="5">
        <f t="shared" si="53"/>
        <v>0.7142857142857143</v>
      </c>
      <c r="N685">
        <f t="shared" si="54"/>
        <v>32</v>
      </c>
    </row>
    <row r="686" spans="1:14" x14ac:dyDescent="0.35">
      <c r="A686" t="s">
        <v>35</v>
      </c>
      <c r="B686" t="s">
        <v>1386</v>
      </c>
      <c r="C686" t="s">
        <v>63</v>
      </c>
      <c r="D686" t="s">
        <v>88</v>
      </c>
      <c r="E686" t="s">
        <v>14</v>
      </c>
      <c r="F686">
        <f t="shared" si="52"/>
        <v>30</v>
      </c>
      <c r="G686">
        <v>267</v>
      </c>
      <c r="H686" s="1">
        <v>1.9444444444444445E-2</v>
      </c>
      <c r="I686" t="s">
        <v>1917</v>
      </c>
      <c r="J686" t="s">
        <v>536</v>
      </c>
      <c r="K686">
        <f t="shared" si="50"/>
        <v>30</v>
      </c>
      <c r="L686">
        <f t="shared" si="51"/>
        <v>12</v>
      </c>
      <c r="M686" s="5">
        <f t="shared" si="53"/>
        <v>0.4</v>
      </c>
      <c r="N686">
        <f t="shared" si="54"/>
        <v>18</v>
      </c>
    </row>
    <row r="687" spans="1:14" x14ac:dyDescent="0.35">
      <c r="A687" t="s">
        <v>50</v>
      </c>
      <c r="B687" t="s">
        <v>1465</v>
      </c>
      <c r="C687" t="s">
        <v>50</v>
      </c>
      <c r="D687" t="s">
        <v>75</v>
      </c>
      <c r="E687" t="s">
        <v>14</v>
      </c>
      <c r="F687">
        <f t="shared" si="52"/>
        <v>24</v>
      </c>
      <c r="G687">
        <v>268</v>
      </c>
      <c r="H687" s="1">
        <v>2.7083333333333334E-2</v>
      </c>
      <c r="I687" t="s">
        <v>1917</v>
      </c>
      <c r="J687" t="s">
        <v>538</v>
      </c>
      <c r="K687">
        <f t="shared" si="50"/>
        <v>24</v>
      </c>
      <c r="L687">
        <f t="shared" si="51"/>
        <v>10</v>
      </c>
      <c r="M687" s="5">
        <f t="shared" si="53"/>
        <v>0.41666666666666669</v>
      </c>
      <c r="N687">
        <f t="shared" si="54"/>
        <v>14</v>
      </c>
    </row>
    <row r="688" spans="1:14" x14ac:dyDescent="0.35">
      <c r="A688" t="s">
        <v>50</v>
      </c>
      <c r="B688" t="s">
        <v>1498</v>
      </c>
      <c r="C688" t="s">
        <v>55</v>
      </c>
      <c r="D688" t="s">
        <v>71</v>
      </c>
      <c r="E688" t="s">
        <v>19</v>
      </c>
      <c r="F688">
        <f t="shared" si="52"/>
        <v>44</v>
      </c>
      <c r="G688">
        <v>268</v>
      </c>
      <c r="H688" s="1">
        <v>3.0555555555555555E-2</v>
      </c>
      <c r="I688" t="s">
        <v>1917</v>
      </c>
      <c r="J688" t="s">
        <v>538</v>
      </c>
      <c r="K688">
        <f t="shared" si="50"/>
        <v>44</v>
      </c>
      <c r="L688">
        <f t="shared" si="51"/>
        <v>31</v>
      </c>
      <c r="M688" s="5">
        <f t="shared" si="53"/>
        <v>0.70454545454545459</v>
      </c>
      <c r="N688">
        <f t="shared" si="54"/>
        <v>26</v>
      </c>
    </row>
    <row r="689" spans="1:14" x14ac:dyDescent="0.35">
      <c r="A689" t="s">
        <v>42</v>
      </c>
      <c r="B689" t="s">
        <v>1389</v>
      </c>
      <c r="C689" t="s">
        <v>71</v>
      </c>
      <c r="D689" t="s">
        <v>100</v>
      </c>
      <c r="E689" t="s">
        <v>25</v>
      </c>
      <c r="F689">
        <f t="shared" si="52"/>
        <v>108</v>
      </c>
      <c r="G689">
        <v>269</v>
      </c>
      <c r="H689" s="1">
        <v>9.0277777777777769E-3</v>
      </c>
      <c r="I689" t="s">
        <v>1916</v>
      </c>
      <c r="J689" t="s">
        <v>540</v>
      </c>
      <c r="K689">
        <f t="shared" si="50"/>
        <v>108</v>
      </c>
      <c r="L689">
        <f t="shared" si="51"/>
        <v>86</v>
      </c>
      <c r="M689" s="5">
        <f t="shared" si="53"/>
        <v>0.79629629629629628</v>
      </c>
      <c r="N689">
        <f t="shared" si="54"/>
        <v>66</v>
      </c>
    </row>
    <row r="690" spans="1:14" x14ac:dyDescent="0.35">
      <c r="A690" t="s">
        <v>42</v>
      </c>
      <c r="B690" t="s">
        <v>1369</v>
      </c>
      <c r="C690" t="s">
        <v>77</v>
      </c>
      <c r="D690" t="s">
        <v>108</v>
      </c>
      <c r="E690" t="s">
        <v>14</v>
      </c>
      <c r="F690">
        <f t="shared" si="52"/>
        <v>40</v>
      </c>
      <c r="G690">
        <v>269</v>
      </c>
      <c r="H690" s="1">
        <v>4.027777777777778E-2</v>
      </c>
      <c r="I690" t="s">
        <v>1917</v>
      </c>
      <c r="J690" t="s">
        <v>540</v>
      </c>
      <c r="K690">
        <f t="shared" si="50"/>
        <v>40</v>
      </c>
      <c r="L690">
        <f t="shared" si="51"/>
        <v>15</v>
      </c>
      <c r="M690" s="5">
        <f t="shared" si="53"/>
        <v>0.375</v>
      </c>
      <c r="N690">
        <f t="shared" si="54"/>
        <v>25</v>
      </c>
    </row>
    <row r="691" spans="1:14" x14ac:dyDescent="0.35">
      <c r="A691" t="s">
        <v>42</v>
      </c>
      <c r="B691" t="s">
        <v>1375</v>
      </c>
      <c r="C691" t="s">
        <v>21</v>
      </c>
      <c r="D691" t="s">
        <v>96</v>
      </c>
      <c r="E691" t="s">
        <v>25</v>
      </c>
      <c r="F691">
        <f t="shared" si="52"/>
        <v>102</v>
      </c>
      <c r="G691">
        <v>269</v>
      </c>
      <c r="H691" s="1">
        <v>2.0833333333333332E-2</v>
      </c>
      <c r="I691" t="s">
        <v>1917</v>
      </c>
      <c r="J691" t="s">
        <v>540</v>
      </c>
      <c r="K691">
        <f t="shared" si="50"/>
        <v>102</v>
      </c>
      <c r="L691">
        <f t="shared" si="51"/>
        <v>82</v>
      </c>
      <c r="M691" s="5">
        <f t="shared" si="53"/>
        <v>0.80392156862745101</v>
      </c>
      <c r="N691">
        <f t="shared" si="54"/>
        <v>60</v>
      </c>
    </row>
    <row r="692" spans="1:14" x14ac:dyDescent="0.35">
      <c r="A692" t="s">
        <v>8</v>
      </c>
      <c r="B692" t="s">
        <v>1375</v>
      </c>
      <c r="C692" t="s">
        <v>21</v>
      </c>
      <c r="D692" t="s">
        <v>96</v>
      </c>
      <c r="E692" t="s">
        <v>25</v>
      </c>
      <c r="F692">
        <f t="shared" si="52"/>
        <v>102</v>
      </c>
      <c r="G692">
        <v>270</v>
      </c>
      <c r="H692" s="1">
        <v>1.8055555555555554E-2</v>
      </c>
      <c r="I692" t="s">
        <v>1916</v>
      </c>
      <c r="J692" t="s">
        <v>541</v>
      </c>
      <c r="K692">
        <f t="shared" si="50"/>
        <v>102</v>
      </c>
      <c r="L692">
        <f t="shared" si="51"/>
        <v>82</v>
      </c>
      <c r="M692" s="5">
        <f t="shared" si="53"/>
        <v>0.80392156862745101</v>
      </c>
      <c r="N692">
        <f t="shared" si="54"/>
        <v>60</v>
      </c>
    </row>
    <row r="693" spans="1:14" x14ac:dyDescent="0.35">
      <c r="A693" t="s">
        <v>25</v>
      </c>
      <c r="B693" t="s">
        <v>1498</v>
      </c>
      <c r="C693" t="s">
        <v>55</v>
      </c>
      <c r="D693" t="s">
        <v>71</v>
      </c>
      <c r="E693" t="s">
        <v>19</v>
      </c>
      <c r="F693">
        <f t="shared" si="52"/>
        <v>44</v>
      </c>
      <c r="G693">
        <v>271</v>
      </c>
      <c r="H693" s="1">
        <v>3.8194444444444448E-2</v>
      </c>
      <c r="I693" t="s">
        <v>1917</v>
      </c>
      <c r="J693" t="s">
        <v>543</v>
      </c>
      <c r="K693">
        <f t="shared" si="50"/>
        <v>44</v>
      </c>
      <c r="L693">
        <f t="shared" si="51"/>
        <v>31</v>
      </c>
      <c r="M693" s="5">
        <f t="shared" si="53"/>
        <v>0.70454545454545459</v>
      </c>
      <c r="N693">
        <f t="shared" si="54"/>
        <v>26</v>
      </c>
    </row>
    <row r="694" spans="1:14" x14ac:dyDescent="0.35">
      <c r="A694" t="s">
        <v>35</v>
      </c>
      <c r="B694" t="s">
        <v>1465</v>
      </c>
      <c r="C694" t="s">
        <v>50</v>
      </c>
      <c r="D694" t="s">
        <v>75</v>
      </c>
      <c r="E694" t="s">
        <v>19</v>
      </c>
      <c r="F694">
        <f t="shared" si="52"/>
        <v>48</v>
      </c>
      <c r="G694">
        <v>272</v>
      </c>
      <c r="H694" s="1">
        <v>2.5000000000000001E-2</v>
      </c>
      <c r="I694" t="s">
        <v>1916</v>
      </c>
      <c r="J694" t="s">
        <v>545</v>
      </c>
      <c r="K694">
        <f t="shared" si="50"/>
        <v>48</v>
      </c>
      <c r="L694">
        <f t="shared" si="51"/>
        <v>34</v>
      </c>
      <c r="M694" s="5">
        <f t="shared" si="53"/>
        <v>0.70833333333333337</v>
      </c>
      <c r="N694">
        <f t="shared" si="54"/>
        <v>28</v>
      </c>
    </row>
    <row r="695" spans="1:14" x14ac:dyDescent="0.35">
      <c r="A695" t="s">
        <v>35</v>
      </c>
      <c r="B695" t="s">
        <v>1356</v>
      </c>
      <c r="C695" t="s">
        <v>69</v>
      </c>
      <c r="D695" t="s">
        <v>98</v>
      </c>
      <c r="E695" t="s">
        <v>14</v>
      </c>
      <c r="F695">
        <f t="shared" si="52"/>
        <v>35</v>
      </c>
      <c r="G695">
        <v>272</v>
      </c>
      <c r="H695" s="1">
        <v>3.2638888888888891E-2</v>
      </c>
      <c r="I695" t="s">
        <v>1917</v>
      </c>
      <c r="J695" t="s">
        <v>545</v>
      </c>
      <c r="K695">
        <f t="shared" si="50"/>
        <v>35</v>
      </c>
      <c r="L695">
        <f t="shared" si="51"/>
        <v>14</v>
      </c>
      <c r="M695" s="5">
        <f t="shared" si="53"/>
        <v>0.4</v>
      </c>
      <c r="N695">
        <f t="shared" si="54"/>
        <v>21</v>
      </c>
    </row>
    <row r="696" spans="1:14" x14ac:dyDescent="0.35">
      <c r="A696" t="s">
        <v>21</v>
      </c>
      <c r="B696" t="s">
        <v>1534</v>
      </c>
      <c r="C696" t="s">
        <v>65</v>
      </c>
      <c r="D696" t="s">
        <v>92</v>
      </c>
      <c r="E696" t="s">
        <v>14</v>
      </c>
      <c r="F696">
        <f t="shared" si="52"/>
        <v>32</v>
      </c>
      <c r="G696">
        <v>273</v>
      </c>
      <c r="H696" s="1">
        <v>1.5277777777777777E-2</v>
      </c>
      <c r="I696" t="s">
        <v>1917</v>
      </c>
      <c r="J696" t="s">
        <v>546</v>
      </c>
      <c r="K696">
        <f t="shared" si="50"/>
        <v>32</v>
      </c>
      <c r="L696">
        <f t="shared" si="51"/>
        <v>13</v>
      </c>
      <c r="M696" s="5">
        <f t="shared" si="53"/>
        <v>0.40625</v>
      </c>
      <c r="N696">
        <f t="shared" si="54"/>
        <v>19</v>
      </c>
    </row>
    <row r="697" spans="1:14" x14ac:dyDescent="0.35">
      <c r="A697" t="s">
        <v>21</v>
      </c>
      <c r="B697" t="s">
        <v>1498</v>
      </c>
      <c r="C697" t="s">
        <v>55</v>
      </c>
      <c r="D697" t="s">
        <v>71</v>
      </c>
      <c r="E697" t="s">
        <v>25</v>
      </c>
      <c r="F697">
        <f t="shared" si="52"/>
        <v>66</v>
      </c>
      <c r="G697">
        <v>273</v>
      </c>
      <c r="H697" s="1">
        <v>2.7777777777777776E-2</v>
      </c>
      <c r="I697" t="s">
        <v>1916</v>
      </c>
      <c r="J697" t="s">
        <v>546</v>
      </c>
      <c r="K697">
        <f t="shared" si="50"/>
        <v>66</v>
      </c>
      <c r="L697">
        <f t="shared" si="51"/>
        <v>53</v>
      </c>
      <c r="M697" s="5">
        <f t="shared" si="53"/>
        <v>0.80303030303030298</v>
      </c>
      <c r="N697">
        <f t="shared" si="54"/>
        <v>39</v>
      </c>
    </row>
    <row r="698" spans="1:14" x14ac:dyDescent="0.35">
      <c r="A698" t="s">
        <v>21</v>
      </c>
      <c r="B698" t="s">
        <v>1434</v>
      </c>
      <c r="C698" t="s">
        <v>44</v>
      </c>
      <c r="D698" t="s">
        <v>77</v>
      </c>
      <c r="E698" t="s">
        <v>14</v>
      </c>
      <c r="F698">
        <f t="shared" si="52"/>
        <v>25</v>
      </c>
      <c r="G698">
        <v>273</v>
      </c>
      <c r="H698" s="1">
        <v>3.472222222222222E-3</v>
      </c>
      <c r="I698" t="s">
        <v>1917</v>
      </c>
      <c r="J698" t="s">
        <v>546</v>
      </c>
      <c r="K698">
        <f t="shared" si="50"/>
        <v>25</v>
      </c>
      <c r="L698">
        <f t="shared" si="51"/>
        <v>10</v>
      </c>
      <c r="M698" s="5">
        <f t="shared" si="53"/>
        <v>0.4</v>
      </c>
      <c r="N698">
        <f t="shared" si="54"/>
        <v>15</v>
      </c>
    </row>
    <row r="699" spans="1:14" x14ac:dyDescent="0.35">
      <c r="A699" t="s">
        <v>35</v>
      </c>
      <c r="B699" t="s">
        <v>1464</v>
      </c>
      <c r="C699" t="s">
        <v>44</v>
      </c>
      <c r="D699" t="s">
        <v>79</v>
      </c>
      <c r="E699" t="s">
        <v>25</v>
      </c>
      <c r="F699">
        <f t="shared" si="52"/>
        <v>78</v>
      </c>
      <c r="G699">
        <v>274</v>
      </c>
      <c r="H699" s="1">
        <v>2.2916666666666665E-2</v>
      </c>
      <c r="I699" t="s">
        <v>1916</v>
      </c>
      <c r="J699" t="s">
        <v>548</v>
      </c>
      <c r="K699">
        <f t="shared" si="50"/>
        <v>78</v>
      </c>
      <c r="L699">
        <f t="shared" si="51"/>
        <v>63</v>
      </c>
      <c r="M699" s="5">
        <f t="shared" si="53"/>
        <v>0.80769230769230771</v>
      </c>
      <c r="N699">
        <f t="shared" si="54"/>
        <v>45</v>
      </c>
    </row>
    <row r="700" spans="1:14" x14ac:dyDescent="0.35">
      <c r="A700" t="s">
        <v>35</v>
      </c>
      <c r="B700" t="s">
        <v>1427</v>
      </c>
      <c r="C700" t="s">
        <v>42</v>
      </c>
      <c r="D700" t="s">
        <v>65</v>
      </c>
      <c r="E700" t="s">
        <v>19</v>
      </c>
      <c r="F700">
        <f t="shared" si="52"/>
        <v>38</v>
      </c>
      <c r="G700">
        <v>274</v>
      </c>
      <c r="H700" s="1">
        <v>2.9166666666666667E-2</v>
      </c>
      <c r="I700" t="s">
        <v>1917</v>
      </c>
      <c r="J700" t="s">
        <v>548</v>
      </c>
      <c r="K700">
        <f t="shared" si="50"/>
        <v>38</v>
      </c>
      <c r="L700">
        <f t="shared" si="51"/>
        <v>27</v>
      </c>
      <c r="M700" s="5">
        <f t="shared" si="53"/>
        <v>0.71052631578947367</v>
      </c>
      <c r="N700">
        <f t="shared" si="54"/>
        <v>22</v>
      </c>
    </row>
    <row r="701" spans="1:14" x14ac:dyDescent="0.35">
      <c r="A701" t="s">
        <v>34</v>
      </c>
      <c r="B701" t="s">
        <v>1546</v>
      </c>
      <c r="C701" t="s">
        <v>21</v>
      </c>
      <c r="D701" t="s">
        <v>94</v>
      </c>
      <c r="E701" t="s">
        <v>14</v>
      </c>
      <c r="F701">
        <f t="shared" si="52"/>
        <v>33</v>
      </c>
      <c r="G701">
        <v>275</v>
      </c>
      <c r="H701" s="1">
        <v>2.2222222222222223E-2</v>
      </c>
      <c r="I701" t="s">
        <v>1917</v>
      </c>
      <c r="J701" t="s">
        <v>549</v>
      </c>
      <c r="K701">
        <f t="shared" si="50"/>
        <v>33</v>
      </c>
      <c r="L701">
        <f t="shared" si="51"/>
        <v>13</v>
      </c>
      <c r="M701" s="5">
        <f t="shared" si="53"/>
        <v>0.39393939393939392</v>
      </c>
      <c r="N701">
        <f t="shared" si="54"/>
        <v>20</v>
      </c>
    </row>
    <row r="702" spans="1:14" x14ac:dyDescent="0.35">
      <c r="A702" t="s">
        <v>34</v>
      </c>
      <c r="B702" t="s">
        <v>1430</v>
      </c>
      <c r="C702" t="s">
        <v>65</v>
      </c>
      <c r="D702" t="s">
        <v>90</v>
      </c>
      <c r="E702" t="s">
        <v>19</v>
      </c>
      <c r="F702">
        <f t="shared" si="52"/>
        <v>62</v>
      </c>
      <c r="G702">
        <v>275</v>
      </c>
      <c r="H702" s="1">
        <v>2.2222222222222223E-2</v>
      </c>
      <c r="I702" t="s">
        <v>1916</v>
      </c>
      <c r="J702" t="s">
        <v>549</v>
      </c>
      <c r="K702">
        <f t="shared" si="50"/>
        <v>62</v>
      </c>
      <c r="L702">
        <f t="shared" si="51"/>
        <v>43</v>
      </c>
      <c r="M702" s="5">
        <f t="shared" si="53"/>
        <v>0.69354838709677424</v>
      </c>
      <c r="N702">
        <f t="shared" si="54"/>
        <v>38</v>
      </c>
    </row>
    <row r="703" spans="1:14" x14ac:dyDescent="0.35">
      <c r="A703" t="s">
        <v>34</v>
      </c>
      <c r="B703" t="s">
        <v>1464</v>
      </c>
      <c r="C703" t="s">
        <v>44</v>
      </c>
      <c r="D703" t="s">
        <v>79</v>
      </c>
      <c r="E703" t="s">
        <v>14</v>
      </c>
      <c r="F703">
        <f t="shared" si="52"/>
        <v>26</v>
      </c>
      <c r="G703">
        <v>275</v>
      </c>
      <c r="H703" s="1">
        <v>4.027777777777778E-2</v>
      </c>
      <c r="I703" t="s">
        <v>1916</v>
      </c>
      <c r="J703" t="s">
        <v>549</v>
      </c>
      <c r="K703">
        <f t="shared" si="50"/>
        <v>26</v>
      </c>
      <c r="L703">
        <f t="shared" si="51"/>
        <v>11</v>
      </c>
      <c r="M703" s="5">
        <f t="shared" si="53"/>
        <v>0.42307692307692307</v>
      </c>
      <c r="N703">
        <f t="shared" si="54"/>
        <v>15</v>
      </c>
    </row>
    <row r="704" spans="1:14" x14ac:dyDescent="0.35">
      <c r="A704" t="s">
        <v>44</v>
      </c>
      <c r="B704" t="s">
        <v>1498</v>
      </c>
      <c r="C704" t="s">
        <v>55</v>
      </c>
      <c r="D704" t="s">
        <v>71</v>
      </c>
      <c r="E704" t="s">
        <v>19</v>
      </c>
      <c r="F704">
        <f t="shared" si="52"/>
        <v>44</v>
      </c>
      <c r="G704">
        <v>276</v>
      </c>
      <c r="H704" s="1">
        <v>3.4027777777777775E-2</v>
      </c>
      <c r="I704" t="s">
        <v>1916</v>
      </c>
      <c r="J704" t="s">
        <v>551</v>
      </c>
      <c r="K704">
        <f t="shared" si="50"/>
        <v>44</v>
      </c>
      <c r="L704">
        <f t="shared" si="51"/>
        <v>31</v>
      </c>
      <c r="M704" s="5">
        <f t="shared" si="53"/>
        <v>0.70454545454545459</v>
      </c>
      <c r="N704">
        <f t="shared" si="54"/>
        <v>26</v>
      </c>
    </row>
    <row r="705" spans="1:14" x14ac:dyDescent="0.35">
      <c r="A705" t="s">
        <v>44</v>
      </c>
      <c r="B705" t="s">
        <v>1464</v>
      </c>
      <c r="C705" t="s">
        <v>44</v>
      </c>
      <c r="D705" t="s">
        <v>79</v>
      </c>
      <c r="E705" t="s">
        <v>14</v>
      </c>
      <c r="F705">
        <f t="shared" si="52"/>
        <v>26</v>
      </c>
      <c r="G705">
        <v>276</v>
      </c>
      <c r="H705" s="1">
        <v>2.5000000000000001E-2</v>
      </c>
      <c r="I705" t="s">
        <v>1917</v>
      </c>
      <c r="J705" t="s">
        <v>551</v>
      </c>
      <c r="K705">
        <f t="shared" si="50"/>
        <v>26</v>
      </c>
      <c r="L705">
        <f t="shared" si="51"/>
        <v>11</v>
      </c>
      <c r="M705" s="5">
        <f t="shared" si="53"/>
        <v>0.42307692307692307</v>
      </c>
      <c r="N705">
        <f t="shared" si="54"/>
        <v>15</v>
      </c>
    </row>
    <row r="706" spans="1:14" x14ac:dyDescent="0.35">
      <c r="A706" t="s">
        <v>29</v>
      </c>
      <c r="B706" t="s">
        <v>1430</v>
      </c>
      <c r="C706" t="s">
        <v>65</v>
      </c>
      <c r="D706" t="s">
        <v>90</v>
      </c>
      <c r="E706" t="s">
        <v>25</v>
      </c>
      <c r="F706">
        <f t="shared" si="52"/>
        <v>93</v>
      </c>
      <c r="G706">
        <v>277</v>
      </c>
      <c r="H706" s="1">
        <v>2.013888888888889E-2</v>
      </c>
      <c r="I706" t="s">
        <v>1916</v>
      </c>
      <c r="J706" t="s">
        <v>553</v>
      </c>
      <c r="K706">
        <f t="shared" ref="K706:K769" si="55">D706*E706</f>
        <v>93</v>
      </c>
      <c r="L706">
        <f t="shared" ref="L706:L769" si="56">K706-C706</f>
        <v>74</v>
      </c>
      <c r="M706" s="5">
        <f t="shared" si="53"/>
        <v>0.79569892473118276</v>
      </c>
      <c r="N706">
        <f t="shared" si="54"/>
        <v>57</v>
      </c>
    </row>
    <row r="707" spans="1:14" x14ac:dyDescent="0.35">
      <c r="A707" t="s">
        <v>34</v>
      </c>
      <c r="B707" t="s">
        <v>1430</v>
      </c>
      <c r="C707" t="s">
        <v>65</v>
      </c>
      <c r="D707" t="s">
        <v>90</v>
      </c>
      <c r="E707" t="s">
        <v>25</v>
      </c>
      <c r="F707">
        <f t="shared" ref="F707:F770" si="57">D707*E707</f>
        <v>93</v>
      </c>
      <c r="G707">
        <v>278</v>
      </c>
      <c r="H707" s="1">
        <v>2.2916666666666665E-2</v>
      </c>
      <c r="I707" t="s">
        <v>1916</v>
      </c>
      <c r="J707" t="s">
        <v>554</v>
      </c>
      <c r="K707">
        <f t="shared" si="55"/>
        <v>93</v>
      </c>
      <c r="L707">
        <f t="shared" si="56"/>
        <v>74</v>
      </c>
      <c r="M707" s="5">
        <f t="shared" ref="M707:M770" si="58">(L707/K707)</f>
        <v>0.79569892473118276</v>
      </c>
      <c r="N707">
        <f t="shared" ref="N707:N770" si="59">C707*E707</f>
        <v>57</v>
      </c>
    </row>
    <row r="708" spans="1:14" x14ac:dyDescent="0.35">
      <c r="A708" t="s">
        <v>34</v>
      </c>
      <c r="B708" t="s">
        <v>1465</v>
      </c>
      <c r="C708" t="s">
        <v>50</v>
      </c>
      <c r="D708" t="s">
        <v>75</v>
      </c>
      <c r="E708" t="s">
        <v>19</v>
      </c>
      <c r="F708">
        <f t="shared" si="57"/>
        <v>48</v>
      </c>
      <c r="G708">
        <v>278</v>
      </c>
      <c r="H708" s="1">
        <v>1.9444444444444445E-2</v>
      </c>
      <c r="I708" t="s">
        <v>1917</v>
      </c>
      <c r="J708" t="s">
        <v>554</v>
      </c>
      <c r="K708">
        <f t="shared" si="55"/>
        <v>48</v>
      </c>
      <c r="L708">
        <f t="shared" si="56"/>
        <v>34</v>
      </c>
      <c r="M708" s="5">
        <f t="shared" si="58"/>
        <v>0.70833333333333337</v>
      </c>
      <c r="N708">
        <f t="shared" si="59"/>
        <v>28</v>
      </c>
    </row>
    <row r="709" spans="1:14" x14ac:dyDescent="0.35">
      <c r="A709" t="s">
        <v>42</v>
      </c>
      <c r="B709" t="s">
        <v>1369</v>
      </c>
      <c r="C709" t="s">
        <v>77</v>
      </c>
      <c r="D709" t="s">
        <v>108</v>
      </c>
      <c r="E709" t="s">
        <v>25</v>
      </c>
      <c r="F709">
        <f t="shared" si="57"/>
        <v>120</v>
      </c>
      <c r="G709">
        <v>279</v>
      </c>
      <c r="H709" s="1">
        <v>3.3333333333333333E-2</v>
      </c>
      <c r="I709" t="s">
        <v>1917</v>
      </c>
      <c r="J709" t="s">
        <v>555</v>
      </c>
      <c r="K709">
        <f t="shared" si="55"/>
        <v>120</v>
      </c>
      <c r="L709">
        <f t="shared" si="56"/>
        <v>95</v>
      </c>
      <c r="M709" s="5">
        <f t="shared" si="58"/>
        <v>0.79166666666666663</v>
      </c>
      <c r="N709">
        <f t="shared" si="59"/>
        <v>75</v>
      </c>
    </row>
    <row r="710" spans="1:14" x14ac:dyDescent="0.35">
      <c r="A710" t="s">
        <v>42</v>
      </c>
      <c r="B710" t="s">
        <v>1356</v>
      </c>
      <c r="C710" t="s">
        <v>69</v>
      </c>
      <c r="D710" t="s">
        <v>98</v>
      </c>
      <c r="E710" t="s">
        <v>14</v>
      </c>
      <c r="F710">
        <f t="shared" si="57"/>
        <v>35</v>
      </c>
      <c r="G710">
        <v>279</v>
      </c>
      <c r="H710" s="1">
        <v>1.9444444444444445E-2</v>
      </c>
      <c r="I710" t="s">
        <v>1916</v>
      </c>
      <c r="J710" t="s">
        <v>555</v>
      </c>
      <c r="K710">
        <f t="shared" si="55"/>
        <v>35</v>
      </c>
      <c r="L710">
        <f t="shared" si="56"/>
        <v>14</v>
      </c>
      <c r="M710" s="5">
        <f t="shared" si="58"/>
        <v>0.4</v>
      </c>
      <c r="N710">
        <f t="shared" si="59"/>
        <v>21</v>
      </c>
    </row>
    <row r="711" spans="1:14" x14ac:dyDescent="0.35">
      <c r="A711" t="s">
        <v>42</v>
      </c>
      <c r="B711" t="s">
        <v>1395</v>
      </c>
      <c r="C711" t="s">
        <v>8</v>
      </c>
      <c r="D711" t="s">
        <v>63</v>
      </c>
      <c r="E711" t="s">
        <v>14</v>
      </c>
      <c r="F711">
        <f t="shared" si="57"/>
        <v>18</v>
      </c>
      <c r="G711">
        <v>279</v>
      </c>
      <c r="H711" s="1">
        <v>4.027777777777778E-2</v>
      </c>
      <c r="I711" t="s">
        <v>1916</v>
      </c>
      <c r="J711" t="s">
        <v>555</v>
      </c>
      <c r="K711">
        <f t="shared" si="55"/>
        <v>18</v>
      </c>
      <c r="L711">
        <f t="shared" si="56"/>
        <v>8</v>
      </c>
      <c r="M711" s="5">
        <f t="shared" si="58"/>
        <v>0.44444444444444442</v>
      </c>
      <c r="N711">
        <f t="shared" si="59"/>
        <v>10</v>
      </c>
    </row>
    <row r="712" spans="1:14" x14ac:dyDescent="0.35">
      <c r="A712" t="s">
        <v>42</v>
      </c>
      <c r="B712" t="s">
        <v>1366</v>
      </c>
      <c r="C712" t="s">
        <v>56</v>
      </c>
      <c r="D712" t="s">
        <v>83</v>
      </c>
      <c r="E712" t="s">
        <v>14</v>
      </c>
      <c r="F712">
        <f t="shared" si="57"/>
        <v>28</v>
      </c>
      <c r="G712">
        <v>279</v>
      </c>
      <c r="H712" s="1">
        <v>5.5555555555555558E-3</v>
      </c>
      <c r="I712" t="s">
        <v>1916</v>
      </c>
      <c r="J712" t="s">
        <v>555</v>
      </c>
      <c r="K712">
        <f t="shared" si="55"/>
        <v>28</v>
      </c>
      <c r="L712">
        <f t="shared" si="56"/>
        <v>12</v>
      </c>
      <c r="M712" s="5">
        <f t="shared" si="58"/>
        <v>0.42857142857142855</v>
      </c>
      <c r="N712">
        <f t="shared" si="59"/>
        <v>16</v>
      </c>
    </row>
    <row r="713" spans="1:14" x14ac:dyDescent="0.35">
      <c r="A713" t="s">
        <v>50</v>
      </c>
      <c r="B713" t="s">
        <v>1465</v>
      </c>
      <c r="C713" t="s">
        <v>50</v>
      </c>
      <c r="D713" t="s">
        <v>75</v>
      </c>
      <c r="E713" t="s">
        <v>19</v>
      </c>
      <c r="F713">
        <f t="shared" si="57"/>
        <v>48</v>
      </c>
      <c r="G713">
        <v>280</v>
      </c>
      <c r="H713" s="1">
        <v>3.6111111111111108E-2</v>
      </c>
      <c r="I713" t="s">
        <v>1916</v>
      </c>
      <c r="J713" t="s">
        <v>557</v>
      </c>
      <c r="K713">
        <f t="shared" si="55"/>
        <v>48</v>
      </c>
      <c r="L713">
        <f t="shared" si="56"/>
        <v>34</v>
      </c>
      <c r="M713" s="5">
        <f t="shared" si="58"/>
        <v>0.70833333333333337</v>
      </c>
      <c r="N713">
        <f t="shared" si="59"/>
        <v>28</v>
      </c>
    </row>
    <row r="714" spans="1:14" x14ac:dyDescent="0.35">
      <c r="A714" t="s">
        <v>50</v>
      </c>
      <c r="B714" t="s">
        <v>1496</v>
      </c>
      <c r="C714" t="s">
        <v>50</v>
      </c>
      <c r="D714" t="s">
        <v>73</v>
      </c>
      <c r="E714" t="s">
        <v>25</v>
      </c>
      <c r="F714">
        <f t="shared" si="57"/>
        <v>69</v>
      </c>
      <c r="G714">
        <v>280</v>
      </c>
      <c r="H714" s="1">
        <v>2.361111111111111E-2</v>
      </c>
      <c r="I714" t="s">
        <v>1916</v>
      </c>
      <c r="J714" t="s">
        <v>557</v>
      </c>
      <c r="K714">
        <f t="shared" si="55"/>
        <v>69</v>
      </c>
      <c r="L714">
        <f t="shared" si="56"/>
        <v>55</v>
      </c>
      <c r="M714" s="5">
        <f t="shared" si="58"/>
        <v>0.79710144927536231</v>
      </c>
      <c r="N714">
        <f t="shared" si="59"/>
        <v>42</v>
      </c>
    </row>
    <row r="715" spans="1:14" x14ac:dyDescent="0.35">
      <c r="A715" t="s">
        <v>63</v>
      </c>
      <c r="B715" t="s">
        <v>1546</v>
      </c>
      <c r="C715" t="s">
        <v>21</v>
      </c>
      <c r="D715" t="s">
        <v>94</v>
      </c>
      <c r="E715" t="s">
        <v>19</v>
      </c>
      <c r="F715">
        <f t="shared" si="57"/>
        <v>66</v>
      </c>
      <c r="G715">
        <v>281</v>
      </c>
      <c r="H715" s="1">
        <v>6.2500000000000003E-3</v>
      </c>
      <c r="I715" t="s">
        <v>1917</v>
      </c>
      <c r="J715" t="s">
        <v>559</v>
      </c>
      <c r="K715">
        <f t="shared" si="55"/>
        <v>66</v>
      </c>
      <c r="L715">
        <f t="shared" si="56"/>
        <v>46</v>
      </c>
      <c r="M715" s="5">
        <f t="shared" si="58"/>
        <v>0.69696969696969702</v>
      </c>
      <c r="N715">
        <f t="shared" si="59"/>
        <v>40</v>
      </c>
    </row>
    <row r="716" spans="1:14" x14ac:dyDescent="0.35">
      <c r="A716" t="s">
        <v>10</v>
      </c>
      <c r="B716" t="s">
        <v>1395</v>
      </c>
      <c r="C716" t="s">
        <v>8</v>
      </c>
      <c r="D716" t="s">
        <v>63</v>
      </c>
      <c r="E716" t="s">
        <v>25</v>
      </c>
      <c r="F716">
        <f t="shared" si="57"/>
        <v>54</v>
      </c>
      <c r="G716">
        <v>282</v>
      </c>
      <c r="H716" s="1">
        <v>3.9583333333333331E-2</v>
      </c>
      <c r="I716" t="s">
        <v>1917</v>
      </c>
      <c r="J716" t="s">
        <v>561</v>
      </c>
      <c r="K716">
        <f t="shared" si="55"/>
        <v>54</v>
      </c>
      <c r="L716">
        <f t="shared" si="56"/>
        <v>44</v>
      </c>
      <c r="M716" s="5">
        <f t="shared" si="58"/>
        <v>0.81481481481481477</v>
      </c>
      <c r="N716">
        <f t="shared" si="59"/>
        <v>30</v>
      </c>
    </row>
    <row r="717" spans="1:14" x14ac:dyDescent="0.35">
      <c r="A717" t="s">
        <v>10</v>
      </c>
      <c r="B717" t="s">
        <v>1457</v>
      </c>
      <c r="C717" t="s">
        <v>53</v>
      </c>
      <c r="D717" t="s">
        <v>21</v>
      </c>
      <c r="E717" t="s">
        <v>14</v>
      </c>
      <c r="F717">
        <f t="shared" si="57"/>
        <v>20</v>
      </c>
      <c r="G717">
        <v>282</v>
      </c>
      <c r="H717" s="1">
        <v>3.9583333333333331E-2</v>
      </c>
      <c r="I717" t="s">
        <v>1917</v>
      </c>
      <c r="J717" t="s">
        <v>561</v>
      </c>
      <c r="K717">
        <f t="shared" si="55"/>
        <v>20</v>
      </c>
      <c r="L717">
        <f t="shared" si="56"/>
        <v>8</v>
      </c>
      <c r="M717" s="5">
        <f t="shared" si="58"/>
        <v>0.4</v>
      </c>
      <c r="N717">
        <f t="shared" si="59"/>
        <v>12</v>
      </c>
    </row>
    <row r="718" spans="1:14" x14ac:dyDescent="0.35">
      <c r="A718" t="s">
        <v>65</v>
      </c>
      <c r="B718" t="s">
        <v>1464</v>
      </c>
      <c r="C718" t="s">
        <v>44</v>
      </c>
      <c r="D718" t="s">
        <v>79</v>
      </c>
      <c r="E718" t="s">
        <v>25</v>
      </c>
      <c r="F718">
        <f t="shared" si="57"/>
        <v>78</v>
      </c>
      <c r="G718">
        <v>283</v>
      </c>
      <c r="H718" s="1">
        <v>4.1666666666666666E-3</v>
      </c>
      <c r="I718" t="s">
        <v>1916</v>
      </c>
      <c r="J718" t="s">
        <v>563</v>
      </c>
      <c r="K718">
        <f t="shared" si="55"/>
        <v>78</v>
      </c>
      <c r="L718">
        <f t="shared" si="56"/>
        <v>63</v>
      </c>
      <c r="M718" s="5">
        <f t="shared" si="58"/>
        <v>0.80769230769230771</v>
      </c>
      <c r="N718">
        <f t="shared" si="59"/>
        <v>45</v>
      </c>
    </row>
    <row r="719" spans="1:14" x14ac:dyDescent="0.35">
      <c r="A719" t="s">
        <v>42</v>
      </c>
      <c r="B719" t="s">
        <v>1457</v>
      </c>
      <c r="C719" t="s">
        <v>53</v>
      </c>
      <c r="D719" t="s">
        <v>21</v>
      </c>
      <c r="E719" t="s">
        <v>25</v>
      </c>
      <c r="F719">
        <f t="shared" si="57"/>
        <v>60</v>
      </c>
      <c r="G719">
        <v>284</v>
      </c>
      <c r="H719" s="1">
        <v>3.125E-2</v>
      </c>
      <c r="I719" t="s">
        <v>1916</v>
      </c>
      <c r="J719" t="s">
        <v>565</v>
      </c>
      <c r="K719">
        <f t="shared" si="55"/>
        <v>60</v>
      </c>
      <c r="L719">
        <f t="shared" si="56"/>
        <v>48</v>
      </c>
      <c r="M719" s="5">
        <f t="shared" si="58"/>
        <v>0.8</v>
      </c>
      <c r="N719">
        <f t="shared" si="59"/>
        <v>36</v>
      </c>
    </row>
    <row r="720" spans="1:14" x14ac:dyDescent="0.35">
      <c r="A720" t="s">
        <v>42</v>
      </c>
      <c r="B720" t="s">
        <v>1422</v>
      </c>
      <c r="C720" t="s">
        <v>56</v>
      </c>
      <c r="D720" t="s">
        <v>81</v>
      </c>
      <c r="E720" t="s">
        <v>14</v>
      </c>
      <c r="F720">
        <f t="shared" si="57"/>
        <v>27</v>
      </c>
      <c r="G720">
        <v>284</v>
      </c>
      <c r="H720" s="1">
        <v>4.0972222222222222E-2</v>
      </c>
      <c r="I720" t="s">
        <v>1916</v>
      </c>
      <c r="J720" t="s">
        <v>565</v>
      </c>
      <c r="K720">
        <f t="shared" si="55"/>
        <v>27</v>
      </c>
      <c r="L720">
        <f t="shared" si="56"/>
        <v>11</v>
      </c>
      <c r="M720" s="5">
        <f t="shared" si="58"/>
        <v>0.40740740740740738</v>
      </c>
      <c r="N720">
        <f t="shared" si="59"/>
        <v>16</v>
      </c>
    </row>
    <row r="721" spans="1:14" x14ac:dyDescent="0.35">
      <c r="A721" t="s">
        <v>42</v>
      </c>
      <c r="B721" t="s">
        <v>1427</v>
      </c>
      <c r="C721" t="s">
        <v>42</v>
      </c>
      <c r="D721" t="s">
        <v>65</v>
      </c>
      <c r="E721" t="s">
        <v>19</v>
      </c>
      <c r="F721">
        <f t="shared" si="57"/>
        <v>38</v>
      </c>
      <c r="G721">
        <v>284</v>
      </c>
      <c r="H721" s="1">
        <v>2.8472222222222222E-2</v>
      </c>
      <c r="I721" t="s">
        <v>1916</v>
      </c>
      <c r="J721" t="s">
        <v>565</v>
      </c>
      <c r="K721">
        <f t="shared" si="55"/>
        <v>38</v>
      </c>
      <c r="L721">
        <f t="shared" si="56"/>
        <v>27</v>
      </c>
      <c r="M721" s="5">
        <f t="shared" si="58"/>
        <v>0.71052631578947367</v>
      </c>
      <c r="N721">
        <f t="shared" si="59"/>
        <v>22</v>
      </c>
    </row>
    <row r="722" spans="1:14" x14ac:dyDescent="0.35">
      <c r="A722" t="s">
        <v>42</v>
      </c>
      <c r="B722" t="s">
        <v>1546</v>
      </c>
      <c r="C722" t="s">
        <v>21</v>
      </c>
      <c r="D722" t="s">
        <v>94</v>
      </c>
      <c r="E722" t="s">
        <v>14</v>
      </c>
      <c r="F722">
        <f t="shared" si="57"/>
        <v>33</v>
      </c>
      <c r="G722">
        <v>284</v>
      </c>
      <c r="H722" s="1">
        <v>3.4722222222222224E-2</v>
      </c>
      <c r="I722" t="s">
        <v>1917</v>
      </c>
      <c r="J722" t="s">
        <v>565</v>
      </c>
      <c r="K722">
        <f t="shared" si="55"/>
        <v>33</v>
      </c>
      <c r="L722">
        <f t="shared" si="56"/>
        <v>13</v>
      </c>
      <c r="M722" s="5">
        <f t="shared" si="58"/>
        <v>0.39393939393939392</v>
      </c>
      <c r="N722">
        <f t="shared" si="59"/>
        <v>20</v>
      </c>
    </row>
    <row r="723" spans="1:14" x14ac:dyDescent="0.35">
      <c r="A723" t="s">
        <v>63</v>
      </c>
      <c r="B723" t="s">
        <v>1387</v>
      </c>
      <c r="C723" t="s">
        <v>55</v>
      </c>
      <c r="D723" t="s">
        <v>69</v>
      </c>
      <c r="E723" t="s">
        <v>19</v>
      </c>
      <c r="F723">
        <f t="shared" si="57"/>
        <v>42</v>
      </c>
      <c r="G723">
        <v>285</v>
      </c>
      <c r="H723" s="1">
        <v>8.3333333333333332E-3</v>
      </c>
      <c r="I723" t="s">
        <v>1917</v>
      </c>
      <c r="J723" t="s">
        <v>567</v>
      </c>
      <c r="K723">
        <f t="shared" si="55"/>
        <v>42</v>
      </c>
      <c r="L723">
        <f t="shared" si="56"/>
        <v>29</v>
      </c>
      <c r="M723" s="5">
        <f t="shared" si="58"/>
        <v>0.69047619047619047</v>
      </c>
      <c r="N723">
        <f t="shared" si="59"/>
        <v>26</v>
      </c>
    </row>
    <row r="724" spans="1:14" x14ac:dyDescent="0.35">
      <c r="A724" t="s">
        <v>44</v>
      </c>
      <c r="B724" t="s">
        <v>1375</v>
      </c>
      <c r="C724" t="s">
        <v>21</v>
      </c>
      <c r="D724" t="s">
        <v>96</v>
      </c>
      <c r="E724" t="s">
        <v>19</v>
      </c>
      <c r="F724">
        <f t="shared" si="57"/>
        <v>68</v>
      </c>
      <c r="G724">
        <v>286</v>
      </c>
      <c r="H724" s="1">
        <v>1.7361111111111112E-2</v>
      </c>
      <c r="I724" t="s">
        <v>1916</v>
      </c>
      <c r="J724" t="s">
        <v>568</v>
      </c>
      <c r="K724">
        <f t="shared" si="55"/>
        <v>68</v>
      </c>
      <c r="L724">
        <f t="shared" si="56"/>
        <v>48</v>
      </c>
      <c r="M724" s="5">
        <f t="shared" si="58"/>
        <v>0.70588235294117652</v>
      </c>
      <c r="N724">
        <f t="shared" si="59"/>
        <v>40</v>
      </c>
    </row>
    <row r="725" spans="1:14" x14ac:dyDescent="0.35">
      <c r="A725" t="s">
        <v>21</v>
      </c>
      <c r="B725" t="s">
        <v>1534</v>
      </c>
      <c r="C725" t="s">
        <v>65</v>
      </c>
      <c r="D725" t="s">
        <v>92</v>
      </c>
      <c r="E725" t="s">
        <v>25</v>
      </c>
      <c r="F725">
        <f t="shared" si="57"/>
        <v>96</v>
      </c>
      <c r="G725">
        <v>287</v>
      </c>
      <c r="H725" s="1">
        <v>3.1944444444444442E-2</v>
      </c>
      <c r="I725" t="s">
        <v>1916</v>
      </c>
      <c r="J725" t="s">
        <v>569</v>
      </c>
      <c r="K725">
        <f t="shared" si="55"/>
        <v>96</v>
      </c>
      <c r="L725">
        <f t="shared" si="56"/>
        <v>77</v>
      </c>
      <c r="M725" s="5">
        <f t="shared" si="58"/>
        <v>0.80208333333333337</v>
      </c>
      <c r="N725">
        <f t="shared" si="59"/>
        <v>57</v>
      </c>
    </row>
    <row r="726" spans="1:14" x14ac:dyDescent="0.35">
      <c r="A726" t="s">
        <v>21</v>
      </c>
      <c r="B726" t="s">
        <v>1496</v>
      </c>
      <c r="C726" t="s">
        <v>50</v>
      </c>
      <c r="D726" t="s">
        <v>73</v>
      </c>
      <c r="E726" t="s">
        <v>19</v>
      </c>
      <c r="F726">
        <f t="shared" si="57"/>
        <v>46</v>
      </c>
      <c r="G726">
        <v>287</v>
      </c>
      <c r="H726" s="1">
        <v>4.027777777777778E-2</v>
      </c>
      <c r="I726" t="s">
        <v>1916</v>
      </c>
      <c r="J726" t="s">
        <v>569</v>
      </c>
      <c r="K726">
        <f t="shared" si="55"/>
        <v>46</v>
      </c>
      <c r="L726">
        <f t="shared" si="56"/>
        <v>32</v>
      </c>
      <c r="M726" s="5">
        <f t="shared" si="58"/>
        <v>0.69565217391304346</v>
      </c>
      <c r="N726">
        <f t="shared" si="59"/>
        <v>28</v>
      </c>
    </row>
    <row r="727" spans="1:14" x14ac:dyDescent="0.35">
      <c r="A727" t="s">
        <v>21</v>
      </c>
      <c r="B727" t="s">
        <v>1386</v>
      </c>
      <c r="C727" t="s">
        <v>63</v>
      </c>
      <c r="D727" t="s">
        <v>88</v>
      </c>
      <c r="E727" t="s">
        <v>19</v>
      </c>
      <c r="F727">
        <f t="shared" si="57"/>
        <v>60</v>
      </c>
      <c r="G727">
        <v>287</v>
      </c>
      <c r="H727" s="1">
        <v>1.1805555555555555E-2</v>
      </c>
      <c r="I727" t="s">
        <v>1917</v>
      </c>
      <c r="J727" t="s">
        <v>569</v>
      </c>
      <c r="K727">
        <f t="shared" si="55"/>
        <v>60</v>
      </c>
      <c r="L727">
        <f t="shared" si="56"/>
        <v>42</v>
      </c>
      <c r="M727" s="5">
        <f t="shared" si="58"/>
        <v>0.7</v>
      </c>
      <c r="N727">
        <f t="shared" si="59"/>
        <v>36</v>
      </c>
    </row>
    <row r="728" spans="1:14" x14ac:dyDescent="0.35">
      <c r="A728" t="s">
        <v>44</v>
      </c>
      <c r="B728" t="s">
        <v>1465</v>
      </c>
      <c r="C728" t="s">
        <v>50</v>
      </c>
      <c r="D728" t="s">
        <v>75</v>
      </c>
      <c r="E728" t="s">
        <v>19</v>
      </c>
      <c r="F728">
        <f t="shared" si="57"/>
        <v>48</v>
      </c>
      <c r="G728">
        <v>288</v>
      </c>
      <c r="H728" s="1">
        <v>4.1666666666666666E-3</v>
      </c>
      <c r="I728" t="s">
        <v>1917</v>
      </c>
      <c r="J728" t="s">
        <v>571</v>
      </c>
      <c r="K728">
        <f t="shared" si="55"/>
        <v>48</v>
      </c>
      <c r="L728">
        <f t="shared" si="56"/>
        <v>34</v>
      </c>
      <c r="M728" s="5">
        <f t="shared" si="58"/>
        <v>0.70833333333333337</v>
      </c>
      <c r="N728">
        <f t="shared" si="59"/>
        <v>28</v>
      </c>
    </row>
    <row r="729" spans="1:14" x14ac:dyDescent="0.35">
      <c r="A729" t="s">
        <v>44</v>
      </c>
      <c r="B729" t="s">
        <v>1427</v>
      </c>
      <c r="C729" t="s">
        <v>42</v>
      </c>
      <c r="D729" t="s">
        <v>65</v>
      </c>
      <c r="E729" t="s">
        <v>19</v>
      </c>
      <c r="F729">
        <f t="shared" si="57"/>
        <v>38</v>
      </c>
      <c r="G729">
        <v>288</v>
      </c>
      <c r="H729" s="1">
        <v>2.2222222222222223E-2</v>
      </c>
      <c r="I729" t="s">
        <v>1916</v>
      </c>
      <c r="J729" t="s">
        <v>571</v>
      </c>
      <c r="K729">
        <f t="shared" si="55"/>
        <v>38</v>
      </c>
      <c r="L729">
        <f t="shared" si="56"/>
        <v>27</v>
      </c>
      <c r="M729" s="5">
        <f t="shared" si="58"/>
        <v>0.71052631578947367</v>
      </c>
      <c r="N729">
        <f t="shared" si="59"/>
        <v>22</v>
      </c>
    </row>
    <row r="730" spans="1:14" x14ac:dyDescent="0.35">
      <c r="A730" t="s">
        <v>44</v>
      </c>
      <c r="B730" t="s">
        <v>1457</v>
      </c>
      <c r="C730" t="s">
        <v>53</v>
      </c>
      <c r="D730" t="s">
        <v>21</v>
      </c>
      <c r="E730" t="s">
        <v>25</v>
      </c>
      <c r="F730">
        <f t="shared" si="57"/>
        <v>60</v>
      </c>
      <c r="G730">
        <v>289</v>
      </c>
      <c r="H730" s="1">
        <v>1.3888888888888888E-2</v>
      </c>
      <c r="I730" t="s">
        <v>1916</v>
      </c>
      <c r="J730" t="s">
        <v>573</v>
      </c>
      <c r="K730">
        <f t="shared" si="55"/>
        <v>60</v>
      </c>
      <c r="L730">
        <f t="shared" si="56"/>
        <v>48</v>
      </c>
      <c r="M730" s="5">
        <f t="shared" si="58"/>
        <v>0.8</v>
      </c>
      <c r="N730">
        <f t="shared" si="59"/>
        <v>36</v>
      </c>
    </row>
    <row r="731" spans="1:14" x14ac:dyDescent="0.35">
      <c r="A731" t="s">
        <v>44</v>
      </c>
      <c r="B731" t="s">
        <v>1464</v>
      </c>
      <c r="C731" t="s">
        <v>44</v>
      </c>
      <c r="D731" t="s">
        <v>79</v>
      </c>
      <c r="E731" t="s">
        <v>25</v>
      </c>
      <c r="F731">
        <f t="shared" si="57"/>
        <v>78</v>
      </c>
      <c r="G731">
        <v>289</v>
      </c>
      <c r="H731" s="1">
        <v>3.3333333333333333E-2</v>
      </c>
      <c r="I731" t="s">
        <v>1917</v>
      </c>
      <c r="J731" t="s">
        <v>573</v>
      </c>
      <c r="K731">
        <f t="shared" si="55"/>
        <v>78</v>
      </c>
      <c r="L731">
        <f t="shared" si="56"/>
        <v>63</v>
      </c>
      <c r="M731" s="5">
        <f t="shared" si="58"/>
        <v>0.80769230769230771</v>
      </c>
      <c r="N731">
        <f t="shared" si="59"/>
        <v>45</v>
      </c>
    </row>
    <row r="732" spans="1:14" x14ac:dyDescent="0.35">
      <c r="A732" t="s">
        <v>65</v>
      </c>
      <c r="B732" t="s">
        <v>1369</v>
      </c>
      <c r="C732" t="s">
        <v>77</v>
      </c>
      <c r="D732" t="s">
        <v>108</v>
      </c>
      <c r="E732" t="s">
        <v>14</v>
      </c>
      <c r="F732">
        <f t="shared" si="57"/>
        <v>40</v>
      </c>
      <c r="G732">
        <v>290</v>
      </c>
      <c r="H732" s="1">
        <v>3.9583333333333331E-2</v>
      </c>
      <c r="I732" t="s">
        <v>1916</v>
      </c>
      <c r="J732" t="s">
        <v>574</v>
      </c>
      <c r="K732">
        <f t="shared" si="55"/>
        <v>40</v>
      </c>
      <c r="L732">
        <f t="shared" si="56"/>
        <v>15</v>
      </c>
      <c r="M732" s="5">
        <f t="shared" si="58"/>
        <v>0.375</v>
      </c>
      <c r="N732">
        <f t="shared" si="59"/>
        <v>25</v>
      </c>
    </row>
    <row r="733" spans="1:14" x14ac:dyDescent="0.35">
      <c r="A733" t="s">
        <v>19</v>
      </c>
      <c r="B733" t="s">
        <v>1375</v>
      </c>
      <c r="C733" t="s">
        <v>21</v>
      </c>
      <c r="D733" t="s">
        <v>96</v>
      </c>
      <c r="E733" t="s">
        <v>19</v>
      </c>
      <c r="F733">
        <f t="shared" si="57"/>
        <v>68</v>
      </c>
      <c r="G733">
        <v>291</v>
      </c>
      <c r="H733" s="1">
        <v>1.9444444444444445E-2</v>
      </c>
      <c r="I733" t="s">
        <v>1917</v>
      </c>
      <c r="J733" t="s">
        <v>576</v>
      </c>
      <c r="K733">
        <f t="shared" si="55"/>
        <v>68</v>
      </c>
      <c r="L733">
        <f t="shared" si="56"/>
        <v>48</v>
      </c>
      <c r="M733" s="5">
        <f t="shared" si="58"/>
        <v>0.70588235294117652</v>
      </c>
      <c r="N733">
        <f t="shared" si="59"/>
        <v>40</v>
      </c>
    </row>
    <row r="734" spans="1:14" x14ac:dyDescent="0.35">
      <c r="A734" t="s">
        <v>19</v>
      </c>
      <c r="B734" t="s">
        <v>1434</v>
      </c>
      <c r="C734" t="s">
        <v>44</v>
      </c>
      <c r="D734" t="s">
        <v>77</v>
      </c>
      <c r="E734" t="s">
        <v>14</v>
      </c>
      <c r="F734">
        <f t="shared" si="57"/>
        <v>25</v>
      </c>
      <c r="G734">
        <v>291</v>
      </c>
      <c r="H734" s="1">
        <v>2.8472222222222222E-2</v>
      </c>
      <c r="I734" t="s">
        <v>1916</v>
      </c>
      <c r="J734" t="s">
        <v>576</v>
      </c>
      <c r="K734">
        <f t="shared" si="55"/>
        <v>25</v>
      </c>
      <c r="L734">
        <f t="shared" si="56"/>
        <v>10</v>
      </c>
      <c r="M734" s="5">
        <f t="shared" si="58"/>
        <v>0.4</v>
      </c>
      <c r="N734">
        <f t="shared" si="59"/>
        <v>15</v>
      </c>
    </row>
    <row r="735" spans="1:14" x14ac:dyDescent="0.35">
      <c r="A735" t="s">
        <v>19</v>
      </c>
      <c r="B735" t="s">
        <v>1356</v>
      </c>
      <c r="C735" t="s">
        <v>69</v>
      </c>
      <c r="D735" t="s">
        <v>98</v>
      </c>
      <c r="E735" t="s">
        <v>25</v>
      </c>
      <c r="F735">
        <f t="shared" si="57"/>
        <v>105</v>
      </c>
      <c r="G735">
        <v>291</v>
      </c>
      <c r="H735" s="1">
        <v>8.3333333333333332E-3</v>
      </c>
      <c r="I735" t="s">
        <v>1917</v>
      </c>
      <c r="J735" t="s">
        <v>576</v>
      </c>
      <c r="K735">
        <f t="shared" si="55"/>
        <v>105</v>
      </c>
      <c r="L735">
        <f t="shared" si="56"/>
        <v>84</v>
      </c>
      <c r="M735" s="5">
        <f t="shared" si="58"/>
        <v>0.8</v>
      </c>
      <c r="N735">
        <f t="shared" si="59"/>
        <v>63</v>
      </c>
    </row>
    <row r="736" spans="1:14" x14ac:dyDescent="0.35">
      <c r="A736" t="s">
        <v>19</v>
      </c>
      <c r="B736" t="s">
        <v>1430</v>
      </c>
      <c r="C736" t="s">
        <v>65</v>
      </c>
      <c r="D736" t="s">
        <v>90</v>
      </c>
      <c r="E736" t="s">
        <v>19</v>
      </c>
      <c r="F736">
        <f t="shared" si="57"/>
        <v>62</v>
      </c>
      <c r="G736">
        <v>291</v>
      </c>
      <c r="H736" s="1">
        <v>9.7222222222222224E-3</v>
      </c>
      <c r="I736" t="s">
        <v>1916</v>
      </c>
      <c r="J736" t="s">
        <v>576</v>
      </c>
      <c r="K736">
        <f t="shared" si="55"/>
        <v>62</v>
      </c>
      <c r="L736">
        <f t="shared" si="56"/>
        <v>43</v>
      </c>
      <c r="M736" s="5">
        <f t="shared" si="58"/>
        <v>0.69354838709677424</v>
      </c>
      <c r="N736">
        <f t="shared" si="59"/>
        <v>38</v>
      </c>
    </row>
    <row r="737" spans="1:14" x14ac:dyDescent="0.35">
      <c r="A737" t="s">
        <v>8</v>
      </c>
      <c r="B737" t="s">
        <v>1366</v>
      </c>
      <c r="C737" t="s">
        <v>56</v>
      </c>
      <c r="D737" t="s">
        <v>83</v>
      </c>
      <c r="E737" t="s">
        <v>25</v>
      </c>
      <c r="F737">
        <f t="shared" si="57"/>
        <v>84</v>
      </c>
      <c r="G737">
        <v>292</v>
      </c>
      <c r="H737" s="1">
        <v>1.5972222222222221E-2</v>
      </c>
      <c r="I737" t="s">
        <v>1917</v>
      </c>
      <c r="J737" t="s">
        <v>578</v>
      </c>
      <c r="K737">
        <f t="shared" si="55"/>
        <v>84</v>
      </c>
      <c r="L737">
        <f t="shared" si="56"/>
        <v>68</v>
      </c>
      <c r="M737" s="5">
        <f t="shared" si="58"/>
        <v>0.80952380952380953</v>
      </c>
      <c r="N737">
        <f t="shared" si="59"/>
        <v>48</v>
      </c>
    </row>
    <row r="738" spans="1:14" x14ac:dyDescent="0.35">
      <c r="A738" t="s">
        <v>56</v>
      </c>
      <c r="B738" t="s">
        <v>1366</v>
      </c>
      <c r="C738" t="s">
        <v>56</v>
      </c>
      <c r="D738" t="s">
        <v>83</v>
      </c>
      <c r="E738" t="s">
        <v>25</v>
      </c>
      <c r="F738">
        <f t="shared" si="57"/>
        <v>84</v>
      </c>
      <c r="G738">
        <v>293</v>
      </c>
      <c r="H738" s="1">
        <v>3.0555555555555555E-2</v>
      </c>
      <c r="I738" t="s">
        <v>1916</v>
      </c>
      <c r="J738" t="s">
        <v>580</v>
      </c>
      <c r="K738">
        <f t="shared" si="55"/>
        <v>84</v>
      </c>
      <c r="L738">
        <f t="shared" si="56"/>
        <v>68</v>
      </c>
      <c r="M738" s="5">
        <f t="shared" si="58"/>
        <v>0.80952380952380953</v>
      </c>
      <c r="N738">
        <f t="shared" si="59"/>
        <v>48</v>
      </c>
    </row>
    <row r="739" spans="1:14" x14ac:dyDescent="0.35">
      <c r="A739" t="s">
        <v>56</v>
      </c>
      <c r="B739" t="s">
        <v>1386</v>
      </c>
      <c r="C739" t="s">
        <v>63</v>
      </c>
      <c r="D739" t="s">
        <v>88</v>
      </c>
      <c r="E739" t="s">
        <v>19</v>
      </c>
      <c r="F739">
        <f t="shared" si="57"/>
        <v>60</v>
      </c>
      <c r="G739">
        <v>293</v>
      </c>
      <c r="H739" s="1">
        <v>2.013888888888889E-2</v>
      </c>
      <c r="I739" t="s">
        <v>1916</v>
      </c>
      <c r="J739" t="s">
        <v>580</v>
      </c>
      <c r="K739">
        <f t="shared" si="55"/>
        <v>60</v>
      </c>
      <c r="L739">
        <f t="shared" si="56"/>
        <v>42</v>
      </c>
      <c r="M739" s="5">
        <f t="shared" si="58"/>
        <v>0.7</v>
      </c>
      <c r="N739">
        <f t="shared" si="59"/>
        <v>36</v>
      </c>
    </row>
    <row r="740" spans="1:14" x14ac:dyDescent="0.35">
      <c r="A740" t="s">
        <v>56</v>
      </c>
      <c r="B740" t="s">
        <v>1389</v>
      </c>
      <c r="C740" t="s">
        <v>71</v>
      </c>
      <c r="D740" t="s">
        <v>100</v>
      </c>
      <c r="E740" t="s">
        <v>19</v>
      </c>
      <c r="F740">
        <f t="shared" si="57"/>
        <v>72</v>
      </c>
      <c r="G740">
        <v>293</v>
      </c>
      <c r="H740" s="1">
        <v>3.2638888888888891E-2</v>
      </c>
      <c r="I740" t="s">
        <v>1916</v>
      </c>
      <c r="J740" t="s">
        <v>580</v>
      </c>
      <c r="K740">
        <f t="shared" si="55"/>
        <v>72</v>
      </c>
      <c r="L740">
        <f t="shared" si="56"/>
        <v>50</v>
      </c>
      <c r="M740" s="5">
        <f t="shared" si="58"/>
        <v>0.69444444444444442</v>
      </c>
      <c r="N740">
        <f t="shared" si="59"/>
        <v>44</v>
      </c>
    </row>
    <row r="741" spans="1:14" x14ac:dyDescent="0.35">
      <c r="A741" t="s">
        <v>38</v>
      </c>
      <c r="B741" t="s">
        <v>1430</v>
      </c>
      <c r="C741" t="s">
        <v>65</v>
      </c>
      <c r="D741" t="s">
        <v>90</v>
      </c>
      <c r="E741" t="s">
        <v>19</v>
      </c>
      <c r="F741">
        <f t="shared" si="57"/>
        <v>62</v>
      </c>
      <c r="G741">
        <v>294</v>
      </c>
      <c r="H741" s="1">
        <v>2.1527777777777778E-2</v>
      </c>
      <c r="I741" t="s">
        <v>1917</v>
      </c>
      <c r="J741" t="s">
        <v>581</v>
      </c>
      <c r="K741">
        <f t="shared" si="55"/>
        <v>62</v>
      </c>
      <c r="L741">
        <f t="shared" si="56"/>
        <v>43</v>
      </c>
      <c r="M741" s="5">
        <f t="shared" si="58"/>
        <v>0.69354838709677424</v>
      </c>
      <c r="N741">
        <f t="shared" si="59"/>
        <v>38</v>
      </c>
    </row>
    <row r="742" spans="1:14" x14ac:dyDescent="0.35">
      <c r="A742" t="s">
        <v>38</v>
      </c>
      <c r="B742" t="s">
        <v>1389</v>
      </c>
      <c r="C742" t="s">
        <v>71</v>
      </c>
      <c r="D742" t="s">
        <v>100</v>
      </c>
      <c r="E742" t="s">
        <v>25</v>
      </c>
      <c r="F742">
        <f t="shared" si="57"/>
        <v>108</v>
      </c>
      <c r="G742">
        <v>294</v>
      </c>
      <c r="H742" s="1">
        <v>9.0277777777777769E-3</v>
      </c>
      <c r="I742" t="s">
        <v>1916</v>
      </c>
      <c r="J742" t="s">
        <v>581</v>
      </c>
      <c r="K742">
        <f t="shared" si="55"/>
        <v>108</v>
      </c>
      <c r="L742">
        <f t="shared" si="56"/>
        <v>86</v>
      </c>
      <c r="M742" s="5">
        <f t="shared" si="58"/>
        <v>0.79629629629629628</v>
      </c>
      <c r="N742">
        <f t="shared" si="59"/>
        <v>66</v>
      </c>
    </row>
    <row r="743" spans="1:14" x14ac:dyDescent="0.35">
      <c r="A743" t="s">
        <v>38</v>
      </c>
      <c r="B743" t="s">
        <v>1395</v>
      </c>
      <c r="C743" t="s">
        <v>8</v>
      </c>
      <c r="D743" t="s">
        <v>63</v>
      </c>
      <c r="E743" t="s">
        <v>25</v>
      </c>
      <c r="F743">
        <f t="shared" si="57"/>
        <v>54</v>
      </c>
      <c r="G743">
        <v>294</v>
      </c>
      <c r="H743" s="1">
        <v>2.2916666666666665E-2</v>
      </c>
      <c r="I743" t="s">
        <v>1916</v>
      </c>
      <c r="J743" t="s">
        <v>581</v>
      </c>
      <c r="K743">
        <f t="shared" si="55"/>
        <v>54</v>
      </c>
      <c r="L743">
        <f t="shared" si="56"/>
        <v>44</v>
      </c>
      <c r="M743" s="5">
        <f t="shared" si="58"/>
        <v>0.81481481481481477</v>
      </c>
      <c r="N743">
        <f t="shared" si="59"/>
        <v>30</v>
      </c>
    </row>
    <row r="744" spans="1:14" x14ac:dyDescent="0.35">
      <c r="A744" t="s">
        <v>38</v>
      </c>
      <c r="B744" t="s">
        <v>1375</v>
      </c>
      <c r="C744" t="s">
        <v>21</v>
      </c>
      <c r="D744" t="s">
        <v>96</v>
      </c>
      <c r="E744" t="s">
        <v>25</v>
      </c>
      <c r="F744">
        <f t="shared" si="57"/>
        <v>102</v>
      </c>
      <c r="G744">
        <v>294</v>
      </c>
      <c r="H744" s="1">
        <v>6.2500000000000003E-3</v>
      </c>
      <c r="I744" t="s">
        <v>1917</v>
      </c>
      <c r="J744" t="s">
        <v>581</v>
      </c>
      <c r="K744">
        <f t="shared" si="55"/>
        <v>102</v>
      </c>
      <c r="L744">
        <f t="shared" si="56"/>
        <v>82</v>
      </c>
      <c r="M744" s="5">
        <f t="shared" si="58"/>
        <v>0.80392156862745101</v>
      </c>
      <c r="N744">
        <f t="shared" si="59"/>
        <v>60</v>
      </c>
    </row>
    <row r="745" spans="1:14" x14ac:dyDescent="0.35">
      <c r="A745" t="s">
        <v>25</v>
      </c>
      <c r="B745" t="s">
        <v>1534</v>
      </c>
      <c r="C745" t="s">
        <v>65</v>
      </c>
      <c r="D745" t="s">
        <v>92</v>
      </c>
      <c r="E745" t="s">
        <v>14</v>
      </c>
      <c r="F745">
        <f t="shared" si="57"/>
        <v>32</v>
      </c>
      <c r="G745">
        <v>295</v>
      </c>
      <c r="H745" s="1">
        <v>3.0555555555555555E-2</v>
      </c>
      <c r="I745" t="s">
        <v>1917</v>
      </c>
      <c r="J745" t="s">
        <v>583</v>
      </c>
      <c r="K745">
        <f t="shared" si="55"/>
        <v>32</v>
      </c>
      <c r="L745">
        <f t="shared" si="56"/>
        <v>13</v>
      </c>
      <c r="M745" s="5">
        <f t="shared" si="58"/>
        <v>0.40625</v>
      </c>
      <c r="N745">
        <f t="shared" si="59"/>
        <v>19</v>
      </c>
    </row>
    <row r="746" spans="1:14" x14ac:dyDescent="0.35">
      <c r="A746" t="s">
        <v>25</v>
      </c>
      <c r="B746" t="s">
        <v>1386</v>
      </c>
      <c r="C746" t="s">
        <v>63</v>
      </c>
      <c r="D746" t="s">
        <v>88</v>
      </c>
      <c r="E746" t="s">
        <v>25</v>
      </c>
      <c r="F746">
        <f t="shared" si="57"/>
        <v>90</v>
      </c>
      <c r="G746">
        <v>295</v>
      </c>
      <c r="H746" s="1">
        <v>2.4305555555555556E-2</v>
      </c>
      <c r="I746" t="s">
        <v>1916</v>
      </c>
      <c r="J746" t="s">
        <v>583</v>
      </c>
      <c r="K746">
        <f t="shared" si="55"/>
        <v>90</v>
      </c>
      <c r="L746">
        <f t="shared" si="56"/>
        <v>72</v>
      </c>
      <c r="M746" s="5">
        <f t="shared" si="58"/>
        <v>0.8</v>
      </c>
      <c r="N746">
        <f t="shared" si="59"/>
        <v>54</v>
      </c>
    </row>
    <row r="747" spans="1:14" x14ac:dyDescent="0.35">
      <c r="A747" t="s">
        <v>25</v>
      </c>
      <c r="B747" t="s">
        <v>1430</v>
      </c>
      <c r="C747" t="s">
        <v>65</v>
      </c>
      <c r="D747" t="s">
        <v>90</v>
      </c>
      <c r="E747" t="s">
        <v>19</v>
      </c>
      <c r="F747">
        <f t="shared" si="57"/>
        <v>62</v>
      </c>
      <c r="G747">
        <v>295</v>
      </c>
      <c r="H747" s="1">
        <v>2.7083333333333334E-2</v>
      </c>
      <c r="I747" t="s">
        <v>1917</v>
      </c>
      <c r="J747" t="s">
        <v>583</v>
      </c>
      <c r="K747">
        <f t="shared" si="55"/>
        <v>62</v>
      </c>
      <c r="L747">
        <f t="shared" si="56"/>
        <v>43</v>
      </c>
      <c r="M747" s="5">
        <f t="shared" si="58"/>
        <v>0.69354838709677424</v>
      </c>
      <c r="N747">
        <f t="shared" si="59"/>
        <v>38</v>
      </c>
    </row>
    <row r="748" spans="1:14" x14ac:dyDescent="0.35">
      <c r="A748" t="s">
        <v>25</v>
      </c>
      <c r="B748" t="s">
        <v>1387</v>
      </c>
      <c r="C748" t="s">
        <v>55</v>
      </c>
      <c r="D748" t="s">
        <v>69</v>
      </c>
      <c r="E748" t="s">
        <v>25</v>
      </c>
      <c r="F748">
        <f t="shared" si="57"/>
        <v>63</v>
      </c>
      <c r="G748">
        <v>295</v>
      </c>
      <c r="H748" s="1">
        <v>4.0972222222222222E-2</v>
      </c>
      <c r="I748" t="s">
        <v>1916</v>
      </c>
      <c r="J748" t="s">
        <v>583</v>
      </c>
      <c r="K748">
        <f t="shared" si="55"/>
        <v>63</v>
      </c>
      <c r="L748">
        <f t="shared" si="56"/>
        <v>50</v>
      </c>
      <c r="M748" s="5">
        <f t="shared" si="58"/>
        <v>0.79365079365079361</v>
      </c>
      <c r="N748">
        <f t="shared" si="59"/>
        <v>39</v>
      </c>
    </row>
    <row r="749" spans="1:14" x14ac:dyDescent="0.35">
      <c r="A749" t="s">
        <v>50</v>
      </c>
      <c r="B749" t="s">
        <v>1496</v>
      </c>
      <c r="C749" t="s">
        <v>50</v>
      </c>
      <c r="D749" t="s">
        <v>73</v>
      </c>
      <c r="E749" t="s">
        <v>14</v>
      </c>
      <c r="F749">
        <f t="shared" si="57"/>
        <v>23</v>
      </c>
      <c r="G749">
        <v>296</v>
      </c>
      <c r="H749" s="1">
        <v>1.3888888888888888E-2</v>
      </c>
      <c r="I749" t="s">
        <v>1916</v>
      </c>
      <c r="J749" t="s">
        <v>585</v>
      </c>
      <c r="K749">
        <f t="shared" si="55"/>
        <v>23</v>
      </c>
      <c r="L749">
        <f t="shared" si="56"/>
        <v>9</v>
      </c>
      <c r="M749" s="5">
        <f t="shared" si="58"/>
        <v>0.39130434782608697</v>
      </c>
      <c r="N749">
        <f t="shared" si="59"/>
        <v>14</v>
      </c>
    </row>
    <row r="750" spans="1:14" x14ac:dyDescent="0.35">
      <c r="A750" t="s">
        <v>50</v>
      </c>
      <c r="B750" t="s">
        <v>1389</v>
      </c>
      <c r="C750" t="s">
        <v>71</v>
      </c>
      <c r="D750" t="s">
        <v>100</v>
      </c>
      <c r="E750" t="s">
        <v>14</v>
      </c>
      <c r="F750">
        <f t="shared" si="57"/>
        <v>36</v>
      </c>
      <c r="G750">
        <v>296</v>
      </c>
      <c r="H750" s="1">
        <v>1.8055555555555554E-2</v>
      </c>
      <c r="I750" t="s">
        <v>1917</v>
      </c>
      <c r="J750" t="s">
        <v>585</v>
      </c>
      <c r="K750">
        <f t="shared" si="55"/>
        <v>36</v>
      </c>
      <c r="L750">
        <f t="shared" si="56"/>
        <v>14</v>
      </c>
      <c r="M750" s="5">
        <f t="shared" si="58"/>
        <v>0.3888888888888889</v>
      </c>
      <c r="N750">
        <f t="shared" si="59"/>
        <v>22</v>
      </c>
    </row>
    <row r="751" spans="1:14" x14ac:dyDescent="0.35">
      <c r="A751" t="s">
        <v>29</v>
      </c>
      <c r="B751" t="s">
        <v>1363</v>
      </c>
      <c r="C751" t="s">
        <v>38</v>
      </c>
      <c r="D751" t="s">
        <v>86</v>
      </c>
      <c r="E751" t="s">
        <v>19</v>
      </c>
      <c r="F751">
        <f t="shared" si="57"/>
        <v>58</v>
      </c>
      <c r="G751">
        <v>297</v>
      </c>
      <c r="H751" s="1">
        <v>4.0972222222222222E-2</v>
      </c>
      <c r="I751" t="s">
        <v>1917</v>
      </c>
      <c r="J751" t="s">
        <v>586</v>
      </c>
      <c r="K751">
        <f t="shared" si="55"/>
        <v>58</v>
      </c>
      <c r="L751">
        <f t="shared" si="56"/>
        <v>41</v>
      </c>
      <c r="M751" s="5">
        <f t="shared" si="58"/>
        <v>0.7068965517241379</v>
      </c>
      <c r="N751">
        <f t="shared" si="59"/>
        <v>34</v>
      </c>
    </row>
    <row r="752" spans="1:14" x14ac:dyDescent="0.35">
      <c r="A752" t="s">
        <v>29</v>
      </c>
      <c r="B752" t="s">
        <v>1395</v>
      </c>
      <c r="C752" t="s">
        <v>8</v>
      </c>
      <c r="D752" t="s">
        <v>63</v>
      </c>
      <c r="E752" t="s">
        <v>25</v>
      </c>
      <c r="F752">
        <f t="shared" si="57"/>
        <v>54</v>
      </c>
      <c r="G752">
        <v>297</v>
      </c>
      <c r="H752" s="1">
        <v>9.0277777777777769E-3</v>
      </c>
      <c r="I752" t="s">
        <v>1917</v>
      </c>
      <c r="J752" t="s">
        <v>586</v>
      </c>
      <c r="K752">
        <f t="shared" si="55"/>
        <v>54</v>
      </c>
      <c r="L752">
        <f t="shared" si="56"/>
        <v>44</v>
      </c>
      <c r="M752" s="5">
        <f t="shared" si="58"/>
        <v>0.81481481481481477</v>
      </c>
      <c r="N752">
        <f t="shared" si="59"/>
        <v>30</v>
      </c>
    </row>
    <row r="753" spans="1:14" x14ac:dyDescent="0.35">
      <c r="A753" t="s">
        <v>29</v>
      </c>
      <c r="B753" t="s">
        <v>1387</v>
      </c>
      <c r="C753" t="s">
        <v>55</v>
      </c>
      <c r="D753" t="s">
        <v>69</v>
      </c>
      <c r="E753" t="s">
        <v>25</v>
      </c>
      <c r="F753">
        <f t="shared" si="57"/>
        <v>63</v>
      </c>
      <c r="G753">
        <v>297</v>
      </c>
      <c r="H753" s="1">
        <v>2.7777777777777776E-2</v>
      </c>
      <c r="I753" t="s">
        <v>1917</v>
      </c>
      <c r="J753" t="s">
        <v>586</v>
      </c>
      <c r="K753">
        <f t="shared" si="55"/>
        <v>63</v>
      </c>
      <c r="L753">
        <f t="shared" si="56"/>
        <v>50</v>
      </c>
      <c r="M753" s="5">
        <f t="shared" si="58"/>
        <v>0.79365079365079361</v>
      </c>
      <c r="N753">
        <f t="shared" si="59"/>
        <v>39</v>
      </c>
    </row>
    <row r="754" spans="1:14" x14ac:dyDescent="0.35">
      <c r="A754" t="s">
        <v>42</v>
      </c>
      <c r="B754" t="s">
        <v>1422</v>
      </c>
      <c r="C754" t="s">
        <v>56</v>
      </c>
      <c r="D754" t="s">
        <v>81</v>
      </c>
      <c r="E754" t="s">
        <v>25</v>
      </c>
      <c r="F754">
        <f t="shared" si="57"/>
        <v>81</v>
      </c>
      <c r="G754">
        <v>298</v>
      </c>
      <c r="H754" s="1">
        <v>3.1944444444444442E-2</v>
      </c>
      <c r="I754" t="s">
        <v>1916</v>
      </c>
      <c r="J754" t="s">
        <v>588</v>
      </c>
      <c r="K754">
        <f t="shared" si="55"/>
        <v>81</v>
      </c>
      <c r="L754">
        <f t="shared" si="56"/>
        <v>65</v>
      </c>
      <c r="M754" s="5">
        <f t="shared" si="58"/>
        <v>0.80246913580246915</v>
      </c>
      <c r="N754">
        <f t="shared" si="59"/>
        <v>48</v>
      </c>
    </row>
    <row r="755" spans="1:14" x14ac:dyDescent="0.35">
      <c r="A755" t="s">
        <v>42</v>
      </c>
      <c r="B755" t="s">
        <v>1389</v>
      </c>
      <c r="C755" t="s">
        <v>71</v>
      </c>
      <c r="D755" t="s">
        <v>100</v>
      </c>
      <c r="E755" t="s">
        <v>25</v>
      </c>
      <c r="F755">
        <f t="shared" si="57"/>
        <v>108</v>
      </c>
      <c r="G755">
        <v>298</v>
      </c>
      <c r="H755" s="1">
        <v>3.4027777777777775E-2</v>
      </c>
      <c r="I755" t="s">
        <v>1916</v>
      </c>
      <c r="J755" t="s">
        <v>588</v>
      </c>
      <c r="K755">
        <f t="shared" si="55"/>
        <v>108</v>
      </c>
      <c r="L755">
        <f t="shared" si="56"/>
        <v>86</v>
      </c>
      <c r="M755" s="5">
        <f t="shared" si="58"/>
        <v>0.79629629629629628</v>
      </c>
      <c r="N755">
        <f t="shared" si="59"/>
        <v>66</v>
      </c>
    </row>
    <row r="756" spans="1:14" x14ac:dyDescent="0.35">
      <c r="A756" t="s">
        <v>42</v>
      </c>
      <c r="B756" t="s">
        <v>1498</v>
      </c>
      <c r="C756" t="s">
        <v>55</v>
      </c>
      <c r="D756" t="s">
        <v>71</v>
      </c>
      <c r="E756" t="s">
        <v>25</v>
      </c>
      <c r="F756">
        <f t="shared" si="57"/>
        <v>66</v>
      </c>
      <c r="G756">
        <v>298</v>
      </c>
      <c r="H756" s="1">
        <v>3.1944444444444442E-2</v>
      </c>
      <c r="I756" t="s">
        <v>1917</v>
      </c>
      <c r="J756" t="s">
        <v>588</v>
      </c>
      <c r="K756">
        <f t="shared" si="55"/>
        <v>66</v>
      </c>
      <c r="L756">
        <f t="shared" si="56"/>
        <v>53</v>
      </c>
      <c r="M756" s="5">
        <f t="shared" si="58"/>
        <v>0.80303030303030298</v>
      </c>
      <c r="N756">
        <f t="shared" si="59"/>
        <v>39</v>
      </c>
    </row>
    <row r="757" spans="1:14" x14ac:dyDescent="0.35">
      <c r="A757" t="s">
        <v>10</v>
      </c>
      <c r="B757" t="s">
        <v>1457</v>
      </c>
      <c r="C757" t="s">
        <v>53</v>
      </c>
      <c r="D757" t="s">
        <v>21</v>
      </c>
      <c r="E757" t="s">
        <v>14</v>
      </c>
      <c r="F757">
        <f t="shared" si="57"/>
        <v>20</v>
      </c>
      <c r="G757">
        <v>299</v>
      </c>
      <c r="H757" s="1">
        <v>1.1805555555555555E-2</v>
      </c>
      <c r="I757" t="s">
        <v>1916</v>
      </c>
      <c r="J757" t="s">
        <v>590</v>
      </c>
      <c r="K757">
        <f t="shared" si="55"/>
        <v>20</v>
      </c>
      <c r="L757">
        <f t="shared" si="56"/>
        <v>8</v>
      </c>
      <c r="M757" s="5">
        <f t="shared" si="58"/>
        <v>0.4</v>
      </c>
      <c r="N757">
        <f t="shared" si="59"/>
        <v>12</v>
      </c>
    </row>
    <row r="758" spans="1:14" x14ac:dyDescent="0.35">
      <c r="A758" t="s">
        <v>10</v>
      </c>
      <c r="B758" t="s">
        <v>1389</v>
      </c>
      <c r="C758" t="s">
        <v>71</v>
      </c>
      <c r="D758" t="s">
        <v>100</v>
      </c>
      <c r="E758" t="s">
        <v>19</v>
      </c>
      <c r="F758">
        <f t="shared" si="57"/>
        <v>72</v>
      </c>
      <c r="G758">
        <v>299</v>
      </c>
      <c r="H758" s="1">
        <v>3.8194444444444448E-2</v>
      </c>
      <c r="I758" t="s">
        <v>1916</v>
      </c>
      <c r="J758" t="s">
        <v>590</v>
      </c>
      <c r="K758">
        <f t="shared" si="55"/>
        <v>72</v>
      </c>
      <c r="L758">
        <f t="shared" si="56"/>
        <v>50</v>
      </c>
      <c r="M758" s="5">
        <f t="shared" si="58"/>
        <v>0.69444444444444442</v>
      </c>
      <c r="N758">
        <f t="shared" si="59"/>
        <v>44</v>
      </c>
    </row>
    <row r="759" spans="1:14" x14ac:dyDescent="0.35">
      <c r="A759" t="s">
        <v>10</v>
      </c>
      <c r="B759" t="s">
        <v>1465</v>
      </c>
      <c r="C759" t="s">
        <v>50</v>
      </c>
      <c r="D759" t="s">
        <v>75</v>
      </c>
      <c r="E759" t="s">
        <v>25</v>
      </c>
      <c r="F759">
        <f t="shared" si="57"/>
        <v>72</v>
      </c>
      <c r="G759">
        <v>299</v>
      </c>
      <c r="H759" s="1">
        <v>1.0416666666666666E-2</v>
      </c>
      <c r="I759" t="s">
        <v>1917</v>
      </c>
      <c r="J759" t="s">
        <v>590</v>
      </c>
      <c r="K759">
        <f t="shared" si="55"/>
        <v>72</v>
      </c>
      <c r="L759">
        <f t="shared" si="56"/>
        <v>58</v>
      </c>
      <c r="M759" s="5">
        <f t="shared" si="58"/>
        <v>0.80555555555555558</v>
      </c>
      <c r="N759">
        <f t="shared" si="59"/>
        <v>42</v>
      </c>
    </row>
    <row r="760" spans="1:14" x14ac:dyDescent="0.35">
      <c r="A760" t="s">
        <v>10</v>
      </c>
      <c r="B760" t="s">
        <v>1395</v>
      </c>
      <c r="C760" t="s">
        <v>8</v>
      </c>
      <c r="D760" t="s">
        <v>63</v>
      </c>
      <c r="E760" t="s">
        <v>14</v>
      </c>
      <c r="F760">
        <f t="shared" si="57"/>
        <v>18</v>
      </c>
      <c r="G760">
        <v>299</v>
      </c>
      <c r="H760" s="1">
        <v>1.8055555555555554E-2</v>
      </c>
      <c r="I760" t="s">
        <v>1916</v>
      </c>
      <c r="J760" t="s">
        <v>590</v>
      </c>
      <c r="K760">
        <f t="shared" si="55"/>
        <v>18</v>
      </c>
      <c r="L760">
        <f t="shared" si="56"/>
        <v>8</v>
      </c>
      <c r="M760" s="5">
        <f t="shared" si="58"/>
        <v>0.44444444444444442</v>
      </c>
      <c r="N760">
        <f t="shared" si="59"/>
        <v>10</v>
      </c>
    </row>
    <row r="761" spans="1:14" x14ac:dyDescent="0.35">
      <c r="A761" t="s">
        <v>63</v>
      </c>
      <c r="B761" t="s">
        <v>1369</v>
      </c>
      <c r="C761" t="s">
        <v>77</v>
      </c>
      <c r="D761" t="s">
        <v>108</v>
      </c>
      <c r="E761" t="s">
        <v>25</v>
      </c>
      <c r="F761">
        <f t="shared" si="57"/>
        <v>120</v>
      </c>
      <c r="G761">
        <v>300</v>
      </c>
      <c r="H761" s="1">
        <v>3.7499999999999999E-2</v>
      </c>
      <c r="I761" t="s">
        <v>1917</v>
      </c>
      <c r="J761" t="s">
        <v>591</v>
      </c>
      <c r="K761">
        <f t="shared" si="55"/>
        <v>120</v>
      </c>
      <c r="L761">
        <f t="shared" si="56"/>
        <v>95</v>
      </c>
      <c r="M761" s="5">
        <f t="shared" si="58"/>
        <v>0.79166666666666663</v>
      </c>
      <c r="N761">
        <f t="shared" si="59"/>
        <v>75</v>
      </c>
    </row>
    <row r="762" spans="1:14" x14ac:dyDescent="0.35">
      <c r="A762" t="s">
        <v>63</v>
      </c>
      <c r="B762" t="s">
        <v>1395</v>
      </c>
      <c r="C762" t="s">
        <v>8</v>
      </c>
      <c r="D762" t="s">
        <v>63</v>
      </c>
      <c r="E762" t="s">
        <v>25</v>
      </c>
      <c r="F762">
        <f t="shared" si="57"/>
        <v>54</v>
      </c>
      <c r="G762">
        <v>300</v>
      </c>
      <c r="H762" s="1">
        <v>9.7222222222222224E-3</v>
      </c>
      <c r="I762" t="s">
        <v>1916</v>
      </c>
      <c r="J762" t="s">
        <v>591</v>
      </c>
      <c r="K762">
        <f t="shared" si="55"/>
        <v>54</v>
      </c>
      <c r="L762">
        <f t="shared" si="56"/>
        <v>44</v>
      </c>
      <c r="M762" s="5">
        <f t="shared" si="58"/>
        <v>0.81481481481481477</v>
      </c>
      <c r="N762">
        <f t="shared" si="59"/>
        <v>30</v>
      </c>
    </row>
    <row r="763" spans="1:14" x14ac:dyDescent="0.35">
      <c r="A763" t="s">
        <v>63</v>
      </c>
      <c r="B763" t="s">
        <v>1464</v>
      </c>
      <c r="C763" t="s">
        <v>44</v>
      </c>
      <c r="D763" t="s">
        <v>79</v>
      </c>
      <c r="E763" t="s">
        <v>14</v>
      </c>
      <c r="F763">
        <f t="shared" si="57"/>
        <v>26</v>
      </c>
      <c r="G763">
        <v>300</v>
      </c>
      <c r="H763" s="1">
        <v>1.5277777777777777E-2</v>
      </c>
      <c r="I763" t="s">
        <v>1917</v>
      </c>
      <c r="J763" t="s">
        <v>591</v>
      </c>
      <c r="K763">
        <f t="shared" si="55"/>
        <v>26</v>
      </c>
      <c r="L763">
        <f t="shared" si="56"/>
        <v>11</v>
      </c>
      <c r="M763" s="5">
        <f t="shared" si="58"/>
        <v>0.42307692307692307</v>
      </c>
      <c r="N763">
        <f t="shared" si="59"/>
        <v>15</v>
      </c>
    </row>
    <row r="764" spans="1:14" x14ac:dyDescent="0.35">
      <c r="A764" t="s">
        <v>63</v>
      </c>
      <c r="B764" t="s">
        <v>1386</v>
      </c>
      <c r="C764" t="s">
        <v>63</v>
      </c>
      <c r="D764" t="s">
        <v>88</v>
      </c>
      <c r="E764" t="s">
        <v>25</v>
      </c>
      <c r="F764">
        <f t="shared" si="57"/>
        <v>90</v>
      </c>
      <c r="G764">
        <v>300</v>
      </c>
      <c r="H764" s="1">
        <v>1.9444444444444445E-2</v>
      </c>
      <c r="I764" t="s">
        <v>1916</v>
      </c>
      <c r="J764" t="s">
        <v>591</v>
      </c>
      <c r="K764">
        <f t="shared" si="55"/>
        <v>90</v>
      </c>
      <c r="L764">
        <f t="shared" si="56"/>
        <v>72</v>
      </c>
      <c r="M764" s="5">
        <f t="shared" si="58"/>
        <v>0.8</v>
      </c>
      <c r="N764">
        <f t="shared" si="59"/>
        <v>54</v>
      </c>
    </row>
    <row r="765" spans="1:14" x14ac:dyDescent="0.35">
      <c r="A765" t="s">
        <v>31</v>
      </c>
      <c r="B765" t="s">
        <v>1430</v>
      </c>
      <c r="C765" t="s">
        <v>65</v>
      </c>
      <c r="D765" t="s">
        <v>90</v>
      </c>
      <c r="E765" t="s">
        <v>25</v>
      </c>
      <c r="F765">
        <f t="shared" si="57"/>
        <v>93</v>
      </c>
      <c r="G765">
        <v>301</v>
      </c>
      <c r="H765" s="1">
        <v>1.5972222222222221E-2</v>
      </c>
      <c r="I765" t="s">
        <v>1917</v>
      </c>
      <c r="J765" t="s">
        <v>593</v>
      </c>
      <c r="K765">
        <f t="shared" si="55"/>
        <v>93</v>
      </c>
      <c r="L765">
        <f t="shared" si="56"/>
        <v>74</v>
      </c>
      <c r="M765" s="5">
        <f t="shared" si="58"/>
        <v>0.79569892473118276</v>
      </c>
      <c r="N765">
        <f t="shared" si="59"/>
        <v>57</v>
      </c>
    </row>
    <row r="766" spans="1:14" x14ac:dyDescent="0.35">
      <c r="A766" t="s">
        <v>31</v>
      </c>
      <c r="B766" t="s">
        <v>1464</v>
      </c>
      <c r="C766" t="s">
        <v>44</v>
      </c>
      <c r="D766" t="s">
        <v>79</v>
      </c>
      <c r="E766" t="s">
        <v>19</v>
      </c>
      <c r="F766">
        <f t="shared" si="57"/>
        <v>52</v>
      </c>
      <c r="G766">
        <v>301</v>
      </c>
      <c r="H766" s="1">
        <v>3.9583333333333331E-2</v>
      </c>
      <c r="I766" t="s">
        <v>1917</v>
      </c>
      <c r="J766" t="s">
        <v>593</v>
      </c>
      <c r="K766">
        <f t="shared" si="55"/>
        <v>52</v>
      </c>
      <c r="L766">
        <f t="shared" si="56"/>
        <v>37</v>
      </c>
      <c r="M766" s="5">
        <f t="shared" si="58"/>
        <v>0.71153846153846156</v>
      </c>
      <c r="N766">
        <f t="shared" si="59"/>
        <v>30</v>
      </c>
    </row>
    <row r="767" spans="1:14" x14ac:dyDescent="0.35">
      <c r="A767" t="s">
        <v>31</v>
      </c>
      <c r="B767" t="s">
        <v>1363</v>
      </c>
      <c r="C767" t="s">
        <v>38</v>
      </c>
      <c r="D767" t="s">
        <v>86</v>
      </c>
      <c r="E767" t="s">
        <v>19</v>
      </c>
      <c r="F767">
        <f t="shared" si="57"/>
        <v>58</v>
      </c>
      <c r="G767">
        <v>301</v>
      </c>
      <c r="H767" s="1">
        <v>3.4027777777777775E-2</v>
      </c>
      <c r="I767" t="s">
        <v>1916</v>
      </c>
      <c r="J767" t="s">
        <v>593</v>
      </c>
      <c r="K767">
        <f t="shared" si="55"/>
        <v>58</v>
      </c>
      <c r="L767">
        <f t="shared" si="56"/>
        <v>41</v>
      </c>
      <c r="M767" s="5">
        <f t="shared" si="58"/>
        <v>0.7068965517241379</v>
      </c>
      <c r="N767">
        <f t="shared" si="59"/>
        <v>34</v>
      </c>
    </row>
    <row r="768" spans="1:14" x14ac:dyDescent="0.35">
      <c r="A768" t="s">
        <v>31</v>
      </c>
      <c r="B768" t="s">
        <v>1457</v>
      </c>
      <c r="C768" t="s">
        <v>53</v>
      </c>
      <c r="D768" t="s">
        <v>21</v>
      </c>
      <c r="E768" t="s">
        <v>14</v>
      </c>
      <c r="F768">
        <f t="shared" si="57"/>
        <v>20</v>
      </c>
      <c r="G768">
        <v>301</v>
      </c>
      <c r="H768" s="1">
        <v>3.7499999999999999E-2</v>
      </c>
      <c r="I768" t="s">
        <v>1916</v>
      </c>
      <c r="J768" t="s">
        <v>593</v>
      </c>
      <c r="K768">
        <f t="shared" si="55"/>
        <v>20</v>
      </c>
      <c r="L768">
        <f t="shared" si="56"/>
        <v>8</v>
      </c>
      <c r="M768" s="5">
        <f t="shared" si="58"/>
        <v>0.4</v>
      </c>
      <c r="N768">
        <f t="shared" si="59"/>
        <v>12</v>
      </c>
    </row>
    <row r="769" spans="1:14" x14ac:dyDescent="0.35">
      <c r="A769" t="s">
        <v>34</v>
      </c>
      <c r="B769" t="s">
        <v>1534</v>
      </c>
      <c r="C769" t="s">
        <v>65</v>
      </c>
      <c r="D769" t="s">
        <v>92</v>
      </c>
      <c r="E769" t="s">
        <v>25</v>
      </c>
      <c r="F769">
        <f t="shared" si="57"/>
        <v>96</v>
      </c>
      <c r="G769">
        <v>302</v>
      </c>
      <c r="H769" s="4">
        <v>1.0416666666666666E-2</v>
      </c>
      <c r="I769" t="s">
        <v>1916</v>
      </c>
      <c r="J769" t="s">
        <v>594</v>
      </c>
      <c r="K769">
        <f t="shared" si="55"/>
        <v>96</v>
      </c>
      <c r="L769">
        <f t="shared" si="56"/>
        <v>77</v>
      </c>
      <c r="M769" s="5">
        <f t="shared" si="58"/>
        <v>0.80208333333333337</v>
      </c>
      <c r="N769">
        <f t="shared" si="59"/>
        <v>57</v>
      </c>
    </row>
    <row r="770" spans="1:14" x14ac:dyDescent="0.35">
      <c r="A770" t="s">
        <v>50</v>
      </c>
      <c r="B770" t="s">
        <v>1457</v>
      </c>
      <c r="C770" t="s">
        <v>53</v>
      </c>
      <c r="D770" t="s">
        <v>21</v>
      </c>
      <c r="E770" t="s">
        <v>19</v>
      </c>
      <c r="F770">
        <f t="shared" si="57"/>
        <v>40</v>
      </c>
      <c r="G770">
        <v>303</v>
      </c>
      <c r="H770" s="4">
        <v>9.0277777777777769E-3</v>
      </c>
      <c r="I770" t="s">
        <v>1916</v>
      </c>
      <c r="J770" t="s">
        <v>596</v>
      </c>
      <c r="K770">
        <f t="shared" ref="K770:K833" si="60">D770*E770</f>
        <v>40</v>
      </c>
      <c r="L770">
        <f t="shared" ref="L770:L833" si="61">K770-C770</f>
        <v>28</v>
      </c>
      <c r="M770" s="5">
        <f t="shared" si="58"/>
        <v>0.7</v>
      </c>
      <c r="N770">
        <f t="shared" si="59"/>
        <v>24</v>
      </c>
    </row>
    <row r="771" spans="1:14" x14ac:dyDescent="0.35">
      <c r="A771" t="s">
        <v>50</v>
      </c>
      <c r="B771" t="s">
        <v>1369</v>
      </c>
      <c r="C771" t="s">
        <v>77</v>
      </c>
      <c r="D771" t="s">
        <v>108</v>
      </c>
      <c r="E771" t="s">
        <v>25</v>
      </c>
      <c r="F771">
        <f t="shared" ref="F771:F834" si="62">D771*E771</f>
        <v>120</v>
      </c>
      <c r="G771">
        <v>303</v>
      </c>
      <c r="H771" s="4">
        <v>1.1111111111111112E-2</v>
      </c>
      <c r="I771" t="s">
        <v>1916</v>
      </c>
      <c r="J771" t="s">
        <v>596</v>
      </c>
      <c r="K771">
        <f t="shared" si="60"/>
        <v>120</v>
      </c>
      <c r="L771">
        <f t="shared" si="61"/>
        <v>95</v>
      </c>
      <c r="M771" s="5">
        <f t="shared" ref="M771:M834" si="63">(L771/K771)</f>
        <v>0.79166666666666663</v>
      </c>
      <c r="N771">
        <f t="shared" ref="N771:N834" si="64">C771*E771</f>
        <v>75</v>
      </c>
    </row>
    <row r="772" spans="1:14" x14ac:dyDescent="0.35">
      <c r="A772" t="s">
        <v>50</v>
      </c>
      <c r="B772" t="s">
        <v>1464</v>
      </c>
      <c r="C772" t="s">
        <v>44</v>
      </c>
      <c r="D772" t="s">
        <v>79</v>
      </c>
      <c r="E772" t="s">
        <v>14</v>
      </c>
      <c r="F772">
        <f t="shared" si="62"/>
        <v>26</v>
      </c>
      <c r="G772">
        <v>303</v>
      </c>
      <c r="H772" s="4">
        <v>3.888888888888889E-2</v>
      </c>
      <c r="I772" t="s">
        <v>1917</v>
      </c>
      <c r="J772" t="s">
        <v>596</v>
      </c>
      <c r="K772">
        <f t="shared" si="60"/>
        <v>26</v>
      </c>
      <c r="L772">
        <f t="shared" si="61"/>
        <v>11</v>
      </c>
      <c r="M772" s="5">
        <f t="shared" si="63"/>
        <v>0.42307692307692307</v>
      </c>
      <c r="N772">
        <f t="shared" si="64"/>
        <v>15</v>
      </c>
    </row>
    <row r="773" spans="1:14" x14ac:dyDescent="0.35">
      <c r="A773" t="s">
        <v>50</v>
      </c>
      <c r="B773" t="s">
        <v>1465</v>
      </c>
      <c r="C773" t="s">
        <v>50</v>
      </c>
      <c r="D773" t="s">
        <v>75</v>
      </c>
      <c r="E773" t="s">
        <v>14</v>
      </c>
      <c r="F773">
        <f t="shared" si="62"/>
        <v>24</v>
      </c>
      <c r="G773">
        <v>303</v>
      </c>
      <c r="H773" s="4">
        <v>4.8611111111111112E-3</v>
      </c>
      <c r="I773" t="s">
        <v>1916</v>
      </c>
      <c r="J773" t="s">
        <v>596</v>
      </c>
      <c r="K773">
        <f t="shared" si="60"/>
        <v>24</v>
      </c>
      <c r="L773">
        <f t="shared" si="61"/>
        <v>10</v>
      </c>
      <c r="M773" s="5">
        <f t="shared" si="63"/>
        <v>0.41666666666666669</v>
      </c>
      <c r="N773">
        <f t="shared" si="64"/>
        <v>14</v>
      </c>
    </row>
    <row r="774" spans="1:14" x14ac:dyDescent="0.35">
      <c r="A774" t="s">
        <v>10</v>
      </c>
      <c r="B774" t="s">
        <v>1534</v>
      </c>
      <c r="C774" t="s">
        <v>65</v>
      </c>
      <c r="D774" t="s">
        <v>92</v>
      </c>
      <c r="E774" t="s">
        <v>19</v>
      </c>
      <c r="F774">
        <f t="shared" si="62"/>
        <v>64</v>
      </c>
      <c r="G774">
        <v>304</v>
      </c>
      <c r="H774" s="4">
        <v>6.2500000000000003E-3</v>
      </c>
      <c r="I774" t="s">
        <v>1916</v>
      </c>
      <c r="J774" t="s">
        <v>598</v>
      </c>
      <c r="K774">
        <f t="shared" si="60"/>
        <v>64</v>
      </c>
      <c r="L774">
        <f t="shared" si="61"/>
        <v>45</v>
      </c>
      <c r="M774" s="5">
        <f t="shared" si="63"/>
        <v>0.703125</v>
      </c>
      <c r="N774">
        <f t="shared" si="64"/>
        <v>38</v>
      </c>
    </row>
    <row r="775" spans="1:14" x14ac:dyDescent="0.35">
      <c r="A775" t="s">
        <v>10</v>
      </c>
      <c r="B775" t="s">
        <v>1387</v>
      </c>
      <c r="C775" t="s">
        <v>55</v>
      </c>
      <c r="D775" t="s">
        <v>69</v>
      </c>
      <c r="E775" t="s">
        <v>19</v>
      </c>
      <c r="F775">
        <f t="shared" si="62"/>
        <v>42</v>
      </c>
      <c r="G775">
        <v>304</v>
      </c>
      <c r="H775" s="4">
        <v>4.8611111111111112E-3</v>
      </c>
      <c r="I775" t="s">
        <v>1917</v>
      </c>
      <c r="J775" t="s">
        <v>598</v>
      </c>
      <c r="K775">
        <f t="shared" si="60"/>
        <v>42</v>
      </c>
      <c r="L775">
        <f t="shared" si="61"/>
        <v>29</v>
      </c>
      <c r="M775" s="5">
        <f t="shared" si="63"/>
        <v>0.69047619047619047</v>
      </c>
      <c r="N775">
        <f t="shared" si="64"/>
        <v>26</v>
      </c>
    </row>
    <row r="776" spans="1:14" x14ac:dyDescent="0.35">
      <c r="A776" t="s">
        <v>10</v>
      </c>
      <c r="B776" t="s">
        <v>1369</v>
      </c>
      <c r="C776" t="s">
        <v>77</v>
      </c>
      <c r="D776" t="s">
        <v>108</v>
      </c>
      <c r="E776" t="s">
        <v>19</v>
      </c>
      <c r="F776">
        <f t="shared" si="62"/>
        <v>80</v>
      </c>
      <c r="G776">
        <v>304</v>
      </c>
      <c r="H776" s="4">
        <v>3.3333333333333333E-2</v>
      </c>
      <c r="I776" t="s">
        <v>1916</v>
      </c>
      <c r="J776" t="s">
        <v>598</v>
      </c>
      <c r="K776">
        <f t="shared" si="60"/>
        <v>80</v>
      </c>
      <c r="L776">
        <f t="shared" si="61"/>
        <v>55</v>
      </c>
      <c r="M776" s="5">
        <f t="shared" si="63"/>
        <v>0.6875</v>
      </c>
      <c r="N776">
        <f t="shared" si="64"/>
        <v>50</v>
      </c>
    </row>
    <row r="777" spans="1:14" x14ac:dyDescent="0.35">
      <c r="A777" t="s">
        <v>10</v>
      </c>
      <c r="B777" t="s">
        <v>1430</v>
      </c>
      <c r="C777" t="s">
        <v>65</v>
      </c>
      <c r="D777" t="s">
        <v>90</v>
      </c>
      <c r="E777" t="s">
        <v>25</v>
      </c>
      <c r="F777">
        <f t="shared" si="62"/>
        <v>93</v>
      </c>
      <c r="G777">
        <v>304</v>
      </c>
      <c r="H777" s="4">
        <v>1.4583333333333334E-2</v>
      </c>
      <c r="I777" t="s">
        <v>1916</v>
      </c>
      <c r="J777" t="s">
        <v>598</v>
      </c>
      <c r="K777">
        <f t="shared" si="60"/>
        <v>93</v>
      </c>
      <c r="L777">
        <f t="shared" si="61"/>
        <v>74</v>
      </c>
      <c r="M777" s="5">
        <f t="shared" si="63"/>
        <v>0.79569892473118276</v>
      </c>
      <c r="N777">
        <f t="shared" si="64"/>
        <v>57</v>
      </c>
    </row>
    <row r="778" spans="1:14" x14ac:dyDescent="0.35">
      <c r="A778" t="s">
        <v>14</v>
      </c>
      <c r="B778" t="s">
        <v>1356</v>
      </c>
      <c r="C778" t="s">
        <v>69</v>
      </c>
      <c r="D778" t="s">
        <v>98</v>
      </c>
      <c r="E778" t="s">
        <v>25</v>
      </c>
      <c r="F778">
        <f t="shared" si="62"/>
        <v>105</v>
      </c>
      <c r="G778">
        <v>305</v>
      </c>
      <c r="H778" s="4">
        <v>1.1805555555555555E-2</v>
      </c>
      <c r="I778" t="s">
        <v>1916</v>
      </c>
      <c r="J778" t="s">
        <v>600</v>
      </c>
      <c r="K778">
        <f t="shared" si="60"/>
        <v>105</v>
      </c>
      <c r="L778">
        <f t="shared" si="61"/>
        <v>84</v>
      </c>
      <c r="M778" s="5">
        <f t="shared" si="63"/>
        <v>0.8</v>
      </c>
      <c r="N778">
        <f t="shared" si="64"/>
        <v>63</v>
      </c>
    </row>
    <row r="779" spans="1:14" x14ac:dyDescent="0.35">
      <c r="A779" t="s">
        <v>14</v>
      </c>
      <c r="B779" t="s">
        <v>1496</v>
      </c>
      <c r="C779" t="s">
        <v>50</v>
      </c>
      <c r="D779" t="s">
        <v>73</v>
      </c>
      <c r="E779" t="s">
        <v>14</v>
      </c>
      <c r="F779">
        <f t="shared" si="62"/>
        <v>23</v>
      </c>
      <c r="G779">
        <v>305</v>
      </c>
      <c r="H779" s="4">
        <v>3.3333333333333333E-2</v>
      </c>
      <c r="I779" t="s">
        <v>1916</v>
      </c>
      <c r="J779" t="s">
        <v>600</v>
      </c>
      <c r="K779">
        <f t="shared" si="60"/>
        <v>23</v>
      </c>
      <c r="L779">
        <f t="shared" si="61"/>
        <v>9</v>
      </c>
      <c r="M779" s="5">
        <f t="shared" si="63"/>
        <v>0.39130434782608697</v>
      </c>
      <c r="N779">
        <f t="shared" si="64"/>
        <v>14</v>
      </c>
    </row>
    <row r="780" spans="1:14" x14ac:dyDescent="0.35">
      <c r="A780" t="s">
        <v>35</v>
      </c>
      <c r="B780" t="s">
        <v>1534</v>
      </c>
      <c r="C780" t="s">
        <v>65</v>
      </c>
      <c r="D780" t="s">
        <v>92</v>
      </c>
      <c r="E780" t="s">
        <v>14</v>
      </c>
      <c r="F780">
        <f t="shared" si="62"/>
        <v>32</v>
      </c>
      <c r="G780">
        <v>306</v>
      </c>
      <c r="H780" s="4">
        <v>1.4583333333333334E-2</v>
      </c>
      <c r="I780" t="s">
        <v>1917</v>
      </c>
      <c r="J780" t="s">
        <v>602</v>
      </c>
      <c r="K780">
        <f t="shared" si="60"/>
        <v>32</v>
      </c>
      <c r="L780">
        <f t="shared" si="61"/>
        <v>13</v>
      </c>
      <c r="M780" s="5">
        <f t="shared" si="63"/>
        <v>0.40625</v>
      </c>
      <c r="N780">
        <f t="shared" si="64"/>
        <v>19</v>
      </c>
    </row>
    <row r="781" spans="1:14" x14ac:dyDescent="0.35">
      <c r="A781" t="s">
        <v>21</v>
      </c>
      <c r="B781" t="s">
        <v>1387</v>
      </c>
      <c r="C781" t="s">
        <v>55</v>
      </c>
      <c r="D781" t="s">
        <v>69</v>
      </c>
      <c r="E781" t="s">
        <v>25</v>
      </c>
      <c r="F781">
        <f t="shared" si="62"/>
        <v>63</v>
      </c>
      <c r="G781">
        <v>307</v>
      </c>
      <c r="H781" s="4">
        <v>2.7083333333333334E-2</v>
      </c>
      <c r="I781" t="s">
        <v>1917</v>
      </c>
      <c r="J781" t="s">
        <v>603</v>
      </c>
      <c r="K781">
        <f t="shared" si="60"/>
        <v>63</v>
      </c>
      <c r="L781">
        <f t="shared" si="61"/>
        <v>50</v>
      </c>
      <c r="M781" s="5">
        <f t="shared" si="63"/>
        <v>0.79365079365079361</v>
      </c>
      <c r="N781">
        <f t="shared" si="64"/>
        <v>39</v>
      </c>
    </row>
    <row r="782" spans="1:14" x14ac:dyDescent="0.35">
      <c r="A782" t="s">
        <v>50</v>
      </c>
      <c r="B782" t="s">
        <v>1375</v>
      </c>
      <c r="C782" t="s">
        <v>21</v>
      </c>
      <c r="D782" t="s">
        <v>96</v>
      </c>
      <c r="E782" t="s">
        <v>14</v>
      </c>
      <c r="F782">
        <f t="shared" si="62"/>
        <v>34</v>
      </c>
      <c r="G782">
        <v>308</v>
      </c>
      <c r="H782" s="4">
        <v>3.0555555555555555E-2</v>
      </c>
      <c r="I782" t="s">
        <v>1917</v>
      </c>
      <c r="J782" t="s">
        <v>605</v>
      </c>
      <c r="K782">
        <f t="shared" si="60"/>
        <v>34</v>
      </c>
      <c r="L782">
        <f t="shared" si="61"/>
        <v>14</v>
      </c>
      <c r="M782" s="5">
        <f t="shared" si="63"/>
        <v>0.41176470588235292</v>
      </c>
      <c r="N782">
        <f t="shared" si="64"/>
        <v>20</v>
      </c>
    </row>
    <row r="783" spans="1:14" x14ac:dyDescent="0.35">
      <c r="A783" t="s">
        <v>50</v>
      </c>
      <c r="B783" t="s">
        <v>1356</v>
      </c>
      <c r="C783" t="s">
        <v>69</v>
      </c>
      <c r="D783" t="s">
        <v>98</v>
      </c>
      <c r="E783" t="s">
        <v>19</v>
      </c>
      <c r="F783">
        <f t="shared" si="62"/>
        <v>70</v>
      </c>
      <c r="G783">
        <v>308</v>
      </c>
      <c r="H783" s="4">
        <v>2.8472222222222222E-2</v>
      </c>
      <c r="I783" t="s">
        <v>1916</v>
      </c>
      <c r="J783" t="s">
        <v>605</v>
      </c>
      <c r="K783">
        <f t="shared" si="60"/>
        <v>70</v>
      </c>
      <c r="L783">
        <f t="shared" si="61"/>
        <v>49</v>
      </c>
      <c r="M783" s="5">
        <f t="shared" si="63"/>
        <v>0.7</v>
      </c>
      <c r="N783">
        <f t="shared" si="64"/>
        <v>42</v>
      </c>
    </row>
    <row r="784" spans="1:14" x14ac:dyDescent="0.35">
      <c r="A784" t="s">
        <v>50</v>
      </c>
      <c r="B784" t="s">
        <v>1430</v>
      </c>
      <c r="C784" t="s">
        <v>65</v>
      </c>
      <c r="D784" t="s">
        <v>90</v>
      </c>
      <c r="E784" t="s">
        <v>19</v>
      </c>
      <c r="F784">
        <f t="shared" si="62"/>
        <v>62</v>
      </c>
      <c r="G784">
        <v>308</v>
      </c>
      <c r="H784" s="4">
        <v>2.9166666666666667E-2</v>
      </c>
      <c r="I784" t="s">
        <v>1916</v>
      </c>
      <c r="J784" t="s">
        <v>605</v>
      </c>
      <c r="K784">
        <f t="shared" si="60"/>
        <v>62</v>
      </c>
      <c r="L784">
        <f t="shared" si="61"/>
        <v>43</v>
      </c>
      <c r="M784" s="5">
        <f t="shared" si="63"/>
        <v>0.69354838709677424</v>
      </c>
      <c r="N784">
        <f t="shared" si="64"/>
        <v>38</v>
      </c>
    </row>
    <row r="785" spans="1:14" x14ac:dyDescent="0.35">
      <c r="A785" t="s">
        <v>50</v>
      </c>
      <c r="B785" t="s">
        <v>1366</v>
      </c>
      <c r="C785" t="s">
        <v>56</v>
      </c>
      <c r="D785" t="s">
        <v>83</v>
      </c>
      <c r="E785" t="s">
        <v>19</v>
      </c>
      <c r="F785">
        <f t="shared" si="62"/>
        <v>56</v>
      </c>
      <c r="G785">
        <v>308</v>
      </c>
      <c r="H785" s="4">
        <v>4.0972222222222222E-2</v>
      </c>
      <c r="I785" t="s">
        <v>1916</v>
      </c>
      <c r="J785" t="s">
        <v>605</v>
      </c>
      <c r="K785">
        <f t="shared" si="60"/>
        <v>56</v>
      </c>
      <c r="L785">
        <f t="shared" si="61"/>
        <v>40</v>
      </c>
      <c r="M785" s="5">
        <f t="shared" si="63"/>
        <v>0.7142857142857143</v>
      </c>
      <c r="N785">
        <f t="shared" si="64"/>
        <v>32</v>
      </c>
    </row>
    <row r="786" spans="1:14" x14ac:dyDescent="0.35">
      <c r="A786" t="s">
        <v>46</v>
      </c>
      <c r="B786" t="s">
        <v>1369</v>
      </c>
      <c r="C786" t="s">
        <v>77</v>
      </c>
      <c r="D786" t="s">
        <v>108</v>
      </c>
      <c r="E786" t="s">
        <v>14</v>
      </c>
      <c r="F786">
        <f t="shared" si="62"/>
        <v>40</v>
      </c>
      <c r="G786">
        <v>309</v>
      </c>
      <c r="H786" s="4">
        <v>2.013888888888889E-2</v>
      </c>
      <c r="I786" t="s">
        <v>1916</v>
      </c>
      <c r="J786" t="s">
        <v>607</v>
      </c>
      <c r="K786">
        <f t="shared" si="60"/>
        <v>40</v>
      </c>
      <c r="L786">
        <f t="shared" si="61"/>
        <v>15</v>
      </c>
      <c r="M786" s="5">
        <f t="shared" si="63"/>
        <v>0.375</v>
      </c>
      <c r="N786">
        <f t="shared" si="64"/>
        <v>25</v>
      </c>
    </row>
    <row r="787" spans="1:14" x14ac:dyDescent="0.35">
      <c r="A787" t="s">
        <v>46</v>
      </c>
      <c r="B787" t="s">
        <v>1430</v>
      </c>
      <c r="C787" t="s">
        <v>65</v>
      </c>
      <c r="D787" t="s">
        <v>90</v>
      </c>
      <c r="E787" t="s">
        <v>19</v>
      </c>
      <c r="F787">
        <f t="shared" si="62"/>
        <v>62</v>
      </c>
      <c r="G787">
        <v>309</v>
      </c>
      <c r="H787" s="4">
        <v>2.9861111111111113E-2</v>
      </c>
      <c r="I787" t="s">
        <v>1917</v>
      </c>
      <c r="J787" t="s">
        <v>607</v>
      </c>
      <c r="K787">
        <f t="shared" si="60"/>
        <v>62</v>
      </c>
      <c r="L787">
        <f t="shared" si="61"/>
        <v>43</v>
      </c>
      <c r="M787" s="5">
        <f t="shared" si="63"/>
        <v>0.69354838709677424</v>
      </c>
      <c r="N787">
        <f t="shared" si="64"/>
        <v>38</v>
      </c>
    </row>
    <row r="788" spans="1:14" x14ac:dyDescent="0.35">
      <c r="A788" t="s">
        <v>46</v>
      </c>
      <c r="B788" t="s">
        <v>1356</v>
      </c>
      <c r="C788" t="s">
        <v>69</v>
      </c>
      <c r="D788" t="s">
        <v>98</v>
      </c>
      <c r="E788" t="s">
        <v>19</v>
      </c>
      <c r="F788">
        <f t="shared" si="62"/>
        <v>70</v>
      </c>
      <c r="G788">
        <v>309</v>
      </c>
      <c r="H788" s="4">
        <v>3.5416666666666666E-2</v>
      </c>
      <c r="I788" t="s">
        <v>1917</v>
      </c>
      <c r="J788" t="s">
        <v>607</v>
      </c>
      <c r="K788">
        <f t="shared" si="60"/>
        <v>70</v>
      </c>
      <c r="L788">
        <f t="shared" si="61"/>
        <v>49</v>
      </c>
      <c r="M788" s="5">
        <f t="shared" si="63"/>
        <v>0.7</v>
      </c>
      <c r="N788">
        <f t="shared" si="64"/>
        <v>42</v>
      </c>
    </row>
    <row r="789" spans="1:14" x14ac:dyDescent="0.35">
      <c r="A789" t="s">
        <v>38</v>
      </c>
      <c r="B789" t="s">
        <v>1464</v>
      </c>
      <c r="C789" t="s">
        <v>44</v>
      </c>
      <c r="D789" t="s">
        <v>79</v>
      </c>
      <c r="E789" t="s">
        <v>25</v>
      </c>
      <c r="F789">
        <f t="shared" si="62"/>
        <v>78</v>
      </c>
      <c r="G789">
        <v>310</v>
      </c>
      <c r="H789" s="4">
        <v>2.9861111111111113E-2</v>
      </c>
      <c r="I789" t="s">
        <v>1916</v>
      </c>
      <c r="J789" t="s">
        <v>609</v>
      </c>
      <c r="K789">
        <f t="shared" si="60"/>
        <v>78</v>
      </c>
      <c r="L789">
        <f t="shared" si="61"/>
        <v>63</v>
      </c>
      <c r="M789" s="5">
        <f t="shared" si="63"/>
        <v>0.80769230769230771</v>
      </c>
      <c r="N789">
        <f t="shared" si="64"/>
        <v>45</v>
      </c>
    </row>
    <row r="790" spans="1:14" x14ac:dyDescent="0.35">
      <c r="A790" t="s">
        <v>38</v>
      </c>
      <c r="B790" t="s">
        <v>1386</v>
      </c>
      <c r="C790" t="s">
        <v>63</v>
      </c>
      <c r="D790" t="s">
        <v>88</v>
      </c>
      <c r="E790" t="s">
        <v>19</v>
      </c>
      <c r="F790">
        <f t="shared" si="62"/>
        <v>60</v>
      </c>
      <c r="G790">
        <v>310</v>
      </c>
      <c r="H790" s="4">
        <v>3.7499999999999999E-2</v>
      </c>
      <c r="I790" t="s">
        <v>1917</v>
      </c>
      <c r="J790" t="s">
        <v>609</v>
      </c>
      <c r="K790">
        <f t="shared" si="60"/>
        <v>60</v>
      </c>
      <c r="L790">
        <f t="shared" si="61"/>
        <v>42</v>
      </c>
      <c r="M790" s="5">
        <f t="shared" si="63"/>
        <v>0.7</v>
      </c>
      <c r="N790">
        <f t="shared" si="64"/>
        <v>36</v>
      </c>
    </row>
    <row r="791" spans="1:14" x14ac:dyDescent="0.35">
      <c r="A791" t="s">
        <v>10</v>
      </c>
      <c r="B791" t="s">
        <v>1465</v>
      </c>
      <c r="C791" t="s">
        <v>50</v>
      </c>
      <c r="D791" t="s">
        <v>75</v>
      </c>
      <c r="E791" t="s">
        <v>14</v>
      </c>
      <c r="F791">
        <f t="shared" si="62"/>
        <v>24</v>
      </c>
      <c r="G791">
        <v>311</v>
      </c>
      <c r="H791" s="4">
        <v>3.1944444444444442E-2</v>
      </c>
      <c r="I791" t="s">
        <v>1917</v>
      </c>
      <c r="J791" t="s">
        <v>611</v>
      </c>
      <c r="K791">
        <f t="shared" si="60"/>
        <v>24</v>
      </c>
      <c r="L791">
        <f t="shared" si="61"/>
        <v>10</v>
      </c>
      <c r="M791" s="5">
        <f t="shared" si="63"/>
        <v>0.41666666666666669</v>
      </c>
      <c r="N791">
        <f t="shared" si="64"/>
        <v>14</v>
      </c>
    </row>
    <row r="792" spans="1:14" x14ac:dyDescent="0.35">
      <c r="A792" t="s">
        <v>10</v>
      </c>
      <c r="B792" t="s">
        <v>1363</v>
      </c>
      <c r="C792" t="s">
        <v>38</v>
      </c>
      <c r="D792" t="s">
        <v>86</v>
      </c>
      <c r="E792" t="s">
        <v>14</v>
      </c>
      <c r="F792">
        <f t="shared" si="62"/>
        <v>29</v>
      </c>
      <c r="G792">
        <v>311</v>
      </c>
      <c r="H792" s="4">
        <v>1.9444444444444445E-2</v>
      </c>
      <c r="I792" t="s">
        <v>1917</v>
      </c>
      <c r="J792" t="s">
        <v>611</v>
      </c>
      <c r="K792">
        <f t="shared" si="60"/>
        <v>29</v>
      </c>
      <c r="L792">
        <f t="shared" si="61"/>
        <v>12</v>
      </c>
      <c r="M792" s="5">
        <f t="shared" si="63"/>
        <v>0.41379310344827586</v>
      </c>
      <c r="N792">
        <f t="shared" si="64"/>
        <v>17</v>
      </c>
    </row>
    <row r="793" spans="1:14" x14ac:dyDescent="0.35">
      <c r="A793" t="s">
        <v>19</v>
      </c>
      <c r="B793" t="s">
        <v>1534</v>
      </c>
      <c r="C793" t="s">
        <v>65</v>
      </c>
      <c r="D793" t="s">
        <v>92</v>
      </c>
      <c r="E793" t="s">
        <v>19</v>
      </c>
      <c r="F793">
        <f t="shared" si="62"/>
        <v>64</v>
      </c>
      <c r="G793">
        <v>312</v>
      </c>
      <c r="H793" s="4">
        <v>3.125E-2</v>
      </c>
      <c r="I793" t="s">
        <v>1917</v>
      </c>
      <c r="J793" t="s">
        <v>613</v>
      </c>
      <c r="K793">
        <f t="shared" si="60"/>
        <v>64</v>
      </c>
      <c r="L793">
        <f t="shared" si="61"/>
        <v>45</v>
      </c>
      <c r="M793" s="5">
        <f t="shared" si="63"/>
        <v>0.703125</v>
      </c>
      <c r="N793">
        <f t="shared" si="64"/>
        <v>38</v>
      </c>
    </row>
    <row r="794" spans="1:14" x14ac:dyDescent="0.35">
      <c r="A794" t="s">
        <v>19</v>
      </c>
      <c r="B794" t="s">
        <v>1356</v>
      </c>
      <c r="C794" t="s">
        <v>69</v>
      </c>
      <c r="D794" t="s">
        <v>98</v>
      </c>
      <c r="E794" t="s">
        <v>19</v>
      </c>
      <c r="F794">
        <f t="shared" si="62"/>
        <v>70</v>
      </c>
      <c r="G794">
        <v>312</v>
      </c>
      <c r="H794" s="4">
        <v>6.9444444444444441E-3</v>
      </c>
      <c r="I794" t="s">
        <v>1917</v>
      </c>
      <c r="J794" t="s">
        <v>613</v>
      </c>
      <c r="K794">
        <f t="shared" si="60"/>
        <v>70</v>
      </c>
      <c r="L794">
        <f t="shared" si="61"/>
        <v>49</v>
      </c>
      <c r="M794" s="5">
        <f t="shared" si="63"/>
        <v>0.7</v>
      </c>
      <c r="N794">
        <f t="shared" si="64"/>
        <v>42</v>
      </c>
    </row>
    <row r="795" spans="1:14" x14ac:dyDescent="0.35">
      <c r="A795" t="s">
        <v>8</v>
      </c>
      <c r="B795" t="s">
        <v>1427</v>
      </c>
      <c r="C795" t="s">
        <v>42</v>
      </c>
      <c r="D795" t="s">
        <v>65</v>
      </c>
      <c r="E795" t="s">
        <v>19</v>
      </c>
      <c r="F795">
        <f t="shared" si="62"/>
        <v>38</v>
      </c>
      <c r="G795">
        <v>313</v>
      </c>
      <c r="H795" s="4">
        <v>1.8749999999999999E-2</v>
      </c>
      <c r="I795" t="s">
        <v>1917</v>
      </c>
      <c r="J795" t="s">
        <v>614</v>
      </c>
      <c r="K795">
        <f t="shared" si="60"/>
        <v>38</v>
      </c>
      <c r="L795">
        <f t="shared" si="61"/>
        <v>27</v>
      </c>
      <c r="M795" s="5">
        <f t="shared" si="63"/>
        <v>0.71052631578947367</v>
      </c>
      <c r="N795">
        <f t="shared" si="64"/>
        <v>22</v>
      </c>
    </row>
    <row r="796" spans="1:14" x14ac:dyDescent="0.35">
      <c r="A796" t="s">
        <v>8</v>
      </c>
      <c r="B796" t="s">
        <v>1430</v>
      </c>
      <c r="C796" t="s">
        <v>65</v>
      </c>
      <c r="D796" t="s">
        <v>90</v>
      </c>
      <c r="E796" t="s">
        <v>19</v>
      </c>
      <c r="F796">
        <f t="shared" si="62"/>
        <v>62</v>
      </c>
      <c r="G796">
        <v>313</v>
      </c>
      <c r="H796" s="4">
        <v>2.6388888888888889E-2</v>
      </c>
      <c r="I796" t="s">
        <v>1916</v>
      </c>
      <c r="J796" t="s">
        <v>614</v>
      </c>
      <c r="K796">
        <f t="shared" si="60"/>
        <v>62</v>
      </c>
      <c r="L796">
        <f t="shared" si="61"/>
        <v>43</v>
      </c>
      <c r="M796" s="5">
        <f t="shared" si="63"/>
        <v>0.69354838709677424</v>
      </c>
      <c r="N796">
        <f t="shared" si="64"/>
        <v>38</v>
      </c>
    </row>
    <row r="797" spans="1:14" x14ac:dyDescent="0.35">
      <c r="A797" t="s">
        <v>8</v>
      </c>
      <c r="B797" t="s">
        <v>1389</v>
      </c>
      <c r="C797" t="s">
        <v>71</v>
      </c>
      <c r="D797" t="s">
        <v>100</v>
      </c>
      <c r="E797" t="s">
        <v>25</v>
      </c>
      <c r="F797">
        <f t="shared" si="62"/>
        <v>108</v>
      </c>
      <c r="G797">
        <v>313</v>
      </c>
      <c r="H797" s="4">
        <v>1.8055555555555554E-2</v>
      </c>
      <c r="I797" t="s">
        <v>1916</v>
      </c>
      <c r="J797" t="s">
        <v>614</v>
      </c>
      <c r="K797">
        <f t="shared" si="60"/>
        <v>108</v>
      </c>
      <c r="L797">
        <f t="shared" si="61"/>
        <v>86</v>
      </c>
      <c r="M797" s="5">
        <f t="shared" si="63"/>
        <v>0.79629629629629628</v>
      </c>
      <c r="N797">
        <f t="shared" si="64"/>
        <v>66</v>
      </c>
    </row>
    <row r="798" spans="1:14" x14ac:dyDescent="0.35">
      <c r="A798" t="s">
        <v>8</v>
      </c>
      <c r="B798" t="s">
        <v>1465</v>
      </c>
      <c r="C798" t="s">
        <v>50</v>
      </c>
      <c r="D798" t="s">
        <v>75</v>
      </c>
      <c r="E798" t="s">
        <v>14</v>
      </c>
      <c r="F798">
        <f t="shared" si="62"/>
        <v>24</v>
      </c>
      <c r="G798">
        <v>313</v>
      </c>
      <c r="H798" s="4">
        <v>1.0416666666666666E-2</v>
      </c>
      <c r="I798" t="s">
        <v>1917</v>
      </c>
      <c r="J798" t="s">
        <v>614</v>
      </c>
      <c r="K798">
        <f t="shared" si="60"/>
        <v>24</v>
      </c>
      <c r="L798">
        <f t="shared" si="61"/>
        <v>10</v>
      </c>
      <c r="M798" s="5">
        <f t="shared" si="63"/>
        <v>0.41666666666666669</v>
      </c>
      <c r="N798">
        <f t="shared" si="64"/>
        <v>14</v>
      </c>
    </row>
    <row r="799" spans="1:14" x14ac:dyDescent="0.35">
      <c r="A799" t="s">
        <v>21</v>
      </c>
      <c r="B799" t="s">
        <v>1422</v>
      </c>
      <c r="C799" t="s">
        <v>56</v>
      </c>
      <c r="D799" t="s">
        <v>81</v>
      </c>
      <c r="E799" t="s">
        <v>14</v>
      </c>
      <c r="F799">
        <f t="shared" si="62"/>
        <v>27</v>
      </c>
      <c r="G799">
        <v>314</v>
      </c>
      <c r="H799" s="4">
        <v>3.472222222222222E-3</v>
      </c>
      <c r="I799" t="s">
        <v>1916</v>
      </c>
      <c r="J799" t="s">
        <v>616</v>
      </c>
      <c r="K799">
        <f t="shared" si="60"/>
        <v>27</v>
      </c>
      <c r="L799">
        <f t="shared" si="61"/>
        <v>11</v>
      </c>
      <c r="M799" s="5">
        <f t="shared" si="63"/>
        <v>0.40740740740740738</v>
      </c>
      <c r="N799">
        <f t="shared" si="64"/>
        <v>16</v>
      </c>
    </row>
    <row r="800" spans="1:14" x14ac:dyDescent="0.35">
      <c r="A800" t="s">
        <v>50</v>
      </c>
      <c r="B800" t="s">
        <v>1434</v>
      </c>
      <c r="C800" t="s">
        <v>44</v>
      </c>
      <c r="D800" t="s">
        <v>77</v>
      </c>
      <c r="E800" t="s">
        <v>14</v>
      </c>
      <c r="F800">
        <f t="shared" si="62"/>
        <v>25</v>
      </c>
      <c r="G800">
        <v>315</v>
      </c>
      <c r="H800" s="4">
        <v>1.1111111111111112E-2</v>
      </c>
      <c r="I800" t="s">
        <v>1917</v>
      </c>
      <c r="J800" t="s">
        <v>618</v>
      </c>
      <c r="K800">
        <f t="shared" si="60"/>
        <v>25</v>
      </c>
      <c r="L800">
        <f t="shared" si="61"/>
        <v>10</v>
      </c>
      <c r="M800" s="5">
        <f t="shared" si="63"/>
        <v>0.4</v>
      </c>
      <c r="N800">
        <f t="shared" si="64"/>
        <v>15</v>
      </c>
    </row>
    <row r="801" spans="1:14" x14ac:dyDescent="0.35">
      <c r="A801" t="s">
        <v>50</v>
      </c>
      <c r="B801" t="s">
        <v>1366</v>
      </c>
      <c r="C801" t="s">
        <v>56</v>
      </c>
      <c r="D801" t="s">
        <v>83</v>
      </c>
      <c r="E801" t="s">
        <v>14</v>
      </c>
      <c r="F801">
        <f t="shared" si="62"/>
        <v>28</v>
      </c>
      <c r="G801">
        <v>315</v>
      </c>
      <c r="H801" s="4">
        <v>4.8611111111111112E-3</v>
      </c>
      <c r="I801" t="s">
        <v>1917</v>
      </c>
      <c r="J801" t="s">
        <v>618</v>
      </c>
      <c r="K801">
        <f t="shared" si="60"/>
        <v>28</v>
      </c>
      <c r="L801">
        <f t="shared" si="61"/>
        <v>12</v>
      </c>
      <c r="M801" s="5">
        <f t="shared" si="63"/>
        <v>0.42857142857142855</v>
      </c>
      <c r="N801">
        <f t="shared" si="64"/>
        <v>16</v>
      </c>
    </row>
    <row r="802" spans="1:14" x14ac:dyDescent="0.35">
      <c r="A802" t="s">
        <v>50</v>
      </c>
      <c r="B802" t="s">
        <v>1363</v>
      </c>
      <c r="C802" t="s">
        <v>38</v>
      </c>
      <c r="D802" t="s">
        <v>86</v>
      </c>
      <c r="E802" t="s">
        <v>25</v>
      </c>
      <c r="F802">
        <f t="shared" si="62"/>
        <v>87</v>
      </c>
      <c r="G802">
        <v>315</v>
      </c>
      <c r="H802" s="4">
        <v>3.6111111111111108E-2</v>
      </c>
      <c r="I802" t="s">
        <v>1917</v>
      </c>
      <c r="J802" t="s">
        <v>618</v>
      </c>
      <c r="K802">
        <f t="shared" si="60"/>
        <v>87</v>
      </c>
      <c r="L802">
        <f t="shared" si="61"/>
        <v>70</v>
      </c>
      <c r="M802" s="5">
        <f t="shared" si="63"/>
        <v>0.8045977011494253</v>
      </c>
      <c r="N802">
        <f t="shared" si="64"/>
        <v>51</v>
      </c>
    </row>
    <row r="803" spans="1:14" x14ac:dyDescent="0.35">
      <c r="A803" t="s">
        <v>50</v>
      </c>
      <c r="B803" t="s">
        <v>1387</v>
      </c>
      <c r="C803" t="s">
        <v>55</v>
      </c>
      <c r="D803" t="s">
        <v>69</v>
      </c>
      <c r="E803" t="s">
        <v>14</v>
      </c>
      <c r="F803">
        <f t="shared" si="62"/>
        <v>21</v>
      </c>
      <c r="G803">
        <v>315</v>
      </c>
      <c r="H803" s="4">
        <v>3.5416666666666666E-2</v>
      </c>
      <c r="I803" t="s">
        <v>1917</v>
      </c>
      <c r="J803" t="s">
        <v>618</v>
      </c>
      <c r="K803">
        <f t="shared" si="60"/>
        <v>21</v>
      </c>
      <c r="L803">
        <f t="shared" si="61"/>
        <v>8</v>
      </c>
      <c r="M803" s="5">
        <f t="shared" si="63"/>
        <v>0.38095238095238093</v>
      </c>
      <c r="N803">
        <f t="shared" si="64"/>
        <v>13</v>
      </c>
    </row>
    <row r="804" spans="1:14" x14ac:dyDescent="0.35">
      <c r="A804" t="s">
        <v>19</v>
      </c>
      <c r="B804" t="s">
        <v>1395</v>
      </c>
      <c r="C804" t="s">
        <v>8</v>
      </c>
      <c r="D804" t="s">
        <v>63</v>
      </c>
      <c r="E804" t="s">
        <v>14</v>
      </c>
      <c r="F804">
        <f t="shared" si="62"/>
        <v>18</v>
      </c>
      <c r="G804">
        <v>316</v>
      </c>
      <c r="H804" s="4">
        <v>2.0833333333333332E-2</v>
      </c>
      <c r="I804" t="s">
        <v>1916</v>
      </c>
      <c r="J804" t="s">
        <v>620</v>
      </c>
      <c r="K804">
        <f t="shared" si="60"/>
        <v>18</v>
      </c>
      <c r="L804">
        <f t="shared" si="61"/>
        <v>8</v>
      </c>
      <c r="M804" s="5">
        <f t="shared" si="63"/>
        <v>0.44444444444444442</v>
      </c>
      <c r="N804">
        <f t="shared" si="64"/>
        <v>10</v>
      </c>
    </row>
    <row r="805" spans="1:14" x14ac:dyDescent="0.35">
      <c r="A805" t="s">
        <v>19</v>
      </c>
      <c r="B805" t="s">
        <v>1387</v>
      </c>
      <c r="C805" t="s">
        <v>55</v>
      </c>
      <c r="D805" t="s">
        <v>69</v>
      </c>
      <c r="E805" t="s">
        <v>14</v>
      </c>
      <c r="F805">
        <f t="shared" si="62"/>
        <v>21</v>
      </c>
      <c r="G805">
        <v>316</v>
      </c>
      <c r="H805" s="4">
        <v>1.5972222222222221E-2</v>
      </c>
      <c r="I805" t="s">
        <v>1916</v>
      </c>
      <c r="J805" t="s">
        <v>620</v>
      </c>
      <c r="K805">
        <f t="shared" si="60"/>
        <v>21</v>
      </c>
      <c r="L805">
        <f t="shared" si="61"/>
        <v>8</v>
      </c>
      <c r="M805" s="5">
        <f t="shared" si="63"/>
        <v>0.38095238095238093</v>
      </c>
      <c r="N805">
        <f t="shared" si="64"/>
        <v>13</v>
      </c>
    </row>
    <row r="806" spans="1:14" x14ac:dyDescent="0.35">
      <c r="A806" t="s">
        <v>19</v>
      </c>
      <c r="B806" t="s">
        <v>1422</v>
      </c>
      <c r="C806" t="s">
        <v>56</v>
      </c>
      <c r="D806" t="s">
        <v>81</v>
      </c>
      <c r="E806" t="s">
        <v>25</v>
      </c>
      <c r="F806">
        <f t="shared" si="62"/>
        <v>81</v>
      </c>
      <c r="G806">
        <v>316</v>
      </c>
      <c r="H806" s="4">
        <v>3.6805555555555557E-2</v>
      </c>
      <c r="I806" t="s">
        <v>1917</v>
      </c>
      <c r="J806" t="s">
        <v>620</v>
      </c>
      <c r="K806">
        <f t="shared" si="60"/>
        <v>81</v>
      </c>
      <c r="L806">
        <f t="shared" si="61"/>
        <v>65</v>
      </c>
      <c r="M806" s="5">
        <f t="shared" si="63"/>
        <v>0.80246913580246915</v>
      </c>
      <c r="N806">
        <f t="shared" si="64"/>
        <v>48</v>
      </c>
    </row>
    <row r="807" spans="1:14" x14ac:dyDescent="0.35">
      <c r="A807" t="s">
        <v>19</v>
      </c>
      <c r="B807" t="s">
        <v>1369</v>
      </c>
      <c r="C807" t="s">
        <v>77</v>
      </c>
      <c r="D807" t="s">
        <v>108</v>
      </c>
      <c r="E807" t="s">
        <v>14</v>
      </c>
      <c r="F807">
        <f t="shared" si="62"/>
        <v>40</v>
      </c>
      <c r="G807">
        <v>316</v>
      </c>
      <c r="H807" s="4">
        <v>3.6111111111111108E-2</v>
      </c>
      <c r="I807" t="s">
        <v>1917</v>
      </c>
      <c r="J807" t="s">
        <v>620</v>
      </c>
      <c r="K807">
        <f t="shared" si="60"/>
        <v>40</v>
      </c>
      <c r="L807">
        <f t="shared" si="61"/>
        <v>15</v>
      </c>
      <c r="M807" s="5">
        <f t="shared" si="63"/>
        <v>0.375</v>
      </c>
      <c r="N807">
        <f t="shared" si="64"/>
        <v>25</v>
      </c>
    </row>
    <row r="808" spans="1:14" x14ac:dyDescent="0.35">
      <c r="A808" t="s">
        <v>38</v>
      </c>
      <c r="B808" t="s">
        <v>1498</v>
      </c>
      <c r="C808" t="s">
        <v>55</v>
      </c>
      <c r="D808" t="s">
        <v>71</v>
      </c>
      <c r="E808" t="s">
        <v>19</v>
      </c>
      <c r="F808">
        <f t="shared" si="62"/>
        <v>44</v>
      </c>
      <c r="G808">
        <v>317</v>
      </c>
      <c r="H808" s="4">
        <v>1.3888888888888888E-2</v>
      </c>
      <c r="I808" t="s">
        <v>1917</v>
      </c>
      <c r="J808" t="s">
        <v>621</v>
      </c>
      <c r="K808">
        <f t="shared" si="60"/>
        <v>44</v>
      </c>
      <c r="L808">
        <f t="shared" si="61"/>
        <v>31</v>
      </c>
      <c r="M808" s="5">
        <f t="shared" si="63"/>
        <v>0.70454545454545459</v>
      </c>
      <c r="N808">
        <f t="shared" si="64"/>
        <v>26</v>
      </c>
    </row>
    <row r="809" spans="1:14" x14ac:dyDescent="0.35">
      <c r="A809" t="s">
        <v>38</v>
      </c>
      <c r="B809" t="s">
        <v>1375</v>
      </c>
      <c r="C809" t="s">
        <v>21</v>
      </c>
      <c r="D809" t="s">
        <v>96</v>
      </c>
      <c r="E809" t="s">
        <v>25</v>
      </c>
      <c r="F809">
        <f t="shared" si="62"/>
        <v>102</v>
      </c>
      <c r="G809">
        <v>317</v>
      </c>
      <c r="H809" s="4">
        <v>2.5694444444444443E-2</v>
      </c>
      <c r="I809" t="s">
        <v>1917</v>
      </c>
      <c r="J809" t="s">
        <v>621</v>
      </c>
      <c r="K809">
        <f t="shared" si="60"/>
        <v>102</v>
      </c>
      <c r="L809">
        <f t="shared" si="61"/>
        <v>82</v>
      </c>
      <c r="M809" s="5">
        <f t="shared" si="63"/>
        <v>0.80392156862745101</v>
      </c>
      <c r="N809">
        <f t="shared" si="64"/>
        <v>60</v>
      </c>
    </row>
    <row r="810" spans="1:14" x14ac:dyDescent="0.35">
      <c r="A810" t="s">
        <v>38</v>
      </c>
      <c r="B810" t="s">
        <v>1534</v>
      </c>
      <c r="C810" t="s">
        <v>65</v>
      </c>
      <c r="D810" t="s">
        <v>92</v>
      </c>
      <c r="E810" t="s">
        <v>14</v>
      </c>
      <c r="F810">
        <f t="shared" si="62"/>
        <v>32</v>
      </c>
      <c r="G810">
        <v>317</v>
      </c>
      <c r="H810" s="4">
        <v>2.1527777777777778E-2</v>
      </c>
      <c r="I810" t="s">
        <v>1917</v>
      </c>
      <c r="J810" t="s">
        <v>621</v>
      </c>
      <c r="K810">
        <f t="shared" si="60"/>
        <v>32</v>
      </c>
      <c r="L810">
        <f t="shared" si="61"/>
        <v>13</v>
      </c>
      <c r="M810" s="5">
        <f t="shared" si="63"/>
        <v>0.40625</v>
      </c>
      <c r="N810">
        <f t="shared" si="64"/>
        <v>19</v>
      </c>
    </row>
    <row r="811" spans="1:14" x14ac:dyDescent="0.35">
      <c r="A811" t="s">
        <v>55</v>
      </c>
      <c r="B811" t="s">
        <v>1363</v>
      </c>
      <c r="C811" t="s">
        <v>38</v>
      </c>
      <c r="D811" t="s">
        <v>86</v>
      </c>
      <c r="E811" t="s">
        <v>14</v>
      </c>
      <c r="F811">
        <f t="shared" si="62"/>
        <v>29</v>
      </c>
      <c r="G811">
        <v>318</v>
      </c>
      <c r="H811" s="4">
        <v>2.7083333333333334E-2</v>
      </c>
      <c r="I811" t="s">
        <v>1917</v>
      </c>
      <c r="J811" t="s">
        <v>623</v>
      </c>
      <c r="K811">
        <f t="shared" si="60"/>
        <v>29</v>
      </c>
      <c r="L811">
        <f t="shared" si="61"/>
        <v>12</v>
      </c>
      <c r="M811" s="5">
        <f t="shared" si="63"/>
        <v>0.41379310344827586</v>
      </c>
      <c r="N811">
        <f t="shared" si="64"/>
        <v>17</v>
      </c>
    </row>
    <row r="812" spans="1:14" x14ac:dyDescent="0.35">
      <c r="A812" t="s">
        <v>14</v>
      </c>
      <c r="B812" t="s">
        <v>1534</v>
      </c>
      <c r="C812" t="s">
        <v>65</v>
      </c>
      <c r="D812" t="s">
        <v>92</v>
      </c>
      <c r="E812" t="s">
        <v>25</v>
      </c>
      <c r="F812">
        <f t="shared" si="62"/>
        <v>96</v>
      </c>
      <c r="G812">
        <v>319</v>
      </c>
      <c r="H812" s="4">
        <v>1.1111111111111112E-2</v>
      </c>
      <c r="I812" t="s">
        <v>1917</v>
      </c>
      <c r="J812" t="s">
        <v>625</v>
      </c>
      <c r="K812">
        <f t="shared" si="60"/>
        <v>96</v>
      </c>
      <c r="L812">
        <f t="shared" si="61"/>
        <v>77</v>
      </c>
      <c r="M812" s="5">
        <f t="shared" si="63"/>
        <v>0.80208333333333337</v>
      </c>
      <c r="N812">
        <f t="shared" si="64"/>
        <v>57</v>
      </c>
    </row>
    <row r="813" spans="1:14" x14ac:dyDescent="0.35">
      <c r="A813" t="s">
        <v>14</v>
      </c>
      <c r="B813" t="s">
        <v>1356</v>
      </c>
      <c r="C813" t="s">
        <v>69</v>
      </c>
      <c r="D813" t="s">
        <v>98</v>
      </c>
      <c r="E813" t="s">
        <v>19</v>
      </c>
      <c r="F813">
        <f t="shared" si="62"/>
        <v>70</v>
      </c>
      <c r="G813">
        <v>319</v>
      </c>
      <c r="H813" s="4">
        <v>1.1805555555555555E-2</v>
      </c>
      <c r="I813" t="s">
        <v>1916</v>
      </c>
      <c r="J813" t="s">
        <v>625</v>
      </c>
      <c r="K813">
        <f t="shared" si="60"/>
        <v>70</v>
      </c>
      <c r="L813">
        <f t="shared" si="61"/>
        <v>49</v>
      </c>
      <c r="M813" s="5">
        <f t="shared" si="63"/>
        <v>0.7</v>
      </c>
      <c r="N813">
        <f t="shared" si="64"/>
        <v>42</v>
      </c>
    </row>
    <row r="814" spans="1:14" x14ac:dyDescent="0.35">
      <c r="A814" t="s">
        <v>14</v>
      </c>
      <c r="B814" t="s">
        <v>1369</v>
      </c>
      <c r="C814" t="s">
        <v>77</v>
      </c>
      <c r="D814" t="s">
        <v>108</v>
      </c>
      <c r="E814" t="s">
        <v>14</v>
      </c>
      <c r="F814">
        <f t="shared" si="62"/>
        <v>40</v>
      </c>
      <c r="G814">
        <v>319</v>
      </c>
      <c r="H814" s="4">
        <v>2.6388888888888889E-2</v>
      </c>
      <c r="I814" t="s">
        <v>1917</v>
      </c>
      <c r="J814" t="s">
        <v>625</v>
      </c>
      <c r="K814">
        <f t="shared" si="60"/>
        <v>40</v>
      </c>
      <c r="L814">
        <f t="shared" si="61"/>
        <v>15</v>
      </c>
      <c r="M814" s="5">
        <f t="shared" si="63"/>
        <v>0.375</v>
      </c>
      <c r="N814">
        <f t="shared" si="64"/>
        <v>25</v>
      </c>
    </row>
    <row r="815" spans="1:14" x14ac:dyDescent="0.35">
      <c r="A815" t="s">
        <v>14</v>
      </c>
      <c r="B815" t="s">
        <v>1430</v>
      </c>
      <c r="C815" t="s">
        <v>65</v>
      </c>
      <c r="D815" t="s">
        <v>90</v>
      </c>
      <c r="E815" t="s">
        <v>19</v>
      </c>
      <c r="F815">
        <f t="shared" si="62"/>
        <v>62</v>
      </c>
      <c r="G815">
        <v>319</v>
      </c>
      <c r="H815" s="4">
        <v>3.8194444444444448E-2</v>
      </c>
      <c r="I815" t="s">
        <v>1917</v>
      </c>
      <c r="J815" t="s">
        <v>625</v>
      </c>
      <c r="K815">
        <f t="shared" si="60"/>
        <v>62</v>
      </c>
      <c r="L815">
        <f t="shared" si="61"/>
        <v>43</v>
      </c>
      <c r="M815" s="5">
        <f t="shared" si="63"/>
        <v>0.69354838709677424</v>
      </c>
      <c r="N815">
        <f t="shared" si="64"/>
        <v>38</v>
      </c>
    </row>
    <row r="816" spans="1:14" x14ac:dyDescent="0.35">
      <c r="A816" t="s">
        <v>46</v>
      </c>
      <c r="B816" t="s">
        <v>1387</v>
      </c>
      <c r="C816" t="s">
        <v>55</v>
      </c>
      <c r="D816" t="s">
        <v>69</v>
      </c>
      <c r="E816" t="s">
        <v>19</v>
      </c>
      <c r="F816">
        <f t="shared" si="62"/>
        <v>42</v>
      </c>
      <c r="G816">
        <v>320</v>
      </c>
      <c r="H816" s="4">
        <v>3.0555555555555555E-2</v>
      </c>
      <c r="I816" t="s">
        <v>1917</v>
      </c>
      <c r="J816" t="s">
        <v>627</v>
      </c>
      <c r="K816">
        <f t="shared" si="60"/>
        <v>42</v>
      </c>
      <c r="L816">
        <f t="shared" si="61"/>
        <v>29</v>
      </c>
      <c r="M816" s="5">
        <f t="shared" si="63"/>
        <v>0.69047619047619047</v>
      </c>
      <c r="N816">
        <f t="shared" si="64"/>
        <v>26</v>
      </c>
    </row>
    <row r="817" spans="1:14" x14ac:dyDescent="0.35">
      <c r="A817" t="s">
        <v>46</v>
      </c>
      <c r="B817" t="s">
        <v>1498</v>
      </c>
      <c r="C817" t="s">
        <v>55</v>
      </c>
      <c r="D817" t="s">
        <v>71</v>
      </c>
      <c r="E817" t="s">
        <v>14</v>
      </c>
      <c r="F817">
        <f t="shared" si="62"/>
        <v>22</v>
      </c>
      <c r="G817">
        <v>320</v>
      </c>
      <c r="H817" s="4">
        <v>3.0555555555555555E-2</v>
      </c>
      <c r="I817" t="s">
        <v>1917</v>
      </c>
      <c r="J817" t="s">
        <v>627</v>
      </c>
      <c r="K817">
        <f t="shared" si="60"/>
        <v>22</v>
      </c>
      <c r="L817">
        <f t="shared" si="61"/>
        <v>9</v>
      </c>
      <c r="M817" s="5">
        <f t="shared" si="63"/>
        <v>0.40909090909090912</v>
      </c>
      <c r="N817">
        <f t="shared" si="64"/>
        <v>13</v>
      </c>
    </row>
    <row r="818" spans="1:14" x14ac:dyDescent="0.35">
      <c r="A818" t="s">
        <v>46</v>
      </c>
      <c r="B818" t="s">
        <v>1375</v>
      </c>
      <c r="C818" t="s">
        <v>21</v>
      </c>
      <c r="D818" t="s">
        <v>96</v>
      </c>
      <c r="E818" t="s">
        <v>14</v>
      </c>
      <c r="F818">
        <f t="shared" si="62"/>
        <v>34</v>
      </c>
      <c r="G818">
        <v>320</v>
      </c>
      <c r="H818" s="4">
        <v>2.9166666666666667E-2</v>
      </c>
      <c r="I818" t="s">
        <v>1916</v>
      </c>
      <c r="J818" t="s">
        <v>627</v>
      </c>
      <c r="K818">
        <f t="shared" si="60"/>
        <v>34</v>
      </c>
      <c r="L818">
        <f t="shared" si="61"/>
        <v>14</v>
      </c>
      <c r="M818" s="5">
        <f t="shared" si="63"/>
        <v>0.41176470588235292</v>
      </c>
      <c r="N818">
        <f t="shared" si="64"/>
        <v>20</v>
      </c>
    </row>
    <row r="819" spans="1:14" x14ac:dyDescent="0.35">
      <c r="A819" t="s">
        <v>63</v>
      </c>
      <c r="B819" t="s">
        <v>1366</v>
      </c>
      <c r="C819" t="s">
        <v>56</v>
      </c>
      <c r="D819" t="s">
        <v>83</v>
      </c>
      <c r="E819" t="s">
        <v>14</v>
      </c>
      <c r="F819">
        <f t="shared" si="62"/>
        <v>28</v>
      </c>
      <c r="G819">
        <v>321</v>
      </c>
      <c r="H819" s="4">
        <v>2.361111111111111E-2</v>
      </c>
      <c r="I819" t="s">
        <v>1917</v>
      </c>
      <c r="J819" t="s">
        <v>629</v>
      </c>
      <c r="K819">
        <f t="shared" si="60"/>
        <v>28</v>
      </c>
      <c r="L819">
        <f t="shared" si="61"/>
        <v>12</v>
      </c>
      <c r="M819" s="5">
        <f t="shared" si="63"/>
        <v>0.42857142857142855</v>
      </c>
      <c r="N819">
        <f t="shared" si="64"/>
        <v>16</v>
      </c>
    </row>
    <row r="820" spans="1:14" x14ac:dyDescent="0.35">
      <c r="A820" t="s">
        <v>63</v>
      </c>
      <c r="B820" t="s">
        <v>1498</v>
      </c>
      <c r="C820" t="s">
        <v>55</v>
      </c>
      <c r="D820" t="s">
        <v>71</v>
      </c>
      <c r="E820" t="s">
        <v>19</v>
      </c>
      <c r="F820">
        <f t="shared" si="62"/>
        <v>44</v>
      </c>
      <c r="G820">
        <v>321</v>
      </c>
      <c r="H820" s="4">
        <v>1.5277777777777777E-2</v>
      </c>
      <c r="I820" t="s">
        <v>1917</v>
      </c>
      <c r="J820" t="s">
        <v>629</v>
      </c>
      <c r="K820">
        <f t="shared" si="60"/>
        <v>44</v>
      </c>
      <c r="L820">
        <f t="shared" si="61"/>
        <v>31</v>
      </c>
      <c r="M820" s="5">
        <f t="shared" si="63"/>
        <v>0.70454545454545459</v>
      </c>
      <c r="N820">
        <f t="shared" si="64"/>
        <v>26</v>
      </c>
    </row>
    <row r="821" spans="1:14" x14ac:dyDescent="0.35">
      <c r="A821" t="s">
        <v>63</v>
      </c>
      <c r="B821" t="s">
        <v>1496</v>
      </c>
      <c r="C821" t="s">
        <v>50</v>
      </c>
      <c r="D821" t="s">
        <v>73</v>
      </c>
      <c r="E821" t="s">
        <v>25</v>
      </c>
      <c r="F821">
        <f t="shared" si="62"/>
        <v>69</v>
      </c>
      <c r="G821">
        <v>321</v>
      </c>
      <c r="H821" s="4">
        <v>2.7083333333333334E-2</v>
      </c>
      <c r="I821" t="s">
        <v>1916</v>
      </c>
      <c r="J821" t="s">
        <v>629</v>
      </c>
      <c r="K821">
        <f t="shared" si="60"/>
        <v>69</v>
      </c>
      <c r="L821">
        <f t="shared" si="61"/>
        <v>55</v>
      </c>
      <c r="M821" s="5">
        <f t="shared" si="63"/>
        <v>0.79710144927536231</v>
      </c>
      <c r="N821">
        <f t="shared" si="64"/>
        <v>42</v>
      </c>
    </row>
    <row r="822" spans="1:14" x14ac:dyDescent="0.35">
      <c r="A822" t="s">
        <v>53</v>
      </c>
      <c r="B822" t="s">
        <v>1534</v>
      </c>
      <c r="C822" t="s">
        <v>65</v>
      </c>
      <c r="D822" t="s">
        <v>92</v>
      </c>
      <c r="E822" t="s">
        <v>19</v>
      </c>
      <c r="F822">
        <f t="shared" si="62"/>
        <v>64</v>
      </c>
      <c r="G822">
        <v>322</v>
      </c>
      <c r="H822" s="4">
        <v>5.5555555555555558E-3</v>
      </c>
      <c r="I822" t="s">
        <v>1916</v>
      </c>
      <c r="J822" t="s">
        <v>631</v>
      </c>
      <c r="K822">
        <f t="shared" si="60"/>
        <v>64</v>
      </c>
      <c r="L822">
        <f t="shared" si="61"/>
        <v>45</v>
      </c>
      <c r="M822" s="5">
        <f t="shared" si="63"/>
        <v>0.703125</v>
      </c>
      <c r="N822">
        <f t="shared" si="64"/>
        <v>38</v>
      </c>
    </row>
    <row r="823" spans="1:14" x14ac:dyDescent="0.35">
      <c r="A823" t="s">
        <v>53</v>
      </c>
      <c r="B823" t="s">
        <v>1387</v>
      </c>
      <c r="C823" t="s">
        <v>55</v>
      </c>
      <c r="D823" t="s">
        <v>69</v>
      </c>
      <c r="E823" t="s">
        <v>14</v>
      </c>
      <c r="F823">
        <f t="shared" si="62"/>
        <v>21</v>
      </c>
      <c r="G823">
        <v>322</v>
      </c>
      <c r="H823" s="4">
        <v>3.6111111111111108E-2</v>
      </c>
      <c r="I823" t="s">
        <v>1917</v>
      </c>
      <c r="J823" t="s">
        <v>631</v>
      </c>
      <c r="K823">
        <f t="shared" si="60"/>
        <v>21</v>
      </c>
      <c r="L823">
        <f t="shared" si="61"/>
        <v>8</v>
      </c>
      <c r="M823" s="5">
        <f t="shared" si="63"/>
        <v>0.38095238095238093</v>
      </c>
      <c r="N823">
        <f t="shared" si="64"/>
        <v>13</v>
      </c>
    </row>
    <row r="824" spans="1:14" x14ac:dyDescent="0.35">
      <c r="A824" t="s">
        <v>31</v>
      </c>
      <c r="B824" t="s">
        <v>1498</v>
      </c>
      <c r="C824" t="s">
        <v>55</v>
      </c>
      <c r="D824" t="s">
        <v>71</v>
      </c>
      <c r="E824" t="s">
        <v>25</v>
      </c>
      <c r="F824">
        <f t="shared" si="62"/>
        <v>66</v>
      </c>
      <c r="G824">
        <v>323</v>
      </c>
      <c r="H824" s="4">
        <v>2.5694444444444443E-2</v>
      </c>
      <c r="I824" t="s">
        <v>1917</v>
      </c>
      <c r="J824" t="s">
        <v>633</v>
      </c>
      <c r="K824">
        <f t="shared" si="60"/>
        <v>66</v>
      </c>
      <c r="L824">
        <f t="shared" si="61"/>
        <v>53</v>
      </c>
      <c r="M824" s="5">
        <f t="shared" si="63"/>
        <v>0.80303030303030298</v>
      </c>
      <c r="N824">
        <f t="shared" si="64"/>
        <v>39</v>
      </c>
    </row>
    <row r="825" spans="1:14" x14ac:dyDescent="0.35">
      <c r="A825" t="s">
        <v>31</v>
      </c>
      <c r="B825" t="s">
        <v>1363</v>
      </c>
      <c r="C825" t="s">
        <v>38</v>
      </c>
      <c r="D825" t="s">
        <v>86</v>
      </c>
      <c r="E825" t="s">
        <v>19</v>
      </c>
      <c r="F825">
        <f t="shared" si="62"/>
        <v>58</v>
      </c>
      <c r="G825">
        <v>323</v>
      </c>
      <c r="H825" s="4">
        <v>2.2916666666666665E-2</v>
      </c>
      <c r="I825" t="s">
        <v>1916</v>
      </c>
      <c r="J825" t="s">
        <v>633</v>
      </c>
      <c r="K825">
        <f t="shared" si="60"/>
        <v>58</v>
      </c>
      <c r="L825">
        <f t="shared" si="61"/>
        <v>41</v>
      </c>
      <c r="M825" s="5">
        <f t="shared" si="63"/>
        <v>0.7068965517241379</v>
      </c>
      <c r="N825">
        <f t="shared" si="64"/>
        <v>34</v>
      </c>
    </row>
    <row r="826" spans="1:14" x14ac:dyDescent="0.35">
      <c r="A826" t="s">
        <v>31</v>
      </c>
      <c r="B826" t="s">
        <v>1465</v>
      </c>
      <c r="C826" t="s">
        <v>50</v>
      </c>
      <c r="D826" t="s">
        <v>75</v>
      </c>
      <c r="E826" t="s">
        <v>19</v>
      </c>
      <c r="F826">
        <f t="shared" si="62"/>
        <v>48</v>
      </c>
      <c r="G826">
        <v>323</v>
      </c>
      <c r="H826" s="4">
        <v>2.0833333333333332E-2</v>
      </c>
      <c r="I826" t="s">
        <v>1916</v>
      </c>
      <c r="J826" t="s">
        <v>633</v>
      </c>
      <c r="K826">
        <f t="shared" si="60"/>
        <v>48</v>
      </c>
      <c r="L826">
        <f t="shared" si="61"/>
        <v>34</v>
      </c>
      <c r="M826" s="5">
        <f t="shared" si="63"/>
        <v>0.70833333333333337</v>
      </c>
      <c r="N826">
        <f t="shared" si="64"/>
        <v>28</v>
      </c>
    </row>
    <row r="827" spans="1:14" x14ac:dyDescent="0.35">
      <c r="A827" t="s">
        <v>31</v>
      </c>
      <c r="B827" t="s">
        <v>1395</v>
      </c>
      <c r="C827" t="s">
        <v>8</v>
      </c>
      <c r="D827" t="s">
        <v>63</v>
      </c>
      <c r="E827" t="s">
        <v>19</v>
      </c>
      <c r="F827">
        <f t="shared" si="62"/>
        <v>36</v>
      </c>
      <c r="G827">
        <v>323</v>
      </c>
      <c r="H827" s="4">
        <v>1.5277777777777777E-2</v>
      </c>
      <c r="I827" t="s">
        <v>1917</v>
      </c>
      <c r="J827" t="s">
        <v>633</v>
      </c>
      <c r="K827">
        <f t="shared" si="60"/>
        <v>36</v>
      </c>
      <c r="L827">
        <f t="shared" si="61"/>
        <v>26</v>
      </c>
      <c r="M827" s="5">
        <f t="shared" si="63"/>
        <v>0.72222222222222221</v>
      </c>
      <c r="N827">
        <f t="shared" si="64"/>
        <v>20</v>
      </c>
    </row>
    <row r="828" spans="1:14" x14ac:dyDescent="0.35">
      <c r="A828" t="s">
        <v>46</v>
      </c>
      <c r="B828" t="s">
        <v>1386</v>
      </c>
      <c r="C828" t="s">
        <v>63</v>
      </c>
      <c r="D828" t="s">
        <v>88</v>
      </c>
      <c r="E828" t="s">
        <v>14</v>
      </c>
      <c r="F828">
        <f t="shared" si="62"/>
        <v>30</v>
      </c>
      <c r="G828">
        <v>324</v>
      </c>
      <c r="H828" s="4">
        <v>1.0416666666666666E-2</v>
      </c>
      <c r="I828" t="s">
        <v>1917</v>
      </c>
      <c r="J828" t="s">
        <v>635</v>
      </c>
      <c r="K828">
        <f t="shared" si="60"/>
        <v>30</v>
      </c>
      <c r="L828">
        <f t="shared" si="61"/>
        <v>12</v>
      </c>
      <c r="M828" s="5">
        <f t="shared" si="63"/>
        <v>0.4</v>
      </c>
      <c r="N828">
        <f t="shared" si="64"/>
        <v>18</v>
      </c>
    </row>
    <row r="829" spans="1:14" x14ac:dyDescent="0.35">
      <c r="A829" t="s">
        <v>46</v>
      </c>
      <c r="B829" t="s">
        <v>1422</v>
      </c>
      <c r="C829" t="s">
        <v>56</v>
      </c>
      <c r="D829" t="s">
        <v>81</v>
      </c>
      <c r="E829" t="s">
        <v>25</v>
      </c>
      <c r="F829">
        <f t="shared" si="62"/>
        <v>81</v>
      </c>
      <c r="G829">
        <v>324</v>
      </c>
      <c r="H829" s="4">
        <v>4.027777777777778E-2</v>
      </c>
      <c r="I829" t="s">
        <v>1916</v>
      </c>
      <c r="J829" t="s">
        <v>635</v>
      </c>
      <c r="K829">
        <f t="shared" si="60"/>
        <v>81</v>
      </c>
      <c r="L829">
        <f t="shared" si="61"/>
        <v>65</v>
      </c>
      <c r="M829" s="5">
        <f t="shared" si="63"/>
        <v>0.80246913580246915</v>
      </c>
      <c r="N829">
        <f t="shared" si="64"/>
        <v>48</v>
      </c>
    </row>
    <row r="830" spans="1:14" x14ac:dyDescent="0.35">
      <c r="A830" t="s">
        <v>46</v>
      </c>
      <c r="B830" t="s">
        <v>1464</v>
      </c>
      <c r="C830" t="s">
        <v>44</v>
      </c>
      <c r="D830" t="s">
        <v>79</v>
      </c>
      <c r="E830" t="s">
        <v>14</v>
      </c>
      <c r="F830">
        <f t="shared" si="62"/>
        <v>26</v>
      </c>
      <c r="G830">
        <v>324</v>
      </c>
      <c r="H830" s="4">
        <v>1.1805555555555555E-2</v>
      </c>
      <c r="I830" t="s">
        <v>1916</v>
      </c>
      <c r="J830" t="s">
        <v>635</v>
      </c>
      <c r="K830">
        <f t="shared" si="60"/>
        <v>26</v>
      </c>
      <c r="L830">
        <f t="shared" si="61"/>
        <v>11</v>
      </c>
      <c r="M830" s="5">
        <f t="shared" si="63"/>
        <v>0.42307692307692307</v>
      </c>
      <c r="N830">
        <f t="shared" si="64"/>
        <v>15</v>
      </c>
    </row>
    <row r="831" spans="1:14" x14ac:dyDescent="0.35">
      <c r="A831" t="s">
        <v>63</v>
      </c>
      <c r="B831" t="s">
        <v>1387</v>
      </c>
      <c r="C831" t="s">
        <v>55</v>
      </c>
      <c r="D831" t="s">
        <v>69</v>
      </c>
      <c r="E831" t="s">
        <v>14</v>
      </c>
      <c r="F831">
        <f t="shared" si="62"/>
        <v>21</v>
      </c>
      <c r="G831">
        <v>325</v>
      </c>
      <c r="H831" s="4">
        <v>1.8055555555555554E-2</v>
      </c>
      <c r="I831" t="s">
        <v>1917</v>
      </c>
      <c r="J831" t="s">
        <v>637</v>
      </c>
      <c r="K831">
        <f t="shared" si="60"/>
        <v>21</v>
      </c>
      <c r="L831">
        <f t="shared" si="61"/>
        <v>8</v>
      </c>
      <c r="M831" s="5">
        <f t="shared" si="63"/>
        <v>0.38095238095238093</v>
      </c>
      <c r="N831">
        <f t="shared" si="64"/>
        <v>13</v>
      </c>
    </row>
    <row r="832" spans="1:14" x14ac:dyDescent="0.35">
      <c r="A832" t="s">
        <v>63</v>
      </c>
      <c r="B832" t="s">
        <v>1430</v>
      </c>
      <c r="C832" t="s">
        <v>65</v>
      </c>
      <c r="D832" t="s">
        <v>90</v>
      </c>
      <c r="E832" t="s">
        <v>14</v>
      </c>
      <c r="F832">
        <f t="shared" si="62"/>
        <v>31</v>
      </c>
      <c r="G832">
        <v>325</v>
      </c>
      <c r="H832" s="4">
        <v>3.472222222222222E-3</v>
      </c>
      <c r="I832" t="s">
        <v>1917</v>
      </c>
      <c r="J832" t="s">
        <v>637</v>
      </c>
      <c r="K832">
        <f t="shared" si="60"/>
        <v>31</v>
      </c>
      <c r="L832">
        <f t="shared" si="61"/>
        <v>12</v>
      </c>
      <c r="M832" s="5">
        <f t="shared" si="63"/>
        <v>0.38709677419354838</v>
      </c>
      <c r="N832">
        <f t="shared" si="64"/>
        <v>19</v>
      </c>
    </row>
    <row r="833" spans="1:14" x14ac:dyDescent="0.35">
      <c r="A833" t="s">
        <v>63</v>
      </c>
      <c r="B833" t="s">
        <v>1356</v>
      </c>
      <c r="C833" t="s">
        <v>69</v>
      </c>
      <c r="D833" t="s">
        <v>98</v>
      </c>
      <c r="E833" t="s">
        <v>19</v>
      </c>
      <c r="F833">
        <f t="shared" si="62"/>
        <v>70</v>
      </c>
      <c r="G833">
        <v>325</v>
      </c>
      <c r="H833" s="4">
        <v>9.0277777777777769E-3</v>
      </c>
      <c r="I833" t="s">
        <v>1917</v>
      </c>
      <c r="J833" t="s">
        <v>637</v>
      </c>
      <c r="K833">
        <f t="shared" si="60"/>
        <v>70</v>
      </c>
      <c r="L833">
        <f t="shared" si="61"/>
        <v>49</v>
      </c>
      <c r="M833" s="5">
        <f t="shared" si="63"/>
        <v>0.7</v>
      </c>
      <c r="N833">
        <f t="shared" si="64"/>
        <v>42</v>
      </c>
    </row>
    <row r="834" spans="1:14" x14ac:dyDescent="0.35">
      <c r="A834" t="s">
        <v>63</v>
      </c>
      <c r="B834" t="s">
        <v>1534</v>
      </c>
      <c r="C834" t="s">
        <v>65</v>
      </c>
      <c r="D834" t="s">
        <v>92</v>
      </c>
      <c r="E834" t="s">
        <v>14</v>
      </c>
      <c r="F834">
        <f t="shared" si="62"/>
        <v>32</v>
      </c>
      <c r="G834">
        <v>325</v>
      </c>
      <c r="H834" s="4">
        <v>1.8749999999999999E-2</v>
      </c>
      <c r="I834" t="s">
        <v>1916</v>
      </c>
      <c r="J834" t="s">
        <v>637</v>
      </c>
      <c r="K834">
        <f t="shared" ref="K834:K897" si="65">D834*E834</f>
        <v>32</v>
      </c>
      <c r="L834">
        <f t="shared" ref="L834:L897" si="66">K834-C834</f>
        <v>13</v>
      </c>
      <c r="M834" s="5">
        <f t="shared" si="63"/>
        <v>0.40625</v>
      </c>
      <c r="N834">
        <f t="shared" si="64"/>
        <v>19</v>
      </c>
    </row>
    <row r="835" spans="1:14" x14ac:dyDescent="0.35">
      <c r="A835" t="s">
        <v>50</v>
      </c>
      <c r="B835" t="s">
        <v>1356</v>
      </c>
      <c r="C835" t="s">
        <v>69</v>
      </c>
      <c r="D835" t="s">
        <v>98</v>
      </c>
      <c r="E835" t="s">
        <v>14</v>
      </c>
      <c r="F835">
        <f t="shared" ref="F835:F898" si="67">D835*E835</f>
        <v>35</v>
      </c>
      <c r="G835">
        <v>326</v>
      </c>
      <c r="H835" s="4">
        <v>9.7222222222222224E-3</v>
      </c>
      <c r="I835" t="s">
        <v>1916</v>
      </c>
      <c r="J835" t="s">
        <v>639</v>
      </c>
      <c r="K835">
        <f t="shared" si="65"/>
        <v>35</v>
      </c>
      <c r="L835">
        <f t="shared" si="66"/>
        <v>14</v>
      </c>
      <c r="M835" s="5">
        <f t="shared" ref="M835:M898" si="68">(L835/K835)</f>
        <v>0.4</v>
      </c>
      <c r="N835">
        <f t="shared" ref="N835:N898" si="69">C835*E835</f>
        <v>21</v>
      </c>
    </row>
    <row r="836" spans="1:14" x14ac:dyDescent="0.35">
      <c r="A836" t="s">
        <v>50</v>
      </c>
      <c r="B836" t="s">
        <v>1395</v>
      </c>
      <c r="C836" t="s">
        <v>8</v>
      </c>
      <c r="D836" t="s">
        <v>63</v>
      </c>
      <c r="E836" t="s">
        <v>14</v>
      </c>
      <c r="F836">
        <f t="shared" si="67"/>
        <v>18</v>
      </c>
      <c r="G836">
        <v>326</v>
      </c>
      <c r="H836" s="4">
        <v>1.9444444444444445E-2</v>
      </c>
      <c r="I836" t="s">
        <v>1916</v>
      </c>
      <c r="J836" t="s">
        <v>639</v>
      </c>
      <c r="K836">
        <f t="shared" si="65"/>
        <v>18</v>
      </c>
      <c r="L836">
        <f t="shared" si="66"/>
        <v>8</v>
      </c>
      <c r="M836" s="5">
        <f t="shared" si="68"/>
        <v>0.44444444444444442</v>
      </c>
      <c r="N836">
        <f t="shared" si="69"/>
        <v>10</v>
      </c>
    </row>
    <row r="837" spans="1:14" x14ac:dyDescent="0.35">
      <c r="A837" t="s">
        <v>50</v>
      </c>
      <c r="B837" t="s">
        <v>1366</v>
      </c>
      <c r="C837" t="s">
        <v>56</v>
      </c>
      <c r="D837" t="s">
        <v>83</v>
      </c>
      <c r="E837" t="s">
        <v>14</v>
      </c>
      <c r="F837">
        <f t="shared" si="67"/>
        <v>28</v>
      </c>
      <c r="G837">
        <v>326</v>
      </c>
      <c r="H837" s="4">
        <v>3.4027777777777775E-2</v>
      </c>
      <c r="I837" t="s">
        <v>1916</v>
      </c>
      <c r="J837" t="s">
        <v>639</v>
      </c>
      <c r="K837">
        <f t="shared" si="65"/>
        <v>28</v>
      </c>
      <c r="L837">
        <f t="shared" si="66"/>
        <v>12</v>
      </c>
      <c r="M837" s="5">
        <f t="shared" si="68"/>
        <v>0.42857142857142855</v>
      </c>
      <c r="N837">
        <f t="shared" si="69"/>
        <v>16</v>
      </c>
    </row>
    <row r="838" spans="1:14" x14ac:dyDescent="0.35">
      <c r="A838" t="s">
        <v>53</v>
      </c>
      <c r="B838" t="s">
        <v>1375</v>
      </c>
      <c r="C838" t="s">
        <v>21</v>
      </c>
      <c r="D838" t="s">
        <v>96</v>
      </c>
      <c r="E838" t="s">
        <v>25</v>
      </c>
      <c r="F838">
        <f t="shared" si="67"/>
        <v>102</v>
      </c>
      <c r="G838">
        <v>327</v>
      </c>
      <c r="H838" s="4">
        <v>2.2916666666666665E-2</v>
      </c>
      <c r="I838" t="s">
        <v>1916</v>
      </c>
      <c r="J838" t="s">
        <v>640</v>
      </c>
      <c r="K838">
        <f t="shared" si="65"/>
        <v>102</v>
      </c>
      <c r="L838">
        <f t="shared" si="66"/>
        <v>82</v>
      </c>
      <c r="M838" s="5">
        <f t="shared" si="68"/>
        <v>0.80392156862745101</v>
      </c>
      <c r="N838">
        <f t="shared" si="69"/>
        <v>60</v>
      </c>
    </row>
    <row r="839" spans="1:14" x14ac:dyDescent="0.35">
      <c r="A839" t="s">
        <v>53</v>
      </c>
      <c r="B839" t="s">
        <v>1395</v>
      </c>
      <c r="C839" t="s">
        <v>8</v>
      </c>
      <c r="D839" t="s">
        <v>63</v>
      </c>
      <c r="E839" t="s">
        <v>14</v>
      </c>
      <c r="F839">
        <f t="shared" si="67"/>
        <v>18</v>
      </c>
      <c r="G839">
        <v>327</v>
      </c>
      <c r="H839" s="4">
        <v>4.8611111111111112E-3</v>
      </c>
      <c r="I839" t="s">
        <v>1917</v>
      </c>
      <c r="J839" t="s">
        <v>640</v>
      </c>
      <c r="K839">
        <f t="shared" si="65"/>
        <v>18</v>
      </c>
      <c r="L839">
        <f t="shared" si="66"/>
        <v>8</v>
      </c>
      <c r="M839" s="5">
        <f t="shared" si="68"/>
        <v>0.44444444444444442</v>
      </c>
      <c r="N839">
        <f t="shared" si="69"/>
        <v>10</v>
      </c>
    </row>
    <row r="840" spans="1:14" x14ac:dyDescent="0.35">
      <c r="A840" t="s">
        <v>53</v>
      </c>
      <c r="B840" t="s">
        <v>1422</v>
      </c>
      <c r="C840" t="s">
        <v>56</v>
      </c>
      <c r="D840" t="s">
        <v>81</v>
      </c>
      <c r="E840" t="s">
        <v>14</v>
      </c>
      <c r="F840">
        <f t="shared" si="67"/>
        <v>27</v>
      </c>
      <c r="G840">
        <v>327</v>
      </c>
      <c r="H840" s="4">
        <v>2.361111111111111E-2</v>
      </c>
      <c r="I840" t="s">
        <v>1916</v>
      </c>
      <c r="J840" t="s">
        <v>640</v>
      </c>
      <c r="K840">
        <f t="shared" si="65"/>
        <v>27</v>
      </c>
      <c r="L840">
        <f t="shared" si="66"/>
        <v>11</v>
      </c>
      <c r="M840" s="5">
        <f t="shared" si="68"/>
        <v>0.40740740740740738</v>
      </c>
      <c r="N840">
        <f t="shared" si="69"/>
        <v>16</v>
      </c>
    </row>
    <row r="841" spans="1:14" x14ac:dyDescent="0.35">
      <c r="A841" t="s">
        <v>29</v>
      </c>
      <c r="B841" t="s">
        <v>1356</v>
      </c>
      <c r="C841" t="s">
        <v>69</v>
      </c>
      <c r="D841" t="s">
        <v>98</v>
      </c>
      <c r="E841" t="s">
        <v>14</v>
      </c>
      <c r="F841">
        <f t="shared" si="67"/>
        <v>35</v>
      </c>
      <c r="G841">
        <v>328</v>
      </c>
      <c r="H841" s="4">
        <v>1.4583333333333334E-2</v>
      </c>
      <c r="I841" t="s">
        <v>1916</v>
      </c>
      <c r="J841" t="s">
        <v>642</v>
      </c>
      <c r="K841">
        <f t="shared" si="65"/>
        <v>35</v>
      </c>
      <c r="L841">
        <f t="shared" si="66"/>
        <v>14</v>
      </c>
      <c r="M841" s="5">
        <f t="shared" si="68"/>
        <v>0.4</v>
      </c>
      <c r="N841">
        <f t="shared" si="69"/>
        <v>21</v>
      </c>
    </row>
    <row r="842" spans="1:14" x14ac:dyDescent="0.35">
      <c r="A842" t="s">
        <v>55</v>
      </c>
      <c r="B842" t="s">
        <v>1387</v>
      </c>
      <c r="C842" t="s">
        <v>55</v>
      </c>
      <c r="D842" t="s">
        <v>69</v>
      </c>
      <c r="E842" t="s">
        <v>19</v>
      </c>
      <c r="F842">
        <f t="shared" si="67"/>
        <v>42</v>
      </c>
      <c r="G842">
        <v>329</v>
      </c>
      <c r="H842" s="4">
        <v>3.888888888888889E-2</v>
      </c>
      <c r="I842" t="s">
        <v>1916</v>
      </c>
      <c r="J842" t="s">
        <v>644</v>
      </c>
      <c r="K842">
        <f t="shared" si="65"/>
        <v>42</v>
      </c>
      <c r="L842">
        <f t="shared" si="66"/>
        <v>29</v>
      </c>
      <c r="M842" s="5">
        <f t="shared" si="68"/>
        <v>0.69047619047619047</v>
      </c>
      <c r="N842">
        <f t="shared" si="69"/>
        <v>26</v>
      </c>
    </row>
    <row r="843" spans="1:14" x14ac:dyDescent="0.35">
      <c r="A843" t="s">
        <v>55</v>
      </c>
      <c r="B843" t="s">
        <v>1369</v>
      </c>
      <c r="C843" t="s">
        <v>77</v>
      </c>
      <c r="D843" t="s">
        <v>108</v>
      </c>
      <c r="E843" t="s">
        <v>19</v>
      </c>
      <c r="F843">
        <f t="shared" si="67"/>
        <v>80</v>
      </c>
      <c r="G843">
        <v>329</v>
      </c>
      <c r="H843" s="4">
        <v>1.1805555555555555E-2</v>
      </c>
      <c r="I843" t="s">
        <v>1916</v>
      </c>
      <c r="J843" t="s">
        <v>644</v>
      </c>
      <c r="K843">
        <f t="shared" si="65"/>
        <v>80</v>
      </c>
      <c r="L843">
        <f t="shared" si="66"/>
        <v>55</v>
      </c>
      <c r="M843" s="5">
        <f t="shared" si="68"/>
        <v>0.6875</v>
      </c>
      <c r="N843">
        <f t="shared" si="69"/>
        <v>50</v>
      </c>
    </row>
    <row r="844" spans="1:14" x14ac:dyDescent="0.35">
      <c r="A844" t="s">
        <v>55</v>
      </c>
      <c r="B844" t="s">
        <v>1430</v>
      </c>
      <c r="C844" t="s">
        <v>65</v>
      </c>
      <c r="D844" t="s">
        <v>90</v>
      </c>
      <c r="E844" t="s">
        <v>19</v>
      </c>
      <c r="F844">
        <f t="shared" si="67"/>
        <v>62</v>
      </c>
      <c r="G844">
        <v>329</v>
      </c>
      <c r="H844" s="4">
        <v>4.027777777777778E-2</v>
      </c>
      <c r="I844" t="s">
        <v>1916</v>
      </c>
      <c r="J844" t="s">
        <v>644</v>
      </c>
      <c r="K844">
        <f t="shared" si="65"/>
        <v>62</v>
      </c>
      <c r="L844">
        <f t="shared" si="66"/>
        <v>43</v>
      </c>
      <c r="M844" s="5">
        <f t="shared" si="68"/>
        <v>0.69354838709677424</v>
      </c>
      <c r="N844">
        <f t="shared" si="69"/>
        <v>38</v>
      </c>
    </row>
    <row r="845" spans="1:14" x14ac:dyDescent="0.35">
      <c r="A845" t="s">
        <v>55</v>
      </c>
      <c r="B845" t="s">
        <v>1496</v>
      </c>
      <c r="C845" t="s">
        <v>50</v>
      </c>
      <c r="D845" t="s">
        <v>73</v>
      </c>
      <c r="E845" t="s">
        <v>14</v>
      </c>
      <c r="F845">
        <f t="shared" si="67"/>
        <v>23</v>
      </c>
      <c r="G845">
        <v>329</v>
      </c>
      <c r="H845" s="4">
        <v>5.5555555555555558E-3</v>
      </c>
      <c r="I845" t="s">
        <v>1916</v>
      </c>
      <c r="J845" t="s">
        <v>644</v>
      </c>
      <c r="K845">
        <f t="shared" si="65"/>
        <v>23</v>
      </c>
      <c r="L845">
        <f t="shared" si="66"/>
        <v>9</v>
      </c>
      <c r="M845" s="5">
        <f t="shared" si="68"/>
        <v>0.39130434782608697</v>
      </c>
      <c r="N845">
        <f t="shared" si="69"/>
        <v>14</v>
      </c>
    </row>
    <row r="846" spans="1:14" x14ac:dyDescent="0.35">
      <c r="A846" t="s">
        <v>8</v>
      </c>
      <c r="B846" t="s">
        <v>1434</v>
      </c>
      <c r="C846" t="s">
        <v>44</v>
      </c>
      <c r="D846" t="s">
        <v>77</v>
      </c>
      <c r="E846" t="s">
        <v>19</v>
      </c>
      <c r="F846">
        <f t="shared" si="67"/>
        <v>50</v>
      </c>
      <c r="G846">
        <v>330</v>
      </c>
      <c r="H846" s="4">
        <v>1.7361111111111112E-2</v>
      </c>
      <c r="I846" t="s">
        <v>1917</v>
      </c>
      <c r="J846" t="s">
        <v>646</v>
      </c>
      <c r="K846">
        <f t="shared" si="65"/>
        <v>50</v>
      </c>
      <c r="L846">
        <f t="shared" si="66"/>
        <v>35</v>
      </c>
      <c r="M846" s="5">
        <f t="shared" si="68"/>
        <v>0.7</v>
      </c>
      <c r="N846">
        <f t="shared" si="69"/>
        <v>30</v>
      </c>
    </row>
    <row r="847" spans="1:14" x14ac:dyDescent="0.35">
      <c r="A847" t="s">
        <v>8</v>
      </c>
      <c r="B847" t="s">
        <v>1366</v>
      </c>
      <c r="C847" t="s">
        <v>56</v>
      </c>
      <c r="D847" t="s">
        <v>83</v>
      </c>
      <c r="E847" t="s">
        <v>19</v>
      </c>
      <c r="F847">
        <f t="shared" si="67"/>
        <v>56</v>
      </c>
      <c r="G847">
        <v>330</v>
      </c>
      <c r="H847" s="4">
        <v>2.9861111111111113E-2</v>
      </c>
      <c r="I847" t="s">
        <v>1916</v>
      </c>
      <c r="J847" t="s">
        <v>646</v>
      </c>
      <c r="K847">
        <f t="shared" si="65"/>
        <v>56</v>
      </c>
      <c r="L847">
        <f t="shared" si="66"/>
        <v>40</v>
      </c>
      <c r="M847" s="5">
        <f t="shared" si="68"/>
        <v>0.7142857142857143</v>
      </c>
      <c r="N847">
        <f t="shared" si="69"/>
        <v>32</v>
      </c>
    </row>
    <row r="848" spans="1:14" x14ac:dyDescent="0.35">
      <c r="A848" t="s">
        <v>8</v>
      </c>
      <c r="B848" t="s">
        <v>1496</v>
      </c>
      <c r="C848" t="s">
        <v>50</v>
      </c>
      <c r="D848" t="s">
        <v>73</v>
      </c>
      <c r="E848" t="s">
        <v>25</v>
      </c>
      <c r="F848">
        <f t="shared" si="67"/>
        <v>69</v>
      </c>
      <c r="G848">
        <v>330</v>
      </c>
      <c r="H848" s="4">
        <v>1.4583333333333334E-2</v>
      </c>
      <c r="I848" t="s">
        <v>1916</v>
      </c>
      <c r="J848" t="s">
        <v>646</v>
      </c>
      <c r="K848">
        <f t="shared" si="65"/>
        <v>69</v>
      </c>
      <c r="L848">
        <f t="shared" si="66"/>
        <v>55</v>
      </c>
      <c r="M848" s="5">
        <f t="shared" si="68"/>
        <v>0.79710144927536231</v>
      </c>
      <c r="N848">
        <f t="shared" si="69"/>
        <v>42</v>
      </c>
    </row>
    <row r="849" spans="1:14" x14ac:dyDescent="0.35">
      <c r="A849" t="s">
        <v>8</v>
      </c>
      <c r="B849" t="s">
        <v>1387</v>
      </c>
      <c r="C849" t="s">
        <v>55</v>
      </c>
      <c r="D849" t="s">
        <v>69</v>
      </c>
      <c r="E849" t="s">
        <v>19</v>
      </c>
      <c r="F849">
        <f t="shared" si="67"/>
        <v>42</v>
      </c>
      <c r="G849">
        <v>330</v>
      </c>
      <c r="H849" s="4">
        <v>3.5416666666666666E-2</v>
      </c>
      <c r="I849" t="s">
        <v>1917</v>
      </c>
      <c r="J849" t="s">
        <v>646</v>
      </c>
      <c r="K849">
        <f t="shared" si="65"/>
        <v>42</v>
      </c>
      <c r="L849">
        <f t="shared" si="66"/>
        <v>29</v>
      </c>
      <c r="M849" s="5">
        <f t="shared" si="68"/>
        <v>0.69047619047619047</v>
      </c>
      <c r="N849">
        <f t="shared" si="69"/>
        <v>26</v>
      </c>
    </row>
    <row r="850" spans="1:14" x14ac:dyDescent="0.35">
      <c r="A850" t="s">
        <v>21</v>
      </c>
      <c r="B850" t="s">
        <v>1427</v>
      </c>
      <c r="C850" t="s">
        <v>42</v>
      </c>
      <c r="D850" t="s">
        <v>65</v>
      </c>
      <c r="E850" t="s">
        <v>14</v>
      </c>
      <c r="F850">
        <f t="shared" si="67"/>
        <v>19</v>
      </c>
      <c r="G850">
        <v>331</v>
      </c>
      <c r="H850" s="4">
        <v>3.472222222222222E-3</v>
      </c>
      <c r="I850" t="s">
        <v>1916</v>
      </c>
      <c r="J850" t="s">
        <v>648</v>
      </c>
      <c r="K850">
        <f t="shared" si="65"/>
        <v>19</v>
      </c>
      <c r="L850">
        <f t="shared" si="66"/>
        <v>8</v>
      </c>
      <c r="M850" s="5">
        <f t="shared" si="68"/>
        <v>0.42105263157894735</v>
      </c>
      <c r="N850">
        <f t="shared" si="69"/>
        <v>11</v>
      </c>
    </row>
    <row r="851" spans="1:14" x14ac:dyDescent="0.35">
      <c r="A851" t="s">
        <v>21</v>
      </c>
      <c r="B851" t="s">
        <v>1356</v>
      </c>
      <c r="C851" t="s">
        <v>69</v>
      </c>
      <c r="D851" t="s">
        <v>98</v>
      </c>
      <c r="E851" t="s">
        <v>25</v>
      </c>
      <c r="F851">
        <f t="shared" si="67"/>
        <v>105</v>
      </c>
      <c r="G851">
        <v>331</v>
      </c>
      <c r="H851" s="4">
        <v>1.8055555555555554E-2</v>
      </c>
      <c r="I851" t="s">
        <v>1917</v>
      </c>
      <c r="J851" t="s">
        <v>648</v>
      </c>
      <c r="K851">
        <f t="shared" si="65"/>
        <v>105</v>
      </c>
      <c r="L851">
        <f t="shared" si="66"/>
        <v>84</v>
      </c>
      <c r="M851" s="5">
        <f t="shared" si="68"/>
        <v>0.8</v>
      </c>
      <c r="N851">
        <f t="shared" si="69"/>
        <v>63</v>
      </c>
    </row>
    <row r="852" spans="1:14" x14ac:dyDescent="0.35">
      <c r="A852" t="s">
        <v>21</v>
      </c>
      <c r="B852" t="s">
        <v>1465</v>
      </c>
      <c r="C852" t="s">
        <v>50</v>
      </c>
      <c r="D852" t="s">
        <v>75</v>
      </c>
      <c r="E852" t="s">
        <v>14</v>
      </c>
      <c r="F852">
        <f t="shared" si="67"/>
        <v>24</v>
      </c>
      <c r="G852">
        <v>331</v>
      </c>
      <c r="H852" s="4">
        <v>3.8194444444444448E-2</v>
      </c>
      <c r="I852" t="s">
        <v>1916</v>
      </c>
      <c r="J852" t="s">
        <v>648</v>
      </c>
      <c r="K852">
        <f t="shared" si="65"/>
        <v>24</v>
      </c>
      <c r="L852">
        <f t="shared" si="66"/>
        <v>10</v>
      </c>
      <c r="M852" s="5">
        <f t="shared" si="68"/>
        <v>0.41666666666666669</v>
      </c>
      <c r="N852">
        <f t="shared" si="69"/>
        <v>14</v>
      </c>
    </row>
    <row r="853" spans="1:14" x14ac:dyDescent="0.35">
      <c r="A853" t="s">
        <v>21</v>
      </c>
      <c r="B853" t="s">
        <v>1434</v>
      </c>
      <c r="C853" t="s">
        <v>44</v>
      </c>
      <c r="D853" t="s">
        <v>77</v>
      </c>
      <c r="E853" t="s">
        <v>14</v>
      </c>
      <c r="F853">
        <f t="shared" si="67"/>
        <v>25</v>
      </c>
      <c r="G853">
        <v>331</v>
      </c>
      <c r="H853" s="4">
        <v>2.4305555555555556E-2</v>
      </c>
      <c r="I853" t="s">
        <v>1916</v>
      </c>
      <c r="J853" t="s">
        <v>648</v>
      </c>
      <c r="K853">
        <f t="shared" si="65"/>
        <v>25</v>
      </c>
      <c r="L853">
        <f t="shared" si="66"/>
        <v>10</v>
      </c>
      <c r="M853" s="5">
        <f t="shared" si="68"/>
        <v>0.4</v>
      </c>
      <c r="N853">
        <f t="shared" si="69"/>
        <v>15</v>
      </c>
    </row>
    <row r="854" spans="1:14" x14ac:dyDescent="0.35">
      <c r="A854" t="s">
        <v>10</v>
      </c>
      <c r="B854" t="s">
        <v>1369</v>
      </c>
      <c r="C854" t="s">
        <v>77</v>
      </c>
      <c r="D854" t="s">
        <v>108</v>
      </c>
      <c r="E854" t="s">
        <v>25</v>
      </c>
      <c r="F854">
        <f t="shared" si="67"/>
        <v>120</v>
      </c>
      <c r="G854">
        <v>332</v>
      </c>
      <c r="H854" s="4">
        <v>1.1805555555555555E-2</v>
      </c>
      <c r="I854" t="s">
        <v>1916</v>
      </c>
      <c r="J854" t="s">
        <v>650</v>
      </c>
      <c r="K854">
        <f t="shared" si="65"/>
        <v>120</v>
      </c>
      <c r="L854">
        <f t="shared" si="66"/>
        <v>95</v>
      </c>
      <c r="M854" s="5">
        <f t="shared" si="68"/>
        <v>0.79166666666666663</v>
      </c>
      <c r="N854">
        <f t="shared" si="69"/>
        <v>75</v>
      </c>
    </row>
    <row r="855" spans="1:14" x14ac:dyDescent="0.35">
      <c r="A855" t="s">
        <v>10</v>
      </c>
      <c r="B855" t="s">
        <v>1389</v>
      </c>
      <c r="C855" t="s">
        <v>71</v>
      </c>
      <c r="D855" t="s">
        <v>100</v>
      </c>
      <c r="E855" t="s">
        <v>14</v>
      </c>
      <c r="F855">
        <f t="shared" si="67"/>
        <v>36</v>
      </c>
      <c r="G855">
        <v>333</v>
      </c>
      <c r="H855" s="4">
        <v>2.6388888888888889E-2</v>
      </c>
      <c r="I855" t="s">
        <v>1917</v>
      </c>
      <c r="J855" t="s">
        <v>652</v>
      </c>
      <c r="K855">
        <f t="shared" si="65"/>
        <v>36</v>
      </c>
      <c r="L855">
        <f t="shared" si="66"/>
        <v>14</v>
      </c>
      <c r="M855" s="5">
        <f t="shared" si="68"/>
        <v>0.3888888888888889</v>
      </c>
      <c r="N855">
        <f t="shared" si="69"/>
        <v>22</v>
      </c>
    </row>
    <row r="856" spans="1:14" x14ac:dyDescent="0.35">
      <c r="A856" t="s">
        <v>10</v>
      </c>
      <c r="B856" t="s">
        <v>1395</v>
      </c>
      <c r="C856" t="s">
        <v>8</v>
      </c>
      <c r="D856" t="s">
        <v>63</v>
      </c>
      <c r="E856" t="s">
        <v>19</v>
      </c>
      <c r="F856">
        <f t="shared" si="67"/>
        <v>36</v>
      </c>
      <c r="G856">
        <v>333</v>
      </c>
      <c r="H856" s="4">
        <v>1.5972222222222221E-2</v>
      </c>
      <c r="I856" t="s">
        <v>1917</v>
      </c>
      <c r="J856" t="s">
        <v>652</v>
      </c>
      <c r="K856">
        <f t="shared" si="65"/>
        <v>36</v>
      </c>
      <c r="L856">
        <f t="shared" si="66"/>
        <v>26</v>
      </c>
      <c r="M856" s="5">
        <f t="shared" si="68"/>
        <v>0.72222222222222221</v>
      </c>
      <c r="N856">
        <f t="shared" si="69"/>
        <v>20</v>
      </c>
    </row>
    <row r="857" spans="1:14" x14ac:dyDescent="0.35">
      <c r="A857" t="s">
        <v>53</v>
      </c>
      <c r="B857" t="s">
        <v>1387</v>
      </c>
      <c r="C857" t="s">
        <v>55</v>
      </c>
      <c r="D857" t="s">
        <v>69</v>
      </c>
      <c r="E857" t="s">
        <v>19</v>
      </c>
      <c r="F857">
        <f t="shared" si="67"/>
        <v>42</v>
      </c>
      <c r="G857">
        <v>334</v>
      </c>
      <c r="H857" s="4">
        <v>2.5000000000000001E-2</v>
      </c>
      <c r="I857" t="s">
        <v>1917</v>
      </c>
      <c r="J857" t="s">
        <v>654</v>
      </c>
      <c r="K857">
        <f t="shared" si="65"/>
        <v>42</v>
      </c>
      <c r="L857">
        <f t="shared" si="66"/>
        <v>29</v>
      </c>
      <c r="M857" s="5">
        <f t="shared" si="68"/>
        <v>0.69047619047619047</v>
      </c>
      <c r="N857">
        <f t="shared" si="69"/>
        <v>26</v>
      </c>
    </row>
    <row r="858" spans="1:14" x14ac:dyDescent="0.35">
      <c r="A858" t="s">
        <v>53</v>
      </c>
      <c r="B858" t="s">
        <v>1496</v>
      </c>
      <c r="C858" t="s">
        <v>50</v>
      </c>
      <c r="D858" t="s">
        <v>73</v>
      </c>
      <c r="E858" t="s">
        <v>14</v>
      </c>
      <c r="F858">
        <f t="shared" si="67"/>
        <v>23</v>
      </c>
      <c r="G858">
        <v>334</v>
      </c>
      <c r="H858" s="4">
        <v>4.027777777777778E-2</v>
      </c>
      <c r="I858" t="s">
        <v>1916</v>
      </c>
      <c r="J858" t="s">
        <v>654</v>
      </c>
      <c r="K858">
        <f t="shared" si="65"/>
        <v>23</v>
      </c>
      <c r="L858">
        <f t="shared" si="66"/>
        <v>9</v>
      </c>
      <c r="M858" s="5">
        <f t="shared" si="68"/>
        <v>0.39130434782608697</v>
      </c>
      <c r="N858">
        <f t="shared" si="69"/>
        <v>14</v>
      </c>
    </row>
    <row r="859" spans="1:14" x14ac:dyDescent="0.35">
      <c r="A859" t="s">
        <v>53</v>
      </c>
      <c r="B859" t="s">
        <v>1465</v>
      </c>
      <c r="C859" t="s">
        <v>50</v>
      </c>
      <c r="D859" t="s">
        <v>75</v>
      </c>
      <c r="E859" t="s">
        <v>19</v>
      </c>
      <c r="F859">
        <f t="shared" si="67"/>
        <v>48</v>
      </c>
      <c r="G859">
        <v>334</v>
      </c>
      <c r="H859" s="4">
        <v>2.1527777777777778E-2</v>
      </c>
      <c r="I859" t="s">
        <v>1916</v>
      </c>
      <c r="J859" t="s">
        <v>654</v>
      </c>
      <c r="K859">
        <f t="shared" si="65"/>
        <v>48</v>
      </c>
      <c r="L859">
        <f t="shared" si="66"/>
        <v>34</v>
      </c>
      <c r="M859" s="5">
        <f t="shared" si="68"/>
        <v>0.70833333333333337</v>
      </c>
      <c r="N859">
        <f t="shared" si="69"/>
        <v>28</v>
      </c>
    </row>
    <row r="860" spans="1:14" x14ac:dyDescent="0.35">
      <c r="A860" t="s">
        <v>53</v>
      </c>
      <c r="B860" t="s">
        <v>1386</v>
      </c>
      <c r="C860" t="s">
        <v>63</v>
      </c>
      <c r="D860" t="s">
        <v>88</v>
      </c>
      <c r="E860" t="s">
        <v>19</v>
      </c>
      <c r="F860">
        <f t="shared" si="67"/>
        <v>60</v>
      </c>
      <c r="G860">
        <v>334</v>
      </c>
      <c r="H860" s="4">
        <v>2.1527777777777778E-2</v>
      </c>
      <c r="I860" t="s">
        <v>1916</v>
      </c>
      <c r="J860" t="s">
        <v>654</v>
      </c>
      <c r="K860">
        <f t="shared" si="65"/>
        <v>60</v>
      </c>
      <c r="L860">
        <f t="shared" si="66"/>
        <v>42</v>
      </c>
      <c r="M860" s="5">
        <f t="shared" si="68"/>
        <v>0.7</v>
      </c>
      <c r="N860">
        <f t="shared" si="69"/>
        <v>36</v>
      </c>
    </row>
    <row r="861" spans="1:14" x14ac:dyDescent="0.35">
      <c r="A861" t="s">
        <v>50</v>
      </c>
      <c r="B861" t="s">
        <v>1386</v>
      </c>
      <c r="C861" t="s">
        <v>63</v>
      </c>
      <c r="D861" t="s">
        <v>88</v>
      </c>
      <c r="E861" t="s">
        <v>14</v>
      </c>
      <c r="F861">
        <f t="shared" si="67"/>
        <v>30</v>
      </c>
      <c r="G861">
        <v>335</v>
      </c>
      <c r="H861" s="4">
        <v>2.2916666666666665E-2</v>
      </c>
      <c r="I861" t="s">
        <v>1917</v>
      </c>
      <c r="J861" t="s">
        <v>656</v>
      </c>
      <c r="K861">
        <f t="shared" si="65"/>
        <v>30</v>
      </c>
      <c r="L861">
        <f t="shared" si="66"/>
        <v>12</v>
      </c>
      <c r="M861" s="5">
        <f t="shared" si="68"/>
        <v>0.4</v>
      </c>
      <c r="N861">
        <f t="shared" si="69"/>
        <v>18</v>
      </c>
    </row>
    <row r="862" spans="1:14" x14ac:dyDescent="0.35">
      <c r="A862" t="s">
        <v>50</v>
      </c>
      <c r="B862" t="s">
        <v>1366</v>
      </c>
      <c r="C862" t="s">
        <v>56</v>
      </c>
      <c r="D862" t="s">
        <v>83</v>
      </c>
      <c r="E862" t="s">
        <v>25</v>
      </c>
      <c r="F862">
        <f t="shared" si="67"/>
        <v>84</v>
      </c>
      <c r="G862">
        <v>335</v>
      </c>
      <c r="H862" s="4">
        <v>2.5000000000000001E-2</v>
      </c>
      <c r="I862" t="s">
        <v>1917</v>
      </c>
      <c r="J862" t="s">
        <v>656</v>
      </c>
      <c r="K862">
        <f t="shared" si="65"/>
        <v>84</v>
      </c>
      <c r="L862">
        <f t="shared" si="66"/>
        <v>68</v>
      </c>
      <c r="M862" s="5">
        <f t="shared" si="68"/>
        <v>0.80952380952380953</v>
      </c>
      <c r="N862">
        <f t="shared" si="69"/>
        <v>48</v>
      </c>
    </row>
    <row r="863" spans="1:14" x14ac:dyDescent="0.35">
      <c r="A863" t="s">
        <v>29</v>
      </c>
      <c r="B863" t="s">
        <v>1387</v>
      </c>
      <c r="C863" t="s">
        <v>55</v>
      </c>
      <c r="D863" t="s">
        <v>69</v>
      </c>
      <c r="E863" t="s">
        <v>19</v>
      </c>
      <c r="F863">
        <f t="shared" si="67"/>
        <v>42</v>
      </c>
      <c r="G863">
        <v>336</v>
      </c>
      <c r="H863" s="4">
        <v>8.3333333333333332E-3</v>
      </c>
      <c r="I863" t="s">
        <v>1917</v>
      </c>
      <c r="J863" t="s">
        <v>658</v>
      </c>
      <c r="K863">
        <f t="shared" si="65"/>
        <v>42</v>
      </c>
      <c r="L863">
        <f t="shared" si="66"/>
        <v>29</v>
      </c>
      <c r="M863" s="5">
        <f t="shared" si="68"/>
        <v>0.69047619047619047</v>
      </c>
      <c r="N863">
        <f t="shared" si="69"/>
        <v>26</v>
      </c>
    </row>
    <row r="864" spans="1:14" x14ac:dyDescent="0.35">
      <c r="A864" t="s">
        <v>29</v>
      </c>
      <c r="B864" t="s">
        <v>1427</v>
      </c>
      <c r="C864" t="s">
        <v>42</v>
      </c>
      <c r="D864" t="s">
        <v>65</v>
      </c>
      <c r="E864" t="s">
        <v>19</v>
      </c>
      <c r="F864">
        <f t="shared" si="67"/>
        <v>38</v>
      </c>
      <c r="G864">
        <v>336</v>
      </c>
      <c r="H864" s="4">
        <v>2.2916666666666665E-2</v>
      </c>
      <c r="I864" t="s">
        <v>1917</v>
      </c>
      <c r="J864" t="s">
        <v>658</v>
      </c>
      <c r="K864">
        <f t="shared" si="65"/>
        <v>38</v>
      </c>
      <c r="L864">
        <f t="shared" si="66"/>
        <v>27</v>
      </c>
      <c r="M864" s="5">
        <f t="shared" si="68"/>
        <v>0.71052631578947367</v>
      </c>
      <c r="N864">
        <f t="shared" si="69"/>
        <v>22</v>
      </c>
    </row>
    <row r="865" spans="1:14" x14ac:dyDescent="0.35">
      <c r="A865" t="s">
        <v>29</v>
      </c>
      <c r="B865" t="s">
        <v>1464</v>
      </c>
      <c r="C865" t="s">
        <v>44</v>
      </c>
      <c r="D865" t="s">
        <v>79</v>
      </c>
      <c r="E865" t="s">
        <v>25</v>
      </c>
      <c r="F865">
        <f t="shared" si="67"/>
        <v>78</v>
      </c>
      <c r="G865">
        <v>336</v>
      </c>
      <c r="H865" s="4">
        <v>1.3888888888888888E-2</v>
      </c>
      <c r="I865" t="s">
        <v>1917</v>
      </c>
      <c r="J865" t="s">
        <v>658</v>
      </c>
      <c r="K865">
        <f t="shared" si="65"/>
        <v>78</v>
      </c>
      <c r="L865">
        <f t="shared" si="66"/>
        <v>63</v>
      </c>
      <c r="M865" s="5">
        <f t="shared" si="68"/>
        <v>0.80769230769230771</v>
      </c>
      <c r="N865">
        <f t="shared" si="69"/>
        <v>45</v>
      </c>
    </row>
    <row r="866" spans="1:14" x14ac:dyDescent="0.35">
      <c r="A866" t="s">
        <v>42</v>
      </c>
      <c r="B866" t="s">
        <v>1465</v>
      </c>
      <c r="C866" t="s">
        <v>50</v>
      </c>
      <c r="D866" t="s">
        <v>75</v>
      </c>
      <c r="E866" t="s">
        <v>25</v>
      </c>
      <c r="F866">
        <f t="shared" si="67"/>
        <v>72</v>
      </c>
      <c r="G866">
        <v>337</v>
      </c>
      <c r="H866" s="4">
        <v>3.6805555555555557E-2</v>
      </c>
      <c r="I866" t="s">
        <v>1916</v>
      </c>
      <c r="J866" t="s">
        <v>660</v>
      </c>
      <c r="K866">
        <f t="shared" si="65"/>
        <v>72</v>
      </c>
      <c r="L866">
        <f t="shared" si="66"/>
        <v>58</v>
      </c>
      <c r="M866" s="5">
        <f t="shared" si="68"/>
        <v>0.80555555555555558</v>
      </c>
      <c r="N866">
        <f t="shared" si="69"/>
        <v>42</v>
      </c>
    </row>
    <row r="867" spans="1:14" x14ac:dyDescent="0.35">
      <c r="A867" t="s">
        <v>42</v>
      </c>
      <c r="B867" t="s">
        <v>1366</v>
      </c>
      <c r="C867" t="s">
        <v>56</v>
      </c>
      <c r="D867" t="s">
        <v>83</v>
      </c>
      <c r="E867" t="s">
        <v>14</v>
      </c>
      <c r="F867">
        <f t="shared" si="67"/>
        <v>28</v>
      </c>
      <c r="G867">
        <v>337</v>
      </c>
      <c r="H867" s="4">
        <v>3.472222222222222E-3</v>
      </c>
      <c r="I867" t="s">
        <v>1917</v>
      </c>
      <c r="J867" t="s">
        <v>660</v>
      </c>
      <c r="K867">
        <f t="shared" si="65"/>
        <v>28</v>
      </c>
      <c r="L867">
        <f t="shared" si="66"/>
        <v>12</v>
      </c>
      <c r="M867" s="5">
        <f t="shared" si="68"/>
        <v>0.42857142857142855</v>
      </c>
      <c r="N867">
        <f t="shared" si="69"/>
        <v>16</v>
      </c>
    </row>
    <row r="868" spans="1:14" x14ac:dyDescent="0.35">
      <c r="A868" t="s">
        <v>63</v>
      </c>
      <c r="B868" t="s">
        <v>1375</v>
      </c>
      <c r="C868" t="s">
        <v>21</v>
      </c>
      <c r="D868" t="s">
        <v>96</v>
      </c>
      <c r="E868" t="s">
        <v>25</v>
      </c>
      <c r="F868">
        <f t="shared" si="67"/>
        <v>102</v>
      </c>
      <c r="G868">
        <v>338</v>
      </c>
      <c r="H868" s="4">
        <v>3.0555555555555555E-2</v>
      </c>
      <c r="I868" t="s">
        <v>1916</v>
      </c>
      <c r="J868" t="s">
        <v>662</v>
      </c>
      <c r="K868">
        <f t="shared" si="65"/>
        <v>102</v>
      </c>
      <c r="L868">
        <f t="shared" si="66"/>
        <v>82</v>
      </c>
      <c r="M868" s="5">
        <f t="shared" si="68"/>
        <v>0.80392156862745101</v>
      </c>
      <c r="N868">
        <f t="shared" si="69"/>
        <v>60</v>
      </c>
    </row>
    <row r="869" spans="1:14" x14ac:dyDescent="0.35">
      <c r="A869" t="s">
        <v>63</v>
      </c>
      <c r="B869" t="s">
        <v>1387</v>
      </c>
      <c r="C869" t="s">
        <v>55</v>
      </c>
      <c r="D869" t="s">
        <v>69</v>
      </c>
      <c r="E869" t="s">
        <v>14</v>
      </c>
      <c r="F869">
        <f t="shared" si="67"/>
        <v>21</v>
      </c>
      <c r="G869">
        <v>338</v>
      </c>
      <c r="H869" s="4">
        <v>6.9444444444444441E-3</v>
      </c>
      <c r="I869" t="s">
        <v>1917</v>
      </c>
      <c r="J869" t="s">
        <v>662</v>
      </c>
      <c r="K869">
        <f t="shared" si="65"/>
        <v>21</v>
      </c>
      <c r="L869">
        <f t="shared" si="66"/>
        <v>8</v>
      </c>
      <c r="M869" s="5">
        <f t="shared" si="68"/>
        <v>0.38095238095238093</v>
      </c>
      <c r="N869">
        <f t="shared" si="69"/>
        <v>13</v>
      </c>
    </row>
    <row r="870" spans="1:14" x14ac:dyDescent="0.35">
      <c r="A870" t="s">
        <v>63</v>
      </c>
      <c r="B870" t="s">
        <v>1534</v>
      </c>
      <c r="C870" t="s">
        <v>65</v>
      </c>
      <c r="D870" t="s">
        <v>92</v>
      </c>
      <c r="E870" t="s">
        <v>25</v>
      </c>
      <c r="F870">
        <f t="shared" si="67"/>
        <v>96</v>
      </c>
      <c r="G870">
        <v>338</v>
      </c>
      <c r="H870" s="4">
        <v>2.0833333333333332E-2</v>
      </c>
      <c r="I870" t="s">
        <v>1917</v>
      </c>
      <c r="J870" t="s">
        <v>662</v>
      </c>
      <c r="K870">
        <f t="shared" si="65"/>
        <v>96</v>
      </c>
      <c r="L870">
        <f t="shared" si="66"/>
        <v>77</v>
      </c>
      <c r="M870" s="5">
        <f t="shared" si="68"/>
        <v>0.80208333333333337</v>
      </c>
      <c r="N870">
        <f t="shared" si="69"/>
        <v>57</v>
      </c>
    </row>
    <row r="871" spans="1:14" x14ac:dyDescent="0.35">
      <c r="A871" t="s">
        <v>63</v>
      </c>
      <c r="B871" t="s">
        <v>1457</v>
      </c>
      <c r="C871" t="s">
        <v>53</v>
      </c>
      <c r="D871" t="s">
        <v>21</v>
      </c>
      <c r="E871" t="s">
        <v>25</v>
      </c>
      <c r="F871">
        <f t="shared" si="67"/>
        <v>60</v>
      </c>
      <c r="G871">
        <v>338</v>
      </c>
      <c r="H871" s="4">
        <v>4.0972222222222222E-2</v>
      </c>
      <c r="I871" t="s">
        <v>1916</v>
      </c>
      <c r="J871" t="s">
        <v>662</v>
      </c>
      <c r="K871">
        <f t="shared" si="65"/>
        <v>60</v>
      </c>
      <c r="L871">
        <f t="shared" si="66"/>
        <v>48</v>
      </c>
      <c r="M871" s="5">
        <f t="shared" si="68"/>
        <v>0.8</v>
      </c>
      <c r="N871">
        <f t="shared" si="69"/>
        <v>36</v>
      </c>
    </row>
    <row r="872" spans="1:14" x14ac:dyDescent="0.35">
      <c r="A872" t="s">
        <v>55</v>
      </c>
      <c r="B872" t="s">
        <v>1363</v>
      </c>
      <c r="C872" t="s">
        <v>38</v>
      </c>
      <c r="D872" t="s">
        <v>86</v>
      </c>
      <c r="E872" t="s">
        <v>19</v>
      </c>
      <c r="F872">
        <f t="shared" si="67"/>
        <v>58</v>
      </c>
      <c r="G872">
        <v>339</v>
      </c>
      <c r="H872" s="4">
        <v>4.1666666666666666E-3</v>
      </c>
      <c r="I872" t="s">
        <v>1917</v>
      </c>
      <c r="J872" t="s">
        <v>664</v>
      </c>
      <c r="K872">
        <f t="shared" si="65"/>
        <v>58</v>
      </c>
      <c r="L872">
        <f t="shared" si="66"/>
        <v>41</v>
      </c>
      <c r="M872" s="5">
        <f t="shared" si="68"/>
        <v>0.7068965517241379</v>
      </c>
      <c r="N872">
        <f t="shared" si="69"/>
        <v>34</v>
      </c>
    </row>
    <row r="873" spans="1:14" x14ac:dyDescent="0.35">
      <c r="A873" t="s">
        <v>55</v>
      </c>
      <c r="B873" t="s">
        <v>1496</v>
      </c>
      <c r="C873" t="s">
        <v>50</v>
      </c>
      <c r="D873" t="s">
        <v>73</v>
      </c>
      <c r="E873" t="s">
        <v>19</v>
      </c>
      <c r="F873">
        <f t="shared" si="67"/>
        <v>46</v>
      </c>
      <c r="G873">
        <v>339</v>
      </c>
      <c r="H873" s="4">
        <v>2.7777777777777776E-2</v>
      </c>
      <c r="I873" t="s">
        <v>1916</v>
      </c>
      <c r="J873" t="s">
        <v>664</v>
      </c>
      <c r="K873">
        <f t="shared" si="65"/>
        <v>46</v>
      </c>
      <c r="L873">
        <f t="shared" si="66"/>
        <v>32</v>
      </c>
      <c r="M873" s="5">
        <f t="shared" si="68"/>
        <v>0.69565217391304346</v>
      </c>
      <c r="N873">
        <f t="shared" si="69"/>
        <v>28</v>
      </c>
    </row>
    <row r="874" spans="1:14" x14ac:dyDescent="0.35">
      <c r="A874" t="s">
        <v>44</v>
      </c>
      <c r="B874" t="s">
        <v>1369</v>
      </c>
      <c r="C874" t="s">
        <v>77</v>
      </c>
      <c r="D874" t="s">
        <v>108</v>
      </c>
      <c r="E874" t="s">
        <v>19</v>
      </c>
      <c r="F874">
        <f t="shared" si="67"/>
        <v>80</v>
      </c>
      <c r="G874">
        <v>340</v>
      </c>
      <c r="H874" s="4">
        <v>2.4305555555555556E-2</v>
      </c>
      <c r="I874" t="s">
        <v>1917</v>
      </c>
      <c r="J874" t="s">
        <v>666</v>
      </c>
      <c r="K874">
        <f t="shared" si="65"/>
        <v>80</v>
      </c>
      <c r="L874">
        <f t="shared" si="66"/>
        <v>55</v>
      </c>
      <c r="M874" s="5">
        <f t="shared" si="68"/>
        <v>0.6875</v>
      </c>
      <c r="N874">
        <f t="shared" si="69"/>
        <v>50</v>
      </c>
    </row>
    <row r="875" spans="1:14" x14ac:dyDescent="0.35">
      <c r="A875" t="s">
        <v>44</v>
      </c>
      <c r="B875" t="s">
        <v>1366</v>
      </c>
      <c r="C875" t="s">
        <v>56</v>
      </c>
      <c r="D875" t="s">
        <v>83</v>
      </c>
      <c r="E875" t="s">
        <v>25</v>
      </c>
      <c r="F875">
        <f t="shared" si="67"/>
        <v>84</v>
      </c>
      <c r="G875">
        <v>340</v>
      </c>
      <c r="H875" s="4">
        <v>3.888888888888889E-2</v>
      </c>
      <c r="I875" t="s">
        <v>1916</v>
      </c>
      <c r="J875" t="s">
        <v>666</v>
      </c>
      <c r="K875">
        <f t="shared" si="65"/>
        <v>84</v>
      </c>
      <c r="L875">
        <f t="shared" si="66"/>
        <v>68</v>
      </c>
      <c r="M875" s="5">
        <f t="shared" si="68"/>
        <v>0.80952380952380953</v>
      </c>
      <c r="N875">
        <f t="shared" si="69"/>
        <v>48</v>
      </c>
    </row>
    <row r="876" spans="1:14" x14ac:dyDescent="0.35">
      <c r="A876" t="s">
        <v>50</v>
      </c>
      <c r="B876" t="s">
        <v>1366</v>
      </c>
      <c r="C876" t="s">
        <v>56</v>
      </c>
      <c r="D876" t="s">
        <v>83</v>
      </c>
      <c r="E876" t="s">
        <v>14</v>
      </c>
      <c r="F876">
        <f t="shared" si="67"/>
        <v>28</v>
      </c>
      <c r="G876">
        <v>341</v>
      </c>
      <c r="H876" s="4">
        <v>3.1944444444444442E-2</v>
      </c>
      <c r="I876" t="s">
        <v>1916</v>
      </c>
      <c r="J876" t="s">
        <v>668</v>
      </c>
      <c r="K876">
        <f t="shared" si="65"/>
        <v>28</v>
      </c>
      <c r="L876">
        <f t="shared" si="66"/>
        <v>12</v>
      </c>
      <c r="M876" s="5">
        <f t="shared" si="68"/>
        <v>0.42857142857142855</v>
      </c>
      <c r="N876">
        <f t="shared" si="69"/>
        <v>16</v>
      </c>
    </row>
    <row r="877" spans="1:14" x14ac:dyDescent="0.35">
      <c r="A877" t="s">
        <v>50</v>
      </c>
      <c r="B877" t="s">
        <v>1498</v>
      </c>
      <c r="C877" t="s">
        <v>55</v>
      </c>
      <c r="D877" t="s">
        <v>71</v>
      </c>
      <c r="E877" t="s">
        <v>19</v>
      </c>
      <c r="F877">
        <f t="shared" si="67"/>
        <v>44</v>
      </c>
      <c r="G877">
        <v>341</v>
      </c>
      <c r="H877" s="4">
        <v>2.361111111111111E-2</v>
      </c>
      <c r="I877" t="s">
        <v>1917</v>
      </c>
      <c r="J877" t="s">
        <v>668</v>
      </c>
      <c r="K877">
        <f t="shared" si="65"/>
        <v>44</v>
      </c>
      <c r="L877">
        <f t="shared" si="66"/>
        <v>31</v>
      </c>
      <c r="M877" s="5">
        <f t="shared" si="68"/>
        <v>0.70454545454545459</v>
      </c>
      <c r="N877">
        <f t="shared" si="69"/>
        <v>26</v>
      </c>
    </row>
    <row r="878" spans="1:14" x14ac:dyDescent="0.35">
      <c r="A878" t="s">
        <v>50</v>
      </c>
      <c r="B878" t="s">
        <v>1356</v>
      </c>
      <c r="C878" t="s">
        <v>69</v>
      </c>
      <c r="D878" t="s">
        <v>98</v>
      </c>
      <c r="E878" t="s">
        <v>25</v>
      </c>
      <c r="F878">
        <f t="shared" si="67"/>
        <v>105</v>
      </c>
      <c r="G878">
        <v>341</v>
      </c>
      <c r="H878" s="4">
        <v>5.5555555555555558E-3</v>
      </c>
      <c r="I878" t="s">
        <v>1917</v>
      </c>
      <c r="J878" t="s">
        <v>668</v>
      </c>
      <c r="K878">
        <f t="shared" si="65"/>
        <v>105</v>
      </c>
      <c r="L878">
        <f t="shared" si="66"/>
        <v>84</v>
      </c>
      <c r="M878" s="5">
        <f t="shared" si="68"/>
        <v>0.8</v>
      </c>
      <c r="N878">
        <f t="shared" si="69"/>
        <v>63</v>
      </c>
    </row>
    <row r="879" spans="1:14" x14ac:dyDescent="0.35">
      <c r="A879" t="s">
        <v>65</v>
      </c>
      <c r="B879" t="s">
        <v>1496</v>
      </c>
      <c r="C879" t="s">
        <v>50</v>
      </c>
      <c r="D879" t="s">
        <v>73</v>
      </c>
      <c r="E879" t="s">
        <v>19</v>
      </c>
      <c r="F879">
        <f t="shared" si="67"/>
        <v>46</v>
      </c>
      <c r="G879">
        <v>342</v>
      </c>
      <c r="H879" s="4">
        <v>1.5972222222222221E-2</v>
      </c>
      <c r="I879" t="s">
        <v>1917</v>
      </c>
      <c r="J879" t="s">
        <v>670</v>
      </c>
      <c r="K879">
        <f t="shared" si="65"/>
        <v>46</v>
      </c>
      <c r="L879">
        <f t="shared" si="66"/>
        <v>32</v>
      </c>
      <c r="M879" s="5">
        <f t="shared" si="68"/>
        <v>0.69565217391304346</v>
      </c>
      <c r="N879">
        <f t="shared" si="69"/>
        <v>28</v>
      </c>
    </row>
    <row r="880" spans="1:14" x14ac:dyDescent="0.35">
      <c r="A880" t="s">
        <v>65</v>
      </c>
      <c r="B880" t="s">
        <v>1366</v>
      </c>
      <c r="C880" t="s">
        <v>56</v>
      </c>
      <c r="D880" t="s">
        <v>83</v>
      </c>
      <c r="E880" t="s">
        <v>19</v>
      </c>
      <c r="F880">
        <f t="shared" si="67"/>
        <v>56</v>
      </c>
      <c r="G880">
        <v>342</v>
      </c>
      <c r="H880" s="4">
        <v>2.1527777777777778E-2</v>
      </c>
      <c r="I880" t="s">
        <v>1917</v>
      </c>
      <c r="J880" t="s">
        <v>670</v>
      </c>
      <c r="K880">
        <f t="shared" si="65"/>
        <v>56</v>
      </c>
      <c r="L880">
        <f t="shared" si="66"/>
        <v>40</v>
      </c>
      <c r="M880" s="5">
        <f t="shared" si="68"/>
        <v>0.7142857142857143</v>
      </c>
      <c r="N880">
        <f t="shared" si="69"/>
        <v>32</v>
      </c>
    </row>
    <row r="881" spans="1:14" x14ac:dyDescent="0.35">
      <c r="A881" t="s">
        <v>53</v>
      </c>
      <c r="B881" t="s">
        <v>1375</v>
      </c>
      <c r="C881" t="s">
        <v>21</v>
      </c>
      <c r="D881" t="s">
        <v>96</v>
      </c>
      <c r="E881" t="s">
        <v>19</v>
      </c>
      <c r="F881">
        <f t="shared" si="67"/>
        <v>68</v>
      </c>
      <c r="G881">
        <v>343</v>
      </c>
      <c r="H881" s="4">
        <v>4.027777777777778E-2</v>
      </c>
      <c r="I881" t="s">
        <v>1917</v>
      </c>
      <c r="J881" t="s">
        <v>672</v>
      </c>
      <c r="K881">
        <f t="shared" si="65"/>
        <v>68</v>
      </c>
      <c r="L881">
        <f t="shared" si="66"/>
        <v>48</v>
      </c>
      <c r="M881" s="5">
        <f t="shared" si="68"/>
        <v>0.70588235294117652</v>
      </c>
      <c r="N881">
        <f t="shared" si="69"/>
        <v>40</v>
      </c>
    </row>
    <row r="882" spans="1:14" x14ac:dyDescent="0.35">
      <c r="A882" t="s">
        <v>53</v>
      </c>
      <c r="B882" t="s">
        <v>1496</v>
      </c>
      <c r="C882" t="s">
        <v>50</v>
      </c>
      <c r="D882" t="s">
        <v>73</v>
      </c>
      <c r="E882" t="s">
        <v>25</v>
      </c>
      <c r="F882">
        <f t="shared" si="67"/>
        <v>69</v>
      </c>
      <c r="G882">
        <v>343</v>
      </c>
      <c r="H882" s="4">
        <v>2.9861111111111113E-2</v>
      </c>
      <c r="I882" t="s">
        <v>1916</v>
      </c>
      <c r="J882" t="s">
        <v>672</v>
      </c>
      <c r="K882">
        <f t="shared" si="65"/>
        <v>69</v>
      </c>
      <c r="L882">
        <f t="shared" si="66"/>
        <v>55</v>
      </c>
      <c r="M882" s="5">
        <f t="shared" si="68"/>
        <v>0.79710144927536231</v>
      </c>
      <c r="N882">
        <f t="shared" si="69"/>
        <v>42</v>
      </c>
    </row>
    <row r="883" spans="1:14" x14ac:dyDescent="0.35">
      <c r="A883" t="s">
        <v>44</v>
      </c>
      <c r="B883" t="s">
        <v>1356</v>
      </c>
      <c r="C883" t="s">
        <v>69</v>
      </c>
      <c r="D883" t="s">
        <v>98</v>
      </c>
      <c r="E883" t="s">
        <v>14</v>
      </c>
      <c r="F883">
        <f t="shared" si="67"/>
        <v>35</v>
      </c>
      <c r="G883">
        <v>344</v>
      </c>
      <c r="H883" s="4">
        <v>7.6388888888888886E-3</v>
      </c>
      <c r="I883" t="s">
        <v>1917</v>
      </c>
      <c r="J883" t="s">
        <v>674</v>
      </c>
      <c r="K883">
        <f t="shared" si="65"/>
        <v>35</v>
      </c>
      <c r="L883">
        <f t="shared" si="66"/>
        <v>14</v>
      </c>
      <c r="M883" s="5">
        <f t="shared" si="68"/>
        <v>0.4</v>
      </c>
      <c r="N883">
        <f t="shared" si="69"/>
        <v>21</v>
      </c>
    </row>
    <row r="884" spans="1:14" x14ac:dyDescent="0.35">
      <c r="A884" t="s">
        <v>44</v>
      </c>
      <c r="B884" t="s">
        <v>1430</v>
      </c>
      <c r="C884" t="s">
        <v>65</v>
      </c>
      <c r="D884" t="s">
        <v>90</v>
      </c>
      <c r="E884" t="s">
        <v>19</v>
      </c>
      <c r="F884">
        <f t="shared" si="67"/>
        <v>62</v>
      </c>
      <c r="G884">
        <v>344</v>
      </c>
      <c r="H884" s="4">
        <v>1.9444444444444445E-2</v>
      </c>
      <c r="I884" t="s">
        <v>1917</v>
      </c>
      <c r="J884" t="s">
        <v>674</v>
      </c>
      <c r="K884">
        <f t="shared" si="65"/>
        <v>62</v>
      </c>
      <c r="L884">
        <f t="shared" si="66"/>
        <v>43</v>
      </c>
      <c r="M884" s="5">
        <f t="shared" si="68"/>
        <v>0.69354838709677424</v>
      </c>
      <c r="N884">
        <f t="shared" si="69"/>
        <v>38</v>
      </c>
    </row>
    <row r="885" spans="1:14" x14ac:dyDescent="0.35">
      <c r="A885" t="s">
        <v>44</v>
      </c>
      <c r="B885" t="s">
        <v>1534</v>
      </c>
      <c r="C885" t="s">
        <v>65</v>
      </c>
      <c r="D885" t="s">
        <v>92</v>
      </c>
      <c r="E885" t="s">
        <v>19</v>
      </c>
      <c r="F885">
        <f t="shared" si="67"/>
        <v>64</v>
      </c>
      <c r="G885">
        <v>344</v>
      </c>
      <c r="H885" s="4">
        <v>1.3194444444444444E-2</v>
      </c>
      <c r="I885" t="s">
        <v>1917</v>
      </c>
      <c r="J885" t="s">
        <v>674</v>
      </c>
      <c r="K885">
        <f t="shared" si="65"/>
        <v>64</v>
      </c>
      <c r="L885">
        <f t="shared" si="66"/>
        <v>45</v>
      </c>
      <c r="M885" s="5">
        <f t="shared" si="68"/>
        <v>0.703125</v>
      </c>
      <c r="N885">
        <f t="shared" si="69"/>
        <v>38</v>
      </c>
    </row>
    <row r="886" spans="1:14" x14ac:dyDescent="0.35">
      <c r="A886" t="s">
        <v>44</v>
      </c>
      <c r="B886" t="s">
        <v>1498</v>
      </c>
      <c r="C886" t="s">
        <v>55</v>
      </c>
      <c r="D886" t="s">
        <v>71</v>
      </c>
      <c r="E886" t="s">
        <v>14</v>
      </c>
      <c r="F886">
        <f t="shared" si="67"/>
        <v>22</v>
      </c>
      <c r="G886">
        <v>344</v>
      </c>
      <c r="H886" s="4">
        <v>1.9444444444444445E-2</v>
      </c>
      <c r="I886" t="s">
        <v>1916</v>
      </c>
      <c r="J886" t="s">
        <v>674</v>
      </c>
      <c r="K886">
        <f t="shared" si="65"/>
        <v>22</v>
      </c>
      <c r="L886">
        <f t="shared" si="66"/>
        <v>9</v>
      </c>
      <c r="M886" s="5">
        <f t="shared" si="68"/>
        <v>0.40909090909090912</v>
      </c>
      <c r="N886">
        <f t="shared" si="69"/>
        <v>13</v>
      </c>
    </row>
    <row r="887" spans="1:14" x14ac:dyDescent="0.35">
      <c r="A887" t="s">
        <v>56</v>
      </c>
      <c r="B887" t="s">
        <v>1427</v>
      </c>
      <c r="C887" t="s">
        <v>42</v>
      </c>
      <c r="D887" t="s">
        <v>65</v>
      </c>
      <c r="E887" t="s">
        <v>19</v>
      </c>
      <c r="F887">
        <f t="shared" si="67"/>
        <v>38</v>
      </c>
      <c r="G887">
        <v>345</v>
      </c>
      <c r="H887" s="4">
        <v>1.2500000000000001E-2</v>
      </c>
      <c r="I887" t="s">
        <v>1916</v>
      </c>
      <c r="J887" t="s">
        <v>676</v>
      </c>
      <c r="K887">
        <f t="shared" si="65"/>
        <v>38</v>
      </c>
      <c r="L887">
        <f t="shared" si="66"/>
        <v>27</v>
      </c>
      <c r="M887" s="5">
        <f t="shared" si="68"/>
        <v>0.71052631578947367</v>
      </c>
      <c r="N887">
        <f t="shared" si="69"/>
        <v>22</v>
      </c>
    </row>
    <row r="888" spans="1:14" x14ac:dyDescent="0.35">
      <c r="A888" t="s">
        <v>14</v>
      </c>
      <c r="B888" t="s">
        <v>1389</v>
      </c>
      <c r="C888" t="s">
        <v>71</v>
      </c>
      <c r="D888" t="s">
        <v>100</v>
      </c>
      <c r="E888" t="s">
        <v>19</v>
      </c>
      <c r="F888">
        <f t="shared" si="67"/>
        <v>72</v>
      </c>
      <c r="G888">
        <v>346</v>
      </c>
      <c r="H888" s="4">
        <v>1.5277777777777777E-2</v>
      </c>
      <c r="I888" t="s">
        <v>1917</v>
      </c>
      <c r="J888" t="s">
        <v>678</v>
      </c>
      <c r="K888">
        <f t="shared" si="65"/>
        <v>72</v>
      </c>
      <c r="L888">
        <f t="shared" si="66"/>
        <v>50</v>
      </c>
      <c r="M888" s="5">
        <f t="shared" si="68"/>
        <v>0.69444444444444442</v>
      </c>
      <c r="N888">
        <f t="shared" si="69"/>
        <v>44</v>
      </c>
    </row>
    <row r="889" spans="1:14" x14ac:dyDescent="0.35">
      <c r="A889" t="s">
        <v>35</v>
      </c>
      <c r="B889" t="s">
        <v>1356</v>
      </c>
      <c r="C889" t="s">
        <v>69</v>
      </c>
      <c r="D889" t="s">
        <v>98</v>
      </c>
      <c r="E889" t="s">
        <v>19</v>
      </c>
      <c r="F889">
        <f t="shared" si="67"/>
        <v>70</v>
      </c>
      <c r="G889">
        <v>347</v>
      </c>
      <c r="H889" s="4">
        <v>3.0555555555555555E-2</v>
      </c>
      <c r="I889" t="s">
        <v>1916</v>
      </c>
      <c r="J889" t="s">
        <v>680</v>
      </c>
      <c r="K889">
        <f t="shared" si="65"/>
        <v>70</v>
      </c>
      <c r="L889">
        <f t="shared" si="66"/>
        <v>49</v>
      </c>
      <c r="M889" s="5">
        <f t="shared" si="68"/>
        <v>0.7</v>
      </c>
      <c r="N889">
        <f t="shared" si="69"/>
        <v>42</v>
      </c>
    </row>
    <row r="890" spans="1:14" x14ac:dyDescent="0.35">
      <c r="A890" t="s">
        <v>56</v>
      </c>
      <c r="B890" t="s">
        <v>1464</v>
      </c>
      <c r="C890" t="s">
        <v>44</v>
      </c>
      <c r="D890" t="s">
        <v>79</v>
      </c>
      <c r="E890" t="s">
        <v>14</v>
      </c>
      <c r="F890">
        <f t="shared" si="67"/>
        <v>26</v>
      </c>
      <c r="G890">
        <v>348</v>
      </c>
      <c r="H890" s="4">
        <v>2.1527777777777778E-2</v>
      </c>
      <c r="I890" t="s">
        <v>1917</v>
      </c>
      <c r="J890" t="s">
        <v>682</v>
      </c>
      <c r="K890">
        <f t="shared" si="65"/>
        <v>26</v>
      </c>
      <c r="L890">
        <f t="shared" si="66"/>
        <v>11</v>
      </c>
      <c r="M890" s="5">
        <f t="shared" si="68"/>
        <v>0.42307692307692307</v>
      </c>
      <c r="N890">
        <f t="shared" si="69"/>
        <v>15</v>
      </c>
    </row>
    <row r="891" spans="1:14" x14ac:dyDescent="0.35">
      <c r="A891" t="s">
        <v>56</v>
      </c>
      <c r="B891" t="s">
        <v>1457</v>
      </c>
      <c r="C891" t="s">
        <v>53</v>
      </c>
      <c r="D891" t="s">
        <v>21</v>
      </c>
      <c r="E891" t="s">
        <v>25</v>
      </c>
      <c r="F891">
        <f t="shared" si="67"/>
        <v>60</v>
      </c>
      <c r="G891">
        <v>348</v>
      </c>
      <c r="H891" s="4">
        <v>3.9583333333333331E-2</v>
      </c>
      <c r="I891" t="s">
        <v>1916</v>
      </c>
      <c r="J891" t="s">
        <v>682</v>
      </c>
      <c r="K891">
        <f t="shared" si="65"/>
        <v>60</v>
      </c>
      <c r="L891">
        <f t="shared" si="66"/>
        <v>48</v>
      </c>
      <c r="M891" s="5">
        <f t="shared" si="68"/>
        <v>0.8</v>
      </c>
      <c r="N891">
        <f t="shared" si="69"/>
        <v>36</v>
      </c>
    </row>
    <row r="892" spans="1:14" x14ac:dyDescent="0.35">
      <c r="A892" t="s">
        <v>55</v>
      </c>
      <c r="B892" t="s">
        <v>1386</v>
      </c>
      <c r="C892" t="s">
        <v>63</v>
      </c>
      <c r="D892" t="s">
        <v>88</v>
      </c>
      <c r="E892" t="s">
        <v>19</v>
      </c>
      <c r="F892">
        <f t="shared" si="67"/>
        <v>60</v>
      </c>
      <c r="G892">
        <v>349</v>
      </c>
      <c r="H892" s="4">
        <v>1.7361111111111112E-2</v>
      </c>
      <c r="I892" t="s">
        <v>1917</v>
      </c>
      <c r="J892" t="s">
        <v>684</v>
      </c>
      <c r="K892">
        <f t="shared" si="65"/>
        <v>60</v>
      </c>
      <c r="L892">
        <f t="shared" si="66"/>
        <v>42</v>
      </c>
      <c r="M892" s="5">
        <f t="shared" si="68"/>
        <v>0.7</v>
      </c>
      <c r="N892">
        <f t="shared" si="69"/>
        <v>36</v>
      </c>
    </row>
    <row r="893" spans="1:14" x14ac:dyDescent="0.35">
      <c r="A893" t="s">
        <v>55</v>
      </c>
      <c r="B893" t="s">
        <v>1427</v>
      </c>
      <c r="C893" t="s">
        <v>42</v>
      </c>
      <c r="D893" t="s">
        <v>65</v>
      </c>
      <c r="E893" t="s">
        <v>25</v>
      </c>
      <c r="F893">
        <f t="shared" si="67"/>
        <v>57</v>
      </c>
      <c r="G893">
        <v>349</v>
      </c>
      <c r="H893" s="4">
        <v>4.8611111111111112E-3</v>
      </c>
      <c r="I893" t="s">
        <v>1916</v>
      </c>
      <c r="J893" t="s">
        <v>684</v>
      </c>
      <c r="K893">
        <f t="shared" si="65"/>
        <v>57</v>
      </c>
      <c r="L893">
        <f t="shared" si="66"/>
        <v>46</v>
      </c>
      <c r="M893" s="5">
        <f t="shared" si="68"/>
        <v>0.80701754385964908</v>
      </c>
      <c r="N893">
        <f t="shared" si="69"/>
        <v>33</v>
      </c>
    </row>
    <row r="894" spans="1:14" x14ac:dyDescent="0.35">
      <c r="A894" t="s">
        <v>55</v>
      </c>
      <c r="B894" t="s">
        <v>1356</v>
      </c>
      <c r="C894" t="s">
        <v>69</v>
      </c>
      <c r="D894" t="s">
        <v>98</v>
      </c>
      <c r="E894" t="s">
        <v>14</v>
      </c>
      <c r="F894">
        <f t="shared" si="67"/>
        <v>35</v>
      </c>
      <c r="G894">
        <v>349</v>
      </c>
      <c r="H894" s="4">
        <v>3.6805555555555557E-2</v>
      </c>
      <c r="I894" t="s">
        <v>1916</v>
      </c>
      <c r="J894" t="s">
        <v>684</v>
      </c>
      <c r="K894">
        <f t="shared" si="65"/>
        <v>35</v>
      </c>
      <c r="L894">
        <f t="shared" si="66"/>
        <v>14</v>
      </c>
      <c r="M894" s="5">
        <f t="shared" si="68"/>
        <v>0.4</v>
      </c>
      <c r="N894">
        <f t="shared" si="69"/>
        <v>21</v>
      </c>
    </row>
    <row r="895" spans="1:14" x14ac:dyDescent="0.35">
      <c r="A895" t="s">
        <v>19</v>
      </c>
      <c r="B895" t="s">
        <v>1430</v>
      </c>
      <c r="C895" t="s">
        <v>65</v>
      </c>
      <c r="D895" t="s">
        <v>90</v>
      </c>
      <c r="E895" t="s">
        <v>19</v>
      </c>
      <c r="F895">
        <f t="shared" si="67"/>
        <v>62</v>
      </c>
      <c r="G895">
        <v>350</v>
      </c>
      <c r="H895" s="4">
        <v>3.6111111111111108E-2</v>
      </c>
      <c r="I895" t="s">
        <v>1917</v>
      </c>
      <c r="J895" t="s">
        <v>686</v>
      </c>
      <c r="K895">
        <f t="shared" si="65"/>
        <v>62</v>
      </c>
      <c r="L895">
        <f t="shared" si="66"/>
        <v>43</v>
      </c>
      <c r="M895" s="5">
        <f t="shared" si="68"/>
        <v>0.69354838709677424</v>
      </c>
      <c r="N895">
        <f t="shared" si="69"/>
        <v>38</v>
      </c>
    </row>
    <row r="896" spans="1:14" x14ac:dyDescent="0.35">
      <c r="A896" t="s">
        <v>19</v>
      </c>
      <c r="B896" t="s">
        <v>1422</v>
      </c>
      <c r="C896" t="s">
        <v>56</v>
      </c>
      <c r="D896" t="s">
        <v>81</v>
      </c>
      <c r="E896" t="s">
        <v>25</v>
      </c>
      <c r="F896">
        <f t="shared" si="67"/>
        <v>81</v>
      </c>
      <c r="G896">
        <v>350</v>
      </c>
      <c r="H896" s="4">
        <v>3.9583333333333331E-2</v>
      </c>
      <c r="I896" t="s">
        <v>1917</v>
      </c>
      <c r="J896" t="s">
        <v>686</v>
      </c>
      <c r="K896">
        <f t="shared" si="65"/>
        <v>81</v>
      </c>
      <c r="L896">
        <f t="shared" si="66"/>
        <v>65</v>
      </c>
      <c r="M896" s="5">
        <f t="shared" si="68"/>
        <v>0.80246913580246915</v>
      </c>
      <c r="N896">
        <f t="shared" si="69"/>
        <v>48</v>
      </c>
    </row>
    <row r="897" spans="1:14" x14ac:dyDescent="0.35">
      <c r="A897" t="s">
        <v>14</v>
      </c>
      <c r="B897" t="s">
        <v>1534</v>
      </c>
      <c r="C897" t="s">
        <v>65</v>
      </c>
      <c r="D897" t="s">
        <v>92</v>
      </c>
      <c r="E897" t="s">
        <v>25</v>
      </c>
      <c r="F897">
        <f t="shared" si="67"/>
        <v>96</v>
      </c>
      <c r="G897">
        <v>351</v>
      </c>
      <c r="H897" s="4">
        <v>1.2500000000000001E-2</v>
      </c>
      <c r="I897" t="s">
        <v>1917</v>
      </c>
      <c r="J897" t="s">
        <v>688</v>
      </c>
      <c r="K897">
        <f t="shared" si="65"/>
        <v>96</v>
      </c>
      <c r="L897">
        <f t="shared" si="66"/>
        <v>77</v>
      </c>
      <c r="M897" s="5">
        <f t="shared" si="68"/>
        <v>0.80208333333333337</v>
      </c>
      <c r="N897">
        <f t="shared" si="69"/>
        <v>57</v>
      </c>
    </row>
    <row r="898" spans="1:14" x14ac:dyDescent="0.35">
      <c r="A898" t="s">
        <v>14</v>
      </c>
      <c r="B898" t="s">
        <v>1356</v>
      </c>
      <c r="C898" t="s">
        <v>69</v>
      </c>
      <c r="D898" t="s">
        <v>98</v>
      </c>
      <c r="E898" t="s">
        <v>25</v>
      </c>
      <c r="F898">
        <f t="shared" si="67"/>
        <v>105</v>
      </c>
      <c r="G898">
        <v>351</v>
      </c>
      <c r="H898" s="4">
        <v>4.8611111111111112E-3</v>
      </c>
      <c r="I898" t="s">
        <v>1917</v>
      </c>
      <c r="J898" t="s">
        <v>688</v>
      </c>
      <c r="K898">
        <f t="shared" ref="K898:K961" si="70">D898*E898</f>
        <v>105</v>
      </c>
      <c r="L898">
        <f t="shared" ref="L898:L961" si="71">K898-C898</f>
        <v>84</v>
      </c>
      <c r="M898" s="5">
        <f t="shared" si="68"/>
        <v>0.8</v>
      </c>
      <c r="N898">
        <f t="shared" si="69"/>
        <v>63</v>
      </c>
    </row>
    <row r="899" spans="1:14" x14ac:dyDescent="0.35">
      <c r="A899" t="s">
        <v>14</v>
      </c>
      <c r="B899" t="s">
        <v>1546</v>
      </c>
      <c r="C899" t="s">
        <v>21</v>
      </c>
      <c r="D899" t="s">
        <v>94</v>
      </c>
      <c r="E899" t="s">
        <v>25</v>
      </c>
      <c r="F899">
        <f t="shared" ref="F899:F962" si="72">D899*E899</f>
        <v>99</v>
      </c>
      <c r="G899">
        <v>352</v>
      </c>
      <c r="H899" s="4">
        <v>4.8611111111111112E-3</v>
      </c>
      <c r="I899" t="s">
        <v>1917</v>
      </c>
      <c r="J899" t="s">
        <v>689</v>
      </c>
      <c r="K899">
        <f t="shared" si="70"/>
        <v>99</v>
      </c>
      <c r="L899">
        <f t="shared" si="71"/>
        <v>79</v>
      </c>
      <c r="M899" s="5">
        <f t="shared" ref="M899:M962" si="73">(L899/K899)</f>
        <v>0.79797979797979801</v>
      </c>
      <c r="N899">
        <f t="shared" ref="N899:N962" si="74">C899*E899</f>
        <v>60</v>
      </c>
    </row>
    <row r="900" spans="1:14" x14ac:dyDescent="0.35">
      <c r="A900" t="s">
        <v>35</v>
      </c>
      <c r="B900" t="s">
        <v>1498</v>
      </c>
      <c r="C900" t="s">
        <v>55</v>
      </c>
      <c r="D900" t="s">
        <v>71</v>
      </c>
      <c r="E900" t="s">
        <v>19</v>
      </c>
      <c r="F900">
        <f t="shared" si="72"/>
        <v>44</v>
      </c>
      <c r="G900">
        <v>353</v>
      </c>
      <c r="H900" s="4">
        <v>3.4722222222222224E-2</v>
      </c>
      <c r="I900" t="s">
        <v>1917</v>
      </c>
      <c r="J900" t="s">
        <v>691</v>
      </c>
      <c r="K900">
        <f t="shared" si="70"/>
        <v>44</v>
      </c>
      <c r="L900">
        <f t="shared" si="71"/>
        <v>31</v>
      </c>
      <c r="M900" s="5">
        <f t="shared" si="73"/>
        <v>0.70454545454545459</v>
      </c>
      <c r="N900">
        <f t="shared" si="74"/>
        <v>26</v>
      </c>
    </row>
    <row r="901" spans="1:14" x14ac:dyDescent="0.35">
      <c r="A901" t="s">
        <v>35</v>
      </c>
      <c r="B901" t="s">
        <v>1386</v>
      </c>
      <c r="C901" t="s">
        <v>63</v>
      </c>
      <c r="D901" t="s">
        <v>88</v>
      </c>
      <c r="E901" t="s">
        <v>14</v>
      </c>
      <c r="F901">
        <f t="shared" si="72"/>
        <v>30</v>
      </c>
      <c r="G901">
        <v>353</v>
      </c>
      <c r="H901" s="4">
        <v>1.1111111111111112E-2</v>
      </c>
      <c r="I901" t="s">
        <v>1916</v>
      </c>
      <c r="J901" t="s">
        <v>691</v>
      </c>
      <c r="K901">
        <f t="shared" si="70"/>
        <v>30</v>
      </c>
      <c r="L901">
        <f t="shared" si="71"/>
        <v>12</v>
      </c>
      <c r="M901" s="5">
        <f t="shared" si="73"/>
        <v>0.4</v>
      </c>
      <c r="N901">
        <f t="shared" si="74"/>
        <v>18</v>
      </c>
    </row>
    <row r="902" spans="1:14" x14ac:dyDescent="0.35">
      <c r="A902" t="s">
        <v>35</v>
      </c>
      <c r="B902" t="s">
        <v>1356</v>
      </c>
      <c r="C902" t="s">
        <v>69</v>
      </c>
      <c r="D902" t="s">
        <v>98</v>
      </c>
      <c r="E902" t="s">
        <v>19</v>
      </c>
      <c r="F902">
        <f t="shared" si="72"/>
        <v>70</v>
      </c>
      <c r="G902">
        <v>353</v>
      </c>
      <c r="H902" s="4">
        <v>2.5694444444444443E-2</v>
      </c>
      <c r="I902" t="s">
        <v>1916</v>
      </c>
      <c r="J902" t="s">
        <v>691</v>
      </c>
      <c r="K902">
        <f t="shared" si="70"/>
        <v>70</v>
      </c>
      <c r="L902">
        <f t="shared" si="71"/>
        <v>49</v>
      </c>
      <c r="M902" s="5">
        <f t="shared" si="73"/>
        <v>0.7</v>
      </c>
      <c r="N902">
        <f t="shared" si="74"/>
        <v>42</v>
      </c>
    </row>
    <row r="903" spans="1:14" x14ac:dyDescent="0.35">
      <c r="A903" t="s">
        <v>35</v>
      </c>
      <c r="B903" t="s">
        <v>1375</v>
      </c>
      <c r="C903" t="s">
        <v>21</v>
      </c>
      <c r="D903" t="s">
        <v>96</v>
      </c>
      <c r="E903" t="s">
        <v>19</v>
      </c>
      <c r="F903">
        <f t="shared" si="72"/>
        <v>68</v>
      </c>
      <c r="G903">
        <v>353</v>
      </c>
      <c r="H903" s="4">
        <v>1.7361111111111112E-2</v>
      </c>
      <c r="I903" t="s">
        <v>1917</v>
      </c>
      <c r="J903" t="s">
        <v>691</v>
      </c>
      <c r="K903">
        <f t="shared" si="70"/>
        <v>68</v>
      </c>
      <c r="L903">
        <f t="shared" si="71"/>
        <v>48</v>
      </c>
      <c r="M903" s="5">
        <f t="shared" si="73"/>
        <v>0.70588235294117652</v>
      </c>
      <c r="N903">
        <f t="shared" si="74"/>
        <v>40</v>
      </c>
    </row>
    <row r="904" spans="1:14" x14ac:dyDescent="0.35">
      <c r="A904" t="s">
        <v>53</v>
      </c>
      <c r="B904" t="s">
        <v>1427</v>
      </c>
      <c r="C904" t="s">
        <v>42</v>
      </c>
      <c r="D904" t="s">
        <v>65</v>
      </c>
      <c r="E904" t="s">
        <v>25</v>
      </c>
      <c r="F904">
        <f t="shared" si="72"/>
        <v>57</v>
      </c>
      <c r="G904">
        <v>354</v>
      </c>
      <c r="H904" s="4">
        <v>2.2222222222222223E-2</v>
      </c>
      <c r="I904" t="s">
        <v>1917</v>
      </c>
      <c r="J904" t="s">
        <v>693</v>
      </c>
      <c r="K904">
        <f t="shared" si="70"/>
        <v>57</v>
      </c>
      <c r="L904">
        <f t="shared" si="71"/>
        <v>46</v>
      </c>
      <c r="M904" s="5">
        <f t="shared" si="73"/>
        <v>0.80701754385964908</v>
      </c>
      <c r="N904">
        <f t="shared" si="74"/>
        <v>33</v>
      </c>
    </row>
    <row r="905" spans="1:14" x14ac:dyDescent="0.35">
      <c r="A905" t="s">
        <v>53</v>
      </c>
      <c r="B905" t="s">
        <v>1534</v>
      </c>
      <c r="C905" t="s">
        <v>65</v>
      </c>
      <c r="D905" t="s">
        <v>92</v>
      </c>
      <c r="E905" t="s">
        <v>19</v>
      </c>
      <c r="F905">
        <f t="shared" si="72"/>
        <v>64</v>
      </c>
      <c r="G905">
        <v>354</v>
      </c>
      <c r="H905" s="4">
        <v>3.4027777777777775E-2</v>
      </c>
      <c r="I905" t="s">
        <v>1917</v>
      </c>
      <c r="J905" t="s">
        <v>693</v>
      </c>
      <c r="K905">
        <f t="shared" si="70"/>
        <v>64</v>
      </c>
      <c r="L905">
        <f t="shared" si="71"/>
        <v>45</v>
      </c>
      <c r="M905" s="5">
        <f t="shared" si="73"/>
        <v>0.703125</v>
      </c>
      <c r="N905">
        <f t="shared" si="74"/>
        <v>38</v>
      </c>
    </row>
    <row r="906" spans="1:14" x14ac:dyDescent="0.35">
      <c r="A906" t="s">
        <v>53</v>
      </c>
      <c r="B906" t="s">
        <v>1395</v>
      </c>
      <c r="C906" t="s">
        <v>8</v>
      </c>
      <c r="D906" t="s">
        <v>63</v>
      </c>
      <c r="E906" t="s">
        <v>19</v>
      </c>
      <c r="F906">
        <f t="shared" si="72"/>
        <v>36</v>
      </c>
      <c r="G906">
        <v>354</v>
      </c>
      <c r="H906" s="4">
        <v>4.8611111111111112E-3</v>
      </c>
      <c r="I906" t="s">
        <v>1917</v>
      </c>
      <c r="J906" t="s">
        <v>693</v>
      </c>
      <c r="K906">
        <f t="shared" si="70"/>
        <v>36</v>
      </c>
      <c r="L906">
        <f t="shared" si="71"/>
        <v>26</v>
      </c>
      <c r="M906" s="5">
        <f t="shared" si="73"/>
        <v>0.72222222222222221</v>
      </c>
      <c r="N906">
        <f t="shared" si="74"/>
        <v>20</v>
      </c>
    </row>
    <row r="907" spans="1:14" x14ac:dyDescent="0.35">
      <c r="A907" t="s">
        <v>53</v>
      </c>
      <c r="B907" t="s">
        <v>1465</v>
      </c>
      <c r="C907" t="s">
        <v>50</v>
      </c>
      <c r="D907" t="s">
        <v>75</v>
      </c>
      <c r="E907" t="s">
        <v>14</v>
      </c>
      <c r="F907">
        <f t="shared" si="72"/>
        <v>24</v>
      </c>
      <c r="G907">
        <v>354</v>
      </c>
      <c r="H907" s="4">
        <v>3.4027777777777775E-2</v>
      </c>
      <c r="I907" t="s">
        <v>1917</v>
      </c>
      <c r="J907" t="s">
        <v>693</v>
      </c>
      <c r="K907">
        <f t="shared" si="70"/>
        <v>24</v>
      </c>
      <c r="L907">
        <f t="shared" si="71"/>
        <v>10</v>
      </c>
      <c r="M907" s="5">
        <f t="shared" si="73"/>
        <v>0.41666666666666669</v>
      </c>
      <c r="N907">
        <f t="shared" si="74"/>
        <v>14</v>
      </c>
    </row>
    <row r="908" spans="1:14" x14ac:dyDescent="0.35">
      <c r="A908" t="s">
        <v>29</v>
      </c>
      <c r="B908" t="s">
        <v>1464</v>
      </c>
      <c r="C908" t="s">
        <v>44</v>
      </c>
      <c r="D908" t="s">
        <v>79</v>
      </c>
      <c r="E908" t="s">
        <v>14</v>
      </c>
      <c r="F908">
        <f t="shared" si="72"/>
        <v>26</v>
      </c>
      <c r="G908">
        <v>355</v>
      </c>
      <c r="H908" s="4">
        <v>4.8611111111111112E-3</v>
      </c>
      <c r="I908" t="s">
        <v>1917</v>
      </c>
      <c r="J908" t="s">
        <v>694</v>
      </c>
      <c r="K908">
        <f t="shared" si="70"/>
        <v>26</v>
      </c>
      <c r="L908">
        <f t="shared" si="71"/>
        <v>11</v>
      </c>
      <c r="M908" s="5">
        <f t="shared" si="73"/>
        <v>0.42307692307692307</v>
      </c>
      <c r="N908">
        <f t="shared" si="74"/>
        <v>15</v>
      </c>
    </row>
    <row r="909" spans="1:14" x14ac:dyDescent="0.35">
      <c r="A909" t="s">
        <v>14</v>
      </c>
      <c r="B909" t="s">
        <v>1395</v>
      </c>
      <c r="C909" t="s">
        <v>8</v>
      </c>
      <c r="D909" t="s">
        <v>63</v>
      </c>
      <c r="E909" t="s">
        <v>19</v>
      </c>
      <c r="F909">
        <f t="shared" si="72"/>
        <v>36</v>
      </c>
      <c r="G909">
        <v>356</v>
      </c>
      <c r="H909" s="4">
        <v>4.8611111111111112E-3</v>
      </c>
      <c r="I909" t="s">
        <v>1916</v>
      </c>
      <c r="J909" t="s">
        <v>696</v>
      </c>
      <c r="K909">
        <f t="shared" si="70"/>
        <v>36</v>
      </c>
      <c r="L909">
        <f t="shared" si="71"/>
        <v>26</v>
      </c>
      <c r="M909" s="5">
        <f t="shared" si="73"/>
        <v>0.72222222222222221</v>
      </c>
      <c r="N909">
        <f t="shared" si="74"/>
        <v>20</v>
      </c>
    </row>
    <row r="910" spans="1:14" x14ac:dyDescent="0.35">
      <c r="A910" t="s">
        <v>38</v>
      </c>
      <c r="B910" t="s">
        <v>1434</v>
      </c>
      <c r="C910" t="s">
        <v>44</v>
      </c>
      <c r="D910" t="s">
        <v>77</v>
      </c>
      <c r="E910" t="s">
        <v>14</v>
      </c>
      <c r="F910">
        <f t="shared" si="72"/>
        <v>25</v>
      </c>
      <c r="G910">
        <v>357</v>
      </c>
      <c r="H910" s="4">
        <v>8.3333333333333332E-3</v>
      </c>
      <c r="I910" t="s">
        <v>1916</v>
      </c>
      <c r="J910" t="s">
        <v>698</v>
      </c>
      <c r="K910">
        <f t="shared" si="70"/>
        <v>25</v>
      </c>
      <c r="L910">
        <f t="shared" si="71"/>
        <v>10</v>
      </c>
      <c r="M910" s="5">
        <f t="shared" si="73"/>
        <v>0.4</v>
      </c>
      <c r="N910">
        <f t="shared" si="74"/>
        <v>15</v>
      </c>
    </row>
    <row r="911" spans="1:14" x14ac:dyDescent="0.35">
      <c r="A911" t="s">
        <v>38</v>
      </c>
      <c r="B911" t="s">
        <v>1457</v>
      </c>
      <c r="C911" t="s">
        <v>53</v>
      </c>
      <c r="D911" t="s">
        <v>21</v>
      </c>
      <c r="E911" t="s">
        <v>19</v>
      </c>
      <c r="F911">
        <f t="shared" si="72"/>
        <v>40</v>
      </c>
      <c r="G911">
        <v>357</v>
      </c>
      <c r="H911" s="4">
        <v>3.472222222222222E-3</v>
      </c>
      <c r="I911" t="s">
        <v>1917</v>
      </c>
      <c r="J911" t="s">
        <v>698</v>
      </c>
      <c r="K911">
        <f t="shared" si="70"/>
        <v>40</v>
      </c>
      <c r="L911">
        <f t="shared" si="71"/>
        <v>28</v>
      </c>
      <c r="M911" s="5">
        <f t="shared" si="73"/>
        <v>0.7</v>
      </c>
      <c r="N911">
        <f t="shared" si="74"/>
        <v>24</v>
      </c>
    </row>
    <row r="912" spans="1:14" x14ac:dyDescent="0.35">
      <c r="A912" t="s">
        <v>38</v>
      </c>
      <c r="B912" t="s">
        <v>1422</v>
      </c>
      <c r="C912" t="s">
        <v>56</v>
      </c>
      <c r="D912" t="s">
        <v>81</v>
      </c>
      <c r="E912" t="s">
        <v>25</v>
      </c>
      <c r="F912">
        <f t="shared" si="72"/>
        <v>81</v>
      </c>
      <c r="G912">
        <v>357</v>
      </c>
      <c r="H912" s="4">
        <v>2.1527777777777778E-2</v>
      </c>
      <c r="I912" t="s">
        <v>1917</v>
      </c>
      <c r="J912" t="s">
        <v>698</v>
      </c>
      <c r="K912">
        <f t="shared" si="70"/>
        <v>81</v>
      </c>
      <c r="L912">
        <f t="shared" si="71"/>
        <v>65</v>
      </c>
      <c r="M912" s="5">
        <f t="shared" si="73"/>
        <v>0.80246913580246915</v>
      </c>
      <c r="N912">
        <f t="shared" si="74"/>
        <v>48</v>
      </c>
    </row>
    <row r="913" spans="1:14" x14ac:dyDescent="0.35">
      <c r="A913" t="s">
        <v>38</v>
      </c>
      <c r="B913" t="s">
        <v>1498</v>
      </c>
      <c r="C913" t="s">
        <v>55</v>
      </c>
      <c r="D913" t="s">
        <v>71</v>
      </c>
      <c r="E913" t="s">
        <v>14</v>
      </c>
      <c r="F913">
        <f t="shared" si="72"/>
        <v>22</v>
      </c>
      <c r="G913">
        <v>357</v>
      </c>
      <c r="H913" s="4">
        <v>3.3333333333333333E-2</v>
      </c>
      <c r="I913" t="s">
        <v>1916</v>
      </c>
      <c r="J913" t="s">
        <v>698</v>
      </c>
      <c r="K913">
        <f t="shared" si="70"/>
        <v>22</v>
      </c>
      <c r="L913">
        <f t="shared" si="71"/>
        <v>9</v>
      </c>
      <c r="M913" s="5">
        <f t="shared" si="73"/>
        <v>0.40909090909090912</v>
      </c>
      <c r="N913">
        <f t="shared" si="74"/>
        <v>13</v>
      </c>
    </row>
    <row r="914" spans="1:14" x14ac:dyDescent="0.35">
      <c r="A914" t="s">
        <v>55</v>
      </c>
      <c r="B914" t="s">
        <v>1464</v>
      </c>
      <c r="C914" t="s">
        <v>44</v>
      </c>
      <c r="D914" t="s">
        <v>79</v>
      </c>
      <c r="E914" t="s">
        <v>19</v>
      </c>
      <c r="F914">
        <f t="shared" si="72"/>
        <v>52</v>
      </c>
      <c r="G914">
        <v>358</v>
      </c>
      <c r="H914" s="4">
        <v>3.4722222222222224E-2</v>
      </c>
      <c r="I914" t="s">
        <v>1916</v>
      </c>
      <c r="J914" t="s">
        <v>699</v>
      </c>
      <c r="K914">
        <f t="shared" si="70"/>
        <v>52</v>
      </c>
      <c r="L914">
        <f t="shared" si="71"/>
        <v>37</v>
      </c>
      <c r="M914" s="5">
        <f t="shared" si="73"/>
        <v>0.71153846153846156</v>
      </c>
      <c r="N914">
        <f t="shared" si="74"/>
        <v>30</v>
      </c>
    </row>
    <row r="915" spans="1:14" x14ac:dyDescent="0.35">
      <c r="A915" t="s">
        <v>55</v>
      </c>
      <c r="B915" t="s">
        <v>1395</v>
      </c>
      <c r="C915" t="s">
        <v>8</v>
      </c>
      <c r="D915" t="s">
        <v>63</v>
      </c>
      <c r="E915" t="s">
        <v>25</v>
      </c>
      <c r="F915">
        <f t="shared" si="72"/>
        <v>54</v>
      </c>
      <c r="G915">
        <v>358</v>
      </c>
      <c r="H915" s="4">
        <v>3.4722222222222224E-2</v>
      </c>
      <c r="I915" t="s">
        <v>1917</v>
      </c>
      <c r="J915" t="s">
        <v>699</v>
      </c>
      <c r="K915">
        <f t="shared" si="70"/>
        <v>54</v>
      </c>
      <c r="L915">
        <f t="shared" si="71"/>
        <v>44</v>
      </c>
      <c r="M915" s="5">
        <f t="shared" si="73"/>
        <v>0.81481481481481477</v>
      </c>
      <c r="N915">
        <f t="shared" si="74"/>
        <v>30</v>
      </c>
    </row>
    <row r="916" spans="1:14" x14ac:dyDescent="0.35">
      <c r="A916" t="s">
        <v>55</v>
      </c>
      <c r="B916" t="s">
        <v>1457</v>
      </c>
      <c r="C916" t="s">
        <v>53</v>
      </c>
      <c r="D916" t="s">
        <v>21</v>
      </c>
      <c r="E916" t="s">
        <v>25</v>
      </c>
      <c r="F916">
        <f t="shared" si="72"/>
        <v>60</v>
      </c>
      <c r="G916">
        <v>358</v>
      </c>
      <c r="H916" s="4">
        <v>3.6111111111111108E-2</v>
      </c>
      <c r="I916" t="s">
        <v>1916</v>
      </c>
      <c r="J916" t="s">
        <v>699</v>
      </c>
      <c r="K916">
        <f t="shared" si="70"/>
        <v>60</v>
      </c>
      <c r="L916">
        <f t="shared" si="71"/>
        <v>48</v>
      </c>
      <c r="M916" s="5">
        <f t="shared" si="73"/>
        <v>0.8</v>
      </c>
      <c r="N916">
        <f t="shared" si="74"/>
        <v>36</v>
      </c>
    </row>
    <row r="917" spans="1:14" x14ac:dyDescent="0.35">
      <c r="A917" t="s">
        <v>42</v>
      </c>
      <c r="B917" t="s">
        <v>1498</v>
      </c>
      <c r="C917" t="s">
        <v>55</v>
      </c>
      <c r="D917" t="s">
        <v>71</v>
      </c>
      <c r="E917" t="s">
        <v>14</v>
      </c>
      <c r="F917">
        <f t="shared" si="72"/>
        <v>22</v>
      </c>
      <c r="G917">
        <v>359</v>
      </c>
      <c r="H917" s="4">
        <v>1.8055555555555554E-2</v>
      </c>
      <c r="I917" t="s">
        <v>1917</v>
      </c>
      <c r="J917" t="s">
        <v>700</v>
      </c>
      <c r="K917">
        <f t="shared" si="70"/>
        <v>22</v>
      </c>
      <c r="L917">
        <f t="shared" si="71"/>
        <v>9</v>
      </c>
      <c r="M917" s="5">
        <f t="shared" si="73"/>
        <v>0.40909090909090912</v>
      </c>
      <c r="N917">
        <f t="shared" si="74"/>
        <v>13</v>
      </c>
    </row>
    <row r="918" spans="1:14" x14ac:dyDescent="0.35">
      <c r="A918" t="s">
        <v>42</v>
      </c>
      <c r="B918" t="s">
        <v>1366</v>
      </c>
      <c r="C918" t="s">
        <v>56</v>
      </c>
      <c r="D918" t="s">
        <v>83</v>
      </c>
      <c r="E918" t="s">
        <v>25</v>
      </c>
      <c r="F918">
        <f t="shared" si="72"/>
        <v>84</v>
      </c>
      <c r="G918">
        <v>359</v>
      </c>
      <c r="H918" s="4">
        <v>3.9583333333333331E-2</v>
      </c>
      <c r="I918" t="s">
        <v>1917</v>
      </c>
      <c r="J918" t="s">
        <v>700</v>
      </c>
      <c r="K918">
        <f t="shared" si="70"/>
        <v>84</v>
      </c>
      <c r="L918">
        <f t="shared" si="71"/>
        <v>68</v>
      </c>
      <c r="M918" s="5">
        <f t="shared" si="73"/>
        <v>0.80952380952380953</v>
      </c>
      <c r="N918">
        <f t="shared" si="74"/>
        <v>48</v>
      </c>
    </row>
    <row r="919" spans="1:14" x14ac:dyDescent="0.35">
      <c r="A919" t="s">
        <v>42</v>
      </c>
      <c r="B919" t="s">
        <v>1363</v>
      </c>
      <c r="C919" t="s">
        <v>38</v>
      </c>
      <c r="D919" t="s">
        <v>86</v>
      </c>
      <c r="E919" t="s">
        <v>19</v>
      </c>
      <c r="F919">
        <f t="shared" si="72"/>
        <v>58</v>
      </c>
      <c r="G919">
        <v>359</v>
      </c>
      <c r="H919" s="4">
        <v>8.3333333333333332E-3</v>
      </c>
      <c r="I919" t="s">
        <v>1917</v>
      </c>
      <c r="J919" t="s">
        <v>700</v>
      </c>
      <c r="K919">
        <f t="shared" si="70"/>
        <v>58</v>
      </c>
      <c r="L919">
        <f t="shared" si="71"/>
        <v>41</v>
      </c>
      <c r="M919" s="5">
        <f t="shared" si="73"/>
        <v>0.7068965517241379</v>
      </c>
      <c r="N919">
        <f t="shared" si="74"/>
        <v>34</v>
      </c>
    </row>
    <row r="920" spans="1:14" x14ac:dyDescent="0.35">
      <c r="A920" t="s">
        <v>42</v>
      </c>
      <c r="B920" t="s">
        <v>1464</v>
      </c>
      <c r="C920" t="s">
        <v>44</v>
      </c>
      <c r="D920" t="s">
        <v>79</v>
      </c>
      <c r="E920" t="s">
        <v>14</v>
      </c>
      <c r="F920">
        <f t="shared" si="72"/>
        <v>26</v>
      </c>
      <c r="G920">
        <v>359</v>
      </c>
      <c r="H920" s="4">
        <v>3.4722222222222224E-2</v>
      </c>
      <c r="I920" t="s">
        <v>1917</v>
      </c>
      <c r="J920" t="s">
        <v>700</v>
      </c>
      <c r="K920">
        <f t="shared" si="70"/>
        <v>26</v>
      </c>
      <c r="L920">
        <f t="shared" si="71"/>
        <v>11</v>
      </c>
      <c r="M920" s="5">
        <f t="shared" si="73"/>
        <v>0.42307692307692307</v>
      </c>
      <c r="N920">
        <f t="shared" si="74"/>
        <v>15</v>
      </c>
    </row>
    <row r="921" spans="1:14" x14ac:dyDescent="0.35">
      <c r="A921" t="s">
        <v>56</v>
      </c>
      <c r="B921" t="s">
        <v>1387</v>
      </c>
      <c r="C921" t="s">
        <v>55</v>
      </c>
      <c r="D921" t="s">
        <v>69</v>
      </c>
      <c r="E921" t="s">
        <v>14</v>
      </c>
      <c r="F921">
        <f t="shared" si="72"/>
        <v>21</v>
      </c>
      <c r="G921">
        <v>360</v>
      </c>
      <c r="H921" s="4">
        <v>2.9166666666666667E-2</v>
      </c>
      <c r="I921" t="s">
        <v>1916</v>
      </c>
      <c r="J921" t="s">
        <v>702</v>
      </c>
      <c r="K921">
        <f t="shared" si="70"/>
        <v>21</v>
      </c>
      <c r="L921">
        <f t="shared" si="71"/>
        <v>8</v>
      </c>
      <c r="M921" s="5">
        <f t="shared" si="73"/>
        <v>0.38095238095238093</v>
      </c>
      <c r="N921">
        <f t="shared" si="74"/>
        <v>13</v>
      </c>
    </row>
    <row r="922" spans="1:14" x14ac:dyDescent="0.35">
      <c r="A922" t="s">
        <v>56</v>
      </c>
      <c r="B922" t="s">
        <v>1386</v>
      </c>
      <c r="C922" t="s">
        <v>63</v>
      </c>
      <c r="D922" t="s">
        <v>88</v>
      </c>
      <c r="E922" t="s">
        <v>25</v>
      </c>
      <c r="F922">
        <f t="shared" si="72"/>
        <v>90</v>
      </c>
      <c r="G922">
        <v>360</v>
      </c>
      <c r="H922" s="4">
        <v>2.5000000000000001E-2</v>
      </c>
      <c r="I922" t="s">
        <v>1917</v>
      </c>
      <c r="J922" t="s">
        <v>702</v>
      </c>
      <c r="K922">
        <f t="shared" si="70"/>
        <v>90</v>
      </c>
      <c r="L922">
        <f t="shared" si="71"/>
        <v>72</v>
      </c>
      <c r="M922" s="5">
        <f t="shared" si="73"/>
        <v>0.8</v>
      </c>
      <c r="N922">
        <f t="shared" si="74"/>
        <v>54</v>
      </c>
    </row>
    <row r="923" spans="1:14" x14ac:dyDescent="0.35">
      <c r="A923" t="s">
        <v>56</v>
      </c>
      <c r="B923" t="s">
        <v>1464</v>
      </c>
      <c r="C923" t="s">
        <v>44</v>
      </c>
      <c r="D923" t="s">
        <v>79</v>
      </c>
      <c r="E923" t="s">
        <v>14</v>
      </c>
      <c r="F923">
        <f t="shared" si="72"/>
        <v>26</v>
      </c>
      <c r="G923">
        <v>360</v>
      </c>
      <c r="H923" s="4">
        <v>3.5416666666666666E-2</v>
      </c>
      <c r="I923" t="s">
        <v>1917</v>
      </c>
      <c r="J923" t="s">
        <v>702</v>
      </c>
      <c r="K923">
        <f t="shared" si="70"/>
        <v>26</v>
      </c>
      <c r="L923">
        <f t="shared" si="71"/>
        <v>11</v>
      </c>
      <c r="M923" s="5">
        <f t="shared" si="73"/>
        <v>0.42307692307692307</v>
      </c>
      <c r="N923">
        <f t="shared" si="74"/>
        <v>15</v>
      </c>
    </row>
    <row r="924" spans="1:14" x14ac:dyDescent="0.35">
      <c r="A924" t="s">
        <v>56</v>
      </c>
      <c r="B924" t="s">
        <v>1534</v>
      </c>
      <c r="C924" t="s">
        <v>65</v>
      </c>
      <c r="D924" t="s">
        <v>92</v>
      </c>
      <c r="E924" t="s">
        <v>25</v>
      </c>
      <c r="F924">
        <f t="shared" si="72"/>
        <v>96</v>
      </c>
      <c r="G924">
        <v>360</v>
      </c>
      <c r="H924" s="4">
        <v>2.0833333333333332E-2</v>
      </c>
      <c r="I924" t="s">
        <v>1917</v>
      </c>
      <c r="J924" t="s">
        <v>702</v>
      </c>
      <c r="K924">
        <f t="shared" si="70"/>
        <v>96</v>
      </c>
      <c r="L924">
        <f t="shared" si="71"/>
        <v>77</v>
      </c>
      <c r="M924" s="5">
        <f t="shared" si="73"/>
        <v>0.80208333333333337</v>
      </c>
      <c r="N924">
        <f t="shared" si="74"/>
        <v>57</v>
      </c>
    </row>
    <row r="925" spans="1:14" x14ac:dyDescent="0.35">
      <c r="A925" t="s">
        <v>56</v>
      </c>
      <c r="B925" t="s">
        <v>1363</v>
      </c>
      <c r="C925" t="s">
        <v>38</v>
      </c>
      <c r="D925" t="s">
        <v>86</v>
      </c>
      <c r="E925" t="s">
        <v>14</v>
      </c>
      <c r="F925">
        <f t="shared" si="72"/>
        <v>29</v>
      </c>
      <c r="G925">
        <v>361</v>
      </c>
      <c r="H925" s="4">
        <v>4.027777777777778E-2</v>
      </c>
      <c r="I925" t="s">
        <v>1916</v>
      </c>
      <c r="J925" t="s">
        <v>704</v>
      </c>
      <c r="K925">
        <f t="shared" si="70"/>
        <v>29</v>
      </c>
      <c r="L925">
        <f t="shared" si="71"/>
        <v>12</v>
      </c>
      <c r="M925" s="5">
        <f t="shared" si="73"/>
        <v>0.41379310344827586</v>
      </c>
      <c r="N925">
        <f t="shared" si="74"/>
        <v>17</v>
      </c>
    </row>
    <row r="926" spans="1:14" x14ac:dyDescent="0.35">
      <c r="A926" t="s">
        <v>56</v>
      </c>
      <c r="B926" t="s">
        <v>1465</v>
      </c>
      <c r="C926" t="s">
        <v>50</v>
      </c>
      <c r="D926" t="s">
        <v>75</v>
      </c>
      <c r="E926" t="s">
        <v>25</v>
      </c>
      <c r="F926">
        <f t="shared" si="72"/>
        <v>72</v>
      </c>
      <c r="G926">
        <v>361</v>
      </c>
      <c r="H926" s="4">
        <v>3.7499999999999999E-2</v>
      </c>
      <c r="I926" t="s">
        <v>1917</v>
      </c>
      <c r="J926" t="s">
        <v>704</v>
      </c>
      <c r="K926">
        <f t="shared" si="70"/>
        <v>72</v>
      </c>
      <c r="L926">
        <f t="shared" si="71"/>
        <v>58</v>
      </c>
      <c r="M926" s="5">
        <f t="shared" si="73"/>
        <v>0.80555555555555558</v>
      </c>
      <c r="N926">
        <f t="shared" si="74"/>
        <v>42</v>
      </c>
    </row>
    <row r="927" spans="1:14" x14ac:dyDescent="0.35">
      <c r="A927" t="s">
        <v>44</v>
      </c>
      <c r="B927" t="s">
        <v>1457</v>
      </c>
      <c r="C927" t="s">
        <v>53</v>
      </c>
      <c r="D927" t="s">
        <v>21</v>
      </c>
      <c r="E927" t="s">
        <v>14</v>
      </c>
      <c r="F927">
        <f t="shared" si="72"/>
        <v>20</v>
      </c>
      <c r="G927">
        <v>362</v>
      </c>
      <c r="H927" s="4">
        <v>2.8472222222222222E-2</v>
      </c>
      <c r="I927" t="s">
        <v>1916</v>
      </c>
      <c r="J927" t="s">
        <v>705</v>
      </c>
      <c r="K927">
        <f t="shared" si="70"/>
        <v>20</v>
      </c>
      <c r="L927">
        <f t="shared" si="71"/>
        <v>8</v>
      </c>
      <c r="M927" s="5">
        <f t="shared" si="73"/>
        <v>0.4</v>
      </c>
      <c r="N927">
        <f t="shared" si="74"/>
        <v>12</v>
      </c>
    </row>
    <row r="928" spans="1:14" x14ac:dyDescent="0.35">
      <c r="A928" t="s">
        <v>44</v>
      </c>
      <c r="B928" t="s">
        <v>1465</v>
      </c>
      <c r="C928" t="s">
        <v>50</v>
      </c>
      <c r="D928" t="s">
        <v>75</v>
      </c>
      <c r="E928" t="s">
        <v>14</v>
      </c>
      <c r="F928">
        <f t="shared" si="72"/>
        <v>24</v>
      </c>
      <c r="G928">
        <v>362</v>
      </c>
      <c r="H928" s="4">
        <v>4.027777777777778E-2</v>
      </c>
      <c r="I928" t="s">
        <v>1916</v>
      </c>
      <c r="J928" t="s">
        <v>705</v>
      </c>
      <c r="K928">
        <f t="shared" si="70"/>
        <v>24</v>
      </c>
      <c r="L928">
        <f t="shared" si="71"/>
        <v>10</v>
      </c>
      <c r="M928" s="5">
        <f t="shared" si="73"/>
        <v>0.41666666666666669</v>
      </c>
      <c r="N928">
        <f t="shared" si="74"/>
        <v>14</v>
      </c>
    </row>
    <row r="929" spans="1:14" x14ac:dyDescent="0.35">
      <c r="A929" t="s">
        <v>44</v>
      </c>
      <c r="B929" t="s">
        <v>1395</v>
      </c>
      <c r="C929" t="s">
        <v>8</v>
      </c>
      <c r="D929" t="s">
        <v>63</v>
      </c>
      <c r="E929" t="s">
        <v>14</v>
      </c>
      <c r="F929">
        <f t="shared" si="72"/>
        <v>18</v>
      </c>
      <c r="G929">
        <v>362</v>
      </c>
      <c r="H929" s="4">
        <v>1.6666666666666666E-2</v>
      </c>
      <c r="I929" t="s">
        <v>1916</v>
      </c>
      <c r="J929" t="s">
        <v>705</v>
      </c>
      <c r="K929">
        <f t="shared" si="70"/>
        <v>18</v>
      </c>
      <c r="L929">
        <f t="shared" si="71"/>
        <v>8</v>
      </c>
      <c r="M929" s="5">
        <f t="shared" si="73"/>
        <v>0.44444444444444442</v>
      </c>
      <c r="N929">
        <f t="shared" si="74"/>
        <v>10</v>
      </c>
    </row>
    <row r="930" spans="1:14" x14ac:dyDescent="0.35">
      <c r="A930" t="s">
        <v>34</v>
      </c>
      <c r="B930" t="s">
        <v>1386</v>
      </c>
      <c r="C930" t="s">
        <v>63</v>
      </c>
      <c r="D930" t="s">
        <v>88</v>
      </c>
      <c r="E930" t="s">
        <v>14</v>
      </c>
      <c r="F930">
        <f t="shared" si="72"/>
        <v>30</v>
      </c>
      <c r="G930">
        <v>363</v>
      </c>
      <c r="H930" s="4">
        <v>3.3333333333333333E-2</v>
      </c>
      <c r="I930" t="s">
        <v>1916</v>
      </c>
      <c r="J930" t="s">
        <v>707</v>
      </c>
      <c r="K930">
        <f t="shared" si="70"/>
        <v>30</v>
      </c>
      <c r="L930">
        <f t="shared" si="71"/>
        <v>12</v>
      </c>
      <c r="M930" s="5">
        <f t="shared" si="73"/>
        <v>0.4</v>
      </c>
      <c r="N930">
        <f t="shared" si="74"/>
        <v>18</v>
      </c>
    </row>
    <row r="931" spans="1:14" x14ac:dyDescent="0.35">
      <c r="A931" t="s">
        <v>34</v>
      </c>
      <c r="B931" t="s">
        <v>1465</v>
      </c>
      <c r="C931" t="s">
        <v>50</v>
      </c>
      <c r="D931" t="s">
        <v>75</v>
      </c>
      <c r="E931" t="s">
        <v>25</v>
      </c>
      <c r="F931">
        <f t="shared" si="72"/>
        <v>72</v>
      </c>
      <c r="G931">
        <v>363</v>
      </c>
      <c r="H931" s="4">
        <v>2.8472222222222222E-2</v>
      </c>
      <c r="I931" t="s">
        <v>1917</v>
      </c>
      <c r="J931" t="s">
        <v>707</v>
      </c>
      <c r="K931">
        <f t="shared" si="70"/>
        <v>72</v>
      </c>
      <c r="L931">
        <f t="shared" si="71"/>
        <v>58</v>
      </c>
      <c r="M931" s="5">
        <f t="shared" si="73"/>
        <v>0.80555555555555558</v>
      </c>
      <c r="N931">
        <f t="shared" si="74"/>
        <v>42</v>
      </c>
    </row>
    <row r="932" spans="1:14" x14ac:dyDescent="0.35">
      <c r="A932" t="s">
        <v>34</v>
      </c>
      <c r="B932" t="s">
        <v>1389</v>
      </c>
      <c r="C932" t="s">
        <v>71</v>
      </c>
      <c r="D932" t="s">
        <v>100</v>
      </c>
      <c r="E932" t="s">
        <v>19</v>
      </c>
      <c r="F932">
        <f t="shared" si="72"/>
        <v>72</v>
      </c>
      <c r="G932">
        <v>363</v>
      </c>
      <c r="H932" s="4">
        <v>2.9166666666666667E-2</v>
      </c>
      <c r="I932" t="s">
        <v>1916</v>
      </c>
      <c r="J932" t="s">
        <v>707</v>
      </c>
      <c r="K932">
        <f t="shared" si="70"/>
        <v>72</v>
      </c>
      <c r="L932">
        <f t="shared" si="71"/>
        <v>50</v>
      </c>
      <c r="M932" s="5">
        <f t="shared" si="73"/>
        <v>0.69444444444444442</v>
      </c>
      <c r="N932">
        <f t="shared" si="74"/>
        <v>44</v>
      </c>
    </row>
    <row r="933" spans="1:14" x14ac:dyDescent="0.35">
      <c r="A933" t="s">
        <v>34</v>
      </c>
      <c r="B933" t="s">
        <v>1546</v>
      </c>
      <c r="C933" t="s">
        <v>21</v>
      </c>
      <c r="D933" t="s">
        <v>94</v>
      </c>
      <c r="E933" t="s">
        <v>19</v>
      </c>
      <c r="F933">
        <f t="shared" si="72"/>
        <v>66</v>
      </c>
      <c r="G933">
        <v>363</v>
      </c>
      <c r="H933" s="4">
        <v>1.2500000000000001E-2</v>
      </c>
      <c r="I933" t="s">
        <v>1916</v>
      </c>
      <c r="J933" t="s">
        <v>707</v>
      </c>
      <c r="K933">
        <f t="shared" si="70"/>
        <v>66</v>
      </c>
      <c r="L933">
        <f t="shared" si="71"/>
        <v>46</v>
      </c>
      <c r="M933" s="5">
        <f t="shared" si="73"/>
        <v>0.69696969696969702</v>
      </c>
      <c r="N933">
        <f t="shared" si="74"/>
        <v>40</v>
      </c>
    </row>
    <row r="934" spans="1:14" x14ac:dyDescent="0.35">
      <c r="A934" t="s">
        <v>44</v>
      </c>
      <c r="B934" t="s">
        <v>1366</v>
      </c>
      <c r="C934" t="s">
        <v>56</v>
      </c>
      <c r="D934" t="s">
        <v>83</v>
      </c>
      <c r="E934" t="s">
        <v>19</v>
      </c>
      <c r="F934">
        <f t="shared" si="72"/>
        <v>56</v>
      </c>
      <c r="G934">
        <v>364</v>
      </c>
      <c r="H934" s="4">
        <v>3.6111111111111108E-2</v>
      </c>
      <c r="I934" t="s">
        <v>1916</v>
      </c>
      <c r="J934" t="s">
        <v>709</v>
      </c>
      <c r="K934">
        <f t="shared" si="70"/>
        <v>56</v>
      </c>
      <c r="L934">
        <f t="shared" si="71"/>
        <v>40</v>
      </c>
      <c r="M934" s="5">
        <f t="shared" si="73"/>
        <v>0.7142857142857143</v>
      </c>
      <c r="N934">
        <f t="shared" si="74"/>
        <v>32</v>
      </c>
    </row>
    <row r="935" spans="1:14" x14ac:dyDescent="0.35">
      <c r="A935" t="s">
        <v>44</v>
      </c>
      <c r="B935" t="s">
        <v>1498</v>
      </c>
      <c r="C935" t="s">
        <v>55</v>
      </c>
      <c r="D935" t="s">
        <v>71</v>
      </c>
      <c r="E935" t="s">
        <v>14</v>
      </c>
      <c r="F935">
        <f t="shared" si="72"/>
        <v>22</v>
      </c>
      <c r="G935">
        <v>364</v>
      </c>
      <c r="H935" s="4">
        <v>1.3888888888888888E-2</v>
      </c>
      <c r="I935" t="s">
        <v>1916</v>
      </c>
      <c r="J935" t="s">
        <v>709</v>
      </c>
      <c r="K935">
        <f t="shared" si="70"/>
        <v>22</v>
      </c>
      <c r="L935">
        <f t="shared" si="71"/>
        <v>9</v>
      </c>
      <c r="M935" s="5">
        <f t="shared" si="73"/>
        <v>0.40909090909090912</v>
      </c>
      <c r="N935">
        <f t="shared" si="74"/>
        <v>13</v>
      </c>
    </row>
    <row r="936" spans="1:14" x14ac:dyDescent="0.35">
      <c r="A936" t="s">
        <v>44</v>
      </c>
      <c r="B936" t="s">
        <v>1434</v>
      </c>
      <c r="C936" t="s">
        <v>44</v>
      </c>
      <c r="D936" t="s">
        <v>77</v>
      </c>
      <c r="E936" t="s">
        <v>19</v>
      </c>
      <c r="F936">
        <f t="shared" si="72"/>
        <v>50</v>
      </c>
      <c r="G936">
        <v>364</v>
      </c>
      <c r="H936" s="4">
        <v>9.7222222222222224E-3</v>
      </c>
      <c r="I936" t="s">
        <v>1916</v>
      </c>
      <c r="J936" t="s">
        <v>709</v>
      </c>
      <c r="K936">
        <f t="shared" si="70"/>
        <v>50</v>
      </c>
      <c r="L936">
        <f t="shared" si="71"/>
        <v>35</v>
      </c>
      <c r="M936" s="5">
        <f t="shared" si="73"/>
        <v>0.7</v>
      </c>
      <c r="N936">
        <f t="shared" si="74"/>
        <v>30</v>
      </c>
    </row>
    <row r="937" spans="1:14" x14ac:dyDescent="0.35">
      <c r="A937" t="s">
        <v>44</v>
      </c>
      <c r="B937" t="s">
        <v>1363</v>
      </c>
      <c r="C937" t="s">
        <v>38</v>
      </c>
      <c r="D937" t="s">
        <v>86</v>
      </c>
      <c r="E937" t="s">
        <v>14</v>
      </c>
      <c r="F937">
        <f t="shared" si="72"/>
        <v>29</v>
      </c>
      <c r="G937">
        <v>364</v>
      </c>
      <c r="H937" s="4">
        <v>1.8055555555555554E-2</v>
      </c>
      <c r="I937" t="s">
        <v>1916</v>
      </c>
      <c r="J937" t="s">
        <v>709</v>
      </c>
      <c r="K937">
        <f t="shared" si="70"/>
        <v>29</v>
      </c>
      <c r="L937">
        <f t="shared" si="71"/>
        <v>12</v>
      </c>
      <c r="M937" s="5">
        <f t="shared" si="73"/>
        <v>0.41379310344827586</v>
      </c>
      <c r="N937">
        <f t="shared" si="74"/>
        <v>17</v>
      </c>
    </row>
    <row r="938" spans="1:14" x14ac:dyDescent="0.35">
      <c r="A938" t="s">
        <v>29</v>
      </c>
      <c r="B938" t="s">
        <v>1389</v>
      </c>
      <c r="C938" t="s">
        <v>71</v>
      </c>
      <c r="D938" t="s">
        <v>100</v>
      </c>
      <c r="E938" t="s">
        <v>25</v>
      </c>
      <c r="F938">
        <f t="shared" si="72"/>
        <v>108</v>
      </c>
      <c r="G938">
        <v>365</v>
      </c>
      <c r="H938" s="4">
        <v>1.7361111111111112E-2</v>
      </c>
      <c r="I938" t="s">
        <v>1917</v>
      </c>
      <c r="J938" t="s">
        <v>711</v>
      </c>
      <c r="K938">
        <f t="shared" si="70"/>
        <v>108</v>
      </c>
      <c r="L938">
        <f t="shared" si="71"/>
        <v>86</v>
      </c>
      <c r="M938" s="5">
        <f t="shared" si="73"/>
        <v>0.79629629629629628</v>
      </c>
      <c r="N938">
        <f t="shared" si="74"/>
        <v>66</v>
      </c>
    </row>
    <row r="939" spans="1:14" x14ac:dyDescent="0.35">
      <c r="A939" t="s">
        <v>38</v>
      </c>
      <c r="B939" t="s">
        <v>1422</v>
      </c>
      <c r="C939" t="s">
        <v>56</v>
      </c>
      <c r="D939" t="s">
        <v>81</v>
      </c>
      <c r="E939" t="s">
        <v>19</v>
      </c>
      <c r="F939">
        <f t="shared" si="72"/>
        <v>54</v>
      </c>
      <c r="G939">
        <v>366</v>
      </c>
      <c r="H939" s="4">
        <v>2.0833333333333332E-2</v>
      </c>
      <c r="I939" t="s">
        <v>1916</v>
      </c>
      <c r="J939" t="s">
        <v>713</v>
      </c>
      <c r="K939">
        <f t="shared" si="70"/>
        <v>54</v>
      </c>
      <c r="L939">
        <f t="shared" si="71"/>
        <v>38</v>
      </c>
      <c r="M939" s="5">
        <f t="shared" si="73"/>
        <v>0.70370370370370372</v>
      </c>
      <c r="N939">
        <f t="shared" si="74"/>
        <v>32</v>
      </c>
    </row>
    <row r="940" spans="1:14" x14ac:dyDescent="0.35">
      <c r="A940" t="s">
        <v>38</v>
      </c>
      <c r="B940" t="s">
        <v>1356</v>
      </c>
      <c r="C940" t="s">
        <v>69</v>
      </c>
      <c r="D940" t="s">
        <v>98</v>
      </c>
      <c r="E940" t="s">
        <v>25</v>
      </c>
      <c r="F940">
        <f t="shared" si="72"/>
        <v>105</v>
      </c>
      <c r="G940">
        <v>366</v>
      </c>
      <c r="H940" s="4">
        <v>3.5416666666666666E-2</v>
      </c>
      <c r="I940" t="s">
        <v>1917</v>
      </c>
      <c r="J940" t="s">
        <v>713</v>
      </c>
      <c r="K940">
        <f t="shared" si="70"/>
        <v>105</v>
      </c>
      <c r="L940">
        <f t="shared" si="71"/>
        <v>84</v>
      </c>
      <c r="M940" s="5">
        <f t="shared" si="73"/>
        <v>0.8</v>
      </c>
      <c r="N940">
        <f t="shared" si="74"/>
        <v>63</v>
      </c>
    </row>
    <row r="941" spans="1:14" x14ac:dyDescent="0.35">
      <c r="A941" t="s">
        <v>38</v>
      </c>
      <c r="B941" t="s">
        <v>1369</v>
      </c>
      <c r="C941" t="s">
        <v>77</v>
      </c>
      <c r="D941" t="s">
        <v>108</v>
      </c>
      <c r="E941" t="s">
        <v>19</v>
      </c>
      <c r="F941">
        <f t="shared" si="72"/>
        <v>80</v>
      </c>
      <c r="G941">
        <v>366</v>
      </c>
      <c r="H941" s="4">
        <v>6.2500000000000003E-3</v>
      </c>
      <c r="I941" t="s">
        <v>1916</v>
      </c>
      <c r="J941" t="s">
        <v>713</v>
      </c>
      <c r="K941">
        <f t="shared" si="70"/>
        <v>80</v>
      </c>
      <c r="L941">
        <f t="shared" si="71"/>
        <v>55</v>
      </c>
      <c r="M941" s="5">
        <f t="shared" si="73"/>
        <v>0.6875</v>
      </c>
      <c r="N941">
        <f t="shared" si="74"/>
        <v>50</v>
      </c>
    </row>
    <row r="942" spans="1:14" x14ac:dyDescent="0.35">
      <c r="A942" t="s">
        <v>53</v>
      </c>
      <c r="B942" t="s">
        <v>1464</v>
      </c>
      <c r="C942" t="s">
        <v>44</v>
      </c>
      <c r="D942" t="s">
        <v>79</v>
      </c>
      <c r="E942" t="s">
        <v>19</v>
      </c>
      <c r="F942">
        <f t="shared" si="72"/>
        <v>52</v>
      </c>
      <c r="G942">
        <v>367</v>
      </c>
      <c r="H942" s="4">
        <v>2.361111111111111E-2</v>
      </c>
      <c r="I942" t="s">
        <v>1917</v>
      </c>
      <c r="J942" t="s">
        <v>715</v>
      </c>
      <c r="K942">
        <f t="shared" si="70"/>
        <v>52</v>
      </c>
      <c r="L942">
        <f t="shared" si="71"/>
        <v>37</v>
      </c>
      <c r="M942" s="5">
        <f t="shared" si="73"/>
        <v>0.71153846153846156</v>
      </c>
      <c r="N942">
        <f t="shared" si="74"/>
        <v>30</v>
      </c>
    </row>
    <row r="943" spans="1:14" x14ac:dyDescent="0.35">
      <c r="A943" t="s">
        <v>53</v>
      </c>
      <c r="B943" t="s">
        <v>1363</v>
      </c>
      <c r="C943" t="s">
        <v>38</v>
      </c>
      <c r="D943" t="s">
        <v>86</v>
      </c>
      <c r="E943" t="s">
        <v>14</v>
      </c>
      <c r="F943">
        <f t="shared" si="72"/>
        <v>29</v>
      </c>
      <c r="G943">
        <v>367</v>
      </c>
      <c r="H943" s="4">
        <v>1.8055555555555554E-2</v>
      </c>
      <c r="I943" t="s">
        <v>1917</v>
      </c>
      <c r="J943" t="s">
        <v>715</v>
      </c>
      <c r="K943">
        <f t="shared" si="70"/>
        <v>29</v>
      </c>
      <c r="L943">
        <f t="shared" si="71"/>
        <v>12</v>
      </c>
      <c r="M943" s="5">
        <f t="shared" si="73"/>
        <v>0.41379310344827586</v>
      </c>
      <c r="N943">
        <f t="shared" si="74"/>
        <v>17</v>
      </c>
    </row>
    <row r="944" spans="1:14" x14ac:dyDescent="0.35">
      <c r="A944" t="s">
        <v>53</v>
      </c>
      <c r="B944" t="s">
        <v>1457</v>
      </c>
      <c r="C944" t="s">
        <v>53</v>
      </c>
      <c r="D944" t="s">
        <v>21</v>
      </c>
      <c r="E944" t="s">
        <v>14</v>
      </c>
      <c r="F944">
        <f t="shared" si="72"/>
        <v>20</v>
      </c>
      <c r="G944">
        <v>367</v>
      </c>
      <c r="H944" s="4">
        <v>9.0277777777777769E-3</v>
      </c>
      <c r="I944" t="s">
        <v>1917</v>
      </c>
      <c r="J944" t="s">
        <v>715</v>
      </c>
      <c r="K944">
        <f t="shared" si="70"/>
        <v>20</v>
      </c>
      <c r="L944">
        <f t="shared" si="71"/>
        <v>8</v>
      </c>
      <c r="M944" s="5">
        <f t="shared" si="73"/>
        <v>0.4</v>
      </c>
      <c r="N944">
        <f t="shared" si="74"/>
        <v>12</v>
      </c>
    </row>
    <row r="945" spans="1:14" x14ac:dyDescent="0.35">
      <c r="A945" t="s">
        <v>55</v>
      </c>
      <c r="B945" t="s">
        <v>1546</v>
      </c>
      <c r="C945" t="s">
        <v>21</v>
      </c>
      <c r="D945" t="s">
        <v>94</v>
      </c>
      <c r="E945" t="s">
        <v>25</v>
      </c>
      <c r="F945">
        <f t="shared" si="72"/>
        <v>99</v>
      </c>
      <c r="G945">
        <v>368</v>
      </c>
      <c r="H945" s="4">
        <v>3.125E-2</v>
      </c>
      <c r="I945" t="s">
        <v>1916</v>
      </c>
      <c r="J945" t="s">
        <v>717</v>
      </c>
      <c r="K945">
        <f t="shared" si="70"/>
        <v>99</v>
      </c>
      <c r="L945">
        <f t="shared" si="71"/>
        <v>79</v>
      </c>
      <c r="M945" s="5">
        <f t="shared" si="73"/>
        <v>0.79797979797979801</v>
      </c>
      <c r="N945">
        <f t="shared" si="74"/>
        <v>60</v>
      </c>
    </row>
    <row r="946" spans="1:14" x14ac:dyDescent="0.35">
      <c r="A946" t="s">
        <v>55</v>
      </c>
      <c r="B946" t="s">
        <v>1465</v>
      </c>
      <c r="C946" t="s">
        <v>50</v>
      </c>
      <c r="D946" t="s">
        <v>75</v>
      </c>
      <c r="E946" t="s">
        <v>14</v>
      </c>
      <c r="F946">
        <f t="shared" si="72"/>
        <v>24</v>
      </c>
      <c r="G946">
        <v>368</v>
      </c>
      <c r="H946" s="4">
        <v>2.7777777777777776E-2</v>
      </c>
      <c r="I946" t="s">
        <v>1917</v>
      </c>
      <c r="J946" t="s">
        <v>717</v>
      </c>
      <c r="K946">
        <f t="shared" si="70"/>
        <v>24</v>
      </c>
      <c r="L946">
        <f t="shared" si="71"/>
        <v>10</v>
      </c>
      <c r="M946" s="5">
        <f t="shared" si="73"/>
        <v>0.41666666666666669</v>
      </c>
      <c r="N946">
        <f t="shared" si="74"/>
        <v>14</v>
      </c>
    </row>
    <row r="947" spans="1:14" x14ac:dyDescent="0.35">
      <c r="A947" t="s">
        <v>21</v>
      </c>
      <c r="B947" t="s">
        <v>1430</v>
      </c>
      <c r="C947" t="s">
        <v>65</v>
      </c>
      <c r="D947" t="s">
        <v>90</v>
      </c>
      <c r="E947" t="s">
        <v>19</v>
      </c>
      <c r="F947">
        <f t="shared" si="72"/>
        <v>62</v>
      </c>
      <c r="G947">
        <v>369</v>
      </c>
      <c r="H947" s="4">
        <v>4.8611111111111112E-3</v>
      </c>
      <c r="I947" t="s">
        <v>1917</v>
      </c>
      <c r="J947" t="s">
        <v>719</v>
      </c>
      <c r="K947">
        <f t="shared" si="70"/>
        <v>62</v>
      </c>
      <c r="L947">
        <f t="shared" si="71"/>
        <v>43</v>
      </c>
      <c r="M947" s="5">
        <f t="shared" si="73"/>
        <v>0.69354838709677424</v>
      </c>
      <c r="N947">
        <f t="shared" si="74"/>
        <v>38</v>
      </c>
    </row>
    <row r="948" spans="1:14" x14ac:dyDescent="0.35">
      <c r="A948" t="s">
        <v>21</v>
      </c>
      <c r="B948" t="s">
        <v>1496</v>
      </c>
      <c r="C948" t="s">
        <v>50</v>
      </c>
      <c r="D948" t="s">
        <v>73</v>
      </c>
      <c r="E948" t="s">
        <v>19</v>
      </c>
      <c r="F948">
        <f t="shared" si="72"/>
        <v>46</v>
      </c>
      <c r="G948">
        <v>369</v>
      </c>
      <c r="H948" s="4">
        <v>4.8611111111111112E-3</v>
      </c>
      <c r="I948" t="s">
        <v>1917</v>
      </c>
      <c r="J948" t="s">
        <v>719</v>
      </c>
      <c r="K948">
        <f t="shared" si="70"/>
        <v>46</v>
      </c>
      <c r="L948">
        <f t="shared" si="71"/>
        <v>32</v>
      </c>
      <c r="M948" s="5">
        <f t="shared" si="73"/>
        <v>0.69565217391304346</v>
      </c>
      <c r="N948">
        <f t="shared" si="74"/>
        <v>28</v>
      </c>
    </row>
    <row r="949" spans="1:14" x14ac:dyDescent="0.35">
      <c r="A949" t="s">
        <v>21</v>
      </c>
      <c r="B949" t="s">
        <v>1366</v>
      </c>
      <c r="C949" t="s">
        <v>56</v>
      </c>
      <c r="D949" t="s">
        <v>83</v>
      </c>
      <c r="E949" t="s">
        <v>19</v>
      </c>
      <c r="F949">
        <f t="shared" si="72"/>
        <v>56</v>
      </c>
      <c r="G949">
        <v>369</v>
      </c>
      <c r="H949" s="4">
        <v>5.5555555555555558E-3</v>
      </c>
      <c r="I949" t="s">
        <v>1917</v>
      </c>
      <c r="J949" t="s">
        <v>719</v>
      </c>
      <c r="K949">
        <f t="shared" si="70"/>
        <v>56</v>
      </c>
      <c r="L949">
        <f t="shared" si="71"/>
        <v>40</v>
      </c>
      <c r="M949" s="5">
        <f t="shared" si="73"/>
        <v>0.7142857142857143</v>
      </c>
      <c r="N949">
        <f t="shared" si="74"/>
        <v>32</v>
      </c>
    </row>
    <row r="950" spans="1:14" x14ac:dyDescent="0.35">
      <c r="A950" t="s">
        <v>21</v>
      </c>
      <c r="B950" t="s">
        <v>1464</v>
      </c>
      <c r="C950" t="s">
        <v>44</v>
      </c>
      <c r="D950" t="s">
        <v>79</v>
      </c>
      <c r="E950" t="s">
        <v>25</v>
      </c>
      <c r="F950">
        <f t="shared" si="72"/>
        <v>78</v>
      </c>
      <c r="G950">
        <v>369</v>
      </c>
      <c r="H950" s="4">
        <v>1.3888888888888888E-2</v>
      </c>
      <c r="I950" t="s">
        <v>1917</v>
      </c>
      <c r="J950" t="s">
        <v>719</v>
      </c>
      <c r="K950">
        <f t="shared" si="70"/>
        <v>78</v>
      </c>
      <c r="L950">
        <f t="shared" si="71"/>
        <v>63</v>
      </c>
      <c r="M950" s="5">
        <f t="shared" si="73"/>
        <v>0.80769230769230771</v>
      </c>
      <c r="N950">
        <f t="shared" si="74"/>
        <v>45</v>
      </c>
    </row>
    <row r="951" spans="1:14" x14ac:dyDescent="0.35">
      <c r="A951" t="s">
        <v>55</v>
      </c>
      <c r="B951" t="s">
        <v>1389</v>
      </c>
      <c r="C951" t="s">
        <v>71</v>
      </c>
      <c r="D951" t="s">
        <v>100</v>
      </c>
      <c r="E951" t="s">
        <v>19</v>
      </c>
      <c r="F951">
        <f t="shared" si="72"/>
        <v>72</v>
      </c>
      <c r="G951">
        <v>370</v>
      </c>
      <c r="H951" s="4">
        <v>2.2916666666666665E-2</v>
      </c>
      <c r="I951" t="s">
        <v>1917</v>
      </c>
      <c r="J951" t="s">
        <v>721</v>
      </c>
      <c r="K951">
        <f t="shared" si="70"/>
        <v>72</v>
      </c>
      <c r="L951">
        <f t="shared" si="71"/>
        <v>50</v>
      </c>
      <c r="M951" s="5">
        <f t="shared" si="73"/>
        <v>0.69444444444444442</v>
      </c>
      <c r="N951">
        <f t="shared" si="74"/>
        <v>44</v>
      </c>
    </row>
    <row r="952" spans="1:14" x14ac:dyDescent="0.35">
      <c r="A952" t="s">
        <v>29</v>
      </c>
      <c r="B952" t="s">
        <v>1430</v>
      </c>
      <c r="C952" t="s">
        <v>65</v>
      </c>
      <c r="D952" t="s">
        <v>90</v>
      </c>
      <c r="E952" t="s">
        <v>19</v>
      </c>
      <c r="F952">
        <f t="shared" si="72"/>
        <v>62</v>
      </c>
      <c r="G952">
        <v>371</v>
      </c>
      <c r="H952" s="4">
        <v>7.6388888888888886E-3</v>
      </c>
      <c r="I952" t="s">
        <v>1917</v>
      </c>
      <c r="J952" t="s">
        <v>723</v>
      </c>
      <c r="K952">
        <f t="shared" si="70"/>
        <v>62</v>
      </c>
      <c r="L952">
        <f t="shared" si="71"/>
        <v>43</v>
      </c>
      <c r="M952" s="5">
        <f t="shared" si="73"/>
        <v>0.69354838709677424</v>
      </c>
      <c r="N952">
        <f t="shared" si="74"/>
        <v>38</v>
      </c>
    </row>
    <row r="953" spans="1:14" x14ac:dyDescent="0.35">
      <c r="A953" t="s">
        <v>29</v>
      </c>
      <c r="B953" t="s">
        <v>1389</v>
      </c>
      <c r="C953" t="s">
        <v>71</v>
      </c>
      <c r="D953" t="s">
        <v>100</v>
      </c>
      <c r="E953" t="s">
        <v>14</v>
      </c>
      <c r="F953">
        <f t="shared" si="72"/>
        <v>36</v>
      </c>
      <c r="G953">
        <v>371</v>
      </c>
      <c r="H953" s="4">
        <v>9.0277777777777769E-3</v>
      </c>
      <c r="I953" t="s">
        <v>1916</v>
      </c>
      <c r="J953" t="s">
        <v>723</v>
      </c>
      <c r="K953">
        <f t="shared" si="70"/>
        <v>36</v>
      </c>
      <c r="L953">
        <f t="shared" si="71"/>
        <v>14</v>
      </c>
      <c r="M953" s="5">
        <f t="shared" si="73"/>
        <v>0.3888888888888889</v>
      </c>
      <c r="N953">
        <f t="shared" si="74"/>
        <v>22</v>
      </c>
    </row>
    <row r="954" spans="1:14" x14ac:dyDescent="0.35">
      <c r="A954" t="s">
        <v>29</v>
      </c>
      <c r="B954" t="s">
        <v>1366</v>
      </c>
      <c r="C954" t="s">
        <v>56</v>
      </c>
      <c r="D954" t="s">
        <v>83</v>
      </c>
      <c r="E954" t="s">
        <v>19</v>
      </c>
      <c r="F954">
        <f t="shared" si="72"/>
        <v>56</v>
      </c>
      <c r="G954">
        <v>371</v>
      </c>
      <c r="H954" s="4">
        <v>7.6388888888888886E-3</v>
      </c>
      <c r="I954" t="s">
        <v>1916</v>
      </c>
      <c r="J954" t="s">
        <v>723</v>
      </c>
      <c r="K954">
        <f t="shared" si="70"/>
        <v>56</v>
      </c>
      <c r="L954">
        <f t="shared" si="71"/>
        <v>40</v>
      </c>
      <c r="M954" s="5">
        <f t="shared" si="73"/>
        <v>0.7142857142857143</v>
      </c>
      <c r="N954">
        <f t="shared" si="74"/>
        <v>32</v>
      </c>
    </row>
    <row r="955" spans="1:14" x14ac:dyDescent="0.35">
      <c r="A955" t="s">
        <v>29</v>
      </c>
      <c r="B955" t="s">
        <v>1496</v>
      </c>
      <c r="C955" t="s">
        <v>50</v>
      </c>
      <c r="D955" t="s">
        <v>73</v>
      </c>
      <c r="E955" t="s">
        <v>19</v>
      </c>
      <c r="F955">
        <f t="shared" si="72"/>
        <v>46</v>
      </c>
      <c r="G955">
        <v>371</v>
      </c>
      <c r="H955" s="4">
        <v>9.7222222222222224E-3</v>
      </c>
      <c r="I955" t="s">
        <v>1917</v>
      </c>
      <c r="J955" t="s">
        <v>723</v>
      </c>
      <c r="K955">
        <f t="shared" si="70"/>
        <v>46</v>
      </c>
      <c r="L955">
        <f t="shared" si="71"/>
        <v>32</v>
      </c>
      <c r="M955" s="5">
        <f t="shared" si="73"/>
        <v>0.69565217391304346</v>
      </c>
      <c r="N955">
        <f t="shared" si="74"/>
        <v>28</v>
      </c>
    </row>
    <row r="956" spans="1:14" x14ac:dyDescent="0.35">
      <c r="A956" t="s">
        <v>50</v>
      </c>
      <c r="B956" t="s">
        <v>1395</v>
      </c>
      <c r="C956" t="s">
        <v>8</v>
      </c>
      <c r="D956" t="s">
        <v>63</v>
      </c>
      <c r="E956" t="s">
        <v>19</v>
      </c>
      <c r="F956">
        <f t="shared" si="72"/>
        <v>36</v>
      </c>
      <c r="G956">
        <v>372</v>
      </c>
      <c r="H956" s="4">
        <v>1.5277777777777777E-2</v>
      </c>
      <c r="I956" t="s">
        <v>1916</v>
      </c>
      <c r="J956" t="s">
        <v>725</v>
      </c>
      <c r="K956">
        <f t="shared" si="70"/>
        <v>36</v>
      </c>
      <c r="L956">
        <f t="shared" si="71"/>
        <v>26</v>
      </c>
      <c r="M956" s="5">
        <f t="shared" si="73"/>
        <v>0.72222222222222221</v>
      </c>
      <c r="N956">
        <f t="shared" si="74"/>
        <v>20</v>
      </c>
    </row>
    <row r="957" spans="1:14" x14ac:dyDescent="0.35">
      <c r="A957" t="s">
        <v>65</v>
      </c>
      <c r="B957" t="s">
        <v>1387</v>
      </c>
      <c r="C957" t="s">
        <v>55</v>
      </c>
      <c r="D957" t="s">
        <v>69</v>
      </c>
      <c r="E957" t="s">
        <v>14</v>
      </c>
      <c r="F957">
        <f t="shared" si="72"/>
        <v>21</v>
      </c>
      <c r="G957">
        <v>373</v>
      </c>
      <c r="H957" s="4">
        <v>2.8472222222222222E-2</v>
      </c>
      <c r="I957" t="s">
        <v>1917</v>
      </c>
      <c r="J957" t="s">
        <v>727</v>
      </c>
      <c r="K957">
        <f t="shared" si="70"/>
        <v>21</v>
      </c>
      <c r="L957">
        <f t="shared" si="71"/>
        <v>8</v>
      </c>
      <c r="M957" s="5">
        <f t="shared" si="73"/>
        <v>0.38095238095238093</v>
      </c>
      <c r="N957">
        <f t="shared" si="74"/>
        <v>13</v>
      </c>
    </row>
    <row r="958" spans="1:14" x14ac:dyDescent="0.35">
      <c r="A958" t="s">
        <v>65</v>
      </c>
      <c r="B958" t="s">
        <v>1356</v>
      </c>
      <c r="C958" t="s">
        <v>69</v>
      </c>
      <c r="D958" t="s">
        <v>98</v>
      </c>
      <c r="E958" t="s">
        <v>14</v>
      </c>
      <c r="F958">
        <f t="shared" si="72"/>
        <v>35</v>
      </c>
      <c r="G958">
        <v>373</v>
      </c>
      <c r="H958" s="4">
        <v>3.4027777777777775E-2</v>
      </c>
      <c r="I958" t="s">
        <v>1916</v>
      </c>
      <c r="J958" t="s">
        <v>727</v>
      </c>
      <c r="K958">
        <f t="shared" si="70"/>
        <v>35</v>
      </c>
      <c r="L958">
        <f t="shared" si="71"/>
        <v>14</v>
      </c>
      <c r="M958" s="5">
        <f t="shared" si="73"/>
        <v>0.4</v>
      </c>
      <c r="N958">
        <f t="shared" si="74"/>
        <v>21</v>
      </c>
    </row>
    <row r="959" spans="1:14" x14ac:dyDescent="0.35">
      <c r="A959" t="s">
        <v>65</v>
      </c>
      <c r="B959" t="s">
        <v>1498</v>
      </c>
      <c r="C959" t="s">
        <v>55</v>
      </c>
      <c r="D959" t="s">
        <v>71</v>
      </c>
      <c r="E959" t="s">
        <v>19</v>
      </c>
      <c r="F959">
        <f t="shared" si="72"/>
        <v>44</v>
      </c>
      <c r="G959">
        <v>373</v>
      </c>
      <c r="H959" s="4">
        <v>1.1805555555555555E-2</v>
      </c>
      <c r="I959" t="s">
        <v>1917</v>
      </c>
      <c r="J959" t="s">
        <v>727</v>
      </c>
      <c r="K959">
        <f t="shared" si="70"/>
        <v>44</v>
      </c>
      <c r="L959">
        <f t="shared" si="71"/>
        <v>31</v>
      </c>
      <c r="M959" s="5">
        <f t="shared" si="73"/>
        <v>0.70454545454545459</v>
      </c>
      <c r="N959">
        <f t="shared" si="74"/>
        <v>26</v>
      </c>
    </row>
    <row r="960" spans="1:14" x14ac:dyDescent="0.35">
      <c r="A960" t="s">
        <v>65</v>
      </c>
      <c r="B960" t="s">
        <v>1457</v>
      </c>
      <c r="C960" t="s">
        <v>53</v>
      </c>
      <c r="D960" t="s">
        <v>21</v>
      </c>
      <c r="E960" t="s">
        <v>25</v>
      </c>
      <c r="F960">
        <f t="shared" si="72"/>
        <v>60</v>
      </c>
      <c r="G960">
        <v>373</v>
      </c>
      <c r="H960" s="4">
        <v>6.2500000000000003E-3</v>
      </c>
      <c r="I960" t="s">
        <v>1917</v>
      </c>
      <c r="J960" t="s">
        <v>727</v>
      </c>
      <c r="K960">
        <f t="shared" si="70"/>
        <v>60</v>
      </c>
      <c r="L960">
        <f t="shared" si="71"/>
        <v>48</v>
      </c>
      <c r="M960" s="5">
        <f t="shared" si="73"/>
        <v>0.8</v>
      </c>
      <c r="N960">
        <f t="shared" si="74"/>
        <v>36</v>
      </c>
    </row>
    <row r="961" spans="1:14" x14ac:dyDescent="0.35">
      <c r="A961" t="s">
        <v>63</v>
      </c>
      <c r="B961" t="s">
        <v>1356</v>
      </c>
      <c r="C961" t="s">
        <v>69</v>
      </c>
      <c r="D961" t="s">
        <v>98</v>
      </c>
      <c r="E961" t="s">
        <v>14</v>
      </c>
      <c r="F961">
        <f t="shared" si="72"/>
        <v>35</v>
      </c>
      <c r="G961">
        <v>374</v>
      </c>
      <c r="H961" s="4">
        <v>6.2500000000000003E-3</v>
      </c>
      <c r="I961" t="s">
        <v>1917</v>
      </c>
      <c r="J961" t="s">
        <v>729</v>
      </c>
      <c r="K961">
        <f t="shared" si="70"/>
        <v>35</v>
      </c>
      <c r="L961">
        <f t="shared" si="71"/>
        <v>14</v>
      </c>
      <c r="M961" s="5">
        <f t="shared" si="73"/>
        <v>0.4</v>
      </c>
      <c r="N961">
        <f t="shared" si="74"/>
        <v>21</v>
      </c>
    </row>
    <row r="962" spans="1:14" x14ac:dyDescent="0.35">
      <c r="A962" t="s">
        <v>63</v>
      </c>
      <c r="B962" t="s">
        <v>1430</v>
      </c>
      <c r="C962" t="s">
        <v>65</v>
      </c>
      <c r="D962" t="s">
        <v>90</v>
      </c>
      <c r="E962" t="s">
        <v>25</v>
      </c>
      <c r="F962">
        <f t="shared" si="72"/>
        <v>93</v>
      </c>
      <c r="G962">
        <v>375</v>
      </c>
      <c r="H962" s="4">
        <v>1.8749999999999999E-2</v>
      </c>
      <c r="I962" t="s">
        <v>1916</v>
      </c>
      <c r="J962" t="s">
        <v>731</v>
      </c>
      <c r="K962">
        <f t="shared" ref="K962:K1025" si="75">D962*E962</f>
        <v>93</v>
      </c>
      <c r="L962">
        <f t="shared" ref="L962:L1025" si="76">K962-C962</f>
        <v>74</v>
      </c>
      <c r="M962" s="5">
        <f t="shared" si="73"/>
        <v>0.79569892473118276</v>
      </c>
      <c r="N962">
        <f t="shared" si="74"/>
        <v>57</v>
      </c>
    </row>
    <row r="963" spans="1:14" x14ac:dyDescent="0.35">
      <c r="A963" t="s">
        <v>56</v>
      </c>
      <c r="B963" t="s">
        <v>1496</v>
      </c>
      <c r="C963" t="s">
        <v>50</v>
      </c>
      <c r="D963" t="s">
        <v>73</v>
      </c>
      <c r="E963" t="s">
        <v>19</v>
      </c>
      <c r="F963">
        <f t="shared" ref="F963:F1026" si="77">D963*E963</f>
        <v>46</v>
      </c>
      <c r="G963">
        <v>376</v>
      </c>
      <c r="H963" s="4">
        <v>3.472222222222222E-3</v>
      </c>
      <c r="I963" t="s">
        <v>1917</v>
      </c>
      <c r="J963" t="s">
        <v>732</v>
      </c>
      <c r="K963">
        <f t="shared" si="75"/>
        <v>46</v>
      </c>
      <c r="L963">
        <f t="shared" si="76"/>
        <v>32</v>
      </c>
      <c r="M963" s="5">
        <f t="shared" ref="M963:M1026" si="78">(L963/K963)</f>
        <v>0.69565217391304346</v>
      </c>
      <c r="N963">
        <f t="shared" ref="N963:N1026" si="79">C963*E963</f>
        <v>28</v>
      </c>
    </row>
    <row r="964" spans="1:14" x14ac:dyDescent="0.35">
      <c r="A964" t="s">
        <v>34</v>
      </c>
      <c r="B964" t="s">
        <v>1375</v>
      </c>
      <c r="C964" t="s">
        <v>21</v>
      </c>
      <c r="D964" t="s">
        <v>96</v>
      </c>
      <c r="E964" t="s">
        <v>19</v>
      </c>
      <c r="F964">
        <f t="shared" si="77"/>
        <v>68</v>
      </c>
      <c r="G964">
        <v>377</v>
      </c>
      <c r="H964" s="4">
        <v>9.0277777777777769E-3</v>
      </c>
      <c r="I964" t="s">
        <v>1916</v>
      </c>
      <c r="J964" t="s">
        <v>734</v>
      </c>
      <c r="K964">
        <f t="shared" si="75"/>
        <v>68</v>
      </c>
      <c r="L964">
        <f t="shared" si="76"/>
        <v>48</v>
      </c>
      <c r="M964" s="5">
        <f t="shared" si="78"/>
        <v>0.70588235294117652</v>
      </c>
      <c r="N964">
        <f t="shared" si="79"/>
        <v>40</v>
      </c>
    </row>
    <row r="965" spans="1:14" x14ac:dyDescent="0.35">
      <c r="A965" t="s">
        <v>34</v>
      </c>
      <c r="B965" t="s">
        <v>1534</v>
      </c>
      <c r="C965" t="s">
        <v>65</v>
      </c>
      <c r="D965" t="s">
        <v>92</v>
      </c>
      <c r="E965" t="s">
        <v>14</v>
      </c>
      <c r="F965">
        <f t="shared" si="77"/>
        <v>32</v>
      </c>
      <c r="G965">
        <v>377</v>
      </c>
      <c r="H965" s="4">
        <v>2.2916666666666665E-2</v>
      </c>
      <c r="I965" t="s">
        <v>1916</v>
      </c>
      <c r="J965" t="s">
        <v>734</v>
      </c>
      <c r="K965">
        <f t="shared" si="75"/>
        <v>32</v>
      </c>
      <c r="L965">
        <f t="shared" si="76"/>
        <v>13</v>
      </c>
      <c r="M965" s="5">
        <f t="shared" si="78"/>
        <v>0.40625</v>
      </c>
      <c r="N965">
        <f t="shared" si="79"/>
        <v>19</v>
      </c>
    </row>
    <row r="966" spans="1:14" x14ac:dyDescent="0.35">
      <c r="A966" t="s">
        <v>25</v>
      </c>
      <c r="B966" t="s">
        <v>1386</v>
      </c>
      <c r="C966" t="s">
        <v>63</v>
      </c>
      <c r="D966" t="s">
        <v>88</v>
      </c>
      <c r="E966" t="s">
        <v>14</v>
      </c>
      <c r="F966">
        <f t="shared" si="77"/>
        <v>30</v>
      </c>
      <c r="G966">
        <v>378</v>
      </c>
      <c r="H966" s="4">
        <v>9.7222222222222224E-3</v>
      </c>
      <c r="I966" t="s">
        <v>1917</v>
      </c>
      <c r="J966" t="s">
        <v>736</v>
      </c>
      <c r="K966">
        <f t="shared" si="75"/>
        <v>30</v>
      </c>
      <c r="L966">
        <f t="shared" si="76"/>
        <v>12</v>
      </c>
      <c r="M966" s="5">
        <f t="shared" si="78"/>
        <v>0.4</v>
      </c>
      <c r="N966">
        <f t="shared" si="79"/>
        <v>18</v>
      </c>
    </row>
    <row r="967" spans="1:14" x14ac:dyDescent="0.35">
      <c r="A967" t="s">
        <v>25</v>
      </c>
      <c r="B967" t="s">
        <v>1427</v>
      </c>
      <c r="C967" t="s">
        <v>42</v>
      </c>
      <c r="D967" t="s">
        <v>65</v>
      </c>
      <c r="E967" t="s">
        <v>14</v>
      </c>
      <c r="F967">
        <f t="shared" si="77"/>
        <v>19</v>
      </c>
      <c r="G967">
        <v>378</v>
      </c>
      <c r="H967" s="4">
        <v>4.8611111111111112E-3</v>
      </c>
      <c r="I967" t="s">
        <v>1917</v>
      </c>
      <c r="J967" t="s">
        <v>736</v>
      </c>
      <c r="K967">
        <f t="shared" si="75"/>
        <v>19</v>
      </c>
      <c r="L967">
        <f t="shared" si="76"/>
        <v>8</v>
      </c>
      <c r="M967" s="5">
        <f t="shared" si="78"/>
        <v>0.42105263157894735</v>
      </c>
      <c r="N967">
        <f t="shared" si="79"/>
        <v>11</v>
      </c>
    </row>
    <row r="968" spans="1:14" x14ac:dyDescent="0.35">
      <c r="A968" t="s">
        <v>29</v>
      </c>
      <c r="B968" t="s">
        <v>1356</v>
      </c>
      <c r="C968" t="s">
        <v>69</v>
      </c>
      <c r="D968" t="s">
        <v>98</v>
      </c>
      <c r="E968" t="s">
        <v>19</v>
      </c>
      <c r="F968">
        <f t="shared" si="77"/>
        <v>70</v>
      </c>
      <c r="G968">
        <v>379</v>
      </c>
      <c r="H968" s="4">
        <v>4.1666666666666666E-3</v>
      </c>
      <c r="I968" t="s">
        <v>1916</v>
      </c>
      <c r="J968" t="s">
        <v>737</v>
      </c>
      <c r="K968">
        <f t="shared" si="75"/>
        <v>70</v>
      </c>
      <c r="L968">
        <f t="shared" si="76"/>
        <v>49</v>
      </c>
      <c r="M968" s="5">
        <f t="shared" si="78"/>
        <v>0.7</v>
      </c>
      <c r="N968">
        <f t="shared" si="79"/>
        <v>42</v>
      </c>
    </row>
    <row r="969" spans="1:14" x14ac:dyDescent="0.35">
      <c r="A969" t="s">
        <v>34</v>
      </c>
      <c r="B969" t="s">
        <v>1546</v>
      </c>
      <c r="C969" t="s">
        <v>21</v>
      </c>
      <c r="D969" t="s">
        <v>94</v>
      </c>
      <c r="E969" t="s">
        <v>25</v>
      </c>
      <c r="F969">
        <f t="shared" si="77"/>
        <v>99</v>
      </c>
      <c r="G969">
        <v>380</v>
      </c>
      <c r="H969" s="4">
        <v>4.027777777777778E-2</v>
      </c>
      <c r="I969" t="s">
        <v>1916</v>
      </c>
      <c r="J969" t="s">
        <v>738</v>
      </c>
      <c r="K969">
        <f t="shared" si="75"/>
        <v>99</v>
      </c>
      <c r="L969">
        <f t="shared" si="76"/>
        <v>79</v>
      </c>
      <c r="M969" s="5">
        <f t="shared" si="78"/>
        <v>0.79797979797979801</v>
      </c>
      <c r="N969">
        <f t="shared" si="79"/>
        <v>60</v>
      </c>
    </row>
    <row r="970" spans="1:14" x14ac:dyDescent="0.35">
      <c r="A970" t="s">
        <v>34</v>
      </c>
      <c r="B970" t="s">
        <v>1427</v>
      </c>
      <c r="C970" t="s">
        <v>42</v>
      </c>
      <c r="D970" t="s">
        <v>65</v>
      </c>
      <c r="E970" t="s">
        <v>19</v>
      </c>
      <c r="F970">
        <f t="shared" si="77"/>
        <v>38</v>
      </c>
      <c r="G970">
        <v>380</v>
      </c>
      <c r="H970" s="4">
        <v>2.4305555555555556E-2</v>
      </c>
      <c r="I970" t="s">
        <v>1916</v>
      </c>
      <c r="J970" t="s">
        <v>738</v>
      </c>
      <c r="K970">
        <f t="shared" si="75"/>
        <v>38</v>
      </c>
      <c r="L970">
        <f t="shared" si="76"/>
        <v>27</v>
      </c>
      <c r="M970" s="5">
        <f t="shared" si="78"/>
        <v>0.71052631578947367</v>
      </c>
      <c r="N970">
        <f t="shared" si="79"/>
        <v>22</v>
      </c>
    </row>
    <row r="971" spans="1:14" x14ac:dyDescent="0.35">
      <c r="A971" t="s">
        <v>29</v>
      </c>
      <c r="B971" t="s">
        <v>1464</v>
      </c>
      <c r="C971" t="s">
        <v>44</v>
      </c>
      <c r="D971" t="s">
        <v>79</v>
      </c>
      <c r="E971" t="s">
        <v>25</v>
      </c>
      <c r="F971">
        <f t="shared" si="77"/>
        <v>78</v>
      </c>
      <c r="G971">
        <v>381</v>
      </c>
      <c r="H971" s="4">
        <v>2.4305555555555556E-2</v>
      </c>
      <c r="I971" t="s">
        <v>1916</v>
      </c>
      <c r="J971" t="s">
        <v>740</v>
      </c>
      <c r="K971">
        <f t="shared" si="75"/>
        <v>78</v>
      </c>
      <c r="L971">
        <f t="shared" si="76"/>
        <v>63</v>
      </c>
      <c r="M971" s="5">
        <f t="shared" si="78"/>
        <v>0.80769230769230771</v>
      </c>
      <c r="N971">
        <f t="shared" si="79"/>
        <v>45</v>
      </c>
    </row>
    <row r="972" spans="1:14" x14ac:dyDescent="0.35">
      <c r="A972" t="s">
        <v>29</v>
      </c>
      <c r="B972" t="s">
        <v>1546</v>
      </c>
      <c r="C972" t="s">
        <v>21</v>
      </c>
      <c r="D972" t="s">
        <v>94</v>
      </c>
      <c r="E972" t="s">
        <v>19</v>
      </c>
      <c r="F972">
        <f t="shared" si="77"/>
        <v>66</v>
      </c>
      <c r="G972">
        <v>381</v>
      </c>
      <c r="H972" s="4">
        <v>8.3333333333333332E-3</v>
      </c>
      <c r="I972" t="s">
        <v>1916</v>
      </c>
      <c r="J972" t="s">
        <v>740</v>
      </c>
      <c r="K972">
        <f t="shared" si="75"/>
        <v>66</v>
      </c>
      <c r="L972">
        <f t="shared" si="76"/>
        <v>46</v>
      </c>
      <c r="M972" s="5">
        <f t="shared" si="78"/>
        <v>0.69696969696969702</v>
      </c>
      <c r="N972">
        <f t="shared" si="79"/>
        <v>40</v>
      </c>
    </row>
    <row r="973" spans="1:14" x14ac:dyDescent="0.35">
      <c r="A973" t="s">
        <v>21</v>
      </c>
      <c r="B973" t="s">
        <v>1363</v>
      </c>
      <c r="C973" t="s">
        <v>38</v>
      </c>
      <c r="D973" t="s">
        <v>86</v>
      </c>
      <c r="E973" t="s">
        <v>25</v>
      </c>
      <c r="F973">
        <f t="shared" si="77"/>
        <v>87</v>
      </c>
      <c r="G973">
        <v>382</v>
      </c>
      <c r="H973" s="4">
        <v>3.7499999999999999E-2</v>
      </c>
      <c r="I973" t="s">
        <v>1917</v>
      </c>
      <c r="J973" t="s">
        <v>741</v>
      </c>
      <c r="K973">
        <f t="shared" si="75"/>
        <v>87</v>
      </c>
      <c r="L973">
        <f t="shared" si="76"/>
        <v>70</v>
      </c>
      <c r="M973" s="5">
        <f t="shared" si="78"/>
        <v>0.8045977011494253</v>
      </c>
      <c r="N973">
        <f t="shared" si="79"/>
        <v>51</v>
      </c>
    </row>
    <row r="974" spans="1:14" x14ac:dyDescent="0.35">
      <c r="A974" t="s">
        <v>10</v>
      </c>
      <c r="B974" t="s">
        <v>1389</v>
      </c>
      <c r="C974" t="s">
        <v>71</v>
      </c>
      <c r="D974" t="s">
        <v>100</v>
      </c>
      <c r="E974" t="s">
        <v>25</v>
      </c>
      <c r="F974">
        <f t="shared" si="77"/>
        <v>108</v>
      </c>
      <c r="G974">
        <v>383</v>
      </c>
      <c r="H974" s="4">
        <v>6.2500000000000003E-3</v>
      </c>
      <c r="I974" t="s">
        <v>1917</v>
      </c>
      <c r="J974" t="s">
        <v>743</v>
      </c>
      <c r="K974">
        <f t="shared" si="75"/>
        <v>108</v>
      </c>
      <c r="L974">
        <f t="shared" si="76"/>
        <v>86</v>
      </c>
      <c r="M974" s="5">
        <f t="shared" si="78"/>
        <v>0.79629629629629628</v>
      </c>
      <c r="N974">
        <f t="shared" si="79"/>
        <v>66</v>
      </c>
    </row>
    <row r="975" spans="1:14" x14ac:dyDescent="0.35">
      <c r="A975" t="s">
        <v>14</v>
      </c>
      <c r="B975" t="s">
        <v>1395</v>
      </c>
      <c r="C975" t="s">
        <v>8</v>
      </c>
      <c r="D975" t="s">
        <v>63</v>
      </c>
      <c r="E975" t="s">
        <v>19</v>
      </c>
      <c r="F975">
        <f t="shared" si="77"/>
        <v>36</v>
      </c>
      <c r="G975">
        <v>384</v>
      </c>
      <c r="H975" s="4">
        <v>1.8055555555555554E-2</v>
      </c>
      <c r="I975" t="s">
        <v>1916</v>
      </c>
      <c r="J975" t="s">
        <v>745</v>
      </c>
      <c r="K975">
        <f t="shared" si="75"/>
        <v>36</v>
      </c>
      <c r="L975">
        <f t="shared" si="76"/>
        <v>26</v>
      </c>
      <c r="M975" s="5">
        <f t="shared" si="78"/>
        <v>0.72222222222222221</v>
      </c>
      <c r="N975">
        <f t="shared" si="79"/>
        <v>20</v>
      </c>
    </row>
    <row r="976" spans="1:14" x14ac:dyDescent="0.35">
      <c r="A976" t="s">
        <v>14</v>
      </c>
      <c r="B976" t="s">
        <v>1427</v>
      </c>
      <c r="C976" t="s">
        <v>42</v>
      </c>
      <c r="D976" t="s">
        <v>65</v>
      </c>
      <c r="E976" t="s">
        <v>25</v>
      </c>
      <c r="F976">
        <f t="shared" si="77"/>
        <v>57</v>
      </c>
      <c r="G976">
        <v>384</v>
      </c>
      <c r="H976" s="4">
        <v>2.4305555555555556E-2</v>
      </c>
      <c r="I976" t="s">
        <v>1917</v>
      </c>
      <c r="J976" t="s">
        <v>745</v>
      </c>
      <c r="K976">
        <f t="shared" si="75"/>
        <v>57</v>
      </c>
      <c r="L976">
        <f t="shared" si="76"/>
        <v>46</v>
      </c>
      <c r="M976" s="5">
        <f t="shared" si="78"/>
        <v>0.80701754385964908</v>
      </c>
      <c r="N976">
        <f t="shared" si="79"/>
        <v>33</v>
      </c>
    </row>
    <row r="977" spans="1:14" x14ac:dyDescent="0.35">
      <c r="A977" t="s">
        <v>14</v>
      </c>
      <c r="B977" t="s">
        <v>1422</v>
      </c>
      <c r="C977" t="s">
        <v>56</v>
      </c>
      <c r="D977" t="s">
        <v>81</v>
      </c>
      <c r="E977" t="s">
        <v>14</v>
      </c>
      <c r="F977">
        <f t="shared" si="77"/>
        <v>27</v>
      </c>
      <c r="G977">
        <v>384</v>
      </c>
      <c r="H977" s="4">
        <v>3.4027777777777775E-2</v>
      </c>
      <c r="I977" t="s">
        <v>1917</v>
      </c>
      <c r="J977" t="s">
        <v>745</v>
      </c>
      <c r="K977">
        <f t="shared" si="75"/>
        <v>27</v>
      </c>
      <c r="L977">
        <f t="shared" si="76"/>
        <v>11</v>
      </c>
      <c r="M977" s="5">
        <f t="shared" si="78"/>
        <v>0.40740740740740738</v>
      </c>
      <c r="N977">
        <f t="shared" si="79"/>
        <v>16</v>
      </c>
    </row>
    <row r="978" spans="1:14" x14ac:dyDescent="0.35">
      <c r="A978" t="s">
        <v>10</v>
      </c>
      <c r="B978" t="s">
        <v>1386</v>
      </c>
      <c r="C978" t="s">
        <v>63</v>
      </c>
      <c r="D978" t="s">
        <v>88</v>
      </c>
      <c r="E978" t="s">
        <v>19</v>
      </c>
      <c r="F978">
        <f t="shared" si="77"/>
        <v>60</v>
      </c>
      <c r="G978">
        <v>385</v>
      </c>
      <c r="H978" s="4">
        <v>1.5277777777777777E-2</v>
      </c>
      <c r="I978" t="s">
        <v>1916</v>
      </c>
      <c r="J978" t="s">
        <v>747</v>
      </c>
      <c r="K978">
        <f t="shared" si="75"/>
        <v>60</v>
      </c>
      <c r="L978">
        <f t="shared" si="76"/>
        <v>42</v>
      </c>
      <c r="M978" s="5">
        <f t="shared" si="78"/>
        <v>0.7</v>
      </c>
      <c r="N978">
        <f t="shared" si="79"/>
        <v>36</v>
      </c>
    </row>
    <row r="979" spans="1:14" x14ac:dyDescent="0.35">
      <c r="A979" t="s">
        <v>34</v>
      </c>
      <c r="B979" t="s">
        <v>1546</v>
      </c>
      <c r="C979" t="s">
        <v>21</v>
      </c>
      <c r="D979" t="s">
        <v>94</v>
      </c>
      <c r="E979" t="s">
        <v>25</v>
      </c>
      <c r="F979">
        <f t="shared" si="77"/>
        <v>99</v>
      </c>
      <c r="G979">
        <v>386</v>
      </c>
      <c r="H979" s="4">
        <v>2.7777777777777776E-2</v>
      </c>
      <c r="I979" t="s">
        <v>1917</v>
      </c>
      <c r="J979" t="s">
        <v>748</v>
      </c>
      <c r="K979">
        <f t="shared" si="75"/>
        <v>99</v>
      </c>
      <c r="L979">
        <f t="shared" si="76"/>
        <v>79</v>
      </c>
      <c r="M979" s="5">
        <f t="shared" si="78"/>
        <v>0.79797979797979801</v>
      </c>
      <c r="N979">
        <f t="shared" si="79"/>
        <v>60</v>
      </c>
    </row>
    <row r="980" spans="1:14" x14ac:dyDescent="0.35">
      <c r="A980" t="s">
        <v>10</v>
      </c>
      <c r="B980" t="s">
        <v>1430</v>
      </c>
      <c r="C980" t="s">
        <v>65</v>
      </c>
      <c r="D980" t="s">
        <v>90</v>
      </c>
      <c r="E980" t="s">
        <v>25</v>
      </c>
      <c r="F980">
        <f t="shared" si="77"/>
        <v>93</v>
      </c>
      <c r="G980">
        <v>387</v>
      </c>
      <c r="H980" s="4">
        <v>1.2500000000000001E-2</v>
      </c>
      <c r="I980" t="s">
        <v>1917</v>
      </c>
      <c r="J980" t="s">
        <v>750</v>
      </c>
      <c r="K980">
        <f t="shared" si="75"/>
        <v>93</v>
      </c>
      <c r="L980">
        <f t="shared" si="76"/>
        <v>74</v>
      </c>
      <c r="M980" s="5">
        <f t="shared" si="78"/>
        <v>0.79569892473118276</v>
      </c>
      <c r="N980">
        <f t="shared" si="79"/>
        <v>57</v>
      </c>
    </row>
    <row r="981" spans="1:14" x14ac:dyDescent="0.35">
      <c r="A981" t="s">
        <v>63</v>
      </c>
      <c r="B981" t="s">
        <v>1430</v>
      </c>
      <c r="C981" t="s">
        <v>65</v>
      </c>
      <c r="D981" t="s">
        <v>90</v>
      </c>
      <c r="E981" t="s">
        <v>19</v>
      </c>
      <c r="F981">
        <f t="shared" si="77"/>
        <v>62</v>
      </c>
      <c r="G981">
        <v>388</v>
      </c>
      <c r="H981" s="4">
        <v>3.6111111111111108E-2</v>
      </c>
      <c r="I981" t="s">
        <v>1917</v>
      </c>
      <c r="J981" t="s">
        <v>751</v>
      </c>
      <c r="K981">
        <f t="shared" si="75"/>
        <v>62</v>
      </c>
      <c r="L981">
        <f t="shared" si="76"/>
        <v>43</v>
      </c>
      <c r="M981" s="5">
        <f t="shared" si="78"/>
        <v>0.69354838709677424</v>
      </c>
      <c r="N981">
        <f t="shared" si="79"/>
        <v>38</v>
      </c>
    </row>
    <row r="982" spans="1:14" x14ac:dyDescent="0.35">
      <c r="A982" t="s">
        <v>63</v>
      </c>
      <c r="B982" t="s">
        <v>1389</v>
      </c>
      <c r="C982" t="s">
        <v>71</v>
      </c>
      <c r="D982" t="s">
        <v>100</v>
      </c>
      <c r="E982" t="s">
        <v>19</v>
      </c>
      <c r="F982">
        <f t="shared" si="77"/>
        <v>72</v>
      </c>
      <c r="G982">
        <v>388</v>
      </c>
      <c r="H982" s="4">
        <v>2.5694444444444443E-2</v>
      </c>
      <c r="I982" t="s">
        <v>1916</v>
      </c>
      <c r="J982" t="s">
        <v>751</v>
      </c>
      <c r="K982">
        <f t="shared" si="75"/>
        <v>72</v>
      </c>
      <c r="L982">
        <f t="shared" si="76"/>
        <v>50</v>
      </c>
      <c r="M982" s="5">
        <f t="shared" si="78"/>
        <v>0.69444444444444442</v>
      </c>
      <c r="N982">
        <f t="shared" si="79"/>
        <v>44</v>
      </c>
    </row>
    <row r="983" spans="1:14" x14ac:dyDescent="0.35">
      <c r="A983" t="s">
        <v>63</v>
      </c>
      <c r="B983" t="s">
        <v>1363</v>
      </c>
      <c r="C983" t="s">
        <v>38</v>
      </c>
      <c r="D983" t="s">
        <v>86</v>
      </c>
      <c r="E983" t="s">
        <v>19</v>
      </c>
      <c r="F983">
        <f t="shared" si="77"/>
        <v>58</v>
      </c>
      <c r="G983">
        <v>388</v>
      </c>
      <c r="H983" s="4">
        <v>2.1527777777777778E-2</v>
      </c>
      <c r="I983" t="s">
        <v>1917</v>
      </c>
      <c r="J983" t="s">
        <v>751</v>
      </c>
      <c r="K983">
        <f t="shared" si="75"/>
        <v>58</v>
      </c>
      <c r="L983">
        <f t="shared" si="76"/>
        <v>41</v>
      </c>
      <c r="M983" s="5">
        <f t="shared" si="78"/>
        <v>0.7068965517241379</v>
      </c>
      <c r="N983">
        <f t="shared" si="79"/>
        <v>34</v>
      </c>
    </row>
    <row r="984" spans="1:14" x14ac:dyDescent="0.35">
      <c r="A984" t="s">
        <v>63</v>
      </c>
      <c r="B984" t="s">
        <v>1546</v>
      </c>
      <c r="C984" t="s">
        <v>21</v>
      </c>
      <c r="D984" t="s">
        <v>94</v>
      </c>
      <c r="E984" t="s">
        <v>25</v>
      </c>
      <c r="F984">
        <f t="shared" si="77"/>
        <v>99</v>
      </c>
      <c r="G984">
        <v>388</v>
      </c>
      <c r="H984" s="4">
        <v>3.5416666666666666E-2</v>
      </c>
      <c r="I984" t="s">
        <v>1917</v>
      </c>
      <c r="J984" t="s">
        <v>751</v>
      </c>
      <c r="K984">
        <f t="shared" si="75"/>
        <v>99</v>
      </c>
      <c r="L984">
        <f t="shared" si="76"/>
        <v>79</v>
      </c>
      <c r="M984" s="5">
        <f t="shared" si="78"/>
        <v>0.79797979797979801</v>
      </c>
      <c r="N984">
        <f t="shared" si="79"/>
        <v>60</v>
      </c>
    </row>
    <row r="985" spans="1:14" x14ac:dyDescent="0.35">
      <c r="A985" t="s">
        <v>65</v>
      </c>
      <c r="B985" t="s">
        <v>1546</v>
      </c>
      <c r="C985" t="s">
        <v>21</v>
      </c>
      <c r="D985" t="s">
        <v>94</v>
      </c>
      <c r="E985" t="s">
        <v>14</v>
      </c>
      <c r="F985">
        <f t="shared" si="77"/>
        <v>33</v>
      </c>
      <c r="G985">
        <v>389</v>
      </c>
      <c r="H985" s="4">
        <v>1.6666666666666666E-2</v>
      </c>
      <c r="I985" t="s">
        <v>1916</v>
      </c>
      <c r="J985" t="s">
        <v>753</v>
      </c>
      <c r="K985">
        <f t="shared" si="75"/>
        <v>33</v>
      </c>
      <c r="L985">
        <f t="shared" si="76"/>
        <v>13</v>
      </c>
      <c r="M985" s="5">
        <f t="shared" si="78"/>
        <v>0.39393939393939392</v>
      </c>
      <c r="N985">
        <f t="shared" si="79"/>
        <v>20</v>
      </c>
    </row>
    <row r="986" spans="1:14" x14ac:dyDescent="0.35">
      <c r="A986" t="s">
        <v>46</v>
      </c>
      <c r="B986" t="s">
        <v>1498</v>
      </c>
      <c r="C986" t="s">
        <v>55</v>
      </c>
      <c r="D986" t="s">
        <v>71</v>
      </c>
      <c r="E986" t="s">
        <v>19</v>
      </c>
      <c r="F986">
        <f t="shared" si="77"/>
        <v>44</v>
      </c>
      <c r="G986">
        <v>390</v>
      </c>
      <c r="H986" s="4">
        <v>3.6111111111111108E-2</v>
      </c>
      <c r="I986" t="s">
        <v>1917</v>
      </c>
      <c r="J986" t="s">
        <v>754</v>
      </c>
      <c r="K986">
        <f t="shared" si="75"/>
        <v>44</v>
      </c>
      <c r="L986">
        <f t="shared" si="76"/>
        <v>31</v>
      </c>
      <c r="M986" s="5">
        <f t="shared" si="78"/>
        <v>0.70454545454545459</v>
      </c>
      <c r="N986">
        <f t="shared" si="79"/>
        <v>26</v>
      </c>
    </row>
    <row r="987" spans="1:14" x14ac:dyDescent="0.35">
      <c r="A987" t="s">
        <v>46</v>
      </c>
      <c r="B987" t="s">
        <v>1464</v>
      </c>
      <c r="C987" t="s">
        <v>44</v>
      </c>
      <c r="D987" t="s">
        <v>79</v>
      </c>
      <c r="E987" t="s">
        <v>25</v>
      </c>
      <c r="F987">
        <f t="shared" si="77"/>
        <v>78</v>
      </c>
      <c r="G987">
        <v>390</v>
      </c>
      <c r="H987" s="4">
        <v>9.0277777777777769E-3</v>
      </c>
      <c r="I987" t="s">
        <v>1917</v>
      </c>
      <c r="J987" t="s">
        <v>754</v>
      </c>
      <c r="K987">
        <f t="shared" si="75"/>
        <v>78</v>
      </c>
      <c r="L987">
        <f t="shared" si="76"/>
        <v>63</v>
      </c>
      <c r="M987" s="5">
        <f t="shared" si="78"/>
        <v>0.80769230769230771</v>
      </c>
      <c r="N987">
        <f t="shared" si="79"/>
        <v>45</v>
      </c>
    </row>
    <row r="988" spans="1:14" x14ac:dyDescent="0.35">
      <c r="A988" t="s">
        <v>46</v>
      </c>
      <c r="B988" t="s">
        <v>1387</v>
      </c>
      <c r="C988" t="s">
        <v>55</v>
      </c>
      <c r="D988" t="s">
        <v>69</v>
      </c>
      <c r="E988" t="s">
        <v>14</v>
      </c>
      <c r="F988">
        <f t="shared" si="77"/>
        <v>21</v>
      </c>
      <c r="G988">
        <v>390</v>
      </c>
      <c r="H988" s="4">
        <v>1.9444444444444445E-2</v>
      </c>
      <c r="I988" t="s">
        <v>1917</v>
      </c>
      <c r="J988" t="s">
        <v>754</v>
      </c>
      <c r="K988">
        <f t="shared" si="75"/>
        <v>21</v>
      </c>
      <c r="L988">
        <f t="shared" si="76"/>
        <v>8</v>
      </c>
      <c r="M988" s="5">
        <f t="shared" si="78"/>
        <v>0.38095238095238093</v>
      </c>
      <c r="N988">
        <f t="shared" si="79"/>
        <v>13</v>
      </c>
    </row>
    <row r="989" spans="1:14" x14ac:dyDescent="0.35">
      <c r="A989" t="s">
        <v>44</v>
      </c>
      <c r="B989" t="s">
        <v>1498</v>
      </c>
      <c r="C989" t="s">
        <v>55</v>
      </c>
      <c r="D989" t="s">
        <v>71</v>
      </c>
      <c r="E989" t="s">
        <v>14</v>
      </c>
      <c r="F989">
        <f t="shared" si="77"/>
        <v>22</v>
      </c>
      <c r="G989">
        <v>391</v>
      </c>
      <c r="H989" s="4">
        <v>2.4305555555555556E-2</v>
      </c>
      <c r="I989" t="s">
        <v>1916</v>
      </c>
      <c r="J989" t="s">
        <v>756</v>
      </c>
      <c r="K989">
        <f t="shared" si="75"/>
        <v>22</v>
      </c>
      <c r="L989">
        <f t="shared" si="76"/>
        <v>9</v>
      </c>
      <c r="M989" s="5">
        <f t="shared" si="78"/>
        <v>0.40909090909090912</v>
      </c>
      <c r="N989">
        <f t="shared" si="79"/>
        <v>13</v>
      </c>
    </row>
    <row r="990" spans="1:14" x14ac:dyDescent="0.35">
      <c r="A990" t="s">
        <v>50</v>
      </c>
      <c r="B990" t="s">
        <v>1534</v>
      </c>
      <c r="C990" t="s">
        <v>65</v>
      </c>
      <c r="D990" t="s">
        <v>92</v>
      </c>
      <c r="E990" t="s">
        <v>25</v>
      </c>
      <c r="F990">
        <f t="shared" si="77"/>
        <v>96</v>
      </c>
      <c r="G990">
        <v>392</v>
      </c>
      <c r="H990" s="4">
        <v>1.1805555555555555E-2</v>
      </c>
      <c r="I990" t="s">
        <v>1916</v>
      </c>
      <c r="J990" t="s">
        <v>758</v>
      </c>
      <c r="K990">
        <f t="shared" si="75"/>
        <v>96</v>
      </c>
      <c r="L990">
        <f t="shared" si="76"/>
        <v>77</v>
      </c>
      <c r="M990" s="5">
        <f t="shared" si="78"/>
        <v>0.80208333333333337</v>
      </c>
      <c r="N990">
        <f t="shared" si="79"/>
        <v>57</v>
      </c>
    </row>
    <row r="991" spans="1:14" x14ac:dyDescent="0.35">
      <c r="A991" t="s">
        <v>50</v>
      </c>
      <c r="B991" t="s">
        <v>1465</v>
      </c>
      <c r="C991" t="s">
        <v>50</v>
      </c>
      <c r="D991" t="s">
        <v>75</v>
      </c>
      <c r="E991" t="s">
        <v>14</v>
      </c>
      <c r="F991">
        <f t="shared" si="77"/>
        <v>24</v>
      </c>
      <c r="G991">
        <v>392</v>
      </c>
      <c r="H991" s="4">
        <v>2.5694444444444443E-2</v>
      </c>
      <c r="I991" t="s">
        <v>1917</v>
      </c>
      <c r="J991" t="s">
        <v>758</v>
      </c>
      <c r="K991">
        <f t="shared" si="75"/>
        <v>24</v>
      </c>
      <c r="L991">
        <f t="shared" si="76"/>
        <v>10</v>
      </c>
      <c r="M991" s="5">
        <f t="shared" si="78"/>
        <v>0.41666666666666669</v>
      </c>
      <c r="N991">
        <f t="shared" si="79"/>
        <v>14</v>
      </c>
    </row>
    <row r="992" spans="1:14" x14ac:dyDescent="0.35">
      <c r="A992" t="s">
        <v>55</v>
      </c>
      <c r="B992" t="s">
        <v>1427</v>
      </c>
      <c r="C992" t="s">
        <v>42</v>
      </c>
      <c r="D992" t="s">
        <v>65</v>
      </c>
      <c r="E992" t="s">
        <v>19</v>
      </c>
      <c r="F992">
        <f t="shared" si="77"/>
        <v>38</v>
      </c>
      <c r="G992">
        <v>393</v>
      </c>
      <c r="H992" s="4">
        <v>2.7777777777777776E-2</v>
      </c>
      <c r="I992" t="s">
        <v>1916</v>
      </c>
      <c r="J992" t="s">
        <v>760</v>
      </c>
      <c r="K992">
        <f t="shared" si="75"/>
        <v>38</v>
      </c>
      <c r="L992">
        <f t="shared" si="76"/>
        <v>27</v>
      </c>
      <c r="M992" s="5">
        <f t="shared" si="78"/>
        <v>0.71052631578947367</v>
      </c>
      <c r="N992">
        <f t="shared" si="79"/>
        <v>22</v>
      </c>
    </row>
    <row r="993" spans="1:14" x14ac:dyDescent="0.35">
      <c r="A993" t="s">
        <v>55</v>
      </c>
      <c r="B993" t="s">
        <v>1356</v>
      </c>
      <c r="C993" t="s">
        <v>69</v>
      </c>
      <c r="D993" t="s">
        <v>98</v>
      </c>
      <c r="E993" t="s">
        <v>25</v>
      </c>
      <c r="F993">
        <f t="shared" si="77"/>
        <v>105</v>
      </c>
      <c r="G993">
        <v>393</v>
      </c>
      <c r="H993" s="4">
        <v>1.5972222222222221E-2</v>
      </c>
      <c r="I993" t="s">
        <v>1916</v>
      </c>
      <c r="J993" t="s">
        <v>760</v>
      </c>
      <c r="K993">
        <f t="shared" si="75"/>
        <v>105</v>
      </c>
      <c r="L993">
        <f t="shared" si="76"/>
        <v>84</v>
      </c>
      <c r="M993" s="5">
        <f t="shared" si="78"/>
        <v>0.8</v>
      </c>
      <c r="N993">
        <f t="shared" si="79"/>
        <v>63</v>
      </c>
    </row>
    <row r="994" spans="1:14" x14ac:dyDescent="0.35">
      <c r="A994" t="s">
        <v>55</v>
      </c>
      <c r="B994" t="s">
        <v>1387</v>
      </c>
      <c r="C994" t="s">
        <v>55</v>
      </c>
      <c r="D994" t="s">
        <v>69</v>
      </c>
      <c r="E994" t="s">
        <v>14</v>
      </c>
      <c r="F994">
        <f t="shared" si="77"/>
        <v>21</v>
      </c>
      <c r="G994">
        <v>393</v>
      </c>
      <c r="H994" s="4">
        <v>1.3888888888888888E-2</v>
      </c>
      <c r="I994" t="s">
        <v>1917</v>
      </c>
      <c r="J994" t="s">
        <v>760</v>
      </c>
      <c r="K994">
        <f t="shared" si="75"/>
        <v>21</v>
      </c>
      <c r="L994">
        <f t="shared" si="76"/>
        <v>8</v>
      </c>
      <c r="M994" s="5">
        <f t="shared" si="78"/>
        <v>0.38095238095238093</v>
      </c>
      <c r="N994">
        <f t="shared" si="79"/>
        <v>13</v>
      </c>
    </row>
    <row r="995" spans="1:14" x14ac:dyDescent="0.35">
      <c r="A995" t="s">
        <v>55</v>
      </c>
      <c r="B995" t="s">
        <v>1498</v>
      </c>
      <c r="C995" t="s">
        <v>55</v>
      </c>
      <c r="D995" t="s">
        <v>71</v>
      </c>
      <c r="E995" t="s">
        <v>19</v>
      </c>
      <c r="F995">
        <f t="shared" si="77"/>
        <v>44</v>
      </c>
      <c r="G995">
        <v>393</v>
      </c>
      <c r="H995" s="4">
        <v>1.8055555555555554E-2</v>
      </c>
      <c r="I995" t="s">
        <v>1917</v>
      </c>
      <c r="J995" t="s">
        <v>760</v>
      </c>
      <c r="K995">
        <f t="shared" si="75"/>
        <v>44</v>
      </c>
      <c r="L995">
        <f t="shared" si="76"/>
        <v>31</v>
      </c>
      <c r="M995" s="5">
        <f t="shared" si="78"/>
        <v>0.70454545454545459</v>
      </c>
      <c r="N995">
        <f t="shared" si="79"/>
        <v>26</v>
      </c>
    </row>
    <row r="996" spans="1:14" x14ac:dyDescent="0.35">
      <c r="A996" t="s">
        <v>38</v>
      </c>
      <c r="B996" t="s">
        <v>1465</v>
      </c>
      <c r="C996" t="s">
        <v>50</v>
      </c>
      <c r="D996" t="s">
        <v>75</v>
      </c>
      <c r="E996" t="s">
        <v>19</v>
      </c>
      <c r="F996">
        <f t="shared" si="77"/>
        <v>48</v>
      </c>
      <c r="G996">
        <v>394</v>
      </c>
      <c r="H996" s="4">
        <v>3.472222222222222E-3</v>
      </c>
      <c r="I996" t="s">
        <v>1916</v>
      </c>
      <c r="J996" t="s">
        <v>761</v>
      </c>
      <c r="K996">
        <f t="shared" si="75"/>
        <v>48</v>
      </c>
      <c r="L996">
        <f t="shared" si="76"/>
        <v>34</v>
      </c>
      <c r="M996" s="5">
        <f t="shared" si="78"/>
        <v>0.70833333333333337</v>
      </c>
      <c r="N996">
        <f t="shared" si="79"/>
        <v>28</v>
      </c>
    </row>
    <row r="997" spans="1:14" x14ac:dyDescent="0.35">
      <c r="A997" t="s">
        <v>38</v>
      </c>
      <c r="B997" t="s">
        <v>1363</v>
      </c>
      <c r="C997" t="s">
        <v>38</v>
      </c>
      <c r="D997" t="s">
        <v>86</v>
      </c>
      <c r="E997" t="s">
        <v>14</v>
      </c>
      <c r="F997">
        <f t="shared" si="77"/>
        <v>29</v>
      </c>
      <c r="G997">
        <v>394</v>
      </c>
      <c r="H997" s="4">
        <v>2.9166666666666667E-2</v>
      </c>
      <c r="I997" t="s">
        <v>1917</v>
      </c>
      <c r="J997" t="s">
        <v>761</v>
      </c>
      <c r="K997">
        <f t="shared" si="75"/>
        <v>29</v>
      </c>
      <c r="L997">
        <f t="shared" si="76"/>
        <v>12</v>
      </c>
      <c r="M997" s="5">
        <f t="shared" si="78"/>
        <v>0.41379310344827586</v>
      </c>
      <c r="N997">
        <f t="shared" si="79"/>
        <v>17</v>
      </c>
    </row>
    <row r="998" spans="1:14" x14ac:dyDescent="0.35">
      <c r="A998" t="s">
        <v>19</v>
      </c>
      <c r="B998" t="s">
        <v>1427</v>
      </c>
      <c r="C998" t="s">
        <v>42</v>
      </c>
      <c r="D998" t="s">
        <v>65</v>
      </c>
      <c r="E998" t="s">
        <v>19</v>
      </c>
      <c r="F998">
        <f t="shared" si="77"/>
        <v>38</v>
      </c>
      <c r="G998">
        <v>395</v>
      </c>
      <c r="H998" s="4">
        <v>5.5555555555555558E-3</v>
      </c>
      <c r="I998" t="s">
        <v>1916</v>
      </c>
      <c r="J998" t="s">
        <v>763</v>
      </c>
      <c r="K998">
        <f t="shared" si="75"/>
        <v>38</v>
      </c>
      <c r="L998">
        <f t="shared" si="76"/>
        <v>27</v>
      </c>
      <c r="M998" s="5">
        <f t="shared" si="78"/>
        <v>0.71052631578947367</v>
      </c>
      <c r="N998">
        <f t="shared" si="79"/>
        <v>22</v>
      </c>
    </row>
    <row r="999" spans="1:14" x14ac:dyDescent="0.35">
      <c r="A999" t="s">
        <v>42</v>
      </c>
      <c r="B999" t="s">
        <v>1457</v>
      </c>
      <c r="C999" t="s">
        <v>53</v>
      </c>
      <c r="D999" t="s">
        <v>21</v>
      </c>
      <c r="E999" t="s">
        <v>14</v>
      </c>
      <c r="F999">
        <f t="shared" si="77"/>
        <v>20</v>
      </c>
      <c r="G999">
        <v>396</v>
      </c>
      <c r="H999" s="4">
        <v>2.1527777777777778E-2</v>
      </c>
      <c r="I999" t="s">
        <v>1917</v>
      </c>
      <c r="J999" t="s">
        <v>765</v>
      </c>
      <c r="K999">
        <f t="shared" si="75"/>
        <v>20</v>
      </c>
      <c r="L999">
        <f t="shared" si="76"/>
        <v>8</v>
      </c>
      <c r="M999" s="5">
        <f t="shared" si="78"/>
        <v>0.4</v>
      </c>
      <c r="N999">
        <f t="shared" si="79"/>
        <v>12</v>
      </c>
    </row>
    <row r="1000" spans="1:14" x14ac:dyDescent="0.35">
      <c r="A1000" t="s">
        <v>42</v>
      </c>
      <c r="B1000" t="s">
        <v>1387</v>
      </c>
      <c r="C1000" t="s">
        <v>55</v>
      </c>
      <c r="D1000" t="s">
        <v>69</v>
      </c>
      <c r="E1000" t="s">
        <v>25</v>
      </c>
      <c r="F1000">
        <f t="shared" si="77"/>
        <v>63</v>
      </c>
      <c r="G1000">
        <v>396</v>
      </c>
      <c r="H1000" s="4">
        <v>1.8055555555555554E-2</v>
      </c>
      <c r="I1000" t="s">
        <v>1917</v>
      </c>
      <c r="J1000" t="s">
        <v>765</v>
      </c>
      <c r="K1000">
        <f t="shared" si="75"/>
        <v>63</v>
      </c>
      <c r="L1000">
        <f t="shared" si="76"/>
        <v>50</v>
      </c>
      <c r="M1000" s="5">
        <f t="shared" si="78"/>
        <v>0.79365079365079361</v>
      </c>
      <c r="N1000">
        <f t="shared" si="79"/>
        <v>39</v>
      </c>
    </row>
    <row r="1001" spans="1:14" x14ac:dyDescent="0.35">
      <c r="A1001" t="s">
        <v>29</v>
      </c>
      <c r="B1001" t="s">
        <v>1422</v>
      </c>
      <c r="C1001" t="s">
        <v>56</v>
      </c>
      <c r="D1001" t="s">
        <v>81</v>
      </c>
      <c r="E1001" t="s">
        <v>19</v>
      </c>
      <c r="F1001">
        <f t="shared" si="77"/>
        <v>54</v>
      </c>
      <c r="G1001">
        <v>397</v>
      </c>
      <c r="H1001" s="4">
        <v>6.9444444444444441E-3</v>
      </c>
      <c r="I1001" t="s">
        <v>1917</v>
      </c>
      <c r="J1001" t="s">
        <v>766</v>
      </c>
      <c r="K1001">
        <f t="shared" si="75"/>
        <v>54</v>
      </c>
      <c r="L1001">
        <f t="shared" si="76"/>
        <v>38</v>
      </c>
      <c r="M1001" s="5">
        <f t="shared" si="78"/>
        <v>0.70370370370370372</v>
      </c>
      <c r="N1001">
        <f t="shared" si="79"/>
        <v>32</v>
      </c>
    </row>
    <row r="1002" spans="1:14" x14ac:dyDescent="0.35">
      <c r="A1002" t="s">
        <v>29</v>
      </c>
      <c r="B1002" t="s">
        <v>1430</v>
      </c>
      <c r="C1002" t="s">
        <v>65</v>
      </c>
      <c r="D1002" t="s">
        <v>90</v>
      </c>
      <c r="E1002" t="s">
        <v>25</v>
      </c>
      <c r="F1002">
        <f t="shared" si="77"/>
        <v>93</v>
      </c>
      <c r="G1002">
        <v>397</v>
      </c>
      <c r="H1002" s="4">
        <v>4.0972222222222222E-2</v>
      </c>
      <c r="I1002" t="s">
        <v>1917</v>
      </c>
      <c r="J1002" t="s">
        <v>766</v>
      </c>
      <c r="K1002">
        <f t="shared" si="75"/>
        <v>93</v>
      </c>
      <c r="L1002">
        <f t="shared" si="76"/>
        <v>74</v>
      </c>
      <c r="M1002" s="5">
        <f t="shared" si="78"/>
        <v>0.79569892473118276</v>
      </c>
      <c r="N1002">
        <f t="shared" si="79"/>
        <v>57</v>
      </c>
    </row>
    <row r="1003" spans="1:14" x14ac:dyDescent="0.35">
      <c r="A1003" t="s">
        <v>46</v>
      </c>
      <c r="B1003" t="s">
        <v>1366</v>
      </c>
      <c r="C1003" t="s">
        <v>56</v>
      </c>
      <c r="D1003" t="s">
        <v>83</v>
      </c>
      <c r="E1003" t="s">
        <v>19</v>
      </c>
      <c r="F1003">
        <f t="shared" si="77"/>
        <v>56</v>
      </c>
      <c r="G1003">
        <v>398</v>
      </c>
      <c r="H1003" s="4">
        <v>3.4722222222222224E-2</v>
      </c>
      <c r="I1003" t="s">
        <v>1916</v>
      </c>
      <c r="J1003" t="s">
        <v>768</v>
      </c>
      <c r="K1003">
        <f t="shared" si="75"/>
        <v>56</v>
      </c>
      <c r="L1003">
        <f t="shared" si="76"/>
        <v>40</v>
      </c>
      <c r="M1003" s="5">
        <f t="shared" si="78"/>
        <v>0.7142857142857143</v>
      </c>
      <c r="N1003">
        <f t="shared" si="79"/>
        <v>32</v>
      </c>
    </row>
    <row r="1004" spans="1:14" x14ac:dyDescent="0.35">
      <c r="A1004" t="s">
        <v>46</v>
      </c>
      <c r="B1004" t="s">
        <v>1546</v>
      </c>
      <c r="C1004" t="s">
        <v>21</v>
      </c>
      <c r="D1004" t="s">
        <v>94</v>
      </c>
      <c r="E1004" t="s">
        <v>19</v>
      </c>
      <c r="F1004">
        <f t="shared" si="77"/>
        <v>66</v>
      </c>
      <c r="G1004">
        <v>398</v>
      </c>
      <c r="H1004" s="4">
        <v>1.4583333333333334E-2</v>
      </c>
      <c r="I1004" t="s">
        <v>1917</v>
      </c>
      <c r="J1004" t="s">
        <v>768</v>
      </c>
      <c r="K1004">
        <f t="shared" si="75"/>
        <v>66</v>
      </c>
      <c r="L1004">
        <f t="shared" si="76"/>
        <v>46</v>
      </c>
      <c r="M1004" s="5">
        <f t="shared" si="78"/>
        <v>0.69696969696969702</v>
      </c>
      <c r="N1004">
        <f t="shared" si="79"/>
        <v>40</v>
      </c>
    </row>
    <row r="1005" spans="1:14" x14ac:dyDescent="0.35">
      <c r="A1005" t="s">
        <v>35</v>
      </c>
      <c r="B1005" t="s">
        <v>1546</v>
      </c>
      <c r="C1005" t="s">
        <v>21</v>
      </c>
      <c r="D1005" t="s">
        <v>94</v>
      </c>
      <c r="E1005" t="s">
        <v>25</v>
      </c>
      <c r="F1005">
        <f t="shared" si="77"/>
        <v>99</v>
      </c>
      <c r="G1005">
        <v>399</v>
      </c>
      <c r="H1005" s="4">
        <v>3.125E-2</v>
      </c>
      <c r="I1005" t="s">
        <v>1916</v>
      </c>
      <c r="J1005" t="s">
        <v>770</v>
      </c>
      <c r="K1005">
        <f t="shared" si="75"/>
        <v>99</v>
      </c>
      <c r="L1005">
        <f t="shared" si="76"/>
        <v>79</v>
      </c>
      <c r="M1005" s="5">
        <f t="shared" si="78"/>
        <v>0.79797979797979801</v>
      </c>
      <c r="N1005">
        <f t="shared" si="79"/>
        <v>60</v>
      </c>
    </row>
    <row r="1006" spans="1:14" x14ac:dyDescent="0.35">
      <c r="A1006" t="s">
        <v>35</v>
      </c>
      <c r="B1006" t="s">
        <v>1389</v>
      </c>
      <c r="C1006" t="s">
        <v>71</v>
      </c>
      <c r="D1006" t="s">
        <v>100</v>
      </c>
      <c r="E1006" t="s">
        <v>25</v>
      </c>
      <c r="F1006">
        <f t="shared" si="77"/>
        <v>108</v>
      </c>
      <c r="G1006">
        <v>399</v>
      </c>
      <c r="H1006" s="4">
        <v>3.1944444444444442E-2</v>
      </c>
      <c r="I1006" t="s">
        <v>1917</v>
      </c>
      <c r="J1006" t="s">
        <v>770</v>
      </c>
      <c r="K1006">
        <f t="shared" si="75"/>
        <v>108</v>
      </c>
      <c r="L1006">
        <f t="shared" si="76"/>
        <v>86</v>
      </c>
      <c r="M1006" s="5">
        <f t="shared" si="78"/>
        <v>0.79629629629629628</v>
      </c>
      <c r="N1006">
        <f t="shared" si="79"/>
        <v>66</v>
      </c>
    </row>
    <row r="1007" spans="1:14" x14ac:dyDescent="0.35">
      <c r="A1007" t="s">
        <v>46</v>
      </c>
      <c r="B1007" t="s">
        <v>1369</v>
      </c>
      <c r="C1007" t="s">
        <v>77</v>
      </c>
      <c r="D1007" t="s">
        <v>108</v>
      </c>
      <c r="E1007" t="s">
        <v>19</v>
      </c>
      <c r="F1007">
        <f t="shared" si="77"/>
        <v>80</v>
      </c>
      <c r="G1007">
        <v>400</v>
      </c>
      <c r="H1007" s="4">
        <v>1.9444444444444445E-2</v>
      </c>
      <c r="I1007" t="s">
        <v>1916</v>
      </c>
      <c r="J1007" t="s">
        <v>772</v>
      </c>
      <c r="K1007">
        <f t="shared" si="75"/>
        <v>80</v>
      </c>
      <c r="L1007">
        <f t="shared" si="76"/>
        <v>55</v>
      </c>
      <c r="M1007" s="5">
        <f t="shared" si="78"/>
        <v>0.6875</v>
      </c>
      <c r="N1007">
        <f t="shared" si="79"/>
        <v>50</v>
      </c>
    </row>
    <row r="1008" spans="1:14" x14ac:dyDescent="0.35">
      <c r="A1008" t="s">
        <v>46</v>
      </c>
      <c r="B1008" t="s">
        <v>1366</v>
      </c>
      <c r="C1008" t="s">
        <v>56</v>
      </c>
      <c r="D1008" t="s">
        <v>83</v>
      </c>
      <c r="E1008" t="s">
        <v>19</v>
      </c>
      <c r="F1008">
        <f t="shared" si="77"/>
        <v>56</v>
      </c>
      <c r="G1008">
        <v>400</v>
      </c>
      <c r="H1008" s="4">
        <v>9.0277777777777769E-3</v>
      </c>
      <c r="I1008" t="s">
        <v>1916</v>
      </c>
      <c r="J1008" t="s">
        <v>772</v>
      </c>
      <c r="K1008">
        <f t="shared" si="75"/>
        <v>56</v>
      </c>
      <c r="L1008">
        <f t="shared" si="76"/>
        <v>40</v>
      </c>
      <c r="M1008" s="5">
        <f t="shared" si="78"/>
        <v>0.7142857142857143</v>
      </c>
      <c r="N1008">
        <f t="shared" si="79"/>
        <v>32</v>
      </c>
    </row>
    <row r="1009" spans="1:14" x14ac:dyDescent="0.35">
      <c r="A1009" t="s">
        <v>46</v>
      </c>
      <c r="B1009" t="s">
        <v>1430</v>
      </c>
      <c r="C1009" t="s">
        <v>65</v>
      </c>
      <c r="D1009" t="s">
        <v>90</v>
      </c>
      <c r="E1009" t="s">
        <v>19</v>
      </c>
      <c r="F1009">
        <f t="shared" si="77"/>
        <v>62</v>
      </c>
      <c r="G1009">
        <v>400</v>
      </c>
      <c r="H1009" s="4">
        <v>2.6388888888888889E-2</v>
      </c>
      <c r="I1009" t="s">
        <v>1917</v>
      </c>
      <c r="J1009" t="s">
        <v>772</v>
      </c>
      <c r="K1009">
        <f t="shared" si="75"/>
        <v>62</v>
      </c>
      <c r="L1009">
        <f t="shared" si="76"/>
        <v>43</v>
      </c>
      <c r="M1009" s="5">
        <f t="shared" si="78"/>
        <v>0.69354838709677424</v>
      </c>
      <c r="N1009">
        <f t="shared" si="79"/>
        <v>38</v>
      </c>
    </row>
    <row r="1010" spans="1:14" x14ac:dyDescent="0.35">
      <c r="A1010" t="s">
        <v>56</v>
      </c>
      <c r="B1010" t="s">
        <v>1387</v>
      </c>
      <c r="C1010" t="s">
        <v>55</v>
      </c>
      <c r="D1010" t="s">
        <v>69</v>
      </c>
      <c r="E1010" t="s">
        <v>19</v>
      </c>
      <c r="F1010">
        <f t="shared" si="77"/>
        <v>42</v>
      </c>
      <c r="G1010">
        <v>401</v>
      </c>
      <c r="H1010" s="4">
        <v>1.3888888888888888E-2</v>
      </c>
      <c r="I1010" t="s">
        <v>1916</v>
      </c>
      <c r="J1010" t="s">
        <v>773</v>
      </c>
      <c r="K1010">
        <f t="shared" si="75"/>
        <v>42</v>
      </c>
      <c r="L1010">
        <f t="shared" si="76"/>
        <v>29</v>
      </c>
      <c r="M1010" s="5">
        <f t="shared" si="78"/>
        <v>0.69047619047619047</v>
      </c>
      <c r="N1010">
        <f t="shared" si="79"/>
        <v>26</v>
      </c>
    </row>
    <row r="1011" spans="1:14" x14ac:dyDescent="0.35">
      <c r="A1011" t="s">
        <v>63</v>
      </c>
      <c r="B1011" t="s">
        <v>1434</v>
      </c>
      <c r="C1011" t="s">
        <v>44</v>
      </c>
      <c r="D1011" t="s">
        <v>77</v>
      </c>
      <c r="E1011" t="s">
        <v>19</v>
      </c>
      <c r="F1011">
        <f t="shared" si="77"/>
        <v>50</v>
      </c>
      <c r="G1011">
        <v>402</v>
      </c>
      <c r="H1011" s="4">
        <v>1.1111111111111112E-2</v>
      </c>
      <c r="I1011" t="s">
        <v>1917</v>
      </c>
      <c r="J1011" t="s">
        <v>775</v>
      </c>
      <c r="K1011">
        <f t="shared" si="75"/>
        <v>50</v>
      </c>
      <c r="L1011">
        <f t="shared" si="76"/>
        <v>35</v>
      </c>
      <c r="M1011" s="5">
        <f t="shared" si="78"/>
        <v>0.7</v>
      </c>
      <c r="N1011">
        <f t="shared" si="79"/>
        <v>30</v>
      </c>
    </row>
    <row r="1012" spans="1:14" x14ac:dyDescent="0.35">
      <c r="A1012" t="s">
        <v>63</v>
      </c>
      <c r="B1012" t="s">
        <v>1427</v>
      </c>
      <c r="C1012" t="s">
        <v>42</v>
      </c>
      <c r="D1012" t="s">
        <v>65</v>
      </c>
      <c r="E1012" t="s">
        <v>25</v>
      </c>
      <c r="F1012">
        <f t="shared" si="77"/>
        <v>57</v>
      </c>
      <c r="G1012">
        <v>402</v>
      </c>
      <c r="H1012" s="4">
        <v>2.013888888888889E-2</v>
      </c>
      <c r="I1012" t="s">
        <v>1917</v>
      </c>
      <c r="J1012" t="s">
        <v>775</v>
      </c>
      <c r="K1012">
        <f t="shared" si="75"/>
        <v>57</v>
      </c>
      <c r="L1012">
        <f t="shared" si="76"/>
        <v>46</v>
      </c>
      <c r="M1012" s="5">
        <f t="shared" si="78"/>
        <v>0.80701754385964908</v>
      </c>
      <c r="N1012">
        <f t="shared" si="79"/>
        <v>33</v>
      </c>
    </row>
    <row r="1013" spans="1:14" x14ac:dyDescent="0.35">
      <c r="A1013" t="s">
        <v>63</v>
      </c>
      <c r="B1013" t="s">
        <v>1498</v>
      </c>
      <c r="C1013" t="s">
        <v>55</v>
      </c>
      <c r="D1013" t="s">
        <v>71</v>
      </c>
      <c r="E1013" t="s">
        <v>19</v>
      </c>
      <c r="F1013">
        <f t="shared" si="77"/>
        <v>44</v>
      </c>
      <c r="G1013">
        <v>402</v>
      </c>
      <c r="H1013" s="4">
        <v>1.4583333333333334E-2</v>
      </c>
      <c r="I1013" t="s">
        <v>1916</v>
      </c>
      <c r="J1013" t="s">
        <v>775</v>
      </c>
      <c r="K1013">
        <f t="shared" si="75"/>
        <v>44</v>
      </c>
      <c r="L1013">
        <f t="shared" si="76"/>
        <v>31</v>
      </c>
      <c r="M1013" s="5">
        <f t="shared" si="78"/>
        <v>0.70454545454545459</v>
      </c>
      <c r="N1013">
        <f t="shared" si="79"/>
        <v>26</v>
      </c>
    </row>
    <row r="1014" spans="1:14" x14ac:dyDescent="0.35">
      <c r="A1014" t="s">
        <v>50</v>
      </c>
      <c r="B1014" t="s">
        <v>1498</v>
      </c>
      <c r="C1014" t="s">
        <v>55</v>
      </c>
      <c r="D1014" t="s">
        <v>71</v>
      </c>
      <c r="E1014" t="s">
        <v>25</v>
      </c>
      <c r="F1014">
        <f t="shared" si="77"/>
        <v>66</v>
      </c>
      <c r="G1014">
        <v>403</v>
      </c>
      <c r="H1014" s="4">
        <v>1.1805555555555555E-2</v>
      </c>
      <c r="I1014" t="s">
        <v>1916</v>
      </c>
      <c r="J1014" t="s">
        <v>777</v>
      </c>
      <c r="K1014">
        <f t="shared" si="75"/>
        <v>66</v>
      </c>
      <c r="L1014">
        <f t="shared" si="76"/>
        <v>53</v>
      </c>
      <c r="M1014" s="5">
        <f t="shared" si="78"/>
        <v>0.80303030303030298</v>
      </c>
      <c r="N1014">
        <f t="shared" si="79"/>
        <v>39</v>
      </c>
    </row>
    <row r="1015" spans="1:14" x14ac:dyDescent="0.35">
      <c r="A1015" t="s">
        <v>50</v>
      </c>
      <c r="B1015" t="s">
        <v>1395</v>
      </c>
      <c r="C1015" t="s">
        <v>8</v>
      </c>
      <c r="D1015" t="s">
        <v>63</v>
      </c>
      <c r="E1015" t="s">
        <v>19</v>
      </c>
      <c r="F1015">
        <f t="shared" si="77"/>
        <v>36</v>
      </c>
      <c r="G1015">
        <v>403</v>
      </c>
      <c r="H1015" s="4">
        <v>3.472222222222222E-3</v>
      </c>
      <c r="I1015" t="s">
        <v>1917</v>
      </c>
      <c r="J1015" t="s">
        <v>777</v>
      </c>
      <c r="K1015">
        <f t="shared" si="75"/>
        <v>36</v>
      </c>
      <c r="L1015">
        <f t="shared" si="76"/>
        <v>26</v>
      </c>
      <c r="M1015" s="5">
        <f t="shared" si="78"/>
        <v>0.72222222222222221</v>
      </c>
      <c r="N1015">
        <f t="shared" si="79"/>
        <v>20</v>
      </c>
    </row>
    <row r="1016" spans="1:14" x14ac:dyDescent="0.35">
      <c r="A1016" t="s">
        <v>50</v>
      </c>
      <c r="B1016" t="s">
        <v>1534</v>
      </c>
      <c r="C1016" t="s">
        <v>65</v>
      </c>
      <c r="D1016" t="s">
        <v>92</v>
      </c>
      <c r="E1016" t="s">
        <v>19</v>
      </c>
      <c r="F1016">
        <f t="shared" si="77"/>
        <v>64</v>
      </c>
      <c r="G1016">
        <v>403</v>
      </c>
      <c r="H1016" s="4">
        <v>5.5555555555555558E-3</v>
      </c>
      <c r="I1016" t="s">
        <v>1917</v>
      </c>
      <c r="J1016" t="s">
        <v>777</v>
      </c>
      <c r="K1016">
        <f t="shared" si="75"/>
        <v>64</v>
      </c>
      <c r="L1016">
        <f t="shared" si="76"/>
        <v>45</v>
      </c>
      <c r="M1016" s="5">
        <f t="shared" si="78"/>
        <v>0.703125</v>
      </c>
      <c r="N1016">
        <f t="shared" si="79"/>
        <v>38</v>
      </c>
    </row>
    <row r="1017" spans="1:14" x14ac:dyDescent="0.35">
      <c r="A1017" t="s">
        <v>50</v>
      </c>
      <c r="B1017" t="s">
        <v>1465</v>
      </c>
      <c r="C1017" t="s">
        <v>50</v>
      </c>
      <c r="D1017" t="s">
        <v>75</v>
      </c>
      <c r="E1017" t="s">
        <v>14</v>
      </c>
      <c r="F1017">
        <f t="shared" si="77"/>
        <v>24</v>
      </c>
      <c r="G1017">
        <v>403</v>
      </c>
      <c r="H1017" s="4">
        <v>3.8194444444444448E-2</v>
      </c>
      <c r="I1017" t="s">
        <v>1917</v>
      </c>
      <c r="J1017" t="s">
        <v>777</v>
      </c>
      <c r="K1017">
        <f t="shared" si="75"/>
        <v>24</v>
      </c>
      <c r="L1017">
        <f t="shared" si="76"/>
        <v>10</v>
      </c>
      <c r="M1017" s="5">
        <f t="shared" si="78"/>
        <v>0.41666666666666669</v>
      </c>
      <c r="N1017">
        <f t="shared" si="79"/>
        <v>14</v>
      </c>
    </row>
    <row r="1018" spans="1:14" x14ac:dyDescent="0.35">
      <c r="A1018" t="s">
        <v>38</v>
      </c>
      <c r="B1018" t="s">
        <v>1387</v>
      </c>
      <c r="C1018" t="s">
        <v>55</v>
      </c>
      <c r="D1018" t="s">
        <v>69</v>
      </c>
      <c r="E1018" t="s">
        <v>19</v>
      </c>
      <c r="F1018">
        <f t="shared" si="77"/>
        <v>42</v>
      </c>
      <c r="G1018">
        <v>404</v>
      </c>
      <c r="H1018" s="4">
        <v>1.3888888888888888E-2</v>
      </c>
      <c r="I1018" t="s">
        <v>1916</v>
      </c>
      <c r="J1018" t="s">
        <v>778</v>
      </c>
      <c r="K1018">
        <f t="shared" si="75"/>
        <v>42</v>
      </c>
      <c r="L1018">
        <f t="shared" si="76"/>
        <v>29</v>
      </c>
      <c r="M1018" s="5">
        <f t="shared" si="78"/>
        <v>0.69047619047619047</v>
      </c>
      <c r="N1018">
        <f t="shared" si="79"/>
        <v>26</v>
      </c>
    </row>
    <row r="1019" spans="1:14" x14ac:dyDescent="0.35">
      <c r="A1019" t="s">
        <v>38</v>
      </c>
      <c r="B1019" t="s">
        <v>1457</v>
      </c>
      <c r="C1019" t="s">
        <v>53</v>
      </c>
      <c r="D1019" t="s">
        <v>21</v>
      </c>
      <c r="E1019" t="s">
        <v>14</v>
      </c>
      <c r="F1019">
        <f t="shared" si="77"/>
        <v>20</v>
      </c>
      <c r="G1019">
        <v>404</v>
      </c>
      <c r="H1019" s="4">
        <v>3.6805555555555557E-2</v>
      </c>
      <c r="I1019" t="s">
        <v>1917</v>
      </c>
      <c r="J1019" t="s">
        <v>778</v>
      </c>
      <c r="K1019">
        <f t="shared" si="75"/>
        <v>20</v>
      </c>
      <c r="L1019">
        <f t="shared" si="76"/>
        <v>8</v>
      </c>
      <c r="M1019" s="5">
        <f t="shared" si="78"/>
        <v>0.4</v>
      </c>
      <c r="N1019">
        <f t="shared" si="79"/>
        <v>12</v>
      </c>
    </row>
    <row r="1020" spans="1:14" x14ac:dyDescent="0.35">
      <c r="A1020" t="s">
        <v>38</v>
      </c>
      <c r="B1020" t="s">
        <v>1369</v>
      </c>
      <c r="C1020" t="s">
        <v>77</v>
      </c>
      <c r="D1020" t="s">
        <v>108</v>
      </c>
      <c r="E1020" t="s">
        <v>25</v>
      </c>
      <c r="F1020">
        <f t="shared" si="77"/>
        <v>120</v>
      </c>
      <c r="G1020">
        <v>404</v>
      </c>
      <c r="H1020" s="4">
        <v>2.013888888888889E-2</v>
      </c>
      <c r="I1020" t="s">
        <v>1917</v>
      </c>
      <c r="J1020" t="s">
        <v>778</v>
      </c>
      <c r="K1020">
        <f t="shared" si="75"/>
        <v>120</v>
      </c>
      <c r="L1020">
        <f t="shared" si="76"/>
        <v>95</v>
      </c>
      <c r="M1020" s="5">
        <f t="shared" si="78"/>
        <v>0.79166666666666663</v>
      </c>
      <c r="N1020">
        <f t="shared" si="79"/>
        <v>75</v>
      </c>
    </row>
    <row r="1021" spans="1:14" x14ac:dyDescent="0.35">
      <c r="A1021" t="s">
        <v>34</v>
      </c>
      <c r="B1021" t="s">
        <v>1464</v>
      </c>
      <c r="C1021" t="s">
        <v>44</v>
      </c>
      <c r="D1021" t="s">
        <v>79</v>
      </c>
      <c r="E1021" t="s">
        <v>14</v>
      </c>
      <c r="F1021">
        <f t="shared" si="77"/>
        <v>26</v>
      </c>
      <c r="G1021">
        <v>405</v>
      </c>
      <c r="H1021" s="4">
        <v>2.8472222222222222E-2</v>
      </c>
      <c r="I1021" t="s">
        <v>1917</v>
      </c>
      <c r="J1021" t="s">
        <v>780</v>
      </c>
      <c r="K1021">
        <f t="shared" si="75"/>
        <v>26</v>
      </c>
      <c r="L1021">
        <f t="shared" si="76"/>
        <v>11</v>
      </c>
      <c r="M1021" s="5">
        <f t="shared" si="78"/>
        <v>0.42307692307692307</v>
      </c>
      <c r="N1021">
        <f t="shared" si="79"/>
        <v>15</v>
      </c>
    </row>
    <row r="1022" spans="1:14" x14ac:dyDescent="0.35">
      <c r="A1022" t="s">
        <v>34</v>
      </c>
      <c r="B1022" t="s">
        <v>1369</v>
      </c>
      <c r="C1022" t="s">
        <v>77</v>
      </c>
      <c r="D1022" t="s">
        <v>108</v>
      </c>
      <c r="E1022" t="s">
        <v>14</v>
      </c>
      <c r="F1022">
        <f t="shared" si="77"/>
        <v>40</v>
      </c>
      <c r="G1022">
        <v>405</v>
      </c>
      <c r="H1022" s="4">
        <v>3.0555555555555555E-2</v>
      </c>
      <c r="I1022" t="s">
        <v>1916</v>
      </c>
      <c r="J1022" t="s">
        <v>780</v>
      </c>
      <c r="K1022">
        <f t="shared" si="75"/>
        <v>40</v>
      </c>
      <c r="L1022">
        <f t="shared" si="76"/>
        <v>15</v>
      </c>
      <c r="M1022" s="5">
        <f t="shared" si="78"/>
        <v>0.375</v>
      </c>
      <c r="N1022">
        <f t="shared" si="79"/>
        <v>25</v>
      </c>
    </row>
    <row r="1023" spans="1:14" x14ac:dyDescent="0.35">
      <c r="A1023" t="s">
        <v>34</v>
      </c>
      <c r="B1023" t="s">
        <v>1457</v>
      </c>
      <c r="C1023" t="s">
        <v>53</v>
      </c>
      <c r="D1023" t="s">
        <v>21</v>
      </c>
      <c r="E1023" t="s">
        <v>19</v>
      </c>
      <c r="F1023">
        <f t="shared" si="77"/>
        <v>40</v>
      </c>
      <c r="G1023">
        <v>405</v>
      </c>
      <c r="H1023" s="4">
        <v>9.0277777777777769E-3</v>
      </c>
      <c r="I1023" t="s">
        <v>1917</v>
      </c>
      <c r="J1023" t="s">
        <v>780</v>
      </c>
      <c r="K1023">
        <f t="shared" si="75"/>
        <v>40</v>
      </c>
      <c r="L1023">
        <f t="shared" si="76"/>
        <v>28</v>
      </c>
      <c r="M1023" s="5">
        <f t="shared" si="78"/>
        <v>0.7</v>
      </c>
      <c r="N1023">
        <f t="shared" si="79"/>
        <v>24</v>
      </c>
    </row>
    <row r="1024" spans="1:14" x14ac:dyDescent="0.35">
      <c r="A1024" t="s">
        <v>50</v>
      </c>
      <c r="B1024" t="s">
        <v>1457</v>
      </c>
      <c r="C1024" t="s">
        <v>53</v>
      </c>
      <c r="D1024" t="s">
        <v>21</v>
      </c>
      <c r="E1024" t="s">
        <v>25</v>
      </c>
      <c r="F1024">
        <f t="shared" si="77"/>
        <v>60</v>
      </c>
      <c r="G1024">
        <v>406</v>
      </c>
      <c r="H1024" s="4">
        <v>4.1666666666666666E-3</v>
      </c>
      <c r="I1024" t="s">
        <v>1916</v>
      </c>
      <c r="J1024" t="s">
        <v>781</v>
      </c>
      <c r="K1024">
        <f t="shared" si="75"/>
        <v>60</v>
      </c>
      <c r="L1024">
        <f t="shared" si="76"/>
        <v>48</v>
      </c>
      <c r="M1024" s="5">
        <f t="shared" si="78"/>
        <v>0.8</v>
      </c>
      <c r="N1024">
        <f t="shared" si="79"/>
        <v>36</v>
      </c>
    </row>
    <row r="1025" spans="1:14" x14ac:dyDescent="0.35">
      <c r="A1025" t="s">
        <v>50</v>
      </c>
      <c r="B1025" t="s">
        <v>1356</v>
      </c>
      <c r="C1025" t="s">
        <v>69</v>
      </c>
      <c r="D1025" t="s">
        <v>98</v>
      </c>
      <c r="E1025" t="s">
        <v>19</v>
      </c>
      <c r="F1025">
        <f t="shared" si="77"/>
        <v>70</v>
      </c>
      <c r="G1025">
        <v>406</v>
      </c>
      <c r="H1025" s="4">
        <v>3.888888888888889E-2</v>
      </c>
      <c r="I1025" t="s">
        <v>1916</v>
      </c>
      <c r="J1025" t="s">
        <v>781</v>
      </c>
      <c r="K1025">
        <f t="shared" si="75"/>
        <v>70</v>
      </c>
      <c r="L1025">
        <f t="shared" si="76"/>
        <v>49</v>
      </c>
      <c r="M1025" s="5">
        <f t="shared" si="78"/>
        <v>0.7</v>
      </c>
      <c r="N1025">
        <f t="shared" si="79"/>
        <v>42</v>
      </c>
    </row>
    <row r="1026" spans="1:14" x14ac:dyDescent="0.35">
      <c r="A1026" t="s">
        <v>50</v>
      </c>
      <c r="B1026" t="s">
        <v>1434</v>
      </c>
      <c r="C1026" t="s">
        <v>44</v>
      </c>
      <c r="D1026" t="s">
        <v>77</v>
      </c>
      <c r="E1026" t="s">
        <v>14</v>
      </c>
      <c r="F1026">
        <f t="shared" si="77"/>
        <v>25</v>
      </c>
      <c r="G1026">
        <v>406</v>
      </c>
      <c r="H1026" s="4">
        <v>3.8194444444444448E-2</v>
      </c>
      <c r="I1026" t="s">
        <v>1917</v>
      </c>
      <c r="J1026" t="s">
        <v>781</v>
      </c>
      <c r="K1026">
        <f t="shared" ref="K1026:K1089" si="80">D1026*E1026</f>
        <v>25</v>
      </c>
      <c r="L1026">
        <f t="shared" ref="L1026:L1089" si="81">K1026-C1026</f>
        <v>10</v>
      </c>
      <c r="M1026" s="5">
        <f t="shared" si="78"/>
        <v>0.4</v>
      </c>
      <c r="N1026">
        <f t="shared" si="79"/>
        <v>15</v>
      </c>
    </row>
    <row r="1027" spans="1:14" x14ac:dyDescent="0.35">
      <c r="A1027" t="s">
        <v>29</v>
      </c>
      <c r="B1027" t="s">
        <v>1457</v>
      </c>
      <c r="C1027" t="s">
        <v>53</v>
      </c>
      <c r="D1027" t="s">
        <v>21</v>
      </c>
      <c r="E1027" t="s">
        <v>25</v>
      </c>
      <c r="F1027">
        <f t="shared" ref="F1027:F1090" si="82">D1027*E1027</f>
        <v>60</v>
      </c>
      <c r="G1027">
        <v>407</v>
      </c>
      <c r="H1027" s="4">
        <v>2.2222222222222223E-2</v>
      </c>
      <c r="I1027" t="s">
        <v>1916</v>
      </c>
      <c r="J1027" t="s">
        <v>783</v>
      </c>
      <c r="K1027">
        <f t="shared" si="80"/>
        <v>60</v>
      </c>
      <c r="L1027">
        <f t="shared" si="81"/>
        <v>48</v>
      </c>
      <c r="M1027" s="5">
        <f t="shared" ref="M1027:M1090" si="83">(L1027/K1027)</f>
        <v>0.8</v>
      </c>
      <c r="N1027">
        <f t="shared" ref="N1027:N1090" si="84">C1027*E1027</f>
        <v>36</v>
      </c>
    </row>
    <row r="1028" spans="1:14" x14ac:dyDescent="0.35">
      <c r="A1028" t="s">
        <v>29</v>
      </c>
      <c r="B1028" t="s">
        <v>1356</v>
      </c>
      <c r="C1028" t="s">
        <v>69</v>
      </c>
      <c r="D1028" t="s">
        <v>98</v>
      </c>
      <c r="E1028" t="s">
        <v>14</v>
      </c>
      <c r="F1028">
        <f t="shared" si="82"/>
        <v>35</v>
      </c>
      <c r="G1028">
        <v>407</v>
      </c>
      <c r="H1028" s="4">
        <v>1.2500000000000001E-2</v>
      </c>
      <c r="I1028" t="s">
        <v>1917</v>
      </c>
      <c r="J1028" t="s">
        <v>783</v>
      </c>
      <c r="K1028">
        <f t="shared" si="80"/>
        <v>35</v>
      </c>
      <c r="L1028">
        <f t="shared" si="81"/>
        <v>14</v>
      </c>
      <c r="M1028" s="5">
        <f t="shared" si="83"/>
        <v>0.4</v>
      </c>
      <c r="N1028">
        <f t="shared" si="84"/>
        <v>21</v>
      </c>
    </row>
    <row r="1029" spans="1:14" x14ac:dyDescent="0.35">
      <c r="A1029" t="s">
        <v>38</v>
      </c>
      <c r="B1029" t="s">
        <v>1434</v>
      </c>
      <c r="C1029" t="s">
        <v>44</v>
      </c>
      <c r="D1029" t="s">
        <v>77</v>
      </c>
      <c r="E1029" t="s">
        <v>14</v>
      </c>
      <c r="F1029">
        <f t="shared" si="82"/>
        <v>25</v>
      </c>
      <c r="G1029">
        <v>408</v>
      </c>
      <c r="H1029" s="4">
        <v>4.027777777777778E-2</v>
      </c>
      <c r="I1029" t="s">
        <v>1917</v>
      </c>
      <c r="J1029" t="s">
        <v>784</v>
      </c>
      <c r="K1029">
        <f t="shared" si="80"/>
        <v>25</v>
      </c>
      <c r="L1029">
        <f t="shared" si="81"/>
        <v>10</v>
      </c>
      <c r="M1029" s="5">
        <f t="shared" si="83"/>
        <v>0.4</v>
      </c>
      <c r="N1029">
        <f t="shared" si="84"/>
        <v>15</v>
      </c>
    </row>
    <row r="1030" spans="1:14" x14ac:dyDescent="0.35">
      <c r="A1030" t="s">
        <v>38</v>
      </c>
      <c r="B1030" t="s">
        <v>1465</v>
      </c>
      <c r="C1030" t="s">
        <v>50</v>
      </c>
      <c r="D1030" t="s">
        <v>75</v>
      </c>
      <c r="E1030" t="s">
        <v>25</v>
      </c>
      <c r="F1030">
        <f t="shared" si="82"/>
        <v>72</v>
      </c>
      <c r="G1030">
        <v>408</v>
      </c>
      <c r="H1030" s="4">
        <v>7.6388888888888886E-3</v>
      </c>
      <c r="I1030" t="s">
        <v>1916</v>
      </c>
      <c r="J1030" t="s">
        <v>784</v>
      </c>
      <c r="K1030">
        <f t="shared" si="80"/>
        <v>72</v>
      </c>
      <c r="L1030">
        <f t="shared" si="81"/>
        <v>58</v>
      </c>
      <c r="M1030" s="5">
        <f t="shared" si="83"/>
        <v>0.80555555555555558</v>
      </c>
      <c r="N1030">
        <f t="shared" si="84"/>
        <v>42</v>
      </c>
    </row>
    <row r="1031" spans="1:14" x14ac:dyDescent="0.35">
      <c r="A1031" t="s">
        <v>38</v>
      </c>
      <c r="B1031" t="s">
        <v>1375</v>
      </c>
      <c r="C1031" t="s">
        <v>21</v>
      </c>
      <c r="D1031" t="s">
        <v>96</v>
      </c>
      <c r="E1031" t="s">
        <v>14</v>
      </c>
      <c r="F1031">
        <f t="shared" si="82"/>
        <v>34</v>
      </c>
      <c r="G1031">
        <v>408</v>
      </c>
      <c r="H1031" s="4">
        <v>2.5694444444444443E-2</v>
      </c>
      <c r="I1031" t="s">
        <v>1917</v>
      </c>
      <c r="J1031" t="s">
        <v>784</v>
      </c>
      <c r="K1031">
        <f t="shared" si="80"/>
        <v>34</v>
      </c>
      <c r="L1031">
        <f t="shared" si="81"/>
        <v>14</v>
      </c>
      <c r="M1031" s="5">
        <f t="shared" si="83"/>
        <v>0.41176470588235292</v>
      </c>
      <c r="N1031">
        <f t="shared" si="84"/>
        <v>20</v>
      </c>
    </row>
    <row r="1032" spans="1:14" x14ac:dyDescent="0.35">
      <c r="A1032" t="s">
        <v>44</v>
      </c>
      <c r="B1032" t="s">
        <v>1387</v>
      </c>
      <c r="C1032" t="s">
        <v>55</v>
      </c>
      <c r="D1032" t="s">
        <v>69</v>
      </c>
      <c r="E1032" t="s">
        <v>25</v>
      </c>
      <c r="F1032">
        <f t="shared" si="82"/>
        <v>63</v>
      </c>
      <c r="G1032">
        <v>409</v>
      </c>
      <c r="H1032" s="4">
        <v>3.0555555555555555E-2</v>
      </c>
      <c r="I1032" t="s">
        <v>1917</v>
      </c>
      <c r="J1032" t="s">
        <v>786</v>
      </c>
      <c r="K1032">
        <f t="shared" si="80"/>
        <v>63</v>
      </c>
      <c r="L1032">
        <f t="shared" si="81"/>
        <v>50</v>
      </c>
      <c r="M1032" s="5">
        <f t="shared" si="83"/>
        <v>0.79365079365079361</v>
      </c>
      <c r="N1032">
        <f t="shared" si="84"/>
        <v>39</v>
      </c>
    </row>
    <row r="1033" spans="1:14" x14ac:dyDescent="0.35">
      <c r="A1033" t="s">
        <v>44</v>
      </c>
      <c r="B1033" t="s">
        <v>1369</v>
      </c>
      <c r="C1033" t="s">
        <v>77</v>
      </c>
      <c r="D1033" t="s">
        <v>108</v>
      </c>
      <c r="E1033" t="s">
        <v>14</v>
      </c>
      <c r="F1033">
        <f t="shared" si="82"/>
        <v>40</v>
      </c>
      <c r="G1033">
        <v>409</v>
      </c>
      <c r="H1033" s="4">
        <v>2.9861111111111113E-2</v>
      </c>
      <c r="I1033" t="s">
        <v>1916</v>
      </c>
      <c r="J1033" t="s">
        <v>786</v>
      </c>
      <c r="K1033">
        <f t="shared" si="80"/>
        <v>40</v>
      </c>
      <c r="L1033">
        <f t="shared" si="81"/>
        <v>15</v>
      </c>
      <c r="M1033" s="5">
        <f t="shared" si="83"/>
        <v>0.375</v>
      </c>
      <c r="N1033">
        <f t="shared" si="84"/>
        <v>25</v>
      </c>
    </row>
    <row r="1034" spans="1:14" x14ac:dyDescent="0.35">
      <c r="A1034" t="s">
        <v>44</v>
      </c>
      <c r="B1034" t="s">
        <v>1366</v>
      </c>
      <c r="C1034" t="s">
        <v>56</v>
      </c>
      <c r="D1034" t="s">
        <v>83</v>
      </c>
      <c r="E1034" t="s">
        <v>14</v>
      </c>
      <c r="F1034">
        <f t="shared" si="82"/>
        <v>28</v>
      </c>
      <c r="G1034">
        <v>409</v>
      </c>
      <c r="H1034" s="4">
        <v>3.2638888888888891E-2</v>
      </c>
      <c r="I1034" t="s">
        <v>1916</v>
      </c>
      <c r="J1034" t="s">
        <v>786</v>
      </c>
      <c r="K1034">
        <f t="shared" si="80"/>
        <v>28</v>
      </c>
      <c r="L1034">
        <f t="shared" si="81"/>
        <v>12</v>
      </c>
      <c r="M1034" s="5">
        <f t="shared" si="83"/>
        <v>0.42857142857142855</v>
      </c>
      <c r="N1034">
        <f t="shared" si="84"/>
        <v>16</v>
      </c>
    </row>
    <row r="1035" spans="1:14" x14ac:dyDescent="0.35">
      <c r="A1035" t="s">
        <v>44</v>
      </c>
      <c r="B1035" t="s">
        <v>1465</v>
      </c>
      <c r="C1035" t="s">
        <v>50</v>
      </c>
      <c r="D1035" t="s">
        <v>75</v>
      </c>
      <c r="E1035" t="s">
        <v>25</v>
      </c>
      <c r="F1035">
        <f t="shared" si="82"/>
        <v>72</v>
      </c>
      <c r="G1035">
        <v>409</v>
      </c>
      <c r="H1035" s="4">
        <v>2.013888888888889E-2</v>
      </c>
      <c r="I1035" t="s">
        <v>1916</v>
      </c>
      <c r="J1035" t="s">
        <v>786</v>
      </c>
      <c r="K1035">
        <f t="shared" si="80"/>
        <v>72</v>
      </c>
      <c r="L1035">
        <f t="shared" si="81"/>
        <v>58</v>
      </c>
      <c r="M1035" s="5">
        <f t="shared" si="83"/>
        <v>0.80555555555555558</v>
      </c>
      <c r="N1035">
        <f t="shared" si="84"/>
        <v>42</v>
      </c>
    </row>
    <row r="1036" spans="1:14" x14ac:dyDescent="0.35">
      <c r="A1036" t="s">
        <v>14</v>
      </c>
      <c r="B1036" t="s">
        <v>1457</v>
      </c>
      <c r="C1036" t="s">
        <v>53</v>
      </c>
      <c r="D1036" t="s">
        <v>21</v>
      </c>
      <c r="E1036" t="s">
        <v>14</v>
      </c>
      <c r="F1036">
        <f t="shared" si="82"/>
        <v>20</v>
      </c>
      <c r="G1036">
        <v>410</v>
      </c>
      <c r="H1036" s="4">
        <v>3.4722222222222224E-2</v>
      </c>
      <c r="I1036" t="s">
        <v>1917</v>
      </c>
      <c r="J1036" t="s">
        <v>788</v>
      </c>
      <c r="K1036">
        <f t="shared" si="80"/>
        <v>20</v>
      </c>
      <c r="L1036">
        <f t="shared" si="81"/>
        <v>8</v>
      </c>
      <c r="M1036" s="5">
        <f t="shared" si="83"/>
        <v>0.4</v>
      </c>
      <c r="N1036">
        <f t="shared" si="84"/>
        <v>12</v>
      </c>
    </row>
    <row r="1037" spans="1:14" x14ac:dyDescent="0.35">
      <c r="A1037" t="s">
        <v>14</v>
      </c>
      <c r="B1037" t="s">
        <v>1389</v>
      </c>
      <c r="C1037" t="s">
        <v>71</v>
      </c>
      <c r="D1037" t="s">
        <v>100</v>
      </c>
      <c r="E1037" t="s">
        <v>14</v>
      </c>
      <c r="F1037">
        <f t="shared" si="82"/>
        <v>36</v>
      </c>
      <c r="G1037">
        <v>410</v>
      </c>
      <c r="H1037" s="4">
        <v>2.8472222222222222E-2</v>
      </c>
      <c r="I1037" t="s">
        <v>1916</v>
      </c>
      <c r="J1037" t="s">
        <v>788</v>
      </c>
      <c r="K1037">
        <f t="shared" si="80"/>
        <v>36</v>
      </c>
      <c r="L1037">
        <f t="shared" si="81"/>
        <v>14</v>
      </c>
      <c r="M1037" s="5">
        <f t="shared" si="83"/>
        <v>0.3888888888888889</v>
      </c>
      <c r="N1037">
        <f t="shared" si="84"/>
        <v>22</v>
      </c>
    </row>
    <row r="1038" spans="1:14" x14ac:dyDescent="0.35">
      <c r="A1038" t="s">
        <v>25</v>
      </c>
      <c r="B1038" t="s">
        <v>1369</v>
      </c>
      <c r="C1038" t="s">
        <v>77</v>
      </c>
      <c r="D1038" t="s">
        <v>108</v>
      </c>
      <c r="E1038" t="s">
        <v>25</v>
      </c>
      <c r="F1038">
        <f t="shared" si="82"/>
        <v>120</v>
      </c>
      <c r="G1038">
        <v>411</v>
      </c>
      <c r="H1038" s="4">
        <v>2.5000000000000001E-2</v>
      </c>
      <c r="I1038" t="s">
        <v>1917</v>
      </c>
      <c r="J1038" t="s">
        <v>789</v>
      </c>
      <c r="K1038">
        <f t="shared" si="80"/>
        <v>120</v>
      </c>
      <c r="L1038">
        <f t="shared" si="81"/>
        <v>95</v>
      </c>
      <c r="M1038" s="5">
        <f t="shared" si="83"/>
        <v>0.79166666666666663</v>
      </c>
      <c r="N1038">
        <f t="shared" si="84"/>
        <v>75</v>
      </c>
    </row>
    <row r="1039" spans="1:14" x14ac:dyDescent="0.35">
      <c r="A1039" t="s">
        <v>25</v>
      </c>
      <c r="B1039" t="s">
        <v>1395</v>
      </c>
      <c r="C1039" t="s">
        <v>8</v>
      </c>
      <c r="D1039" t="s">
        <v>63</v>
      </c>
      <c r="E1039" t="s">
        <v>14</v>
      </c>
      <c r="F1039">
        <f t="shared" si="82"/>
        <v>18</v>
      </c>
      <c r="G1039">
        <v>411</v>
      </c>
      <c r="H1039" s="4">
        <v>2.2916666666666665E-2</v>
      </c>
      <c r="I1039" t="s">
        <v>1916</v>
      </c>
      <c r="J1039" t="s">
        <v>789</v>
      </c>
      <c r="K1039">
        <f t="shared" si="80"/>
        <v>18</v>
      </c>
      <c r="L1039">
        <f t="shared" si="81"/>
        <v>8</v>
      </c>
      <c r="M1039" s="5">
        <f t="shared" si="83"/>
        <v>0.44444444444444442</v>
      </c>
      <c r="N1039">
        <f t="shared" si="84"/>
        <v>10</v>
      </c>
    </row>
    <row r="1040" spans="1:14" x14ac:dyDescent="0.35">
      <c r="A1040" t="s">
        <v>25</v>
      </c>
      <c r="B1040" t="s">
        <v>1422</v>
      </c>
      <c r="C1040" t="s">
        <v>56</v>
      </c>
      <c r="D1040" t="s">
        <v>81</v>
      </c>
      <c r="E1040" t="s">
        <v>25</v>
      </c>
      <c r="F1040">
        <f t="shared" si="82"/>
        <v>81</v>
      </c>
      <c r="G1040">
        <v>411</v>
      </c>
      <c r="H1040" s="4">
        <v>6.2500000000000003E-3</v>
      </c>
      <c r="I1040" t="s">
        <v>1916</v>
      </c>
      <c r="J1040" t="s">
        <v>789</v>
      </c>
      <c r="K1040">
        <f t="shared" si="80"/>
        <v>81</v>
      </c>
      <c r="L1040">
        <f t="shared" si="81"/>
        <v>65</v>
      </c>
      <c r="M1040" s="5">
        <f t="shared" si="83"/>
        <v>0.80246913580246915</v>
      </c>
      <c r="N1040">
        <f t="shared" si="84"/>
        <v>48</v>
      </c>
    </row>
    <row r="1041" spans="1:14" x14ac:dyDescent="0.35">
      <c r="A1041" t="s">
        <v>42</v>
      </c>
      <c r="B1041" t="s">
        <v>1430</v>
      </c>
      <c r="C1041" t="s">
        <v>65</v>
      </c>
      <c r="D1041" t="s">
        <v>90</v>
      </c>
      <c r="E1041" t="s">
        <v>25</v>
      </c>
      <c r="F1041">
        <f t="shared" si="82"/>
        <v>93</v>
      </c>
      <c r="G1041">
        <v>412</v>
      </c>
      <c r="H1041" s="4">
        <v>3.9583333333333331E-2</v>
      </c>
      <c r="I1041" t="s">
        <v>1917</v>
      </c>
      <c r="J1041" t="s">
        <v>791</v>
      </c>
      <c r="K1041">
        <f t="shared" si="80"/>
        <v>93</v>
      </c>
      <c r="L1041">
        <f t="shared" si="81"/>
        <v>74</v>
      </c>
      <c r="M1041" s="5">
        <f t="shared" si="83"/>
        <v>0.79569892473118276</v>
      </c>
      <c r="N1041">
        <f t="shared" si="84"/>
        <v>57</v>
      </c>
    </row>
    <row r="1042" spans="1:14" x14ac:dyDescent="0.35">
      <c r="A1042" t="s">
        <v>55</v>
      </c>
      <c r="B1042" t="s">
        <v>1356</v>
      </c>
      <c r="C1042" t="s">
        <v>69</v>
      </c>
      <c r="D1042" t="s">
        <v>98</v>
      </c>
      <c r="E1042" t="s">
        <v>14</v>
      </c>
      <c r="F1042">
        <f t="shared" si="82"/>
        <v>35</v>
      </c>
      <c r="G1042">
        <v>413</v>
      </c>
      <c r="H1042" s="4">
        <v>8.3333333333333332E-3</v>
      </c>
      <c r="I1042" t="s">
        <v>1917</v>
      </c>
      <c r="J1042" t="s">
        <v>793</v>
      </c>
      <c r="K1042">
        <f t="shared" si="80"/>
        <v>35</v>
      </c>
      <c r="L1042">
        <f t="shared" si="81"/>
        <v>14</v>
      </c>
      <c r="M1042" s="5">
        <f t="shared" si="83"/>
        <v>0.4</v>
      </c>
      <c r="N1042">
        <f t="shared" si="84"/>
        <v>21</v>
      </c>
    </row>
    <row r="1043" spans="1:14" x14ac:dyDescent="0.35">
      <c r="A1043" t="s">
        <v>50</v>
      </c>
      <c r="B1043" t="s">
        <v>1546</v>
      </c>
      <c r="C1043" t="s">
        <v>21</v>
      </c>
      <c r="D1043" t="s">
        <v>94</v>
      </c>
      <c r="E1043" t="s">
        <v>14</v>
      </c>
      <c r="F1043">
        <f t="shared" si="82"/>
        <v>33</v>
      </c>
      <c r="G1043">
        <v>414</v>
      </c>
      <c r="H1043" s="4">
        <v>2.6388888888888889E-2</v>
      </c>
      <c r="I1043" t="s">
        <v>1916</v>
      </c>
      <c r="J1043" t="s">
        <v>795</v>
      </c>
      <c r="K1043">
        <f t="shared" si="80"/>
        <v>33</v>
      </c>
      <c r="L1043">
        <f t="shared" si="81"/>
        <v>13</v>
      </c>
      <c r="M1043" s="5">
        <f t="shared" si="83"/>
        <v>0.39393939393939392</v>
      </c>
      <c r="N1043">
        <f t="shared" si="84"/>
        <v>20</v>
      </c>
    </row>
    <row r="1044" spans="1:14" x14ac:dyDescent="0.35">
      <c r="A1044" t="s">
        <v>50</v>
      </c>
      <c r="B1044" t="s">
        <v>1422</v>
      </c>
      <c r="C1044" t="s">
        <v>56</v>
      </c>
      <c r="D1044" t="s">
        <v>81</v>
      </c>
      <c r="E1044" t="s">
        <v>19</v>
      </c>
      <c r="F1044">
        <f t="shared" si="82"/>
        <v>54</v>
      </c>
      <c r="G1044">
        <v>415</v>
      </c>
      <c r="H1044" s="4">
        <v>2.2222222222222223E-2</v>
      </c>
      <c r="I1044" t="s">
        <v>1916</v>
      </c>
      <c r="J1044" t="s">
        <v>797</v>
      </c>
      <c r="K1044">
        <f t="shared" si="80"/>
        <v>54</v>
      </c>
      <c r="L1044">
        <f t="shared" si="81"/>
        <v>38</v>
      </c>
      <c r="M1044" s="5">
        <f t="shared" si="83"/>
        <v>0.70370370370370372</v>
      </c>
      <c r="N1044">
        <f t="shared" si="84"/>
        <v>32</v>
      </c>
    </row>
    <row r="1045" spans="1:14" x14ac:dyDescent="0.35">
      <c r="A1045" t="s">
        <v>50</v>
      </c>
      <c r="B1045" t="s">
        <v>1375</v>
      </c>
      <c r="C1045" t="s">
        <v>21</v>
      </c>
      <c r="D1045" t="s">
        <v>96</v>
      </c>
      <c r="E1045" t="s">
        <v>19</v>
      </c>
      <c r="F1045">
        <f t="shared" si="82"/>
        <v>68</v>
      </c>
      <c r="G1045">
        <v>415</v>
      </c>
      <c r="H1045" s="4">
        <v>1.1111111111111112E-2</v>
      </c>
      <c r="I1045" t="s">
        <v>1917</v>
      </c>
      <c r="J1045" t="s">
        <v>797</v>
      </c>
      <c r="K1045">
        <f t="shared" si="80"/>
        <v>68</v>
      </c>
      <c r="L1045">
        <f t="shared" si="81"/>
        <v>48</v>
      </c>
      <c r="M1045" s="5">
        <f t="shared" si="83"/>
        <v>0.70588235294117652</v>
      </c>
      <c r="N1045">
        <f t="shared" si="84"/>
        <v>40</v>
      </c>
    </row>
    <row r="1046" spans="1:14" x14ac:dyDescent="0.35">
      <c r="A1046" t="s">
        <v>50</v>
      </c>
      <c r="B1046" t="s">
        <v>1389</v>
      </c>
      <c r="C1046" t="s">
        <v>71</v>
      </c>
      <c r="D1046" t="s">
        <v>100</v>
      </c>
      <c r="E1046" t="s">
        <v>14</v>
      </c>
      <c r="F1046">
        <f t="shared" si="82"/>
        <v>36</v>
      </c>
      <c r="G1046">
        <v>415</v>
      </c>
      <c r="H1046" s="4">
        <v>2.7083333333333334E-2</v>
      </c>
      <c r="I1046" t="s">
        <v>1916</v>
      </c>
      <c r="J1046" t="s">
        <v>797</v>
      </c>
      <c r="K1046">
        <f t="shared" si="80"/>
        <v>36</v>
      </c>
      <c r="L1046">
        <f t="shared" si="81"/>
        <v>14</v>
      </c>
      <c r="M1046" s="5">
        <f t="shared" si="83"/>
        <v>0.3888888888888889</v>
      </c>
      <c r="N1046">
        <f t="shared" si="84"/>
        <v>22</v>
      </c>
    </row>
    <row r="1047" spans="1:14" x14ac:dyDescent="0.35">
      <c r="A1047" t="s">
        <v>21</v>
      </c>
      <c r="B1047" t="s">
        <v>1434</v>
      </c>
      <c r="C1047" t="s">
        <v>44</v>
      </c>
      <c r="D1047" t="s">
        <v>77</v>
      </c>
      <c r="E1047" t="s">
        <v>14</v>
      </c>
      <c r="F1047">
        <f t="shared" si="82"/>
        <v>25</v>
      </c>
      <c r="G1047">
        <v>416</v>
      </c>
      <c r="H1047" s="4">
        <v>6.2500000000000003E-3</v>
      </c>
      <c r="I1047" t="s">
        <v>1917</v>
      </c>
      <c r="J1047" t="s">
        <v>799</v>
      </c>
      <c r="K1047">
        <f t="shared" si="80"/>
        <v>25</v>
      </c>
      <c r="L1047">
        <f t="shared" si="81"/>
        <v>10</v>
      </c>
      <c r="M1047" s="5">
        <f t="shared" si="83"/>
        <v>0.4</v>
      </c>
      <c r="N1047">
        <f t="shared" si="84"/>
        <v>15</v>
      </c>
    </row>
    <row r="1048" spans="1:14" x14ac:dyDescent="0.35">
      <c r="A1048" t="s">
        <v>35</v>
      </c>
      <c r="B1048" t="s">
        <v>1363</v>
      </c>
      <c r="C1048" t="s">
        <v>38</v>
      </c>
      <c r="D1048" t="s">
        <v>86</v>
      </c>
      <c r="E1048" t="s">
        <v>14</v>
      </c>
      <c r="F1048">
        <f t="shared" si="82"/>
        <v>29</v>
      </c>
      <c r="G1048">
        <v>417</v>
      </c>
      <c r="H1048" s="4">
        <v>1.5972222222222221E-2</v>
      </c>
      <c r="I1048" t="s">
        <v>1916</v>
      </c>
      <c r="J1048" t="s">
        <v>801</v>
      </c>
      <c r="K1048">
        <f t="shared" si="80"/>
        <v>29</v>
      </c>
      <c r="L1048">
        <f t="shared" si="81"/>
        <v>12</v>
      </c>
      <c r="M1048" s="5">
        <f t="shared" si="83"/>
        <v>0.41379310344827586</v>
      </c>
      <c r="N1048">
        <f t="shared" si="84"/>
        <v>17</v>
      </c>
    </row>
    <row r="1049" spans="1:14" x14ac:dyDescent="0.35">
      <c r="A1049" t="s">
        <v>35</v>
      </c>
      <c r="B1049" t="s">
        <v>1369</v>
      </c>
      <c r="C1049" t="s">
        <v>77</v>
      </c>
      <c r="D1049" t="s">
        <v>108</v>
      </c>
      <c r="E1049" t="s">
        <v>14</v>
      </c>
      <c r="F1049">
        <f t="shared" si="82"/>
        <v>40</v>
      </c>
      <c r="G1049">
        <v>417</v>
      </c>
      <c r="H1049" s="4">
        <v>1.1805555555555555E-2</v>
      </c>
      <c r="I1049" t="s">
        <v>1916</v>
      </c>
      <c r="J1049" t="s">
        <v>801</v>
      </c>
      <c r="K1049">
        <f t="shared" si="80"/>
        <v>40</v>
      </c>
      <c r="L1049">
        <f t="shared" si="81"/>
        <v>15</v>
      </c>
      <c r="M1049" s="5">
        <f t="shared" si="83"/>
        <v>0.375</v>
      </c>
      <c r="N1049">
        <f t="shared" si="84"/>
        <v>25</v>
      </c>
    </row>
    <row r="1050" spans="1:14" x14ac:dyDescent="0.35">
      <c r="A1050" t="s">
        <v>35</v>
      </c>
      <c r="B1050" t="s">
        <v>1427</v>
      </c>
      <c r="C1050" t="s">
        <v>42</v>
      </c>
      <c r="D1050" t="s">
        <v>65</v>
      </c>
      <c r="E1050" t="s">
        <v>14</v>
      </c>
      <c r="F1050">
        <f t="shared" si="82"/>
        <v>19</v>
      </c>
      <c r="G1050">
        <v>417</v>
      </c>
      <c r="H1050" s="4">
        <v>1.1111111111111112E-2</v>
      </c>
      <c r="I1050" t="s">
        <v>1917</v>
      </c>
      <c r="J1050" t="s">
        <v>801</v>
      </c>
      <c r="K1050">
        <f t="shared" si="80"/>
        <v>19</v>
      </c>
      <c r="L1050">
        <f t="shared" si="81"/>
        <v>8</v>
      </c>
      <c r="M1050" s="5">
        <f t="shared" si="83"/>
        <v>0.42105263157894735</v>
      </c>
      <c r="N1050">
        <f t="shared" si="84"/>
        <v>11</v>
      </c>
    </row>
    <row r="1051" spans="1:14" x14ac:dyDescent="0.35">
      <c r="A1051" t="s">
        <v>35</v>
      </c>
      <c r="B1051" t="s">
        <v>1422</v>
      </c>
      <c r="C1051" t="s">
        <v>56</v>
      </c>
      <c r="D1051" t="s">
        <v>81</v>
      </c>
      <c r="E1051" t="s">
        <v>19</v>
      </c>
      <c r="F1051">
        <f t="shared" si="82"/>
        <v>54</v>
      </c>
      <c r="G1051">
        <v>417</v>
      </c>
      <c r="H1051" s="4">
        <v>2.361111111111111E-2</v>
      </c>
      <c r="I1051" t="s">
        <v>1917</v>
      </c>
      <c r="J1051" t="s">
        <v>801</v>
      </c>
      <c r="K1051">
        <f t="shared" si="80"/>
        <v>54</v>
      </c>
      <c r="L1051">
        <f t="shared" si="81"/>
        <v>38</v>
      </c>
      <c r="M1051" s="5">
        <f t="shared" si="83"/>
        <v>0.70370370370370372</v>
      </c>
      <c r="N1051">
        <f t="shared" si="84"/>
        <v>32</v>
      </c>
    </row>
    <row r="1052" spans="1:14" x14ac:dyDescent="0.35">
      <c r="A1052" t="s">
        <v>38</v>
      </c>
      <c r="B1052" t="s">
        <v>1434</v>
      </c>
      <c r="C1052" t="s">
        <v>44</v>
      </c>
      <c r="D1052" t="s">
        <v>77</v>
      </c>
      <c r="E1052" t="s">
        <v>14</v>
      </c>
      <c r="F1052">
        <f t="shared" si="82"/>
        <v>25</v>
      </c>
      <c r="G1052">
        <v>418</v>
      </c>
      <c r="H1052" s="4">
        <v>3.125E-2</v>
      </c>
      <c r="I1052" t="s">
        <v>1916</v>
      </c>
      <c r="J1052" t="s">
        <v>803</v>
      </c>
      <c r="K1052">
        <f t="shared" si="80"/>
        <v>25</v>
      </c>
      <c r="L1052">
        <f t="shared" si="81"/>
        <v>10</v>
      </c>
      <c r="M1052" s="5">
        <f t="shared" si="83"/>
        <v>0.4</v>
      </c>
      <c r="N1052">
        <f t="shared" si="84"/>
        <v>15</v>
      </c>
    </row>
    <row r="1053" spans="1:14" x14ac:dyDescent="0.35">
      <c r="A1053" t="s">
        <v>38</v>
      </c>
      <c r="B1053" t="s">
        <v>1430</v>
      </c>
      <c r="C1053" t="s">
        <v>65</v>
      </c>
      <c r="D1053" t="s">
        <v>90</v>
      </c>
      <c r="E1053" t="s">
        <v>25</v>
      </c>
      <c r="F1053">
        <f t="shared" si="82"/>
        <v>93</v>
      </c>
      <c r="G1053">
        <v>418</v>
      </c>
      <c r="H1053" s="4">
        <v>3.8194444444444448E-2</v>
      </c>
      <c r="I1053" t="s">
        <v>1917</v>
      </c>
      <c r="J1053" t="s">
        <v>803</v>
      </c>
      <c r="K1053">
        <f t="shared" si="80"/>
        <v>93</v>
      </c>
      <c r="L1053">
        <f t="shared" si="81"/>
        <v>74</v>
      </c>
      <c r="M1053" s="5">
        <f t="shared" si="83"/>
        <v>0.79569892473118276</v>
      </c>
      <c r="N1053">
        <f t="shared" si="84"/>
        <v>57</v>
      </c>
    </row>
    <row r="1054" spans="1:14" x14ac:dyDescent="0.35">
      <c r="A1054" t="s">
        <v>42</v>
      </c>
      <c r="B1054" t="s">
        <v>1375</v>
      </c>
      <c r="C1054" t="s">
        <v>21</v>
      </c>
      <c r="D1054" t="s">
        <v>96</v>
      </c>
      <c r="E1054" t="s">
        <v>14</v>
      </c>
      <c r="F1054">
        <f t="shared" si="82"/>
        <v>34</v>
      </c>
      <c r="G1054">
        <v>419</v>
      </c>
      <c r="H1054" s="4">
        <v>4.8611111111111112E-3</v>
      </c>
      <c r="I1054" t="s">
        <v>1917</v>
      </c>
      <c r="J1054" t="s">
        <v>805</v>
      </c>
      <c r="K1054">
        <f t="shared" si="80"/>
        <v>34</v>
      </c>
      <c r="L1054">
        <f t="shared" si="81"/>
        <v>14</v>
      </c>
      <c r="M1054" s="5">
        <f t="shared" si="83"/>
        <v>0.41176470588235292</v>
      </c>
      <c r="N1054">
        <f t="shared" si="84"/>
        <v>20</v>
      </c>
    </row>
    <row r="1055" spans="1:14" x14ac:dyDescent="0.35">
      <c r="A1055" t="s">
        <v>42</v>
      </c>
      <c r="B1055" t="s">
        <v>1546</v>
      </c>
      <c r="C1055" t="s">
        <v>21</v>
      </c>
      <c r="D1055" t="s">
        <v>94</v>
      </c>
      <c r="E1055" t="s">
        <v>14</v>
      </c>
      <c r="F1055">
        <f t="shared" si="82"/>
        <v>33</v>
      </c>
      <c r="G1055">
        <v>419</v>
      </c>
      <c r="H1055" s="4">
        <v>3.9583333333333331E-2</v>
      </c>
      <c r="I1055" t="s">
        <v>1916</v>
      </c>
      <c r="J1055" t="s">
        <v>805</v>
      </c>
      <c r="K1055">
        <f t="shared" si="80"/>
        <v>33</v>
      </c>
      <c r="L1055">
        <f t="shared" si="81"/>
        <v>13</v>
      </c>
      <c r="M1055" s="5">
        <f t="shared" si="83"/>
        <v>0.39393939393939392</v>
      </c>
      <c r="N1055">
        <f t="shared" si="84"/>
        <v>20</v>
      </c>
    </row>
    <row r="1056" spans="1:14" x14ac:dyDescent="0.35">
      <c r="A1056" t="s">
        <v>63</v>
      </c>
      <c r="B1056" t="s">
        <v>1375</v>
      </c>
      <c r="C1056" t="s">
        <v>21</v>
      </c>
      <c r="D1056" t="s">
        <v>96</v>
      </c>
      <c r="E1056" t="s">
        <v>19</v>
      </c>
      <c r="F1056">
        <f t="shared" si="82"/>
        <v>68</v>
      </c>
      <c r="G1056">
        <v>420</v>
      </c>
      <c r="H1056" s="4">
        <v>2.2916666666666665E-2</v>
      </c>
      <c r="I1056" t="s">
        <v>1916</v>
      </c>
      <c r="J1056" t="s">
        <v>806</v>
      </c>
      <c r="K1056">
        <f t="shared" si="80"/>
        <v>68</v>
      </c>
      <c r="L1056">
        <f t="shared" si="81"/>
        <v>48</v>
      </c>
      <c r="M1056" s="5">
        <f t="shared" si="83"/>
        <v>0.70588235294117652</v>
      </c>
      <c r="N1056">
        <f t="shared" si="84"/>
        <v>40</v>
      </c>
    </row>
    <row r="1057" spans="1:14" x14ac:dyDescent="0.35">
      <c r="A1057" t="s">
        <v>63</v>
      </c>
      <c r="B1057" t="s">
        <v>1457</v>
      </c>
      <c r="C1057" t="s">
        <v>53</v>
      </c>
      <c r="D1057" t="s">
        <v>21</v>
      </c>
      <c r="E1057" t="s">
        <v>25</v>
      </c>
      <c r="F1057">
        <f t="shared" si="82"/>
        <v>60</v>
      </c>
      <c r="G1057">
        <v>420</v>
      </c>
      <c r="H1057" s="4">
        <v>6.9444444444444441E-3</v>
      </c>
      <c r="I1057" t="s">
        <v>1916</v>
      </c>
      <c r="J1057" t="s">
        <v>806</v>
      </c>
      <c r="K1057">
        <f t="shared" si="80"/>
        <v>60</v>
      </c>
      <c r="L1057">
        <f t="shared" si="81"/>
        <v>48</v>
      </c>
      <c r="M1057" s="5">
        <f t="shared" si="83"/>
        <v>0.8</v>
      </c>
      <c r="N1057">
        <f t="shared" si="84"/>
        <v>36</v>
      </c>
    </row>
    <row r="1058" spans="1:14" x14ac:dyDescent="0.35">
      <c r="A1058" t="s">
        <v>63</v>
      </c>
      <c r="B1058" t="s">
        <v>1434</v>
      </c>
      <c r="C1058" t="s">
        <v>44</v>
      </c>
      <c r="D1058" t="s">
        <v>77</v>
      </c>
      <c r="E1058" t="s">
        <v>19</v>
      </c>
      <c r="F1058">
        <f t="shared" si="82"/>
        <v>50</v>
      </c>
      <c r="G1058">
        <v>420</v>
      </c>
      <c r="H1058" s="4">
        <v>1.9444444444444445E-2</v>
      </c>
      <c r="I1058" t="s">
        <v>1916</v>
      </c>
      <c r="J1058" t="s">
        <v>806</v>
      </c>
      <c r="K1058">
        <f t="shared" si="80"/>
        <v>50</v>
      </c>
      <c r="L1058">
        <f t="shared" si="81"/>
        <v>35</v>
      </c>
      <c r="M1058" s="5">
        <f t="shared" si="83"/>
        <v>0.7</v>
      </c>
      <c r="N1058">
        <f t="shared" si="84"/>
        <v>30</v>
      </c>
    </row>
    <row r="1059" spans="1:14" x14ac:dyDescent="0.35">
      <c r="A1059" t="s">
        <v>63</v>
      </c>
      <c r="B1059" t="s">
        <v>1534</v>
      </c>
      <c r="C1059" t="s">
        <v>65</v>
      </c>
      <c r="D1059" t="s">
        <v>92</v>
      </c>
      <c r="E1059" t="s">
        <v>19</v>
      </c>
      <c r="F1059">
        <f t="shared" si="82"/>
        <v>64</v>
      </c>
      <c r="G1059">
        <v>420</v>
      </c>
      <c r="H1059" s="4">
        <v>2.361111111111111E-2</v>
      </c>
      <c r="I1059" t="s">
        <v>1916</v>
      </c>
      <c r="J1059" t="s">
        <v>806</v>
      </c>
      <c r="K1059">
        <f t="shared" si="80"/>
        <v>64</v>
      </c>
      <c r="L1059">
        <f t="shared" si="81"/>
        <v>45</v>
      </c>
      <c r="M1059" s="5">
        <f t="shared" si="83"/>
        <v>0.703125</v>
      </c>
      <c r="N1059">
        <f t="shared" si="84"/>
        <v>38</v>
      </c>
    </row>
    <row r="1060" spans="1:14" x14ac:dyDescent="0.35">
      <c r="A1060" t="s">
        <v>8</v>
      </c>
      <c r="B1060" t="s">
        <v>1430</v>
      </c>
      <c r="C1060" t="s">
        <v>65</v>
      </c>
      <c r="D1060" t="s">
        <v>90</v>
      </c>
      <c r="E1060" t="s">
        <v>14</v>
      </c>
      <c r="F1060">
        <f t="shared" si="82"/>
        <v>31</v>
      </c>
      <c r="G1060">
        <v>421</v>
      </c>
      <c r="H1060" s="4">
        <v>1.2500000000000001E-2</v>
      </c>
      <c r="I1060" t="s">
        <v>1917</v>
      </c>
      <c r="J1060" t="s">
        <v>808</v>
      </c>
      <c r="K1060">
        <f t="shared" si="80"/>
        <v>31</v>
      </c>
      <c r="L1060">
        <f t="shared" si="81"/>
        <v>12</v>
      </c>
      <c r="M1060" s="5">
        <f t="shared" si="83"/>
        <v>0.38709677419354838</v>
      </c>
      <c r="N1060">
        <f t="shared" si="84"/>
        <v>19</v>
      </c>
    </row>
    <row r="1061" spans="1:14" x14ac:dyDescent="0.35">
      <c r="A1061" t="s">
        <v>8</v>
      </c>
      <c r="B1061" t="s">
        <v>1395</v>
      </c>
      <c r="C1061" t="s">
        <v>8</v>
      </c>
      <c r="D1061" t="s">
        <v>63</v>
      </c>
      <c r="E1061" t="s">
        <v>25</v>
      </c>
      <c r="F1061">
        <f t="shared" si="82"/>
        <v>54</v>
      </c>
      <c r="G1061">
        <v>421</v>
      </c>
      <c r="H1061" s="4">
        <v>3.6805555555555557E-2</v>
      </c>
      <c r="I1061" t="s">
        <v>1917</v>
      </c>
      <c r="J1061" t="s">
        <v>808</v>
      </c>
      <c r="K1061">
        <f t="shared" si="80"/>
        <v>54</v>
      </c>
      <c r="L1061">
        <f t="shared" si="81"/>
        <v>44</v>
      </c>
      <c r="M1061" s="5">
        <f t="shared" si="83"/>
        <v>0.81481481481481477</v>
      </c>
      <c r="N1061">
        <f t="shared" si="84"/>
        <v>30</v>
      </c>
    </row>
    <row r="1062" spans="1:14" x14ac:dyDescent="0.35">
      <c r="A1062" t="s">
        <v>53</v>
      </c>
      <c r="B1062" t="s">
        <v>1464</v>
      </c>
      <c r="C1062" t="s">
        <v>44</v>
      </c>
      <c r="D1062" t="s">
        <v>79</v>
      </c>
      <c r="E1062" t="s">
        <v>19</v>
      </c>
      <c r="F1062">
        <f t="shared" si="82"/>
        <v>52</v>
      </c>
      <c r="G1062">
        <v>422</v>
      </c>
      <c r="H1062" s="4">
        <v>4.8611111111111112E-3</v>
      </c>
      <c r="I1062" t="s">
        <v>1917</v>
      </c>
      <c r="J1062" t="s">
        <v>810</v>
      </c>
      <c r="K1062">
        <f t="shared" si="80"/>
        <v>52</v>
      </c>
      <c r="L1062">
        <f t="shared" si="81"/>
        <v>37</v>
      </c>
      <c r="M1062" s="5">
        <f t="shared" si="83"/>
        <v>0.71153846153846156</v>
      </c>
      <c r="N1062">
        <f t="shared" si="84"/>
        <v>30</v>
      </c>
    </row>
    <row r="1063" spans="1:14" x14ac:dyDescent="0.35">
      <c r="A1063" t="s">
        <v>53</v>
      </c>
      <c r="B1063" t="s">
        <v>1389</v>
      </c>
      <c r="C1063" t="s">
        <v>71</v>
      </c>
      <c r="D1063" t="s">
        <v>100</v>
      </c>
      <c r="E1063" t="s">
        <v>14</v>
      </c>
      <c r="F1063">
        <f t="shared" si="82"/>
        <v>36</v>
      </c>
      <c r="G1063">
        <v>422</v>
      </c>
      <c r="H1063" s="4">
        <v>1.8749999999999999E-2</v>
      </c>
      <c r="I1063" t="s">
        <v>1916</v>
      </c>
      <c r="J1063" t="s">
        <v>810</v>
      </c>
      <c r="K1063">
        <f t="shared" si="80"/>
        <v>36</v>
      </c>
      <c r="L1063">
        <f t="shared" si="81"/>
        <v>14</v>
      </c>
      <c r="M1063" s="5">
        <f t="shared" si="83"/>
        <v>0.3888888888888889</v>
      </c>
      <c r="N1063">
        <f t="shared" si="84"/>
        <v>22</v>
      </c>
    </row>
    <row r="1064" spans="1:14" x14ac:dyDescent="0.35">
      <c r="A1064" t="s">
        <v>29</v>
      </c>
      <c r="B1064" t="s">
        <v>1366</v>
      </c>
      <c r="C1064" t="s">
        <v>56</v>
      </c>
      <c r="D1064" t="s">
        <v>83</v>
      </c>
      <c r="E1064" t="s">
        <v>19</v>
      </c>
      <c r="F1064">
        <f t="shared" si="82"/>
        <v>56</v>
      </c>
      <c r="G1064">
        <v>423</v>
      </c>
      <c r="H1064" s="4">
        <v>1.6666666666666666E-2</v>
      </c>
      <c r="I1064" t="s">
        <v>1916</v>
      </c>
      <c r="J1064" t="s">
        <v>811</v>
      </c>
      <c r="K1064">
        <f t="shared" si="80"/>
        <v>56</v>
      </c>
      <c r="L1064">
        <f t="shared" si="81"/>
        <v>40</v>
      </c>
      <c r="M1064" s="5">
        <f t="shared" si="83"/>
        <v>0.7142857142857143</v>
      </c>
      <c r="N1064">
        <f t="shared" si="84"/>
        <v>32</v>
      </c>
    </row>
    <row r="1065" spans="1:14" x14ac:dyDescent="0.35">
      <c r="A1065" t="s">
        <v>29</v>
      </c>
      <c r="B1065" t="s">
        <v>1534</v>
      </c>
      <c r="C1065" t="s">
        <v>65</v>
      </c>
      <c r="D1065" t="s">
        <v>92</v>
      </c>
      <c r="E1065" t="s">
        <v>25</v>
      </c>
      <c r="F1065">
        <f t="shared" si="82"/>
        <v>96</v>
      </c>
      <c r="G1065">
        <v>423</v>
      </c>
      <c r="H1065" s="4">
        <v>4.8611111111111112E-3</v>
      </c>
      <c r="I1065" t="s">
        <v>1917</v>
      </c>
      <c r="J1065" t="s">
        <v>811</v>
      </c>
      <c r="K1065">
        <f t="shared" si="80"/>
        <v>96</v>
      </c>
      <c r="L1065">
        <f t="shared" si="81"/>
        <v>77</v>
      </c>
      <c r="M1065" s="5">
        <f t="shared" si="83"/>
        <v>0.80208333333333337</v>
      </c>
      <c r="N1065">
        <f t="shared" si="84"/>
        <v>57</v>
      </c>
    </row>
    <row r="1066" spans="1:14" x14ac:dyDescent="0.35">
      <c r="A1066" t="s">
        <v>55</v>
      </c>
      <c r="B1066" t="s">
        <v>1498</v>
      </c>
      <c r="C1066" t="s">
        <v>55</v>
      </c>
      <c r="D1066" t="s">
        <v>71</v>
      </c>
      <c r="E1066" t="s">
        <v>25</v>
      </c>
      <c r="F1066">
        <f t="shared" si="82"/>
        <v>66</v>
      </c>
      <c r="G1066">
        <v>424</v>
      </c>
      <c r="H1066" s="4">
        <v>2.9861111111111113E-2</v>
      </c>
      <c r="I1066" t="s">
        <v>1916</v>
      </c>
      <c r="J1066" t="s">
        <v>813</v>
      </c>
      <c r="K1066">
        <f t="shared" si="80"/>
        <v>66</v>
      </c>
      <c r="L1066">
        <f t="shared" si="81"/>
        <v>53</v>
      </c>
      <c r="M1066" s="5">
        <f t="shared" si="83"/>
        <v>0.80303030303030298</v>
      </c>
      <c r="N1066">
        <f t="shared" si="84"/>
        <v>39</v>
      </c>
    </row>
    <row r="1067" spans="1:14" x14ac:dyDescent="0.35">
      <c r="A1067" t="s">
        <v>55</v>
      </c>
      <c r="B1067" t="s">
        <v>1422</v>
      </c>
      <c r="C1067" t="s">
        <v>56</v>
      </c>
      <c r="D1067" t="s">
        <v>81</v>
      </c>
      <c r="E1067" t="s">
        <v>25</v>
      </c>
      <c r="F1067">
        <f t="shared" si="82"/>
        <v>81</v>
      </c>
      <c r="G1067">
        <v>424</v>
      </c>
      <c r="H1067" s="4">
        <v>3.125E-2</v>
      </c>
      <c r="I1067" t="s">
        <v>1917</v>
      </c>
      <c r="J1067" t="s">
        <v>813</v>
      </c>
      <c r="K1067">
        <f t="shared" si="80"/>
        <v>81</v>
      </c>
      <c r="L1067">
        <f t="shared" si="81"/>
        <v>65</v>
      </c>
      <c r="M1067" s="5">
        <f t="shared" si="83"/>
        <v>0.80246913580246915</v>
      </c>
      <c r="N1067">
        <f t="shared" si="84"/>
        <v>48</v>
      </c>
    </row>
    <row r="1068" spans="1:14" x14ac:dyDescent="0.35">
      <c r="A1068" t="s">
        <v>63</v>
      </c>
      <c r="B1068" t="s">
        <v>1427</v>
      </c>
      <c r="C1068" t="s">
        <v>42</v>
      </c>
      <c r="D1068" t="s">
        <v>65</v>
      </c>
      <c r="E1068" t="s">
        <v>14</v>
      </c>
      <c r="F1068">
        <f t="shared" si="82"/>
        <v>19</v>
      </c>
      <c r="G1068">
        <v>425</v>
      </c>
      <c r="H1068" s="4">
        <v>1.9444444444444445E-2</v>
      </c>
      <c r="I1068" t="s">
        <v>1917</v>
      </c>
      <c r="J1068" t="s">
        <v>815</v>
      </c>
      <c r="K1068">
        <f t="shared" si="80"/>
        <v>19</v>
      </c>
      <c r="L1068">
        <f t="shared" si="81"/>
        <v>8</v>
      </c>
      <c r="M1068" s="5">
        <f t="shared" si="83"/>
        <v>0.42105263157894735</v>
      </c>
      <c r="N1068">
        <f t="shared" si="84"/>
        <v>11</v>
      </c>
    </row>
    <row r="1069" spans="1:14" x14ac:dyDescent="0.35">
      <c r="A1069" t="s">
        <v>34</v>
      </c>
      <c r="B1069" t="s">
        <v>1546</v>
      </c>
      <c r="C1069" t="s">
        <v>21</v>
      </c>
      <c r="D1069" t="s">
        <v>94</v>
      </c>
      <c r="E1069" t="s">
        <v>14</v>
      </c>
      <c r="F1069">
        <f t="shared" si="82"/>
        <v>33</v>
      </c>
      <c r="G1069">
        <v>426</v>
      </c>
      <c r="H1069" s="4">
        <v>5.5555555555555558E-3</v>
      </c>
      <c r="I1069" t="s">
        <v>1917</v>
      </c>
      <c r="J1069" t="s">
        <v>817</v>
      </c>
      <c r="K1069">
        <f t="shared" si="80"/>
        <v>33</v>
      </c>
      <c r="L1069">
        <f t="shared" si="81"/>
        <v>13</v>
      </c>
      <c r="M1069" s="5">
        <f t="shared" si="83"/>
        <v>0.39393939393939392</v>
      </c>
      <c r="N1069">
        <f t="shared" si="84"/>
        <v>20</v>
      </c>
    </row>
    <row r="1070" spans="1:14" x14ac:dyDescent="0.35">
      <c r="A1070" t="s">
        <v>34</v>
      </c>
      <c r="B1070" t="s">
        <v>1366</v>
      </c>
      <c r="C1070" t="s">
        <v>56</v>
      </c>
      <c r="D1070" t="s">
        <v>83</v>
      </c>
      <c r="E1070" t="s">
        <v>19</v>
      </c>
      <c r="F1070">
        <f t="shared" si="82"/>
        <v>56</v>
      </c>
      <c r="G1070">
        <v>426</v>
      </c>
      <c r="H1070" s="4">
        <v>2.6388888888888889E-2</v>
      </c>
      <c r="I1070" t="s">
        <v>1917</v>
      </c>
      <c r="J1070" t="s">
        <v>817</v>
      </c>
      <c r="K1070">
        <f t="shared" si="80"/>
        <v>56</v>
      </c>
      <c r="L1070">
        <f t="shared" si="81"/>
        <v>40</v>
      </c>
      <c r="M1070" s="5">
        <f t="shared" si="83"/>
        <v>0.7142857142857143</v>
      </c>
      <c r="N1070">
        <f t="shared" si="84"/>
        <v>32</v>
      </c>
    </row>
    <row r="1071" spans="1:14" x14ac:dyDescent="0.35">
      <c r="A1071" t="s">
        <v>34</v>
      </c>
      <c r="B1071" t="s">
        <v>1434</v>
      </c>
      <c r="C1071" t="s">
        <v>44</v>
      </c>
      <c r="D1071" t="s">
        <v>77</v>
      </c>
      <c r="E1071" t="s">
        <v>19</v>
      </c>
      <c r="F1071">
        <f t="shared" si="82"/>
        <v>50</v>
      </c>
      <c r="G1071">
        <v>426</v>
      </c>
      <c r="H1071" s="4">
        <v>1.5972222222222221E-2</v>
      </c>
      <c r="I1071" t="s">
        <v>1916</v>
      </c>
      <c r="J1071" t="s">
        <v>817</v>
      </c>
      <c r="K1071">
        <f t="shared" si="80"/>
        <v>50</v>
      </c>
      <c r="L1071">
        <f t="shared" si="81"/>
        <v>35</v>
      </c>
      <c r="M1071" s="5">
        <f t="shared" si="83"/>
        <v>0.7</v>
      </c>
      <c r="N1071">
        <f t="shared" si="84"/>
        <v>30</v>
      </c>
    </row>
    <row r="1072" spans="1:14" x14ac:dyDescent="0.35">
      <c r="A1072" t="s">
        <v>34</v>
      </c>
      <c r="B1072" t="s">
        <v>1389</v>
      </c>
      <c r="C1072" t="s">
        <v>71</v>
      </c>
      <c r="D1072" t="s">
        <v>100</v>
      </c>
      <c r="E1072" t="s">
        <v>25</v>
      </c>
      <c r="F1072">
        <f t="shared" si="82"/>
        <v>108</v>
      </c>
      <c r="G1072">
        <v>426</v>
      </c>
      <c r="H1072" s="4">
        <v>3.2638888888888891E-2</v>
      </c>
      <c r="I1072" t="s">
        <v>1917</v>
      </c>
      <c r="J1072" t="s">
        <v>817</v>
      </c>
      <c r="K1072">
        <f t="shared" si="80"/>
        <v>108</v>
      </c>
      <c r="L1072">
        <f t="shared" si="81"/>
        <v>86</v>
      </c>
      <c r="M1072" s="5">
        <f t="shared" si="83"/>
        <v>0.79629629629629628</v>
      </c>
      <c r="N1072">
        <f t="shared" si="84"/>
        <v>66</v>
      </c>
    </row>
    <row r="1073" spans="1:14" x14ac:dyDescent="0.35">
      <c r="A1073" t="s">
        <v>19</v>
      </c>
      <c r="B1073" t="s">
        <v>1434</v>
      </c>
      <c r="C1073" t="s">
        <v>44</v>
      </c>
      <c r="D1073" t="s">
        <v>77</v>
      </c>
      <c r="E1073" t="s">
        <v>25</v>
      </c>
      <c r="F1073">
        <f t="shared" si="82"/>
        <v>75</v>
      </c>
      <c r="G1073">
        <v>427</v>
      </c>
      <c r="H1073" s="4">
        <v>2.361111111111111E-2</v>
      </c>
      <c r="I1073" t="s">
        <v>1917</v>
      </c>
      <c r="J1073" t="s">
        <v>818</v>
      </c>
      <c r="K1073">
        <f t="shared" si="80"/>
        <v>75</v>
      </c>
      <c r="L1073">
        <f t="shared" si="81"/>
        <v>60</v>
      </c>
      <c r="M1073" s="5">
        <f t="shared" si="83"/>
        <v>0.8</v>
      </c>
      <c r="N1073">
        <f t="shared" si="84"/>
        <v>45</v>
      </c>
    </row>
    <row r="1074" spans="1:14" x14ac:dyDescent="0.35">
      <c r="A1074" t="s">
        <v>19</v>
      </c>
      <c r="B1074" t="s">
        <v>1356</v>
      </c>
      <c r="C1074" t="s">
        <v>69</v>
      </c>
      <c r="D1074" t="s">
        <v>98</v>
      </c>
      <c r="E1074" t="s">
        <v>19</v>
      </c>
      <c r="F1074">
        <f t="shared" si="82"/>
        <v>70</v>
      </c>
      <c r="G1074">
        <v>427</v>
      </c>
      <c r="H1074" s="4">
        <v>3.6111111111111108E-2</v>
      </c>
      <c r="I1074" t="s">
        <v>1916</v>
      </c>
      <c r="J1074" t="s">
        <v>818</v>
      </c>
      <c r="K1074">
        <f t="shared" si="80"/>
        <v>70</v>
      </c>
      <c r="L1074">
        <f t="shared" si="81"/>
        <v>49</v>
      </c>
      <c r="M1074" s="5">
        <f t="shared" si="83"/>
        <v>0.7</v>
      </c>
      <c r="N1074">
        <f t="shared" si="84"/>
        <v>42</v>
      </c>
    </row>
    <row r="1075" spans="1:14" x14ac:dyDescent="0.35">
      <c r="A1075" t="s">
        <v>19</v>
      </c>
      <c r="B1075" t="s">
        <v>1496</v>
      </c>
      <c r="C1075" t="s">
        <v>50</v>
      </c>
      <c r="D1075" t="s">
        <v>73</v>
      </c>
      <c r="E1075" t="s">
        <v>14</v>
      </c>
      <c r="F1075">
        <f t="shared" si="82"/>
        <v>23</v>
      </c>
      <c r="G1075">
        <v>427</v>
      </c>
      <c r="H1075" s="4">
        <v>1.6666666666666666E-2</v>
      </c>
      <c r="I1075" t="s">
        <v>1917</v>
      </c>
      <c r="J1075" t="s">
        <v>818</v>
      </c>
      <c r="K1075">
        <f t="shared" si="80"/>
        <v>23</v>
      </c>
      <c r="L1075">
        <f t="shared" si="81"/>
        <v>9</v>
      </c>
      <c r="M1075" s="5">
        <f t="shared" si="83"/>
        <v>0.39130434782608697</v>
      </c>
      <c r="N1075">
        <f t="shared" si="84"/>
        <v>14</v>
      </c>
    </row>
    <row r="1076" spans="1:14" x14ac:dyDescent="0.35">
      <c r="A1076" t="s">
        <v>19</v>
      </c>
      <c r="B1076" t="s">
        <v>1427</v>
      </c>
      <c r="C1076" t="s">
        <v>42</v>
      </c>
      <c r="D1076" t="s">
        <v>65</v>
      </c>
      <c r="E1076" t="s">
        <v>19</v>
      </c>
      <c r="F1076">
        <f t="shared" si="82"/>
        <v>38</v>
      </c>
      <c r="G1076">
        <v>427</v>
      </c>
      <c r="H1076" s="4">
        <v>3.888888888888889E-2</v>
      </c>
      <c r="I1076" t="s">
        <v>1916</v>
      </c>
      <c r="J1076" t="s">
        <v>818</v>
      </c>
      <c r="K1076">
        <f t="shared" si="80"/>
        <v>38</v>
      </c>
      <c r="L1076">
        <f t="shared" si="81"/>
        <v>27</v>
      </c>
      <c r="M1076" s="5">
        <f t="shared" si="83"/>
        <v>0.71052631578947367</v>
      </c>
      <c r="N1076">
        <f t="shared" si="84"/>
        <v>22</v>
      </c>
    </row>
    <row r="1077" spans="1:14" x14ac:dyDescent="0.35">
      <c r="A1077" t="s">
        <v>35</v>
      </c>
      <c r="B1077" t="s">
        <v>1369</v>
      </c>
      <c r="C1077" t="s">
        <v>77</v>
      </c>
      <c r="D1077" t="s">
        <v>108</v>
      </c>
      <c r="E1077" t="s">
        <v>14</v>
      </c>
      <c r="F1077">
        <f t="shared" si="82"/>
        <v>40</v>
      </c>
      <c r="G1077">
        <v>428</v>
      </c>
      <c r="H1077" s="4">
        <v>2.6388888888888889E-2</v>
      </c>
      <c r="I1077" t="s">
        <v>1916</v>
      </c>
      <c r="J1077" t="s">
        <v>820</v>
      </c>
      <c r="K1077">
        <f t="shared" si="80"/>
        <v>40</v>
      </c>
      <c r="L1077">
        <f t="shared" si="81"/>
        <v>15</v>
      </c>
      <c r="M1077" s="5">
        <f t="shared" si="83"/>
        <v>0.375</v>
      </c>
      <c r="N1077">
        <f t="shared" si="84"/>
        <v>25</v>
      </c>
    </row>
    <row r="1078" spans="1:14" x14ac:dyDescent="0.35">
      <c r="A1078" t="s">
        <v>35</v>
      </c>
      <c r="B1078" t="s">
        <v>1496</v>
      </c>
      <c r="C1078" t="s">
        <v>50</v>
      </c>
      <c r="D1078" t="s">
        <v>73</v>
      </c>
      <c r="E1078" t="s">
        <v>14</v>
      </c>
      <c r="F1078">
        <f t="shared" si="82"/>
        <v>23</v>
      </c>
      <c r="G1078">
        <v>428</v>
      </c>
      <c r="H1078" s="4">
        <v>3.1944444444444442E-2</v>
      </c>
      <c r="I1078" t="s">
        <v>1916</v>
      </c>
      <c r="J1078" t="s">
        <v>820</v>
      </c>
      <c r="K1078">
        <f t="shared" si="80"/>
        <v>23</v>
      </c>
      <c r="L1078">
        <f t="shared" si="81"/>
        <v>9</v>
      </c>
      <c r="M1078" s="5">
        <f t="shared" si="83"/>
        <v>0.39130434782608697</v>
      </c>
      <c r="N1078">
        <f t="shared" si="84"/>
        <v>14</v>
      </c>
    </row>
    <row r="1079" spans="1:14" x14ac:dyDescent="0.35">
      <c r="A1079" t="s">
        <v>35</v>
      </c>
      <c r="B1079" t="s">
        <v>1434</v>
      </c>
      <c r="C1079" t="s">
        <v>44</v>
      </c>
      <c r="D1079" t="s">
        <v>77</v>
      </c>
      <c r="E1079" t="s">
        <v>19</v>
      </c>
      <c r="F1079">
        <f t="shared" si="82"/>
        <v>50</v>
      </c>
      <c r="G1079">
        <v>428</v>
      </c>
      <c r="H1079" s="4">
        <v>3.3333333333333333E-2</v>
      </c>
      <c r="I1079" t="s">
        <v>1916</v>
      </c>
      <c r="J1079" t="s">
        <v>820</v>
      </c>
      <c r="K1079">
        <f t="shared" si="80"/>
        <v>50</v>
      </c>
      <c r="L1079">
        <f t="shared" si="81"/>
        <v>35</v>
      </c>
      <c r="M1079" s="5">
        <f t="shared" si="83"/>
        <v>0.7</v>
      </c>
      <c r="N1079">
        <f t="shared" si="84"/>
        <v>30</v>
      </c>
    </row>
    <row r="1080" spans="1:14" x14ac:dyDescent="0.35">
      <c r="A1080" t="s">
        <v>35</v>
      </c>
      <c r="B1080" t="s">
        <v>1430</v>
      </c>
      <c r="C1080" t="s">
        <v>65</v>
      </c>
      <c r="D1080" t="s">
        <v>90</v>
      </c>
      <c r="E1080" t="s">
        <v>19</v>
      </c>
      <c r="F1080">
        <f t="shared" si="82"/>
        <v>62</v>
      </c>
      <c r="G1080">
        <v>428</v>
      </c>
      <c r="H1080" s="4">
        <v>3.2638888888888891E-2</v>
      </c>
      <c r="I1080" t="s">
        <v>1916</v>
      </c>
      <c r="J1080" t="s">
        <v>820</v>
      </c>
      <c r="K1080">
        <f t="shared" si="80"/>
        <v>62</v>
      </c>
      <c r="L1080">
        <f t="shared" si="81"/>
        <v>43</v>
      </c>
      <c r="M1080" s="5">
        <f t="shared" si="83"/>
        <v>0.69354838709677424</v>
      </c>
      <c r="N1080">
        <f t="shared" si="84"/>
        <v>38</v>
      </c>
    </row>
    <row r="1081" spans="1:14" x14ac:dyDescent="0.35">
      <c r="A1081" t="s">
        <v>31</v>
      </c>
      <c r="B1081" t="s">
        <v>1464</v>
      </c>
      <c r="C1081" t="s">
        <v>44</v>
      </c>
      <c r="D1081" t="s">
        <v>79</v>
      </c>
      <c r="E1081" t="s">
        <v>25</v>
      </c>
      <c r="F1081">
        <f t="shared" si="82"/>
        <v>78</v>
      </c>
      <c r="G1081">
        <v>429</v>
      </c>
      <c r="H1081" s="4">
        <v>1.8749999999999999E-2</v>
      </c>
      <c r="I1081" t="s">
        <v>1916</v>
      </c>
      <c r="J1081" t="s">
        <v>822</v>
      </c>
      <c r="K1081">
        <f t="shared" si="80"/>
        <v>78</v>
      </c>
      <c r="L1081">
        <f t="shared" si="81"/>
        <v>63</v>
      </c>
      <c r="M1081" s="5">
        <f t="shared" si="83"/>
        <v>0.80769230769230771</v>
      </c>
      <c r="N1081">
        <f t="shared" si="84"/>
        <v>45</v>
      </c>
    </row>
    <row r="1082" spans="1:14" x14ac:dyDescent="0.35">
      <c r="A1082" t="s">
        <v>35</v>
      </c>
      <c r="B1082" t="s">
        <v>1434</v>
      </c>
      <c r="C1082" t="s">
        <v>44</v>
      </c>
      <c r="D1082" t="s">
        <v>77</v>
      </c>
      <c r="E1082" t="s">
        <v>14</v>
      </c>
      <c r="F1082">
        <f t="shared" si="82"/>
        <v>25</v>
      </c>
      <c r="G1082">
        <v>430</v>
      </c>
      <c r="H1082" s="4">
        <v>3.4027777777777775E-2</v>
      </c>
      <c r="I1082" t="s">
        <v>1916</v>
      </c>
      <c r="J1082" t="s">
        <v>824</v>
      </c>
      <c r="K1082">
        <f t="shared" si="80"/>
        <v>25</v>
      </c>
      <c r="L1082">
        <f t="shared" si="81"/>
        <v>10</v>
      </c>
      <c r="M1082" s="5">
        <f t="shared" si="83"/>
        <v>0.4</v>
      </c>
      <c r="N1082">
        <f t="shared" si="84"/>
        <v>15</v>
      </c>
    </row>
    <row r="1083" spans="1:14" x14ac:dyDescent="0.35">
      <c r="A1083" t="s">
        <v>44</v>
      </c>
      <c r="B1083" t="s">
        <v>1386</v>
      </c>
      <c r="C1083" t="s">
        <v>63</v>
      </c>
      <c r="D1083" t="s">
        <v>88</v>
      </c>
      <c r="E1083" t="s">
        <v>19</v>
      </c>
      <c r="F1083">
        <f t="shared" si="82"/>
        <v>60</v>
      </c>
      <c r="G1083">
        <v>431</v>
      </c>
      <c r="H1083" s="4">
        <v>1.3888888888888888E-2</v>
      </c>
      <c r="I1083" t="s">
        <v>1916</v>
      </c>
      <c r="J1083" t="s">
        <v>825</v>
      </c>
      <c r="K1083">
        <f t="shared" si="80"/>
        <v>60</v>
      </c>
      <c r="L1083">
        <f t="shared" si="81"/>
        <v>42</v>
      </c>
      <c r="M1083" s="5">
        <f t="shared" si="83"/>
        <v>0.7</v>
      </c>
      <c r="N1083">
        <f t="shared" si="84"/>
        <v>36</v>
      </c>
    </row>
    <row r="1084" spans="1:14" x14ac:dyDescent="0.35">
      <c r="A1084" t="s">
        <v>8</v>
      </c>
      <c r="B1084" t="s">
        <v>1457</v>
      </c>
      <c r="C1084" t="s">
        <v>53</v>
      </c>
      <c r="D1084" t="s">
        <v>21</v>
      </c>
      <c r="E1084" t="s">
        <v>25</v>
      </c>
      <c r="F1084">
        <f t="shared" si="82"/>
        <v>60</v>
      </c>
      <c r="G1084">
        <v>432</v>
      </c>
      <c r="H1084" s="4">
        <v>1.1111111111111112E-2</v>
      </c>
      <c r="I1084" t="s">
        <v>1917</v>
      </c>
      <c r="J1084" t="s">
        <v>827</v>
      </c>
      <c r="K1084">
        <f t="shared" si="80"/>
        <v>60</v>
      </c>
      <c r="L1084">
        <f t="shared" si="81"/>
        <v>48</v>
      </c>
      <c r="M1084" s="5">
        <f t="shared" si="83"/>
        <v>0.8</v>
      </c>
      <c r="N1084">
        <f t="shared" si="84"/>
        <v>36</v>
      </c>
    </row>
    <row r="1085" spans="1:14" x14ac:dyDescent="0.35">
      <c r="A1085" t="s">
        <v>8</v>
      </c>
      <c r="B1085" t="s">
        <v>1387</v>
      </c>
      <c r="C1085" t="s">
        <v>55</v>
      </c>
      <c r="D1085" t="s">
        <v>69</v>
      </c>
      <c r="E1085" t="s">
        <v>14</v>
      </c>
      <c r="F1085">
        <f t="shared" si="82"/>
        <v>21</v>
      </c>
      <c r="G1085">
        <v>432</v>
      </c>
      <c r="H1085" s="4">
        <v>1.8749999999999999E-2</v>
      </c>
      <c r="I1085" t="s">
        <v>1916</v>
      </c>
      <c r="J1085" t="s">
        <v>827</v>
      </c>
      <c r="K1085">
        <f t="shared" si="80"/>
        <v>21</v>
      </c>
      <c r="L1085">
        <f t="shared" si="81"/>
        <v>8</v>
      </c>
      <c r="M1085" s="5">
        <f t="shared" si="83"/>
        <v>0.38095238095238093</v>
      </c>
      <c r="N1085">
        <f t="shared" si="84"/>
        <v>13</v>
      </c>
    </row>
    <row r="1086" spans="1:14" x14ac:dyDescent="0.35">
      <c r="A1086" t="s">
        <v>8</v>
      </c>
      <c r="B1086" t="s">
        <v>1366</v>
      </c>
      <c r="C1086" t="s">
        <v>56</v>
      </c>
      <c r="D1086" t="s">
        <v>83</v>
      </c>
      <c r="E1086" t="s">
        <v>14</v>
      </c>
      <c r="F1086">
        <f t="shared" si="82"/>
        <v>28</v>
      </c>
      <c r="G1086">
        <v>432</v>
      </c>
      <c r="H1086" s="4">
        <v>2.1527777777777778E-2</v>
      </c>
      <c r="I1086" t="s">
        <v>1916</v>
      </c>
      <c r="J1086" t="s">
        <v>827</v>
      </c>
      <c r="K1086">
        <f t="shared" si="80"/>
        <v>28</v>
      </c>
      <c r="L1086">
        <f t="shared" si="81"/>
        <v>12</v>
      </c>
      <c r="M1086" s="5">
        <f t="shared" si="83"/>
        <v>0.42857142857142855</v>
      </c>
      <c r="N1086">
        <f t="shared" si="84"/>
        <v>16</v>
      </c>
    </row>
    <row r="1087" spans="1:14" x14ac:dyDescent="0.35">
      <c r="A1087" t="s">
        <v>8</v>
      </c>
      <c r="B1087" t="s">
        <v>1386</v>
      </c>
      <c r="C1087" t="s">
        <v>63</v>
      </c>
      <c r="D1087" t="s">
        <v>88</v>
      </c>
      <c r="E1087" t="s">
        <v>14</v>
      </c>
      <c r="F1087">
        <f t="shared" si="82"/>
        <v>30</v>
      </c>
      <c r="G1087">
        <v>433</v>
      </c>
      <c r="H1087" s="4">
        <v>3.888888888888889E-2</v>
      </c>
      <c r="I1087" t="s">
        <v>1917</v>
      </c>
      <c r="J1087" t="s">
        <v>828</v>
      </c>
      <c r="K1087">
        <f t="shared" si="80"/>
        <v>30</v>
      </c>
      <c r="L1087">
        <f t="shared" si="81"/>
        <v>12</v>
      </c>
      <c r="M1087" s="5">
        <f t="shared" si="83"/>
        <v>0.4</v>
      </c>
      <c r="N1087">
        <f t="shared" si="84"/>
        <v>18</v>
      </c>
    </row>
    <row r="1088" spans="1:14" x14ac:dyDescent="0.35">
      <c r="A1088" t="s">
        <v>8</v>
      </c>
      <c r="B1088" t="s">
        <v>1465</v>
      </c>
      <c r="C1088" t="s">
        <v>50</v>
      </c>
      <c r="D1088" t="s">
        <v>75</v>
      </c>
      <c r="E1088" t="s">
        <v>25</v>
      </c>
      <c r="F1088">
        <f t="shared" si="82"/>
        <v>72</v>
      </c>
      <c r="G1088">
        <v>433</v>
      </c>
      <c r="H1088" s="4">
        <v>1.2500000000000001E-2</v>
      </c>
      <c r="I1088" t="s">
        <v>1916</v>
      </c>
      <c r="J1088" t="s">
        <v>828</v>
      </c>
      <c r="K1088">
        <f t="shared" si="80"/>
        <v>72</v>
      </c>
      <c r="L1088">
        <f t="shared" si="81"/>
        <v>58</v>
      </c>
      <c r="M1088" s="5">
        <f t="shared" si="83"/>
        <v>0.80555555555555558</v>
      </c>
      <c r="N1088">
        <f t="shared" si="84"/>
        <v>42</v>
      </c>
    </row>
    <row r="1089" spans="1:14" x14ac:dyDescent="0.35">
      <c r="A1089" t="s">
        <v>44</v>
      </c>
      <c r="B1089" t="s">
        <v>1464</v>
      </c>
      <c r="C1089" t="s">
        <v>44</v>
      </c>
      <c r="D1089" t="s">
        <v>79</v>
      </c>
      <c r="E1089" t="s">
        <v>19</v>
      </c>
      <c r="F1089">
        <f t="shared" si="82"/>
        <v>52</v>
      </c>
      <c r="G1089">
        <v>434</v>
      </c>
      <c r="H1089" s="4">
        <v>1.8055555555555554E-2</v>
      </c>
      <c r="I1089" t="s">
        <v>1916</v>
      </c>
      <c r="J1089" t="s">
        <v>830</v>
      </c>
      <c r="K1089">
        <f t="shared" si="80"/>
        <v>52</v>
      </c>
      <c r="L1089">
        <f t="shared" si="81"/>
        <v>37</v>
      </c>
      <c r="M1089" s="5">
        <f t="shared" si="83"/>
        <v>0.71153846153846156</v>
      </c>
      <c r="N1089">
        <f t="shared" si="84"/>
        <v>30</v>
      </c>
    </row>
    <row r="1090" spans="1:14" x14ac:dyDescent="0.35">
      <c r="A1090" t="s">
        <v>44</v>
      </c>
      <c r="B1090" t="s">
        <v>1498</v>
      </c>
      <c r="C1090" t="s">
        <v>55</v>
      </c>
      <c r="D1090" t="s">
        <v>71</v>
      </c>
      <c r="E1090" t="s">
        <v>19</v>
      </c>
      <c r="F1090">
        <f t="shared" si="82"/>
        <v>44</v>
      </c>
      <c r="G1090">
        <v>434</v>
      </c>
      <c r="H1090" s="4">
        <v>2.2222222222222223E-2</v>
      </c>
      <c r="I1090" t="s">
        <v>1917</v>
      </c>
      <c r="J1090" t="s">
        <v>830</v>
      </c>
      <c r="K1090">
        <f t="shared" ref="K1090:K1153" si="85">D1090*E1090</f>
        <v>44</v>
      </c>
      <c r="L1090">
        <f t="shared" ref="L1090:L1153" si="86">K1090-C1090</f>
        <v>31</v>
      </c>
      <c r="M1090" s="5">
        <f t="shared" si="83"/>
        <v>0.70454545454545459</v>
      </c>
      <c r="N1090">
        <f t="shared" si="84"/>
        <v>26</v>
      </c>
    </row>
    <row r="1091" spans="1:14" x14ac:dyDescent="0.35">
      <c r="A1091" t="s">
        <v>38</v>
      </c>
      <c r="B1091" t="s">
        <v>1464</v>
      </c>
      <c r="C1091" t="s">
        <v>44</v>
      </c>
      <c r="D1091" t="s">
        <v>79</v>
      </c>
      <c r="E1091" t="s">
        <v>19</v>
      </c>
      <c r="F1091">
        <f t="shared" ref="F1091:F1154" si="87">D1091*E1091</f>
        <v>52</v>
      </c>
      <c r="G1091">
        <v>435</v>
      </c>
      <c r="H1091" s="4">
        <v>9.7222222222222224E-3</v>
      </c>
      <c r="I1091" t="s">
        <v>1916</v>
      </c>
      <c r="J1091" t="s">
        <v>832</v>
      </c>
      <c r="K1091">
        <f t="shared" si="85"/>
        <v>52</v>
      </c>
      <c r="L1091">
        <f t="shared" si="86"/>
        <v>37</v>
      </c>
      <c r="M1091" s="5">
        <f t="shared" ref="M1091:M1154" si="88">(L1091/K1091)</f>
        <v>0.71153846153846156</v>
      </c>
      <c r="N1091">
        <f t="shared" ref="N1091:N1154" si="89">C1091*E1091</f>
        <v>30</v>
      </c>
    </row>
    <row r="1092" spans="1:14" x14ac:dyDescent="0.35">
      <c r="A1092" t="s">
        <v>38</v>
      </c>
      <c r="B1092" t="s">
        <v>1387</v>
      </c>
      <c r="C1092" t="s">
        <v>55</v>
      </c>
      <c r="D1092" t="s">
        <v>69</v>
      </c>
      <c r="E1092" t="s">
        <v>19</v>
      </c>
      <c r="F1092">
        <f t="shared" si="87"/>
        <v>42</v>
      </c>
      <c r="G1092">
        <v>435</v>
      </c>
      <c r="H1092" s="4">
        <v>2.9166666666666667E-2</v>
      </c>
      <c r="I1092" t="s">
        <v>1916</v>
      </c>
      <c r="J1092" t="s">
        <v>832</v>
      </c>
      <c r="K1092">
        <f t="shared" si="85"/>
        <v>42</v>
      </c>
      <c r="L1092">
        <f t="shared" si="86"/>
        <v>29</v>
      </c>
      <c r="M1092" s="5">
        <f t="shared" si="88"/>
        <v>0.69047619047619047</v>
      </c>
      <c r="N1092">
        <f t="shared" si="89"/>
        <v>26</v>
      </c>
    </row>
    <row r="1093" spans="1:14" x14ac:dyDescent="0.35">
      <c r="A1093" t="s">
        <v>38</v>
      </c>
      <c r="B1093" t="s">
        <v>1386</v>
      </c>
      <c r="C1093" t="s">
        <v>63</v>
      </c>
      <c r="D1093" t="s">
        <v>88</v>
      </c>
      <c r="E1093" t="s">
        <v>19</v>
      </c>
      <c r="F1093">
        <f t="shared" si="87"/>
        <v>60</v>
      </c>
      <c r="G1093">
        <v>435</v>
      </c>
      <c r="H1093" s="4">
        <v>3.8194444444444448E-2</v>
      </c>
      <c r="I1093" t="s">
        <v>1917</v>
      </c>
      <c r="J1093" t="s">
        <v>832</v>
      </c>
      <c r="K1093">
        <f t="shared" si="85"/>
        <v>60</v>
      </c>
      <c r="L1093">
        <f t="shared" si="86"/>
        <v>42</v>
      </c>
      <c r="M1093" s="5">
        <f t="shared" si="88"/>
        <v>0.7</v>
      </c>
      <c r="N1093">
        <f t="shared" si="89"/>
        <v>36</v>
      </c>
    </row>
    <row r="1094" spans="1:14" x14ac:dyDescent="0.35">
      <c r="A1094" t="s">
        <v>8</v>
      </c>
      <c r="B1094" t="s">
        <v>1366</v>
      </c>
      <c r="C1094" t="s">
        <v>56</v>
      </c>
      <c r="D1094" t="s">
        <v>83</v>
      </c>
      <c r="E1094" t="s">
        <v>19</v>
      </c>
      <c r="F1094">
        <f t="shared" si="87"/>
        <v>56</v>
      </c>
      <c r="G1094">
        <v>436</v>
      </c>
      <c r="H1094" s="4">
        <v>3.125E-2</v>
      </c>
      <c r="I1094" t="s">
        <v>1917</v>
      </c>
      <c r="J1094" t="s">
        <v>834</v>
      </c>
      <c r="K1094">
        <f t="shared" si="85"/>
        <v>56</v>
      </c>
      <c r="L1094">
        <f t="shared" si="86"/>
        <v>40</v>
      </c>
      <c r="M1094" s="5">
        <f t="shared" si="88"/>
        <v>0.7142857142857143</v>
      </c>
      <c r="N1094">
        <f t="shared" si="89"/>
        <v>32</v>
      </c>
    </row>
    <row r="1095" spans="1:14" x14ac:dyDescent="0.35">
      <c r="A1095" t="s">
        <v>56</v>
      </c>
      <c r="B1095" t="s">
        <v>1356</v>
      </c>
      <c r="C1095" t="s">
        <v>69</v>
      </c>
      <c r="D1095" t="s">
        <v>98</v>
      </c>
      <c r="E1095" t="s">
        <v>19</v>
      </c>
      <c r="F1095">
        <f t="shared" si="87"/>
        <v>70</v>
      </c>
      <c r="G1095">
        <v>437</v>
      </c>
      <c r="H1095" s="4">
        <v>3.5416666666666666E-2</v>
      </c>
      <c r="I1095" t="s">
        <v>1917</v>
      </c>
      <c r="J1095" t="s">
        <v>835</v>
      </c>
      <c r="K1095">
        <f t="shared" si="85"/>
        <v>70</v>
      </c>
      <c r="L1095">
        <f t="shared" si="86"/>
        <v>49</v>
      </c>
      <c r="M1095" s="5">
        <f t="shared" si="88"/>
        <v>0.7</v>
      </c>
      <c r="N1095">
        <f t="shared" si="89"/>
        <v>42</v>
      </c>
    </row>
    <row r="1096" spans="1:14" x14ac:dyDescent="0.35">
      <c r="A1096" t="s">
        <v>19</v>
      </c>
      <c r="B1096" t="s">
        <v>1546</v>
      </c>
      <c r="C1096" t="s">
        <v>21</v>
      </c>
      <c r="D1096" t="s">
        <v>94</v>
      </c>
      <c r="E1096" t="s">
        <v>14</v>
      </c>
      <c r="F1096">
        <f t="shared" si="87"/>
        <v>33</v>
      </c>
      <c r="G1096">
        <v>438</v>
      </c>
      <c r="H1096" s="4">
        <v>3.5416666666666666E-2</v>
      </c>
      <c r="I1096" t="s">
        <v>1917</v>
      </c>
      <c r="J1096" t="s">
        <v>837</v>
      </c>
      <c r="K1096">
        <f t="shared" si="85"/>
        <v>33</v>
      </c>
      <c r="L1096">
        <f t="shared" si="86"/>
        <v>13</v>
      </c>
      <c r="M1096" s="5">
        <f t="shared" si="88"/>
        <v>0.39393939393939392</v>
      </c>
      <c r="N1096">
        <f t="shared" si="89"/>
        <v>20</v>
      </c>
    </row>
    <row r="1097" spans="1:14" x14ac:dyDescent="0.35">
      <c r="A1097" t="s">
        <v>44</v>
      </c>
      <c r="B1097" t="s">
        <v>1546</v>
      </c>
      <c r="C1097" t="s">
        <v>21</v>
      </c>
      <c r="D1097" t="s">
        <v>94</v>
      </c>
      <c r="E1097" t="s">
        <v>25</v>
      </c>
      <c r="F1097">
        <f t="shared" si="87"/>
        <v>99</v>
      </c>
      <c r="G1097">
        <v>439</v>
      </c>
      <c r="H1097" s="4">
        <v>2.4305555555555556E-2</v>
      </c>
      <c r="I1097" t="s">
        <v>1916</v>
      </c>
      <c r="J1097" t="s">
        <v>839</v>
      </c>
      <c r="K1097">
        <f t="shared" si="85"/>
        <v>99</v>
      </c>
      <c r="L1097">
        <f t="shared" si="86"/>
        <v>79</v>
      </c>
      <c r="M1097" s="5">
        <f t="shared" si="88"/>
        <v>0.79797979797979801</v>
      </c>
      <c r="N1097">
        <f t="shared" si="89"/>
        <v>60</v>
      </c>
    </row>
    <row r="1098" spans="1:14" x14ac:dyDescent="0.35">
      <c r="A1098" t="s">
        <v>44</v>
      </c>
      <c r="B1098" t="s">
        <v>1464</v>
      </c>
      <c r="C1098" t="s">
        <v>44</v>
      </c>
      <c r="D1098" t="s">
        <v>79</v>
      </c>
      <c r="E1098" t="s">
        <v>25</v>
      </c>
      <c r="F1098">
        <f t="shared" si="87"/>
        <v>78</v>
      </c>
      <c r="G1098">
        <v>439</v>
      </c>
      <c r="H1098" s="4">
        <v>2.013888888888889E-2</v>
      </c>
      <c r="I1098" t="s">
        <v>1917</v>
      </c>
      <c r="J1098" t="s">
        <v>839</v>
      </c>
      <c r="K1098">
        <f t="shared" si="85"/>
        <v>78</v>
      </c>
      <c r="L1098">
        <f t="shared" si="86"/>
        <v>63</v>
      </c>
      <c r="M1098" s="5">
        <f t="shared" si="88"/>
        <v>0.80769230769230771</v>
      </c>
      <c r="N1098">
        <f t="shared" si="89"/>
        <v>45</v>
      </c>
    </row>
    <row r="1099" spans="1:14" x14ac:dyDescent="0.35">
      <c r="A1099" t="s">
        <v>55</v>
      </c>
      <c r="B1099" t="s">
        <v>1496</v>
      </c>
      <c r="C1099" t="s">
        <v>50</v>
      </c>
      <c r="D1099" t="s">
        <v>73</v>
      </c>
      <c r="E1099" t="s">
        <v>19</v>
      </c>
      <c r="F1099">
        <f t="shared" si="87"/>
        <v>46</v>
      </c>
      <c r="G1099">
        <v>440</v>
      </c>
      <c r="H1099" s="4">
        <v>2.5000000000000001E-2</v>
      </c>
      <c r="I1099" t="s">
        <v>1916</v>
      </c>
      <c r="J1099" t="s">
        <v>841</v>
      </c>
      <c r="K1099">
        <f t="shared" si="85"/>
        <v>46</v>
      </c>
      <c r="L1099">
        <f t="shared" si="86"/>
        <v>32</v>
      </c>
      <c r="M1099" s="5">
        <f t="shared" si="88"/>
        <v>0.69565217391304346</v>
      </c>
      <c r="N1099">
        <f t="shared" si="89"/>
        <v>28</v>
      </c>
    </row>
    <row r="1100" spans="1:14" x14ac:dyDescent="0.35">
      <c r="A1100" t="s">
        <v>55</v>
      </c>
      <c r="B1100" t="s">
        <v>1427</v>
      </c>
      <c r="C1100" t="s">
        <v>42</v>
      </c>
      <c r="D1100" t="s">
        <v>65</v>
      </c>
      <c r="E1100" t="s">
        <v>19</v>
      </c>
      <c r="F1100">
        <f t="shared" si="87"/>
        <v>38</v>
      </c>
      <c r="G1100">
        <v>440</v>
      </c>
      <c r="H1100" s="4">
        <v>6.2500000000000003E-3</v>
      </c>
      <c r="I1100" t="s">
        <v>1916</v>
      </c>
      <c r="J1100" t="s">
        <v>841</v>
      </c>
      <c r="K1100">
        <f t="shared" si="85"/>
        <v>38</v>
      </c>
      <c r="L1100">
        <f t="shared" si="86"/>
        <v>27</v>
      </c>
      <c r="M1100" s="5">
        <f t="shared" si="88"/>
        <v>0.71052631578947367</v>
      </c>
      <c r="N1100">
        <f t="shared" si="89"/>
        <v>22</v>
      </c>
    </row>
    <row r="1101" spans="1:14" x14ac:dyDescent="0.35">
      <c r="A1101" t="s">
        <v>55</v>
      </c>
      <c r="B1101" t="s">
        <v>1356</v>
      </c>
      <c r="C1101" t="s">
        <v>69</v>
      </c>
      <c r="D1101" t="s">
        <v>98</v>
      </c>
      <c r="E1101" t="s">
        <v>25</v>
      </c>
      <c r="F1101">
        <f t="shared" si="87"/>
        <v>105</v>
      </c>
      <c r="G1101">
        <v>441</v>
      </c>
      <c r="H1101" s="4">
        <v>3.7499999999999999E-2</v>
      </c>
      <c r="I1101" t="s">
        <v>1916</v>
      </c>
      <c r="J1101" t="s">
        <v>843</v>
      </c>
      <c r="K1101">
        <f t="shared" si="85"/>
        <v>105</v>
      </c>
      <c r="L1101">
        <f t="shared" si="86"/>
        <v>84</v>
      </c>
      <c r="M1101" s="5">
        <f t="shared" si="88"/>
        <v>0.8</v>
      </c>
      <c r="N1101">
        <f t="shared" si="89"/>
        <v>63</v>
      </c>
    </row>
    <row r="1102" spans="1:14" x14ac:dyDescent="0.35">
      <c r="A1102" t="s">
        <v>55</v>
      </c>
      <c r="B1102" t="s">
        <v>1464</v>
      </c>
      <c r="C1102" t="s">
        <v>44</v>
      </c>
      <c r="D1102" t="s">
        <v>79</v>
      </c>
      <c r="E1102" t="s">
        <v>25</v>
      </c>
      <c r="F1102">
        <f t="shared" si="87"/>
        <v>78</v>
      </c>
      <c r="G1102">
        <v>441</v>
      </c>
      <c r="H1102" s="4">
        <v>2.5000000000000001E-2</v>
      </c>
      <c r="I1102" t="s">
        <v>1917</v>
      </c>
      <c r="J1102" t="s">
        <v>843</v>
      </c>
      <c r="K1102">
        <f t="shared" si="85"/>
        <v>78</v>
      </c>
      <c r="L1102">
        <f t="shared" si="86"/>
        <v>63</v>
      </c>
      <c r="M1102" s="5">
        <f t="shared" si="88"/>
        <v>0.80769230769230771</v>
      </c>
      <c r="N1102">
        <f t="shared" si="89"/>
        <v>45</v>
      </c>
    </row>
    <row r="1103" spans="1:14" x14ac:dyDescent="0.35">
      <c r="A1103" t="s">
        <v>44</v>
      </c>
      <c r="B1103" t="s">
        <v>1375</v>
      </c>
      <c r="C1103" t="s">
        <v>21</v>
      </c>
      <c r="D1103" t="s">
        <v>96</v>
      </c>
      <c r="E1103" t="s">
        <v>25</v>
      </c>
      <c r="F1103">
        <f t="shared" si="87"/>
        <v>102</v>
      </c>
      <c r="G1103">
        <v>442</v>
      </c>
      <c r="H1103" s="4">
        <v>2.013888888888889E-2</v>
      </c>
      <c r="I1103" t="s">
        <v>1917</v>
      </c>
      <c r="J1103" t="s">
        <v>845</v>
      </c>
      <c r="K1103">
        <f t="shared" si="85"/>
        <v>102</v>
      </c>
      <c r="L1103">
        <f t="shared" si="86"/>
        <v>82</v>
      </c>
      <c r="M1103" s="5">
        <f t="shared" si="88"/>
        <v>0.80392156862745101</v>
      </c>
      <c r="N1103">
        <f t="shared" si="89"/>
        <v>60</v>
      </c>
    </row>
    <row r="1104" spans="1:14" x14ac:dyDescent="0.35">
      <c r="A1104" t="s">
        <v>44</v>
      </c>
      <c r="B1104" t="s">
        <v>1434</v>
      </c>
      <c r="C1104" t="s">
        <v>44</v>
      </c>
      <c r="D1104" t="s">
        <v>77</v>
      </c>
      <c r="E1104" t="s">
        <v>14</v>
      </c>
      <c r="F1104">
        <f t="shared" si="87"/>
        <v>25</v>
      </c>
      <c r="G1104">
        <v>442</v>
      </c>
      <c r="H1104" s="4">
        <v>3.9583333333333331E-2</v>
      </c>
      <c r="I1104" t="s">
        <v>1916</v>
      </c>
      <c r="J1104" t="s">
        <v>845</v>
      </c>
      <c r="K1104">
        <f t="shared" si="85"/>
        <v>25</v>
      </c>
      <c r="L1104">
        <f t="shared" si="86"/>
        <v>10</v>
      </c>
      <c r="M1104" s="5">
        <f t="shared" si="88"/>
        <v>0.4</v>
      </c>
      <c r="N1104">
        <f t="shared" si="89"/>
        <v>15</v>
      </c>
    </row>
    <row r="1105" spans="1:14" x14ac:dyDescent="0.35">
      <c r="A1105" t="s">
        <v>44</v>
      </c>
      <c r="B1105" t="s">
        <v>1389</v>
      </c>
      <c r="C1105" t="s">
        <v>71</v>
      </c>
      <c r="D1105" t="s">
        <v>100</v>
      </c>
      <c r="E1105" t="s">
        <v>25</v>
      </c>
      <c r="F1105">
        <f t="shared" si="87"/>
        <v>108</v>
      </c>
      <c r="G1105">
        <v>442</v>
      </c>
      <c r="H1105" s="4">
        <v>3.125E-2</v>
      </c>
      <c r="I1105" t="s">
        <v>1916</v>
      </c>
      <c r="J1105" t="s">
        <v>845</v>
      </c>
      <c r="K1105">
        <f t="shared" si="85"/>
        <v>108</v>
      </c>
      <c r="L1105">
        <f t="shared" si="86"/>
        <v>86</v>
      </c>
      <c r="M1105" s="5">
        <f t="shared" si="88"/>
        <v>0.79629629629629628</v>
      </c>
      <c r="N1105">
        <f t="shared" si="89"/>
        <v>66</v>
      </c>
    </row>
    <row r="1106" spans="1:14" x14ac:dyDescent="0.35">
      <c r="A1106" t="s">
        <v>29</v>
      </c>
      <c r="B1106" t="s">
        <v>1496</v>
      </c>
      <c r="C1106" t="s">
        <v>50</v>
      </c>
      <c r="D1106" t="s">
        <v>73</v>
      </c>
      <c r="E1106" t="s">
        <v>14</v>
      </c>
      <c r="F1106">
        <f t="shared" si="87"/>
        <v>23</v>
      </c>
      <c r="G1106">
        <v>443</v>
      </c>
      <c r="H1106" s="4">
        <v>2.0833333333333332E-2</v>
      </c>
      <c r="I1106" t="s">
        <v>1916</v>
      </c>
      <c r="J1106" t="s">
        <v>846</v>
      </c>
      <c r="K1106">
        <f t="shared" si="85"/>
        <v>23</v>
      </c>
      <c r="L1106">
        <f t="shared" si="86"/>
        <v>9</v>
      </c>
      <c r="M1106" s="5">
        <f t="shared" si="88"/>
        <v>0.39130434782608697</v>
      </c>
      <c r="N1106">
        <f t="shared" si="89"/>
        <v>14</v>
      </c>
    </row>
    <row r="1107" spans="1:14" x14ac:dyDescent="0.35">
      <c r="A1107" t="s">
        <v>29</v>
      </c>
      <c r="B1107" t="s">
        <v>1534</v>
      </c>
      <c r="C1107" t="s">
        <v>65</v>
      </c>
      <c r="D1107" t="s">
        <v>92</v>
      </c>
      <c r="E1107" t="s">
        <v>14</v>
      </c>
      <c r="F1107">
        <f t="shared" si="87"/>
        <v>32</v>
      </c>
      <c r="G1107">
        <v>443</v>
      </c>
      <c r="H1107" s="4">
        <v>3.6111111111111108E-2</v>
      </c>
      <c r="I1107" t="s">
        <v>1916</v>
      </c>
      <c r="J1107" t="s">
        <v>846</v>
      </c>
      <c r="K1107">
        <f t="shared" si="85"/>
        <v>32</v>
      </c>
      <c r="L1107">
        <f t="shared" si="86"/>
        <v>13</v>
      </c>
      <c r="M1107" s="5">
        <f t="shared" si="88"/>
        <v>0.40625</v>
      </c>
      <c r="N1107">
        <f t="shared" si="89"/>
        <v>19</v>
      </c>
    </row>
    <row r="1108" spans="1:14" x14ac:dyDescent="0.35">
      <c r="A1108" t="s">
        <v>29</v>
      </c>
      <c r="B1108" t="s">
        <v>1464</v>
      </c>
      <c r="C1108" t="s">
        <v>44</v>
      </c>
      <c r="D1108" t="s">
        <v>79</v>
      </c>
      <c r="E1108" t="s">
        <v>25</v>
      </c>
      <c r="F1108">
        <f t="shared" si="87"/>
        <v>78</v>
      </c>
      <c r="G1108">
        <v>443</v>
      </c>
      <c r="H1108" s="4">
        <v>3.8194444444444448E-2</v>
      </c>
      <c r="I1108" t="s">
        <v>1916</v>
      </c>
      <c r="J1108" t="s">
        <v>846</v>
      </c>
      <c r="K1108">
        <f t="shared" si="85"/>
        <v>78</v>
      </c>
      <c r="L1108">
        <f t="shared" si="86"/>
        <v>63</v>
      </c>
      <c r="M1108" s="5">
        <f t="shared" si="88"/>
        <v>0.80769230769230771</v>
      </c>
      <c r="N1108">
        <f t="shared" si="89"/>
        <v>45</v>
      </c>
    </row>
    <row r="1109" spans="1:14" x14ac:dyDescent="0.35">
      <c r="A1109" t="s">
        <v>29</v>
      </c>
      <c r="B1109" t="s">
        <v>1366</v>
      </c>
      <c r="C1109" t="s">
        <v>56</v>
      </c>
      <c r="D1109" t="s">
        <v>83</v>
      </c>
      <c r="E1109" t="s">
        <v>25</v>
      </c>
      <c r="F1109">
        <f t="shared" si="87"/>
        <v>84</v>
      </c>
      <c r="G1109">
        <v>443</v>
      </c>
      <c r="H1109" s="4">
        <v>1.2500000000000001E-2</v>
      </c>
      <c r="I1109" t="s">
        <v>1916</v>
      </c>
      <c r="J1109" t="s">
        <v>846</v>
      </c>
      <c r="K1109">
        <f t="shared" si="85"/>
        <v>84</v>
      </c>
      <c r="L1109">
        <f t="shared" si="86"/>
        <v>68</v>
      </c>
      <c r="M1109" s="5">
        <f t="shared" si="88"/>
        <v>0.80952380952380953</v>
      </c>
      <c r="N1109">
        <f t="shared" si="89"/>
        <v>48</v>
      </c>
    </row>
    <row r="1110" spans="1:14" x14ac:dyDescent="0.35">
      <c r="A1110" t="s">
        <v>31</v>
      </c>
      <c r="B1110" t="s">
        <v>1496</v>
      </c>
      <c r="C1110" t="s">
        <v>50</v>
      </c>
      <c r="D1110" t="s">
        <v>73</v>
      </c>
      <c r="E1110" t="s">
        <v>14</v>
      </c>
      <c r="F1110">
        <f t="shared" si="87"/>
        <v>23</v>
      </c>
      <c r="G1110">
        <v>444</v>
      </c>
      <c r="H1110" s="4">
        <v>2.2222222222222223E-2</v>
      </c>
      <c r="I1110" t="s">
        <v>1917</v>
      </c>
      <c r="J1110" t="s">
        <v>847</v>
      </c>
      <c r="K1110">
        <f t="shared" si="85"/>
        <v>23</v>
      </c>
      <c r="L1110">
        <f t="shared" si="86"/>
        <v>9</v>
      </c>
      <c r="M1110" s="5">
        <f t="shared" si="88"/>
        <v>0.39130434782608697</v>
      </c>
      <c r="N1110">
        <f t="shared" si="89"/>
        <v>14</v>
      </c>
    </row>
    <row r="1111" spans="1:14" x14ac:dyDescent="0.35">
      <c r="A1111" t="s">
        <v>31</v>
      </c>
      <c r="B1111" t="s">
        <v>1465</v>
      </c>
      <c r="C1111" t="s">
        <v>50</v>
      </c>
      <c r="D1111" t="s">
        <v>75</v>
      </c>
      <c r="E1111" t="s">
        <v>25</v>
      </c>
      <c r="F1111">
        <f t="shared" si="87"/>
        <v>72</v>
      </c>
      <c r="G1111">
        <v>444</v>
      </c>
      <c r="H1111" s="4">
        <v>3.4027777777777775E-2</v>
      </c>
      <c r="I1111" t="s">
        <v>1917</v>
      </c>
      <c r="J1111" t="s">
        <v>847</v>
      </c>
      <c r="K1111">
        <f t="shared" si="85"/>
        <v>72</v>
      </c>
      <c r="L1111">
        <f t="shared" si="86"/>
        <v>58</v>
      </c>
      <c r="M1111" s="5">
        <f t="shared" si="88"/>
        <v>0.80555555555555558</v>
      </c>
      <c r="N1111">
        <f t="shared" si="89"/>
        <v>42</v>
      </c>
    </row>
    <row r="1112" spans="1:14" x14ac:dyDescent="0.35">
      <c r="A1112" t="s">
        <v>10</v>
      </c>
      <c r="B1112" t="s">
        <v>1422</v>
      </c>
      <c r="C1112" t="s">
        <v>56</v>
      </c>
      <c r="D1112" t="s">
        <v>81</v>
      </c>
      <c r="E1112" t="s">
        <v>25</v>
      </c>
      <c r="F1112">
        <f t="shared" si="87"/>
        <v>81</v>
      </c>
      <c r="G1112">
        <v>445</v>
      </c>
      <c r="H1112" s="4">
        <v>1.8055555555555554E-2</v>
      </c>
      <c r="I1112" t="s">
        <v>1916</v>
      </c>
      <c r="J1112" t="s">
        <v>849</v>
      </c>
      <c r="K1112">
        <f t="shared" si="85"/>
        <v>81</v>
      </c>
      <c r="L1112">
        <f t="shared" si="86"/>
        <v>65</v>
      </c>
      <c r="M1112" s="5">
        <f t="shared" si="88"/>
        <v>0.80246913580246915</v>
      </c>
      <c r="N1112">
        <f t="shared" si="89"/>
        <v>48</v>
      </c>
    </row>
    <row r="1113" spans="1:14" x14ac:dyDescent="0.35">
      <c r="A1113" t="s">
        <v>53</v>
      </c>
      <c r="B1113" t="s">
        <v>1387</v>
      </c>
      <c r="C1113" t="s">
        <v>55</v>
      </c>
      <c r="D1113" t="s">
        <v>69</v>
      </c>
      <c r="E1113" t="s">
        <v>14</v>
      </c>
      <c r="F1113">
        <f t="shared" si="87"/>
        <v>21</v>
      </c>
      <c r="G1113">
        <v>446</v>
      </c>
      <c r="H1113" s="4">
        <v>5.5555555555555558E-3</v>
      </c>
      <c r="I1113" t="s">
        <v>1917</v>
      </c>
      <c r="J1113" t="s">
        <v>850</v>
      </c>
      <c r="K1113">
        <f t="shared" si="85"/>
        <v>21</v>
      </c>
      <c r="L1113">
        <f t="shared" si="86"/>
        <v>8</v>
      </c>
      <c r="M1113" s="5">
        <f t="shared" si="88"/>
        <v>0.38095238095238093</v>
      </c>
      <c r="N1113">
        <f t="shared" si="89"/>
        <v>13</v>
      </c>
    </row>
    <row r="1114" spans="1:14" x14ac:dyDescent="0.35">
      <c r="A1114" t="s">
        <v>31</v>
      </c>
      <c r="B1114" t="s">
        <v>1457</v>
      </c>
      <c r="C1114" t="s">
        <v>53</v>
      </c>
      <c r="D1114" t="s">
        <v>21</v>
      </c>
      <c r="E1114" t="s">
        <v>19</v>
      </c>
      <c r="F1114">
        <f t="shared" si="87"/>
        <v>40</v>
      </c>
      <c r="G1114">
        <v>447</v>
      </c>
      <c r="H1114" s="4">
        <v>2.013888888888889E-2</v>
      </c>
      <c r="I1114" t="s">
        <v>1917</v>
      </c>
      <c r="J1114" t="s">
        <v>852</v>
      </c>
      <c r="K1114">
        <f t="shared" si="85"/>
        <v>40</v>
      </c>
      <c r="L1114">
        <f t="shared" si="86"/>
        <v>28</v>
      </c>
      <c r="M1114" s="5">
        <f t="shared" si="88"/>
        <v>0.7</v>
      </c>
      <c r="N1114">
        <f t="shared" si="89"/>
        <v>24</v>
      </c>
    </row>
    <row r="1115" spans="1:14" x14ac:dyDescent="0.35">
      <c r="A1115" t="s">
        <v>31</v>
      </c>
      <c r="B1115" t="s">
        <v>1427</v>
      </c>
      <c r="C1115" t="s">
        <v>42</v>
      </c>
      <c r="D1115" t="s">
        <v>65</v>
      </c>
      <c r="E1115" t="s">
        <v>25</v>
      </c>
      <c r="F1115">
        <f t="shared" si="87"/>
        <v>57</v>
      </c>
      <c r="G1115">
        <v>447</v>
      </c>
      <c r="H1115" s="4">
        <v>3.4722222222222224E-2</v>
      </c>
      <c r="I1115" t="s">
        <v>1917</v>
      </c>
      <c r="J1115" t="s">
        <v>852</v>
      </c>
      <c r="K1115">
        <f t="shared" si="85"/>
        <v>57</v>
      </c>
      <c r="L1115">
        <f t="shared" si="86"/>
        <v>46</v>
      </c>
      <c r="M1115" s="5">
        <f t="shared" si="88"/>
        <v>0.80701754385964908</v>
      </c>
      <c r="N1115">
        <f t="shared" si="89"/>
        <v>33</v>
      </c>
    </row>
    <row r="1116" spans="1:14" x14ac:dyDescent="0.35">
      <c r="A1116" t="s">
        <v>31</v>
      </c>
      <c r="B1116" t="s">
        <v>1366</v>
      </c>
      <c r="C1116" t="s">
        <v>56</v>
      </c>
      <c r="D1116" t="s">
        <v>83</v>
      </c>
      <c r="E1116" t="s">
        <v>25</v>
      </c>
      <c r="F1116">
        <f t="shared" si="87"/>
        <v>84</v>
      </c>
      <c r="G1116">
        <v>447</v>
      </c>
      <c r="H1116" s="4">
        <v>4.8611111111111112E-3</v>
      </c>
      <c r="I1116" t="s">
        <v>1916</v>
      </c>
      <c r="J1116" t="s">
        <v>852</v>
      </c>
      <c r="K1116">
        <f t="shared" si="85"/>
        <v>84</v>
      </c>
      <c r="L1116">
        <f t="shared" si="86"/>
        <v>68</v>
      </c>
      <c r="M1116" s="5">
        <f t="shared" si="88"/>
        <v>0.80952380952380953</v>
      </c>
      <c r="N1116">
        <f t="shared" si="89"/>
        <v>48</v>
      </c>
    </row>
    <row r="1117" spans="1:14" x14ac:dyDescent="0.35">
      <c r="A1117" t="s">
        <v>29</v>
      </c>
      <c r="B1117" t="s">
        <v>1427</v>
      </c>
      <c r="C1117" t="s">
        <v>42</v>
      </c>
      <c r="D1117" t="s">
        <v>65</v>
      </c>
      <c r="E1117" t="s">
        <v>19</v>
      </c>
      <c r="F1117">
        <f t="shared" si="87"/>
        <v>38</v>
      </c>
      <c r="G1117">
        <v>448</v>
      </c>
      <c r="H1117" s="4">
        <v>1.8055555555555554E-2</v>
      </c>
      <c r="I1117" t="s">
        <v>1917</v>
      </c>
      <c r="J1117" t="s">
        <v>853</v>
      </c>
      <c r="K1117">
        <f t="shared" si="85"/>
        <v>38</v>
      </c>
      <c r="L1117">
        <f t="shared" si="86"/>
        <v>27</v>
      </c>
      <c r="M1117" s="5">
        <f t="shared" si="88"/>
        <v>0.71052631578947367</v>
      </c>
      <c r="N1117">
        <f t="shared" si="89"/>
        <v>22</v>
      </c>
    </row>
    <row r="1118" spans="1:14" x14ac:dyDescent="0.35">
      <c r="A1118" t="s">
        <v>29</v>
      </c>
      <c r="B1118" t="s">
        <v>1546</v>
      </c>
      <c r="C1118" t="s">
        <v>21</v>
      </c>
      <c r="D1118" t="s">
        <v>94</v>
      </c>
      <c r="E1118" t="s">
        <v>25</v>
      </c>
      <c r="F1118">
        <f t="shared" si="87"/>
        <v>99</v>
      </c>
      <c r="G1118">
        <v>448</v>
      </c>
      <c r="H1118" s="4">
        <v>2.7777777777777776E-2</v>
      </c>
      <c r="I1118" t="s">
        <v>1917</v>
      </c>
      <c r="J1118" t="s">
        <v>853</v>
      </c>
      <c r="K1118">
        <f t="shared" si="85"/>
        <v>99</v>
      </c>
      <c r="L1118">
        <f t="shared" si="86"/>
        <v>79</v>
      </c>
      <c r="M1118" s="5">
        <f t="shared" si="88"/>
        <v>0.79797979797979801</v>
      </c>
      <c r="N1118">
        <f t="shared" si="89"/>
        <v>60</v>
      </c>
    </row>
    <row r="1119" spans="1:14" x14ac:dyDescent="0.35">
      <c r="A1119" t="s">
        <v>25</v>
      </c>
      <c r="B1119" t="s">
        <v>1534</v>
      </c>
      <c r="C1119" t="s">
        <v>65</v>
      </c>
      <c r="D1119" t="s">
        <v>92</v>
      </c>
      <c r="E1119" t="s">
        <v>19</v>
      </c>
      <c r="F1119">
        <f t="shared" si="87"/>
        <v>64</v>
      </c>
      <c r="G1119">
        <v>449</v>
      </c>
      <c r="H1119" s="4">
        <v>2.2916666666666665E-2</v>
      </c>
      <c r="I1119" t="s">
        <v>1917</v>
      </c>
      <c r="J1119" t="s">
        <v>855</v>
      </c>
      <c r="K1119">
        <f t="shared" si="85"/>
        <v>64</v>
      </c>
      <c r="L1119">
        <f t="shared" si="86"/>
        <v>45</v>
      </c>
      <c r="M1119" s="5">
        <f t="shared" si="88"/>
        <v>0.703125</v>
      </c>
      <c r="N1119">
        <f t="shared" si="89"/>
        <v>38</v>
      </c>
    </row>
    <row r="1120" spans="1:14" x14ac:dyDescent="0.35">
      <c r="A1120" t="s">
        <v>46</v>
      </c>
      <c r="B1120" t="s">
        <v>1395</v>
      </c>
      <c r="C1120" t="s">
        <v>8</v>
      </c>
      <c r="D1120" t="s">
        <v>63</v>
      </c>
      <c r="E1120" t="s">
        <v>19</v>
      </c>
      <c r="F1120">
        <f t="shared" si="87"/>
        <v>36</v>
      </c>
      <c r="G1120">
        <v>450</v>
      </c>
      <c r="H1120" s="4">
        <v>9.0277777777777769E-3</v>
      </c>
      <c r="I1120" t="s">
        <v>1917</v>
      </c>
      <c r="J1120" t="s">
        <v>857</v>
      </c>
      <c r="K1120">
        <f t="shared" si="85"/>
        <v>36</v>
      </c>
      <c r="L1120">
        <f t="shared" si="86"/>
        <v>26</v>
      </c>
      <c r="M1120" s="5">
        <f t="shared" si="88"/>
        <v>0.72222222222222221</v>
      </c>
      <c r="N1120">
        <f t="shared" si="89"/>
        <v>20</v>
      </c>
    </row>
    <row r="1121" spans="1:14" x14ac:dyDescent="0.35">
      <c r="A1121" t="s">
        <v>46</v>
      </c>
      <c r="B1121" t="s">
        <v>1389</v>
      </c>
      <c r="C1121" t="s">
        <v>71</v>
      </c>
      <c r="D1121" t="s">
        <v>100</v>
      </c>
      <c r="E1121" t="s">
        <v>14</v>
      </c>
      <c r="F1121">
        <f t="shared" si="87"/>
        <v>36</v>
      </c>
      <c r="G1121">
        <v>450</v>
      </c>
      <c r="H1121" s="4">
        <v>1.4583333333333334E-2</v>
      </c>
      <c r="I1121" t="s">
        <v>1916</v>
      </c>
      <c r="J1121" t="s">
        <v>857</v>
      </c>
      <c r="K1121">
        <f t="shared" si="85"/>
        <v>36</v>
      </c>
      <c r="L1121">
        <f t="shared" si="86"/>
        <v>14</v>
      </c>
      <c r="M1121" s="5">
        <f t="shared" si="88"/>
        <v>0.3888888888888889</v>
      </c>
      <c r="N1121">
        <f t="shared" si="89"/>
        <v>22</v>
      </c>
    </row>
    <row r="1122" spans="1:14" x14ac:dyDescent="0.35">
      <c r="A1122" t="s">
        <v>25</v>
      </c>
      <c r="B1122" t="s">
        <v>1356</v>
      </c>
      <c r="C1122" t="s">
        <v>69</v>
      </c>
      <c r="D1122" t="s">
        <v>98</v>
      </c>
      <c r="E1122" t="s">
        <v>14</v>
      </c>
      <c r="F1122">
        <f t="shared" si="87"/>
        <v>35</v>
      </c>
      <c r="G1122">
        <v>451</v>
      </c>
      <c r="H1122" s="4">
        <v>1.5972222222222221E-2</v>
      </c>
      <c r="I1122" t="s">
        <v>1917</v>
      </c>
      <c r="J1122" t="s">
        <v>858</v>
      </c>
      <c r="K1122">
        <f t="shared" si="85"/>
        <v>35</v>
      </c>
      <c r="L1122">
        <f t="shared" si="86"/>
        <v>14</v>
      </c>
      <c r="M1122" s="5">
        <f t="shared" si="88"/>
        <v>0.4</v>
      </c>
      <c r="N1122">
        <f t="shared" si="89"/>
        <v>21</v>
      </c>
    </row>
    <row r="1123" spans="1:14" x14ac:dyDescent="0.35">
      <c r="A1123" t="s">
        <v>25</v>
      </c>
      <c r="B1123" t="s">
        <v>1496</v>
      </c>
      <c r="C1123" t="s">
        <v>50</v>
      </c>
      <c r="D1123" t="s">
        <v>73</v>
      </c>
      <c r="E1123" t="s">
        <v>14</v>
      </c>
      <c r="F1123">
        <f t="shared" si="87"/>
        <v>23</v>
      </c>
      <c r="G1123">
        <v>451</v>
      </c>
      <c r="H1123" s="4">
        <v>2.8472222222222222E-2</v>
      </c>
      <c r="I1123" t="s">
        <v>1917</v>
      </c>
      <c r="J1123" t="s">
        <v>858</v>
      </c>
      <c r="K1123">
        <f t="shared" si="85"/>
        <v>23</v>
      </c>
      <c r="L1123">
        <f t="shared" si="86"/>
        <v>9</v>
      </c>
      <c r="M1123" s="5">
        <f t="shared" si="88"/>
        <v>0.39130434782608697</v>
      </c>
      <c r="N1123">
        <f t="shared" si="89"/>
        <v>14</v>
      </c>
    </row>
    <row r="1124" spans="1:14" x14ac:dyDescent="0.35">
      <c r="A1124" t="s">
        <v>25</v>
      </c>
      <c r="B1124" t="s">
        <v>1375</v>
      </c>
      <c r="C1124" t="s">
        <v>21</v>
      </c>
      <c r="D1124" t="s">
        <v>96</v>
      </c>
      <c r="E1124" t="s">
        <v>14</v>
      </c>
      <c r="F1124">
        <f t="shared" si="87"/>
        <v>34</v>
      </c>
      <c r="G1124">
        <v>451</v>
      </c>
      <c r="H1124" s="4">
        <v>2.7083333333333334E-2</v>
      </c>
      <c r="I1124" t="s">
        <v>1916</v>
      </c>
      <c r="J1124" t="s">
        <v>858</v>
      </c>
      <c r="K1124">
        <f t="shared" si="85"/>
        <v>34</v>
      </c>
      <c r="L1124">
        <f t="shared" si="86"/>
        <v>14</v>
      </c>
      <c r="M1124" s="5">
        <f t="shared" si="88"/>
        <v>0.41176470588235292</v>
      </c>
      <c r="N1124">
        <f t="shared" si="89"/>
        <v>20</v>
      </c>
    </row>
    <row r="1125" spans="1:14" x14ac:dyDescent="0.35">
      <c r="A1125" t="s">
        <v>46</v>
      </c>
      <c r="B1125" t="s">
        <v>1430</v>
      </c>
      <c r="C1125" t="s">
        <v>65</v>
      </c>
      <c r="D1125" t="s">
        <v>90</v>
      </c>
      <c r="E1125" t="s">
        <v>25</v>
      </c>
      <c r="F1125">
        <f t="shared" si="87"/>
        <v>93</v>
      </c>
      <c r="G1125">
        <v>452</v>
      </c>
      <c r="H1125" s="4">
        <v>3.6805555555555557E-2</v>
      </c>
      <c r="I1125" t="s">
        <v>1916</v>
      </c>
      <c r="J1125" t="s">
        <v>860</v>
      </c>
      <c r="K1125">
        <f t="shared" si="85"/>
        <v>93</v>
      </c>
      <c r="L1125">
        <f t="shared" si="86"/>
        <v>74</v>
      </c>
      <c r="M1125" s="5">
        <f t="shared" si="88"/>
        <v>0.79569892473118276</v>
      </c>
      <c r="N1125">
        <f t="shared" si="89"/>
        <v>57</v>
      </c>
    </row>
    <row r="1126" spans="1:14" x14ac:dyDescent="0.35">
      <c r="A1126" t="s">
        <v>46</v>
      </c>
      <c r="B1126" t="s">
        <v>1498</v>
      </c>
      <c r="C1126" t="s">
        <v>55</v>
      </c>
      <c r="D1126" t="s">
        <v>71</v>
      </c>
      <c r="E1126" t="s">
        <v>19</v>
      </c>
      <c r="F1126">
        <f t="shared" si="87"/>
        <v>44</v>
      </c>
      <c r="G1126">
        <v>452</v>
      </c>
      <c r="H1126" s="4">
        <v>1.9444444444444445E-2</v>
      </c>
      <c r="I1126" t="s">
        <v>1916</v>
      </c>
      <c r="J1126" t="s">
        <v>860</v>
      </c>
      <c r="K1126">
        <f t="shared" si="85"/>
        <v>44</v>
      </c>
      <c r="L1126">
        <f t="shared" si="86"/>
        <v>31</v>
      </c>
      <c r="M1126" s="5">
        <f t="shared" si="88"/>
        <v>0.70454545454545459</v>
      </c>
      <c r="N1126">
        <f t="shared" si="89"/>
        <v>26</v>
      </c>
    </row>
    <row r="1127" spans="1:14" x14ac:dyDescent="0.35">
      <c r="A1127" t="s">
        <v>46</v>
      </c>
      <c r="B1127" t="s">
        <v>1387</v>
      </c>
      <c r="C1127" t="s">
        <v>55</v>
      </c>
      <c r="D1127" t="s">
        <v>69</v>
      </c>
      <c r="E1127" t="s">
        <v>14</v>
      </c>
      <c r="F1127">
        <f t="shared" si="87"/>
        <v>21</v>
      </c>
      <c r="G1127">
        <v>452</v>
      </c>
      <c r="H1127" s="4">
        <v>2.9166666666666667E-2</v>
      </c>
      <c r="I1127" t="s">
        <v>1917</v>
      </c>
      <c r="J1127" t="s">
        <v>860</v>
      </c>
      <c r="K1127">
        <f t="shared" si="85"/>
        <v>21</v>
      </c>
      <c r="L1127">
        <f t="shared" si="86"/>
        <v>8</v>
      </c>
      <c r="M1127" s="5">
        <f t="shared" si="88"/>
        <v>0.38095238095238093</v>
      </c>
      <c r="N1127">
        <f t="shared" si="89"/>
        <v>13</v>
      </c>
    </row>
    <row r="1128" spans="1:14" x14ac:dyDescent="0.35">
      <c r="A1128" t="s">
        <v>10</v>
      </c>
      <c r="B1128" t="s">
        <v>1375</v>
      </c>
      <c r="C1128" t="s">
        <v>21</v>
      </c>
      <c r="D1128" t="s">
        <v>96</v>
      </c>
      <c r="E1128" t="s">
        <v>14</v>
      </c>
      <c r="F1128">
        <f t="shared" si="87"/>
        <v>34</v>
      </c>
      <c r="G1128">
        <v>453</v>
      </c>
      <c r="H1128" s="4">
        <v>2.9166666666666667E-2</v>
      </c>
      <c r="I1128" t="s">
        <v>1916</v>
      </c>
      <c r="J1128" t="s">
        <v>862</v>
      </c>
      <c r="K1128">
        <f t="shared" si="85"/>
        <v>34</v>
      </c>
      <c r="L1128">
        <f t="shared" si="86"/>
        <v>14</v>
      </c>
      <c r="M1128" s="5">
        <f t="shared" si="88"/>
        <v>0.41176470588235292</v>
      </c>
      <c r="N1128">
        <f t="shared" si="89"/>
        <v>20</v>
      </c>
    </row>
    <row r="1129" spans="1:14" x14ac:dyDescent="0.35">
      <c r="A1129" t="s">
        <v>10</v>
      </c>
      <c r="B1129" t="s">
        <v>1534</v>
      </c>
      <c r="C1129" t="s">
        <v>65</v>
      </c>
      <c r="D1129" t="s">
        <v>92</v>
      </c>
      <c r="E1129" t="s">
        <v>25</v>
      </c>
      <c r="F1129">
        <f t="shared" si="87"/>
        <v>96</v>
      </c>
      <c r="G1129">
        <v>453</v>
      </c>
      <c r="H1129" s="4">
        <v>4.027777777777778E-2</v>
      </c>
      <c r="I1129" t="s">
        <v>1916</v>
      </c>
      <c r="J1129" t="s">
        <v>862</v>
      </c>
      <c r="K1129">
        <f t="shared" si="85"/>
        <v>96</v>
      </c>
      <c r="L1129">
        <f t="shared" si="86"/>
        <v>77</v>
      </c>
      <c r="M1129" s="5">
        <f t="shared" si="88"/>
        <v>0.80208333333333337</v>
      </c>
      <c r="N1129">
        <f t="shared" si="89"/>
        <v>57</v>
      </c>
    </row>
    <row r="1130" spans="1:14" x14ac:dyDescent="0.35">
      <c r="A1130" t="s">
        <v>14</v>
      </c>
      <c r="B1130" t="s">
        <v>1422</v>
      </c>
      <c r="C1130" t="s">
        <v>56</v>
      </c>
      <c r="D1130" t="s">
        <v>81</v>
      </c>
      <c r="E1130" t="s">
        <v>19</v>
      </c>
      <c r="F1130">
        <f t="shared" si="87"/>
        <v>54</v>
      </c>
      <c r="G1130">
        <v>454</v>
      </c>
      <c r="H1130" s="4">
        <v>3.4027777777777775E-2</v>
      </c>
      <c r="I1130" t="s">
        <v>1916</v>
      </c>
      <c r="J1130" t="s">
        <v>863</v>
      </c>
      <c r="K1130">
        <f t="shared" si="85"/>
        <v>54</v>
      </c>
      <c r="L1130">
        <f t="shared" si="86"/>
        <v>38</v>
      </c>
      <c r="M1130" s="5">
        <f t="shared" si="88"/>
        <v>0.70370370370370372</v>
      </c>
      <c r="N1130">
        <f t="shared" si="89"/>
        <v>32</v>
      </c>
    </row>
    <row r="1131" spans="1:14" x14ac:dyDescent="0.35">
      <c r="A1131" t="s">
        <v>14</v>
      </c>
      <c r="B1131" t="s">
        <v>1427</v>
      </c>
      <c r="C1131" t="s">
        <v>42</v>
      </c>
      <c r="D1131" t="s">
        <v>65</v>
      </c>
      <c r="E1131" t="s">
        <v>25</v>
      </c>
      <c r="F1131">
        <f t="shared" si="87"/>
        <v>57</v>
      </c>
      <c r="G1131">
        <v>454</v>
      </c>
      <c r="H1131" s="4">
        <v>1.2500000000000001E-2</v>
      </c>
      <c r="I1131" t="s">
        <v>1917</v>
      </c>
      <c r="J1131" t="s">
        <v>863</v>
      </c>
      <c r="K1131">
        <f t="shared" si="85"/>
        <v>57</v>
      </c>
      <c r="L1131">
        <f t="shared" si="86"/>
        <v>46</v>
      </c>
      <c r="M1131" s="5">
        <f t="shared" si="88"/>
        <v>0.80701754385964908</v>
      </c>
      <c r="N1131">
        <f t="shared" si="89"/>
        <v>33</v>
      </c>
    </row>
    <row r="1132" spans="1:14" x14ac:dyDescent="0.35">
      <c r="A1132" t="s">
        <v>14</v>
      </c>
      <c r="B1132" t="s">
        <v>1389</v>
      </c>
      <c r="C1132" t="s">
        <v>71</v>
      </c>
      <c r="D1132" t="s">
        <v>100</v>
      </c>
      <c r="E1132" t="s">
        <v>19</v>
      </c>
      <c r="F1132">
        <f t="shared" si="87"/>
        <v>72</v>
      </c>
      <c r="G1132">
        <v>454</v>
      </c>
      <c r="H1132" s="4">
        <v>2.9166666666666667E-2</v>
      </c>
      <c r="I1132" t="s">
        <v>1917</v>
      </c>
      <c r="J1132" t="s">
        <v>863</v>
      </c>
      <c r="K1132">
        <f t="shared" si="85"/>
        <v>72</v>
      </c>
      <c r="L1132">
        <f t="shared" si="86"/>
        <v>50</v>
      </c>
      <c r="M1132" s="5">
        <f t="shared" si="88"/>
        <v>0.69444444444444442</v>
      </c>
      <c r="N1132">
        <f t="shared" si="89"/>
        <v>44</v>
      </c>
    </row>
    <row r="1133" spans="1:14" x14ac:dyDescent="0.35">
      <c r="A1133" t="s">
        <v>14</v>
      </c>
      <c r="B1133" t="s">
        <v>1434</v>
      </c>
      <c r="C1133" t="s">
        <v>44</v>
      </c>
      <c r="D1133" t="s">
        <v>77</v>
      </c>
      <c r="E1133" t="s">
        <v>19</v>
      </c>
      <c r="F1133">
        <f t="shared" si="87"/>
        <v>50</v>
      </c>
      <c r="G1133">
        <v>454</v>
      </c>
      <c r="H1133" s="4">
        <v>3.0555555555555555E-2</v>
      </c>
      <c r="I1133" t="s">
        <v>1916</v>
      </c>
      <c r="J1133" t="s">
        <v>863</v>
      </c>
      <c r="K1133">
        <f t="shared" si="85"/>
        <v>50</v>
      </c>
      <c r="L1133">
        <f t="shared" si="86"/>
        <v>35</v>
      </c>
      <c r="M1133" s="5">
        <f t="shared" si="88"/>
        <v>0.7</v>
      </c>
      <c r="N1133">
        <f t="shared" si="89"/>
        <v>30</v>
      </c>
    </row>
    <row r="1134" spans="1:14" x14ac:dyDescent="0.35">
      <c r="A1134" t="s">
        <v>53</v>
      </c>
      <c r="B1134" t="s">
        <v>1465</v>
      </c>
      <c r="C1134" t="s">
        <v>50</v>
      </c>
      <c r="D1134" t="s">
        <v>75</v>
      </c>
      <c r="E1134" t="s">
        <v>19</v>
      </c>
      <c r="F1134">
        <f t="shared" si="87"/>
        <v>48</v>
      </c>
      <c r="G1134">
        <v>455</v>
      </c>
      <c r="H1134" s="4">
        <v>7.6388888888888886E-3</v>
      </c>
      <c r="I1134" t="s">
        <v>1916</v>
      </c>
      <c r="J1134" t="s">
        <v>864</v>
      </c>
      <c r="K1134">
        <f t="shared" si="85"/>
        <v>48</v>
      </c>
      <c r="L1134">
        <f t="shared" si="86"/>
        <v>34</v>
      </c>
      <c r="M1134" s="5">
        <f t="shared" si="88"/>
        <v>0.70833333333333337</v>
      </c>
      <c r="N1134">
        <f t="shared" si="89"/>
        <v>28</v>
      </c>
    </row>
    <row r="1135" spans="1:14" x14ac:dyDescent="0.35">
      <c r="A1135" t="s">
        <v>55</v>
      </c>
      <c r="B1135" t="s">
        <v>1369</v>
      </c>
      <c r="C1135" t="s">
        <v>77</v>
      </c>
      <c r="D1135" t="s">
        <v>108</v>
      </c>
      <c r="E1135" t="s">
        <v>19</v>
      </c>
      <c r="F1135">
        <f t="shared" si="87"/>
        <v>80</v>
      </c>
      <c r="G1135">
        <v>456</v>
      </c>
      <c r="H1135" s="4">
        <v>3.2638888888888891E-2</v>
      </c>
      <c r="I1135" t="s">
        <v>1917</v>
      </c>
      <c r="J1135" t="s">
        <v>866</v>
      </c>
      <c r="K1135">
        <f t="shared" si="85"/>
        <v>80</v>
      </c>
      <c r="L1135">
        <f t="shared" si="86"/>
        <v>55</v>
      </c>
      <c r="M1135" s="5">
        <f t="shared" si="88"/>
        <v>0.6875</v>
      </c>
      <c r="N1135">
        <f t="shared" si="89"/>
        <v>50</v>
      </c>
    </row>
    <row r="1136" spans="1:14" x14ac:dyDescent="0.35">
      <c r="A1136" t="s">
        <v>55</v>
      </c>
      <c r="B1136" t="s">
        <v>1375</v>
      </c>
      <c r="C1136" t="s">
        <v>21</v>
      </c>
      <c r="D1136" t="s">
        <v>96</v>
      </c>
      <c r="E1136" t="s">
        <v>19</v>
      </c>
      <c r="F1136">
        <f t="shared" si="87"/>
        <v>68</v>
      </c>
      <c r="G1136">
        <v>456</v>
      </c>
      <c r="H1136" s="4">
        <v>1.6666666666666666E-2</v>
      </c>
      <c r="I1136" t="s">
        <v>1916</v>
      </c>
      <c r="J1136" t="s">
        <v>866</v>
      </c>
      <c r="K1136">
        <f t="shared" si="85"/>
        <v>68</v>
      </c>
      <c r="L1136">
        <f t="shared" si="86"/>
        <v>48</v>
      </c>
      <c r="M1136" s="5">
        <f t="shared" si="88"/>
        <v>0.70588235294117652</v>
      </c>
      <c r="N1136">
        <f t="shared" si="89"/>
        <v>40</v>
      </c>
    </row>
    <row r="1137" spans="1:14" x14ac:dyDescent="0.35">
      <c r="A1137" t="s">
        <v>63</v>
      </c>
      <c r="B1137" t="s">
        <v>1546</v>
      </c>
      <c r="C1137" t="s">
        <v>21</v>
      </c>
      <c r="D1137" t="s">
        <v>94</v>
      </c>
      <c r="E1137" t="s">
        <v>25</v>
      </c>
      <c r="F1137">
        <f t="shared" si="87"/>
        <v>99</v>
      </c>
      <c r="G1137">
        <v>457</v>
      </c>
      <c r="H1137" s="4">
        <v>2.9861111111111113E-2</v>
      </c>
      <c r="I1137" t="s">
        <v>1917</v>
      </c>
      <c r="J1137" t="s">
        <v>868</v>
      </c>
      <c r="K1137">
        <f t="shared" si="85"/>
        <v>99</v>
      </c>
      <c r="L1137">
        <f t="shared" si="86"/>
        <v>79</v>
      </c>
      <c r="M1137" s="5">
        <f t="shared" si="88"/>
        <v>0.79797979797979801</v>
      </c>
      <c r="N1137">
        <f t="shared" si="89"/>
        <v>60</v>
      </c>
    </row>
    <row r="1138" spans="1:14" x14ac:dyDescent="0.35">
      <c r="A1138" t="s">
        <v>63</v>
      </c>
      <c r="B1138" t="s">
        <v>1427</v>
      </c>
      <c r="C1138" t="s">
        <v>42</v>
      </c>
      <c r="D1138" t="s">
        <v>65</v>
      </c>
      <c r="E1138" t="s">
        <v>19</v>
      </c>
      <c r="F1138">
        <f t="shared" si="87"/>
        <v>38</v>
      </c>
      <c r="G1138">
        <v>457</v>
      </c>
      <c r="H1138" s="4">
        <v>1.0416666666666666E-2</v>
      </c>
      <c r="I1138" t="s">
        <v>1917</v>
      </c>
      <c r="J1138" t="s">
        <v>868</v>
      </c>
      <c r="K1138">
        <f t="shared" si="85"/>
        <v>38</v>
      </c>
      <c r="L1138">
        <f t="shared" si="86"/>
        <v>27</v>
      </c>
      <c r="M1138" s="5">
        <f t="shared" si="88"/>
        <v>0.71052631578947367</v>
      </c>
      <c r="N1138">
        <f t="shared" si="89"/>
        <v>22</v>
      </c>
    </row>
    <row r="1139" spans="1:14" x14ac:dyDescent="0.35">
      <c r="A1139" t="s">
        <v>29</v>
      </c>
      <c r="B1139" t="s">
        <v>1366</v>
      </c>
      <c r="C1139" t="s">
        <v>56</v>
      </c>
      <c r="D1139" t="s">
        <v>83</v>
      </c>
      <c r="E1139" t="s">
        <v>19</v>
      </c>
      <c r="F1139">
        <f t="shared" si="87"/>
        <v>56</v>
      </c>
      <c r="G1139">
        <v>458</v>
      </c>
      <c r="H1139" s="4">
        <v>7.6388888888888886E-3</v>
      </c>
      <c r="I1139" t="s">
        <v>1917</v>
      </c>
      <c r="J1139" t="s">
        <v>870</v>
      </c>
      <c r="K1139">
        <f t="shared" si="85"/>
        <v>56</v>
      </c>
      <c r="L1139">
        <f t="shared" si="86"/>
        <v>40</v>
      </c>
      <c r="M1139" s="5">
        <f t="shared" si="88"/>
        <v>0.7142857142857143</v>
      </c>
      <c r="N1139">
        <f t="shared" si="89"/>
        <v>32</v>
      </c>
    </row>
    <row r="1140" spans="1:14" x14ac:dyDescent="0.35">
      <c r="A1140" t="s">
        <v>29</v>
      </c>
      <c r="B1140" t="s">
        <v>1375</v>
      </c>
      <c r="C1140" t="s">
        <v>21</v>
      </c>
      <c r="D1140" t="s">
        <v>96</v>
      </c>
      <c r="E1140" t="s">
        <v>25</v>
      </c>
      <c r="F1140">
        <f t="shared" si="87"/>
        <v>102</v>
      </c>
      <c r="G1140">
        <v>458</v>
      </c>
      <c r="H1140" s="4">
        <v>1.9444444444444445E-2</v>
      </c>
      <c r="I1140" t="s">
        <v>1916</v>
      </c>
      <c r="J1140" t="s">
        <v>870</v>
      </c>
      <c r="K1140">
        <f t="shared" si="85"/>
        <v>102</v>
      </c>
      <c r="L1140">
        <f t="shared" si="86"/>
        <v>82</v>
      </c>
      <c r="M1140" s="5">
        <f t="shared" si="88"/>
        <v>0.80392156862745101</v>
      </c>
      <c r="N1140">
        <f t="shared" si="89"/>
        <v>60</v>
      </c>
    </row>
    <row r="1141" spans="1:14" x14ac:dyDescent="0.35">
      <c r="A1141" t="s">
        <v>29</v>
      </c>
      <c r="B1141" t="s">
        <v>1546</v>
      </c>
      <c r="C1141" t="s">
        <v>21</v>
      </c>
      <c r="D1141" t="s">
        <v>94</v>
      </c>
      <c r="E1141" t="s">
        <v>19</v>
      </c>
      <c r="F1141">
        <f t="shared" si="87"/>
        <v>66</v>
      </c>
      <c r="G1141">
        <v>458</v>
      </c>
      <c r="H1141" s="4">
        <v>4.1666666666666666E-3</v>
      </c>
      <c r="I1141" t="s">
        <v>1916</v>
      </c>
      <c r="J1141" t="s">
        <v>870</v>
      </c>
      <c r="K1141">
        <f t="shared" si="85"/>
        <v>66</v>
      </c>
      <c r="L1141">
        <f t="shared" si="86"/>
        <v>46</v>
      </c>
      <c r="M1141" s="5">
        <f t="shared" si="88"/>
        <v>0.69696969696969702</v>
      </c>
      <c r="N1141">
        <f t="shared" si="89"/>
        <v>40</v>
      </c>
    </row>
    <row r="1142" spans="1:14" x14ac:dyDescent="0.35">
      <c r="A1142" t="s">
        <v>29</v>
      </c>
      <c r="B1142" t="s">
        <v>1498</v>
      </c>
      <c r="C1142" t="s">
        <v>55</v>
      </c>
      <c r="D1142" t="s">
        <v>71</v>
      </c>
      <c r="E1142" t="s">
        <v>19</v>
      </c>
      <c r="F1142">
        <f t="shared" si="87"/>
        <v>44</v>
      </c>
      <c r="G1142">
        <v>458</v>
      </c>
      <c r="H1142" s="4">
        <v>3.0555555555555555E-2</v>
      </c>
      <c r="I1142" t="s">
        <v>1916</v>
      </c>
      <c r="J1142" t="s">
        <v>870</v>
      </c>
      <c r="K1142">
        <f t="shared" si="85"/>
        <v>44</v>
      </c>
      <c r="L1142">
        <f t="shared" si="86"/>
        <v>31</v>
      </c>
      <c r="M1142" s="5">
        <f t="shared" si="88"/>
        <v>0.70454545454545459</v>
      </c>
      <c r="N1142">
        <f t="shared" si="89"/>
        <v>26</v>
      </c>
    </row>
    <row r="1143" spans="1:14" x14ac:dyDescent="0.35">
      <c r="A1143" t="s">
        <v>21</v>
      </c>
      <c r="B1143" t="s">
        <v>1366</v>
      </c>
      <c r="C1143" t="s">
        <v>56</v>
      </c>
      <c r="D1143" t="s">
        <v>83</v>
      </c>
      <c r="E1143" t="s">
        <v>25</v>
      </c>
      <c r="F1143">
        <f t="shared" si="87"/>
        <v>84</v>
      </c>
      <c r="G1143">
        <v>459</v>
      </c>
      <c r="H1143" s="4">
        <v>2.0833333333333332E-2</v>
      </c>
      <c r="I1143" t="s">
        <v>1916</v>
      </c>
      <c r="J1143" t="s">
        <v>872</v>
      </c>
      <c r="K1143">
        <f t="shared" si="85"/>
        <v>84</v>
      </c>
      <c r="L1143">
        <f t="shared" si="86"/>
        <v>68</v>
      </c>
      <c r="M1143" s="5">
        <f t="shared" si="88"/>
        <v>0.80952380952380953</v>
      </c>
      <c r="N1143">
        <f t="shared" si="89"/>
        <v>48</v>
      </c>
    </row>
    <row r="1144" spans="1:14" x14ac:dyDescent="0.35">
      <c r="A1144" t="s">
        <v>65</v>
      </c>
      <c r="B1144" t="s">
        <v>1366</v>
      </c>
      <c r="C1144" t="s">
        <v>56</v>
      </c>
      <c r="D1144" t="s">
        <v>83</v>
      </c>
      <c r="E1144" t="s">
        <v>14</v>
      </c>
      <c r="F1144">
        <f t="shared" si="87"/>
        <v>28</v>
      </c>
      <c r="G1144">
        <v>460</v>
      </c>
      <c r="H1144" s="4">
        <v>2.7777777777777776E-2</v>
      </c>
      <c r="I1144" t="s">
        <v>1917</v>
      </c>
      <c r="J1144" t="s">
        <v>873</v>
      </c>
      <c r="K1144">
        <f t="shared" si="85"/>
        <v>28</v>
      </c>
      <c r="L1144">
        <f t="shared" si="86"/>
        <v>12</v>
      </c>
      <c r="M1144" s="5">
        <f t="shared" si="88"/>
        <v>0.42857142857142855</v>
      </c>
      <c r="N1144">
        <f t="shared" si="89"/>
        <v>16</v>
      </c>
    </row>
    <row r="1145" spans="1:14" x14ac:dyDescent="0.35">
      <c r="A1145" t="s">
        <v>65</v>
      </c>
      <c r="B1145" t="s">
        <v>1464</v>
      </c>
      <c r="C1145" t="s">
        <v>44</v>
      </c>
      <c r="D1145" t="s">
        <v>79</v>
      </c>
      <c r="E1145" t="s">
        <v>14</v>
      </c>
      <c r="F1145">
        <f t="shared" si="87"/>
        <v>26</v>
      </c>
      <c r="G1145">
        <v>460</v>
      </c>
      <c r="H1145" s="4">
        <v>5.5555555555555558E-3</v>
      </c>
      <c r="I1145" t="s">
        <v>1917</v>
      </c>
      <c r="J1145" t="s">
        <v>873</v>
      </c>
      <c r="K1145">
        <f t="shared" si="85"/>
        <v>26</v>
      </c>
      <c r="L1145">
        <f t="shared" si="86"/>
        <v>11</v>
      </c>
      <c r="M1145" s="5">
        <f t="shared" si="88"/>
        <v>0.42307692307692307</v>
      </c>
      <c r="N1145">
        <f t="shared" si="89"/>
        <v>15</v>
      </c>
    </row>
    <row r="1146" spans="1:14" x14ac:dyDescent="0.35">
      <c r="A1146" t="s">
        <v>65</v>
      </c>
      <c r="B1146" t="s">
        <v>1434</v>
      </c>
      <c r="C1146" t="s">
        <v>44</v>
      </c>
      <c r="D1146" t="s">
        <v>77</v>
      </c>
      <c r="E1146" t="s">
        <v>19</v>
      </c>
      <c r="F1146">
        <f t="shared" si="87"/>
        <v>50</v>
      </c>
      <c r="G1146">
        <v>460</v>
      </c>
      <c r="H1146" s="4">
        <v>2.9861111111111113E-2</v>
      </c>
      <c r="I1146" t="s">
        <v>1916</v>
      </c>
      <c r="J1146" t="s">
        <v>873</v>
      </c>
      <c r="K1146">
        <f t="shared" si="85"/>
        <v>50</v>
      </c>
      <c r="L1146">
        <f t="shared" si="86"/>
        <v>35</v>
      </c>
      <c r="M1146" s="5">
        <f t="shared" si="88"/>
        <v>0.7</v>
      </c>
      <c r="N1146">
        <f t="shared" si="89"/>
        <v>30</v>
      </c>
    </row>
    <row r="1147" spans="1:14" x14ac:dyDescent="0.35">
      <c r="A1147" t="s">
        <v>65</v>
      </c>
      <c r="B1147" t="s">
        <v>1465</v>
      </c>
      <c r="C1147" t="s">
        <v>50</v>
      </c>
      <c r="D1147" t="s">
        <v>75</v>
      </c>
      <c r="E1147" t="s">
        <v>25</v>
      </c>
      <c r="F1147">
        <f t="shared" si="87"/>
        <v>72</v>
      </c>
      <c r="G1147">
        <v>460</v>
      </c>
      <c r="H1147" s="4">
        <v>2.2916666666666665E-2</v>
      </c>
      <c r="I1147" t="s">
        <v>1916</v>
      </c>
      <c r="J1147" t="s">
        <v>873</v>
      </c>
      <c r="K1147">
        <f t="shared" si="85"/>
        <v>72</v>
      </c>
      <c r="L1147">
        <f t="shared" si="86"/>
        <v>58</v>
      </c>
      <c r="M1147" s="5">
        <f t="shared" si="88"/>
        <v>0.80555555555555558</v>
      </c>
      <c r="N1147">
        <f t="shared" si="89"/>
        <v>42</v>
      </c>
    </row>
    <row r="1148" spans="1:14" x14ac:dyDescent="0.35">
      <c r="A1148" t="s">
        <v>29</v>
      </c>
      <c r="B1148" t="s">
        <v>1356</v>
      </c>
      <c r="C1148" t="s">
        <v>69</v>
      </c>
      <c r="D1148" t="s">
        <v>98</v>
      </c>
      <c r="E1148" t="s">
        <v>19</v>
      </c>
      <c r="F1148">
        <f t="shared" si="87"/>
        <v>70</v>
      </c>
      <c r="G1148">
        <v>461</v>
      </c>
      <c r="H1148" s="4">
        <v>2.6388888888888889E-2</v>
      </c>
      <c r="I1148" t="s">
        <v>1917</v>
      </c>
      <c r="J1148" t="s">
        <v>875</v>
      </c>
      <c r="K1148">
        <f t="shared" si="85"/>
        <v>70</v>
      </c>
      <c r="L1148">
        <f t="shared" si="86"/>
        <v>49</v>
      </c>
      <c r="M1148" s="5">
        <f t="shared" si="88"/>
        <v>0.7</v>
      </c>
      <c r="N1148">
        <f t="shared" si="89"/>
        <v>42</v>
      </c>
    </row>
    <row r="1149" spans="1:14" x14ac:dyDescent="0.35">
      <c r="A1149" t="s">
        <v>29</v>
      </c>
      <c r="B1149" t="s">
        <v>1363</v>
      </c>
      <c r="C1149" t="s">
        <v>38</v>
      </c>
      <c r="D1149" t="s">
        <v>86</v>
      </c>
      <c r="E1149" t="s">
        <v>14</v>
      </c>
      <c r="F1149">
        <f t="shared" si="87"/>
        <v>29</v>
      </c>
      <c r="G1149">
        <v>461</v>
      </c>
      <c r="H1149" s="4">
        <v>1.9444444444444445E-2</v>
      </c>
      <c r="I1149" t="s">
        <v>1916</v>
      </c>
      <c r="J1149" t="s">
        <v>875</v>
      </c>
      <c r="K1149">
        <f t="shared" si="85"/>
        <v>29</v>
      </c>
      <c r="L1149">
        <f t="shared" si="86"/>
        <v>12</v>
      </c>
      <c r="M1149" s="5">
        <f t="shared" si="88"/>
        <v>0.41379310344827586</v>
      </c>
      <c r="N1149">
        <f t="shared" si="89"/>
        <v>17</v>
      </c>
    </row>
    <row r="1150" spans="1:14" x14ac:dyDescent="0.35">
      <c r="A1150" t="s">
        <v>46</v>
      </c>
      <c r="B1150" t="s">
        <v>1546</v>
      </c>
      <c r="C1150" t="s">
        <v>21</v>
      </c>
      <c r="D1150" t="s">
        <v>94</v>
      </c>
      <c r="E1150" t="s">
        <v>25</v>
      </c>
      <c r="F1150">
        <f t="shared" si="87"/>
        <v>99</v>
      </c>
      <c r="G1150">
        <v>462</v>
      </c>
      <c r="H1150" s="4">
        <v>7.6388888888888886E-3</v>
      </c>
      <c r="I1150" t="s">
        <v>1916</v>
      </c>
      <c r="J1150" t="s">
        <v>876</v>
      </c>
      <c r="K1150">
        <f t="shared" si="85"/>
        <v>99</v>
      </c>
      <c r="L1150">
        <f t="shared" si="86"/>
        <v>79</v>
      </c>
      <c r="M1150" s="5">
        <f t="shared" si="88"/>
        <v>0.79797979797979801</v>
      </c>
      <c r="N1150">
        <f t="shared" si="89"/>
        <v>60</v>
      </c>
    </row>
    <row r="1151" spans="1:14" x14ac:dyDescent="0.35">
      <c r="A1151" t="s">
        <v>35</v>
      </c>
      <c r="B1151" t="s">
        <v>1430</v>
      </c>
      <c r="C1151" t="s">
        <v>65</v>
      </c>
      <c r="D1151" t="s">
        <v>90</v>
      </c>
      <c r="E1151" t="s">
        <v>25</v>
      </c>
      <c r="F1151">
        <f t="shared" si="87"/>
        <v>93</v>
      </c>
      <c r="G1151">
        <v>463</v>
      </c>
      <c r="H1151" s="4">
        <v>9.7222222222222224E-3</v>
      </c>
      <c r="I1151" t="s">
        <v>1917</v>
      </c>
      <c r="J1151" t="s">
        <v>878</v>
      </c>
      <c r="K1151">
        <f t="shared" si="85"/>
        <v>93</v>
      </c>
      <c r="L1151">
        <f t="shared" si="86"/>
        <v>74</v>
      </c>
      <c r="M1151" s="5">
        <f t="shared" si="88"/>
        <v>0.79569892473118276</v>
      </c>
      <c r="N1151">
        <f t="shared" si="89"/>
        <v>57</v>
      </c>
    </row>
    <row r="1152" spans="1:14" x14ac:dyDescent="0.35">
      <c r="A1152" t="s">
        <v>56</v>
      </c>
      <c r="B1152" t="s">
        <v>1464</v>
      </c>
      <c r="C1152" t="s">
        <v>44</v>
      </c>
      <c r="D1152" t="s">
        <v>79</v>
      </c>
      <c r="E1152" t="s">
        <v>25</v>
      </c>
      <c r="F1152">
        <f t="shared" si="87"/>
        <v>78</v>
      </c>
      <c r="G1152">
        <v>464</v>
      </c>
      <c r="H1152" s="4">
        <v>3.4722222222222224E-2</v>
      </c>
      <c r="I1152" t="s">
        <v>1917</v>
      </c>
      <c r="J1152" t="s">
        <v>879</v>
      </c>
      <c r="K1152">
        <f t="shared" si="85"/>
        <v>78</v>
      </c>
      <c r="L1152">
        <f t="shared" si="86"/>
        <v>63</v>
      </c>
      <c r="M1152" s="5">
        <f t="shared" si="88"/>
        <v>0.80769230769230771</v>
      </c>
      <c r="N1152">
        <f t="shared" si="89"/>
        <v>45</v>
      </c>
    </row>
    <row r="1153" spans="1:14" x14ac:dyDescent="0.35">
      <c r="A1153" t="s">
        <v>56</v>
      </c>
      <c r="B1153" t="s">
        <v>1422</v>
      </c>
      <c r="C1153" t="s">
        <v>56</v>
      </c>
      <c r="D1153" t="s">
        <v>81</v>
      </c>
      <c r="E1153" t="s">
        <v>19</v>
      </c>
      <c r="F1153">
        <f t="shared" si="87"/>
        <v>54</v>
      </c>
      <c r="G1153">
        <v>464</v>
      </c>
      <c r="H1153" s="4">
        <v>1.6666666666666666E-2</v>
      </c>
      <c r="I1153" t="s">
        <v>1916</v>
      </c>
      <c r="J1153" t="s">
        <v>879</v>
      </c>
      <c r="K1153">
        <f t="shared" si="85"/>
        <v>54</v>
      </c>
      <c r="L1153">
        <f t="shared" si="86"/>
        <v>38</v>
      </c>
      <c r="M1153" s="5">
        <f t="shared" si="88"/>
        <v>0.70370370370370372</v>
      </c>
      <c r="N1153">
        <f t="shared" si="89"/>
        <v>32</v>
      </c>
    </row>
    <row r="1154" spans="1:14" x14ac:dyDescent="0.35">
      <c r="A1154" t="s">
        <v>56</v>
      </c>
      <c r="B1154" t="s">
        <v>1498</v>
      </c>
      <c r="C1154" t="s">
        <v>55</v>
      </c>
      <c r="D1154" t="s">
        <v>71</v>
      </c>
      <c r="E1154" t="s">
        <v>14</v>
      </c>
      <c r="F1154">
        <f t="shared" si="87"/>
        <v>22</v>
      </c>
      <c r="G1154">
        <v>464</v>
      </c>
      <c r="H1154" s="4">
        <v>6.9444444444444441E-3</v>
      </c>
      <c r="I1154" t="s">
        <v>1916</v>
      </c>
      <c r="J1154" t="s">
        <v>879</v>
      </c>
      <c r="K1154">
        <f t="shared" ref="K1154:K1217" si="90">D1154*E1154</f>
        <v>22</v>
      </c>
      <c r="L1154">
        <f t="shared" ref="L1154:L1217" si="91">K1154-C1154</f>
        <v>9</v>
      </c>
      <c r="M1154" s="5">
        <f t="shared" si="88"/>
        <v>0.40909090909090912</v>
      </c>
      <c r="N1154">
        <f t="shared" si="89"/>
        <v>13</v>
      </c>
    </row>
    <row r="1155" spans="1:14" x14ac:dyDescent="0.35">
      <c r="A1155" t="s">
        <v>29</v>
      </c>
      <c r="B1155" t="s">
        <v>1434</v>
      </c>
      <c r="C1155" t="s">
        <v>44</v>
      </c>
      <c r="D1155" t="s">
        <v>77</v>
      </c>
      <c r="E1155" t="s">
        <v>25</v>
      </c>
      <c r="F1155">
        <f t="shared" ref="F1155:F1218" si="92">D1155*E1155</f>
        <v>75</v>
      </c>
      <c r="G1155">
        <v>465</v>
      </c>
      <c r="H1155" s="4">
        <v>2.5694444444444443E-2</v>
      </c>
      <c r="I1155" t="s">
        <v>1916</v>
      </c>
      <c r="J1155" t="s">
        <v>881</v>
      </c>
      <c r="K1155">
        <f t="shared" si="90"/>
        <v>75</v>
      </c>
      <c r="L1155">
        <f t="shared" si="91"/>
        <v>60</v>
      </c>
      <c r="M1155" s="5">
        <f t="shared" ref="M1155:M1218" si="93">(L1155/K1155)</f>
        <v>0.8</v>
      </c>
      <c r="N1155">
        <f t="shared" ref="N1155:N1218" si="94">C1155*E1155</f>
        <v>45</v>
      </c>
    </row>
    <row r="1156" spans="1:14" x14ac:dyDescent="0.35">
      <c r="A1156" t="s">
        <v>29</v>
      </c>
      <c r="B1156" t="s">
        <v>1496</v>
      </c>
      <c r="C1156" t="s">
        <v>50</v>
      </c>
      <c r="D1156" t="s">
        <v>73</v>
      </c>
      <c r="E1156" t="s">
        <v>19</v>
      </c>
      <c r="F1156">
        <f t="shared" si="92"/>
        <v>46</v>
      </c>
      <c r="G1156">
        <v>465</v>
      </c>
      <c r="H1156" s="4">
        <v>1.5972222222222221E-2</v>
      </c>
      <c r="I1156" t="s">
        <v>1917</v>
      </c>
      <c r="J1156" t="s">
        <v>881</v>
      </c>
      <c r="K1156">
        <f t="shared" si="90"/>
        <v>46</v>
      </c>
      <c r="L1156">
        <f t="shared" si="91"/>
        <v>32</v>
      </c>
      <c r="M1156" s="5">
        <f t="shared" si="93"/>
        <v>0.69565217391304346</v>
      </c>
      <c r="N1156">
        <f t="shared" si="94"/>
        <v>28</v>
      </c>
    </row>
    <row r="1157" spans="1:14" x14ac:dyDescent="0.35">
      <c r="A1157" t="s">
        <v>29</v>
      </c>
      <c r="B1157" t="s">
        <v>1498</v>
      </c>
      <c r="C1157" t="s">
        <v>55</v>
      </c>
      <c r="D1157" t="s">
        <v>71</v>
      </c>
      <c r="E1157" t="s">
        <v>14</v>
      </c>
      <c r="F1157">
        <f t="shared" si="92"/>
        <v>22</v>
      </c>
      <c r="G1157">
        <v>466</v>
      </c>
      <c r="H1157" s="4">
        <v>3.4722222222222224E-2</v>
      </c>
      <c r="I1157" t="s">
        <v>1917</v>
      </c>
      <c r="J1157" t="s">
        <v>883</v>
      </c>
      <c r="K1157">
        <f t="shared" si="90"/>
        <v>22</v>
      </c>
      <c r="L1157">
        <f t="shared" si="91"/>
        <v>9</v>
      </c>
      <c r="M1157" s="5">
        <f t="shared" si="93"/>
        <v>0.40909090909090912</v>
      </c>
      <c r="N1157">
        <f t="shared" si="94"/>
        <v>13</v>
      </c>
    </row>
    <row r="1158" spans="1:14" x14ac:dyDescent="0.35">
      <c r="A1158" t="s">
        <v>29</v>
      </c>
      <c r="B1158" t="s">
        <v>1386</v>
      </c>
      <c r="C1158" t="s">
        <v>63</v>
      </c>
      <c r="D1158" t="s">
        <v>88</v>
      </c>
      <c r="E1158" t="s">
        <v>25</v>
      </c>
      <c r="F1158">
        <f t="shared" si="92"/>
        <v>90</v>
      </c>
      <c r="G1158">
        <v>466</v>
      </c>
      <c r="H1158" s="4">
        <v>3.6111111111111108E-2</v>
      </c>
      <c r="I1158" t="s">
        <v>1916</v>
      </c>
      <c r="J1158" t="s">
        <v>883</v>
      </c>
      <c r="K1158">
        <f t="shared" si="90"/>
        <v>90</v>
      </c>
      <c r="L1158">
        <f t="shared" si="91"/>
        <v>72</v>
      </c>
      <c r="M1158" s="5">
        <f t="shared" si="93"/>
        <v>0.8</v>
      </c>
      <c r="N1158">
        <f t="shared" si="94"/>
        <v>54</v>
      </c>
    </row>
    <row r="1159" spans="1:14" x14ac:dyDescent="0.35">
      <c r="A1159" t="s">
        <v>29</v>
      </c>
      <c r="B1159" t="s">
        <v>1366</v>
      </c>
      <c r="C1159" t="s">
        <v>56</v>
      </c>
      <c r="D1159" t="s">
        <v>83</v>
      </c>
      <c r="E1159" t="s">
        <v>14</v>
      </c>
      <c r="F1159">
        <f t="shared" si="92"/>
        <v>28</v>
      </c>
      <c r="G1159">
        <v>466</v>
      </c>
      <c r="H1159" s="4">
        <v>2.9861111111111113E-2</v>
      </c>
      <c r="I1159" t="s">
        <v>1916</v>
      </c>
      <c r="J1159" t="s">
        <v>883</v>
      </c>
      <c r="K1159">
        <f t="shared" si="90"/>
        <v>28</v>
      </c>
      <c r="L1159">
        <f t="shared" si="91"/>
        <v>12</v>
      </c>
      <c r="M1159" s="5">
        <f t="shared" si="93"/>
        <v>0.42857142857142855</v>
      </c>
      <c r="N1159">
        <f t="shared" si="94"/>
        <v>16</v>
      </c>
    </row>
    <row r="1160" spans="1:14" x14ac:dyDescent="0.35">
      <c r="A1160" t="s">
        <v>44</v>
      </c>
      <c r="B1160" t="s">
        <v>1546</v>
      </c>
      <c r="C1160" t="s">
        <v>21</v>
      </c>
      <c r="D1160" t="s">
        <v>94</v>
      </c>
      <c r="E1160" t="s">
        <v>25</v>
      </c>
      <c r="F1160">
        <f t="shared" si="92"/>
        <v>99</v>
      </c>
      <c r="G1160">
        <v>467</v>
      </c>
      <c r="H1160" s="4">
        <v>9.0277777777777769E-3</v>
      </c>
      <c r="I1160" t="s">
        <v>1916</v>
      </c>
      <c r="J1160" t="s">
        <v>885</v>
      </c>
      <c r="K1160">
        <f t="shared" si="90"/>
        <v>99</v>
      </c>
      <c r="L1160">
        <f t="shared" si="91"/>
        <v>79</v>
      </c>
      <c r="M1160" s="5">
        <f t="shared" si="93"/>
        <v>0.79797979797979801</v>
      </c>
      <c r="N1160">
        <f t="shared" si="94"/>
        <v>60</v>
      </c>
    </row>
    <row r="1161" spans="1:14" x14ac:dyDescent="0.35">
      <c r="A1161" t="s">
        <v>44</v>
      </c>
      <c r="B1161" t="s">
        <v>1498</v>
      </c>
      <c r="C1161" t="s">
        <v>55</v>
      </c>
      <c r="D1161" t="s">
        <v>71</v>
      </c>
      <c r="E1161" t="s">
        <v>19</v>
      </c>
      <c r="F1161">
        <f t="shared" si="92"/>
        <v>44</v>
      </c>
      <c r="G1161">
        <v>467</v>
      </c>
      <c r="H1161" s="4">
        <v>4.0972222222222222E-2</v>
      </c>
      <c r="I1161" t="s">
        <v>1916</v>
      </c>
      <c r="J1161" t="s">
        <v>885</v>
      </c>
      <c r="K1161">
        <f t="shared" si="90"/>
        <v>44</v>
      </c>
      <c r="L1161">
        <f t="shared" si="91"/>
        <v>31</v>
      </c>
      <c r="M1161" s="5">
        <f t="shared" si="93"/>
        <v>0.70454545454545459</v>
      </c>
      <c r="N1161">
        <f t="shared" si="94"/>
        <v>26</v>
      </c>
    </row>
    <row r="1162" spans="1:14" x14ac:dyDescent="0.35">
      <c r="A1162" t="s">
        <v>50</v>
      </c>
      <c r="B1162" t="s">
        <v>1427</v>
      </c>
      <c r="C1162" t="s">
        <v>42</v>
      </c>
      <c r="D1162" t="s">
        <v>65</v>
      </c>
      <c r="E1162" t="s">
        <v>19</v>
      </c>
      <c r="F1162">
        <f t="shared" si="92"/>
        <v>38</v>
      </c>
      <c r="G1162">
        <v>468</v>
      </c>
      <c r="H1162" s="4">
        <v>2.6388888888888889E-2</v>
      </c>
      <c r="I1162" t="s">
        <v>1917</v>
      </c>
      <c r="J1162" t="s">
        <v>887</v>
      </c>
      <c r="K1162">
        <f t="shared" si="90"/>
        <v>38</v>
      </c>
      <c r="L1162">
        <f t="shared" si="91"/>
        <v>27</v>
      </c>
      <c r="M1162" s="5">
        <f t="shared" si="93"/>
        <v>0.71052631578947367</v>
      </c>
      <c r="N1162">
        <f t="shared" si="94"/>
        <v>22</v>
      </c>
    </row>
    <row r="1163" spans="1:14" x14ac:dyDescent="0.35">
      <c r="A1163" t="s">
        <v>50</v>
      </c>
      <c r="B1163" t="s">
        <v>1457</v>
      </c>
      <c r="C1163" t="s">
        <v>53</v>
      </c>
      <c r="D1163" t="s">
        <v>21</v>
      </c>
      <c r="E1163" t="s">
        <v>19</v>
      </c>
      <c r="F1163">
        <f t="shared" si="92"/>
        <v>40</v>
      </c>
      <c r="G1163">
        <v>468</v>
      </c>
      <c r="H1163" s="4">
        <v>1.1111111111111112E-2</v>
      </c>
      <c r="I1163" t="s">
        <v>1917</v>
      </c>
      <c r="J1163" t="s">
        <v>887</v>
      </c>
      <c r="K1163">
        <f t="shared" si="90"/>
        <v>40</v>
      </c>
      <c r="L1163">
        <f t="shared" si="91"/>
        <v>28</v>
      </c>
      <c r="M1163" s="5">
        <f t="shared" si="93"/>
        <v>0.7</v>
      </c>
      <c r="N1163">
        <f t="shared" si="94"/>
        <v>24</v>
      </c>
    </row>
    <row r="1164" spans="1:14" x14ac:dyDescent="0.35">
      <c r="A1164" t="s">
        <v>50</v>
      </c>
      <c r="B1164" t="s">
        <v>1366</v>
      </c>
      <c r="C1164" t="s">
        <v>56</v>
      </c>
      <c r="D1164" t="s">
        <v>83</v>
      </c>
      <c r="E1164" t="s">
        <v>14</v>
      </c>
      <c r="F1164">
        <f t="shared" si="92"/>
        <v>28</v>
      </c>
      <c r="G1164">
        <v>468</v>
      </c>
      <c r="H1164" s="4">
        <v>6.2500000000000003E-3</v>
      </c>
      <c r="I1164" t="s">
        <v>1917</v>
      </c>
      <c r="J1164" t="s">
        <v>887</v>
      </c>
      <c r="K1164">
        <f t="shared" si="90"/>
        <v>28</v>
      </c>
      <c r="L1164">
        <f t="shared" si="91"/>
        <v>12</v>
      </c>
      <c r="M1164" s="5">
        <f t="shared" si="93"/>
        <v>0.42857142857142855</v>
      </c>
      <c r="N1164">
        <f t="shared" si="94"/>
        <v>16</v>
      </c>
    </row>
    <row r="1165" spans="1:14" x14ac:dyDescent="0.35">
      <c r="A1165" t="s">
        <v>14</v>
      </c>
      <c r="B1165" t="s">
        <v>1356</v>
      </c>
      <c r="C1165" t="s">
        <v>69</v>
      </c>
      <c r="D1165" t="s">
        <v>98</v>
      </c>
      <c r="E1165" t="s">
        <v>25</v>
      </c>
      <c r="F1165">
        <f t="shared" si="92"/>
        <v>105</v>
      </c>
      <c r="G1165">
        <v>469</v>
      </c>
      <c r="H1165" s="4">
        <v>1.5277777777777777E-2</v>
      </c>
      <c r="I1165" t="s">
        <v>1917</v>
      </c>
      <c r="J1165" t="s">
        <v>889</v>
      </c>
      <c r="K1165">
        <f t="shared" si="90"/>
        <v>105</v>
      </c>
      <c r="L1165">
        <f t="shared" si="91"/>
        <v>84</v>
      </c>
      <c r="M1165" s="5">
        <f t="shared" si="93"/>
        <v>0.8</v>
      </c>
      <c r="N1165">
        <f t="shared" si="94"/>
        <v>63</v>
      </c>
    </row>
    <row r="1166" spans="1:14" x14ac:dyDescent="0.35">
      <c r="A1166" t="s">
        <v>14</v>
      </c>
      <c r="B1166" t="s">
        <v>1534</v>
      </c>
      <c r="C1166" t="s">
        <v>65</v>
      </c>
      <c r="D1166" t="s">
        <v>92</v>
      </c>
      <c r="E1166" t="s">
        <v>14</v>
      </c>
      <c r="F1166">
        <f t="shared" si="92"/>
        <v>32</v>
      </c>
      <c r="G1166">
        <v>469</v>
      </c>
      <c r="H1166" s="4">
        <v>3.0555555555555555E-2</v>
      </c>
      <c r="I1166" t="s">
        <v>1916</v>
      </c>
      <c r="J1166" t="s">
        <v>889</v>
      </c>
      <c r="K1166">
        <f t="shared" si="90"/>
        <v>32</v>
      </c>
      <c r="L1166">
        <f t="shared" si="91"/>
        <v>13</v>
      </c>
      <c r="M1166" s="5">
        <f t="shared" si="93"/>
        <v>0.40625</v>
      </c>
      <c r="N1166">
        <f t="shared" si="94"/>
        <v>19</v>
      </c>
    </row>
    <row r="1167" spans="1:14" x14ac:dyDescent="0.35">
      <c r="A1167" t="s">
        <v>38</v>
      </c>
      <c r="B1167" t="s">
        <v>1465</v>
      </c>
      <c r="C1167" t="s">
        <v>50</v>
      </c>
      <c r="D1167" t="s">
        <v>75</v>
      </c>
      <c r="E1167" t="s">
        <v>14</v>
      </c>
      <c r="F1167">
        <f t="shared" si="92"/>
        <v>24</v>
      </c>
      <c r="G1167">
        <v>470</v>
      </c>
      <c r="H1167" s="4">
        <v>3.0555555555555555E-2</v>
      </c>
      <c r="I1167" t="s">
        <v>1916</v>
      </c>
      <c r="J1167" t="s">
        <v>891</v>
      </c>
      <c r="K1167">
        <f t="shared" si="90"/>
        <v>24</v>
      </c>
      <c r="L1167">
        <f t="shared" si="91"/>
        <v>10</v>
      </c>
      <c r="M1167" s="5">
        <f t="shared" si="93"/>
        <v>0.41666666666666669</v>
      </c>
      <c r="N1167">
        <f t="shared" si="94"/>
        <v>14</v>
      </c>
    </row>
    <row r="1168" spans="1:14" x14ac:dyDescent="0.35">
      <c r="A1168" t="s">
        <v>38</v>
      </c>
      <c r="B1168" t="s">
        <v>1395</v>
      </c>
      <c r="C1168" t="s">
        <v>8</v>
      </c>
      <c r="D1168" t="s">
        <v>63</v>
      </c>
      <c r="E1168" t="s">
        <v>25</v>
      </c>
      <c r="F1168">
        <f t="shared" si="92"/>
        <v>54</v>
      </c>
      <c r="G1168">
        <v>470</v>
      </c>
      <c r="H1168" s="4">
        <v>1.9444444444444445E-2</v>
      </c>
      <c r="I1168" t="s">
        <v>1916</v>
      </c>
      <c r="J1168" t="s">
        <v>891</v>
      </c>
      <c r="K1168">
        <f t="shared" si="90"/>
        <v>54</v>
      </c>
      <c r="L1168">
        <f t="shared" si="91"/>
        <v>44</v>
      </c>
      <c r="M1168" s="5">
        <f t="shared" si="93"/>
        <v>0.81481481481481477</v>
      </c>
      <c r="N1168">
        <f t="shared" si="94"/>
        <v>30</v>
      </c>
    </row>
    <row r="1169" spans="1:14" x14ac:dyDescent="0.35">
      <c r="A1169" t="s">
        <v>35</v>
      </c>
      <c r="B1169" t="s">
        <v>1356</v>
      </c>
      <c r="C1169" t="s">
        <v>69</v>
      </c>
      <c r="D1169" t="s">
        <v>98</v>
      </c>
      <c r="E1169" t="s">
        <v>25</v>
      </c>
      <c r="F1169">
        <f t="shared" si="92"/>
        <v>105</v>
      </c>
      <c r="G1169">
        <v>471</v>
      </c>
      <c r="H1169" s="4">
        <v>3.9583333333333331E-2</v>
      </c>
      <c r="I1169" t="s">
        <v>1916</v>
      </c>
      <c r="J1169" t="s">
        <v>893</v>
      </c>
      <c r="K1169">
        <f t="shared" si="90"/>
        <v>105</v>
      </c>
      <c r="L1169">
        <f t="shared" si="91"/>
        <v>84</v>
      </c>
      <c r="M1169" s="5">
        <f t="shared" si="93"/>
        <v>0.8</v>
      </c>
      <c r="N1169">
        <f t="shared" si="94"/>
        <v>63</v>
      </c>
    </row>
    <row r="1170" spans="1:14" x14ac:dyDescent="0.35">
      <c r="A1170" t="s">
        <v>21</v>
      </c>
      <c r="B1170" t="s">
        <v>1356</v>
      </c>
      <c r="C1170" t="s">
        <v>69</v>
      </c>
      <c r="D1170" t="s">
        <v>98</v>
      </c>
      <c r="E1170" t="s">
        <v>19</v>
      </c>
      <c r="F1170">
        <f t="shared" si="92"/>
        <v>70</v>
      </c>
      <c r="G1170">
        <v>472</v>
      </c>
      <c r="H1170" s="4">
        <v>2.9166666666666667E-2</v>
      </c>
      <c r="I1170" t="s">
        <v>1916</v>
      </c>
      <c r="J1170" t="s">
        <v>895</v>
      </c>
      <c r="K1170">
        <f t="shared" si="90"/>
        <v>70</v>
      </c>
      <c r="L1170">
        <f t="shared" si="91"/>
        <v>49</v>
      </c>
      <c r="M1170" s="5">
        <f t="shared" si="93"/>
        <v>0.7</v>
      </c>
      <c r="N1170">
        <f t="shared" si="94"/>
        <v>42</v>
      </c>
    </row>
    <row r="1171" spans="1:14" x14ac:dyDescent="0.35">
      <c r="A1171" t="s">
        <v>21</v>
      </c>
      <c r="B1171" t="s">
        <v>1498</v>
      </c>
      <c r="C1171" t="s">
        <v>55</v>
      </c>
      <c r="D1171" t="s">
        <v>71</v>
      </c>
      <c r="E1171" t="s">
        <v>19</v>
      </c>
      <c r="F1171">
        <f t="shared" si="92"/>
        <v>44</v>
      </c>
      <c r="G1171">
        <v>472</v>
      </c>
      <c r="H1171" s="4">
        <v>2.1527777777777778E-2</v>
      </c>
      <c r="I1171" t="s">
        <v>1917</v>
      </c>
      <c r="J1171" t="s">
        <v>895</v>
      </c>
      <c r="K1171">
        <f t="shared" si="90"/>
        <v>44</v>
      </c>
      <c r="L1171">
        <f t="shared" si="91"/>
        <v>31</v>
      </c>
      <c r="M1171" s="5">
        <f t="shared" si="93"/>
        <v>0.70454545454545459</v>
      </c>
      <c r="N1171">
        <f t="shared" si="94"/>
        <v>26</v>
      </c>
    </row>
    <row r="1172" spans="1:14" x14ac:dyDescent="0.35">
      <c r="A1172" t="s">
        <v>55</v>
      </c>
      <c r="B1172" t="s">
        <v>1498</v>
      </c>
      <c r="C1172" t="s">
        <v>55</v>
      </c>
      <c r="D1172" t="s">
        <v>71</v>
      </c>
      <c r="E1172" t="s">
        <v>19</v>
      </c>
      <c r="F1172">
        <f t="shared" si="92"/>
        <v>44</v>
      </c>
      <c r="G1172">
        <v>473</v>
      </c>
      <c r="H1172" s="4">
        <v>3.5416666666666666E-2</v>
      </c>
      <c r="I1172" t="s">
        <v>1917</v>
      </c>
      <c r="J1172" t="s">
        <v>897</v>
      </c>
      <c r="K1172">
        <f t="shared" si="90"/>
        <v>44</v>
      </c>
      <c r="L1172">
        <f t="shared" si="91"/>
        <v>31</v>
      </c>
      <c r="M1172" s="5">
        <f t="shared" si="93"/>
        <v>0.70454545454545459</v>
      </c>
      <c r="N1172">
        <f t="shared" si="94"/>
        <v>26</v>
      </c>
    </row>
    <row r="1173" spans="1:14" x14ac:dyDescent="0.35">
      <c r="A1173" t="s">
        <v>55</v>
      </c>
      <c r="B1173" t="s">
        <v>1356</v>
      </c>
      <c r="C1173" t="s">
        <v>69</v>
      </c>
      <c r="D1173" t="s">
        <v>98</v>
      </c>
      <c r="E1173" t="s">
        <v>14</v>
      </c>
      <c r="F1173">
        <f t="shared" si="92"/>
        <v>35</v>
      </c>
      <c r="G1173">
        <v>473</v>
      </c>
      <c r="H1173" s="4">
        <v>6.9444444444444441E-3</v>
      </c>
      <c r="I1173" t="s">
        <v>1916</v>
      </c>
      <c r="J1173" t="s">
        <v>897</v>
      </c>
      <c r="K1173">
        <f t="shared" si="90"/>
        <v>35</v>
      </c>
      <c r="L1173">
        <f t="shared" si="91"/>
        <v>14</v>
      </c>
      <c r="M1173" s="5">
        <f t="shared" si="93"/>
        <v>0.4</v>
      </c>
      <c r="N1173">
        <f t="shared" si="94"/>
        <v>21</v>
      </c>
    </row>
    <row r="1174" spans="1:14" x14ac:dyDescent="0.35">
      <c r="A1174" t="s">
        <v>19</v>
      </c>
      <c r="B1174" t="s">
        <v>1375</v>
      </c>
      <c r="C1174" t="s">
        <v>21</v>
      </c>
      <c r="D1174" t="s">
        <v>96</v>
      </c>
      <c r="E1174" t="s">
        <v>14</v>
      </c>
      <c r="F1174">
        <f t="shared" si="92"/>
        <v>34</v>
      </c>
      <c r="G1174">
        <v>474</v>
      </c>
      <c r="H1174" s="4">
        <v>3.8194444444444448E-2</v>
      </c>
      <c r="I1174" t="s">
        <v>1917</v>
      </c>
      <c r="J1174" t="s">
        <v>899</v>
      </c>
      <c r="K1174">
        <f t="shared" si="90"/>
        <v>34</v>
      </c>
      <c r="L1174">
        <f t="shared" si="91"/>
        <v>14</v>
      </c>
      <c r="M1174" s="5">
        <f t="shared" si="93"/>
        <v>0.41176470588235292</v>
      </c>
      <c r="N1174">
        <f t="shared" si="94"/>
        <v>20</v>
      </c>
    </row>
    <row r="1175" spans="1:14" x14ac:dyDescent="0.35">
      <c r="A1175" t="s">
        <v>19</v>
      </c>
      <c r="B1175" t="s">
        <v>1363</v>
      </c>
      <c r="C1175" t="s">
        <v>38</v>
      </c>
      <c r="D1175" t="s">
        <v>86</v>
      </c>
      <c r="E1175" t="s">
        <v>14</v>
      </c>
      <c r="F1175">
        <f t="shared" si="92"/>
        <v>29</v>
      </c>
      <c r="G1175">
        <v>474</v>
      </c>
      <c r="H1175" s="4">
        <v>2.5694444444444443E-2</v>
      </c>
      <c r="I1175" t="s">
        <v>1916</v>
      </c>
      <c r="J1175" t="s">
        <v>899</v>
      </c>
      <c r="K1175">
        <f t="shared" si="90"/>
        <v>29</v>
      </c>
      <c r="L1175">
        <f t="shared" si="91"/>
        <v>12</v>
      </c>
      <c r="M1175" s="5">
        <f t="shared" si="93"/>
        <v>0.41379310344827586</v>
      </c>
      <c r="N1175">
        <f t="shared" si="94"/>
        <v>17</v>
      </c>
    </row>
    <row r="1176" spans="1:14" x14ac:dyDescent="0.35">
      <c r="A1176" t="s">
        <v>19</v>
      </c>
      <c r="B1176" t="s">
        <v>1430</v>
      </c>
      <c r="C1176" t="s">
        <v>65</v>
      </c>
      <c r="D1176" t="s">
        <v>90</v>
      </c>
      <c r="E1176" t="s">
        <v>14</v>
      </c>
      <c r="F1176">
        <f t="shared" si="92"/>
        <v>31</v>
      </c>
      <c r="G1176">
        <v>474</v>
      </c>
      <c r="H1176" s="4">
        <v>2.361111111111111E-2</v>
      </c>
      <c r="I1176" t="s">
        <v>1917</v>
      </c>
      <c r="J1176" t="s">
        <v>899</v>
      </c>
      <c r="K1176">
        <f t="shared" si="90"/>
        <v>31</v>
      </c>
      <c r="L1176">
        <f t="shared" si="91"/>
        <v>12</v>
      </c>
      <c r="M1176" s="5">
        <f t="shared" si="93"/>
        <v>0.38709677419354838</v>
      </c>
      <c r="N1176">
        <f t="shared" si="94"/>
        <v>19</v>
      </c>
    </row>
    <row r="1177" spans="1:14" x14ac:dyDescent="0.35">
      <c r="A1177" t="s">
        <v>19</v>
      </c>
      <c r="B1177" t="s">
        <v>1366</v>
      </c>
      <c r="C1177" t="s">
        <v>56</v>
      </c>
      <c r="D1177" t="s">
        <v>83</v>
      </c>
      <c r="E1177" t="s">
        <v>25</v>
      </c>
      <c r="F1177">
        <f t="shared" si="92"/>
        <v>84</v>
      </c>
      <c r="G1177">
        <v>474</v>
      </c>
      <c r="H1177" s="4">
        <v>2.4305555555555556E-2</v>
      </c>
      <c r="I1177" t="s">
        <v>1916</v>
      </c>
      <c r="J1177" t="s">
        <v>899</v>
      </c>
      <c r="K1177">
        <f t="shared" si="90"/>
        <v>84</v>
      </c>
      <c r="L1177">
        <f t="shared" si="91"/>
        <v>68</v>
      </c>
      <c r="M1177" s="5">
        <f t="shared" si="93"/>
        <v>0.80952380952380953</v>
      </c>
      <c r="N1177">
        <f t="shared" si="94"/>
        <v>48</v>
      </c>
    </row>
    <row r="1178" spans="1:14" x14ac:dyDescent="0.35">
      <c r="A1178" t="s">
        <v>63</v>
      </c>
      <c r="B1178" t="s">
        <v>1465</v>
      </c>
      <c r="C1178" t="s">
        <v>50</v>
      </c>
      <c r="D1178" t="s">
        <v>75</v>
      </c>
      <c r="E1178" t="s">
        <v>25</v>
      </c>
      <c r="F1178">
        <f t="shared" si="92"/>
        <v>72</v>
      </c>
      <c r="G1178">
        <v>475</v>
      </c>
      <c r="H1178" s="4">
        <v>1.4583333333333334E-2</v>
      </c>
      <c r="I1178" t="s">
        <v>1917</v>
      </c>
      <c r="J1178" t="s">
        <v>900</v>
      </c>
      <c r="K1178">
        <f t="shared" si="90"/>
        <v>72</v>
      </c>
      <c r="L1178">
        <f t="shared" si="91"/>
        <v>58</v>
      </c>
      <c r="M1178" s="5">
        <f t="shared" si="93"/>
        <v>0.80555555555555558</v>
      </c>
      <c r="N1178">
        <f t="shared" si="94"/>
        <v>42</v>
      </c>
    </row>
    <row r="1179" spans="1:14" x14ac:dyDescent="0.35">
      <c r="A1179" t="s">
        <v>63</v>
      </c>
      <c r="B1179" t="s">
        <v>1375</v>
      </c>
      <c r="C1179" t="s">
        <v>21</v>
      </c>
      <c r="D1179" t="s">
        <v>96</v>
      </c>
      <c r="E1179" t="s">
        <v>25</v>
      </c>
      <c r="F1179">
        <f t="shared" si="92"/>
        <v>102</v>
      </c>
      <c r="G1179">
        <v>475</v>
      </c>
      <c r="H1179" s="4">
        <v>9.7222222222222224E-3</v>
      </c>
      <c r="I1179" t="s">
        <v>1917</v>
      </c>
      <c r="J1179" t="s">
        <v>900</v>
      </c>
      <c r="K1179">
        <f t="shared" si="90"/>
        <v>102</v>
      </c>
      <c r="L1179">
        <f t="shared" si="91"/>
        <v>82</v>
      </c>
      <c r="M1179" s="5">
        <f t="shared" si="93"/>
        <v>0.80392156862745101</v>
      </c>
      <c r="N1179">
        <f t="shared" si="94"/>
        <v>60</v>
      </c>
    </row>
    <row r="1180" spans="1:14" x14ac:dyDescent="0.35">
      <c r="A1180" t="s">
        <v>55</v>
      </c>
      <c r="B1180" t="s">
        <v>1465</v>
      </c>
      <c r="C1180" t="s">
        <v>50</v>
      </c>
      <c r="D1180" t="s">
        <v>75</v>
      </c>
      <c r="E1180" t="s">
        <v>19</v>
      </c>
      <c r="F1180">
        <f t="shared" si="92"/>
        <v>48</v>
      </c>
      <c r="G1180">
        <v>476</v>
      </c>
      <c r="H1180" s="4">
        <v>3.8194444444444448E-2</v>
      </c>
      <c r="I1180" t="s">
        <v>1917</v>
      </c>
      <c r="J1180" t="s">
        <v>902</v>
      </c>
      <c r="K1180">
        <f t="shared" si="90"/>
        <v>48</v>
      </c>
      <c r="L1180">
        <f t="shared" si="91"/>
        <v>34</v>
      </c>
      <c r="M1180" s="5">
        <f t="shared" si="93"/>
        <v>0.70833333333333337</v>
      </c>
      <c r="N1180">
        <f t="shared" si="94"/>
        <v>28</v>
      </c>
    </row>
    <row r="1181" spans="1:14" x14ac:dyDescent="0.35">
      <c r="A1181" t="s">
        <v>55</v>
      </c>
      <c r="B1181" t="s">
        <v>1375</v>
      </c>
      <c r="C1181" t="s">
        <v>21</v>
      </c>
      <c r="D1181" t="s">
        <v>96</v>
      </c>
      <c r="E1181" t="s">
        <v>14</v>
      </c>
      <c r="F1181">
        <f t="shared" si="92"/>
        <v>34</v>
      </c>
      <c r="G1181">
        <v>476</v>
      </c>
      <c r="H1181" s="4">
        <v>2.361111111111111E-2</v>
      </c>
      <c r="I1181" t="s">
        <v>1916</v>
      </c>
      <c r="J1181" t="s">
        <v>902</v>
      </c>
      <c r="K1181">
        <f t="shared" si="90"/>
        <v>34</v>
      </c>
      <c r="L1181">
        <f t="shared" si="91"/>
        <v>14</v>
      </c>
      <c r="M1181" s="5">
        <f t="shared" si="93"/>
        <v>0.41176470588235292</v>
      </c>
      <c r="N1181">
        <f t="shared" si="94"/>
        <v>20</v>
      </c>
    </row>
    <row r="1182" spans="1:14" x14ac:dyDescent="0.35">
      <c r="A1182" t="s">
        <v>55</v>
      </c>
      <c r="B1182" t="s">
        <v>1534</v>
      </c>
      <c r="C1182" t="s">
        <v>65</v>
      </c>
      <c r="D1182" t="s">
        <v>92</v>
      </c>
      <c r="E1182" t="s">
        <v>25</v>
      </c>
      <c r="F1182">
        <f t="shared" si="92"/>
        <v>96</v>
      </c>
      <c r="G1182">
        <v>476</v>
      </c>
      <c r="H1182" s="4">
        <v>3.472222222222222E-3</v>
      </c>
      <c r="I1182" t="s">
        <v>1917</v>
      </c>
      <c r="J1182" t="s">
        <v>902</v>
      </c>
      <c r="K1182">
        <f t="shared" si="90"/>
        <v>96</v>
      </c>
      <c r="L1182">
        <f t="shared" si="91"/>
        <v>77</v>
      </c>
      <c r="M1182" s="5">
        <f t="shared" si="93"/>
        <v>0.80208333333333337</v>
      </c>
      <c r="N1182">
        <f t="shared" si="94"/>
        <v>57</v>
      </c>
    </row>
    <row r="1183" spans="1:14" x14ac:dyDescent="0.35">
      <c r="A1183" t="s">
        <v>55</v>
      </c>
      <c r="B1183" t="s">
        <v>1369</v>
      </c>
      <c r="C1183" t="s">
        <v>77</v>
      </c>
      <c r="D1183" t="s">
        <v>108</v>
      </c>
      <c r="E1183" t="s">
        <v>14</v>
      </c>
      <c r="F1183">
        <f t="shared" si="92"/>
        <v>40</v>
      </c>
      <c r="G1183">
        <v>476</v>
      </c>
      <c r="H1183" s="4">
        <v>1.4583333333333334E-2</v>
      </c>
      <c r="I1183" t="s">
        <v>1916</v>
      </c>
      <c r="J1183" t="s">
        <v>902</v>
      </c>
      <c r="K1183">
        <f t="shared" si="90"/>
        <v>40</v>
      </c>
      <c r="L1183">
        <f t="shared" si="91"/>
        <v>15</v>
      </c>
      <c r="M1183" s="5">
        <f t="shared" si="93"/>
        <v>0.375</v>
      </c>
      <c r="N1183">
        <f t="shared" si="94"/>
        <v>25</v>
      </c>
    </row>
    <row r="1184" spans="1:14" x14ac:dyDescent="0.35">
      <c r="A1184" t="s">
        <v>31</v>
      </c>
      <c r="B1184" t="s">
        <v>1375</v>
      </c>
      <c r="C1184" t="s">
        <v>21</v>
      </c>
      <c r="D1184" t="s">
        <v>96</v>
      </c>
      <c r="E1184" t="s">
        <v>19</v>
      </c>
      <c r="F1184">
        <f t="shared" si="92"/>
        <v>68</v>
      </c>
      <c r="G1184">
        <v>477</v>
      </c>
      <c r="H1184" s="4">
        <v>2.361111111111111E-2</v>
      </c>
      <c r="I1184" t="s">
        <v>1917</v>
      </c>
      <c r="J1184" t="s">
        <v>904</v>
      </c>
      <c r="K1184">
        <f t="shared" si="90"/>
        <v>68</v>
      </c>
      <c r="L1184">
        <f t="shared" si="91"/>
        <v>48</v>
      </c>
      <c r="M1184" s="5">
        <f t="shared" si="93"/>
        <v>0.70588235294117652</v>
      </c>
      <c r="N1184">
        <f t="shared" si="94"/>
        <v>40</v>
      </c>
    </row>
    <row r="1185" spans="1:14" x14ac:dyDescent="0.35">
      <c r="A1185" t="s">
        <v>31</v>
      </c>
      <c r="B1185" t="s">
        <v>1496</v>
      </c>
      <c r="C1185" t="s">
        <v>50</v>
      </c>
      <c r="D1185" t="s">
        <v>73</v>
      </c>
      <c r="E1185" t="s">
        <v>19</v>
      </c>
      <c r="F1185">
        <f t="shared" si="92"/>
        <v>46</v>
      </c>
      <c r="G1185">
        <v>477</v>
      </c>
      <c r="H1185" s="4">
        <v>9.0277777777777769E-3</v>
      </c>
      <c r="I1185" t="s">
        <v>1917</v>
      </c>
      <c r="J1185" t="s">
        <v>904</v>
      </c>
      <c r="K1185">
        <f t="shared" si="90"/>
        <v>46</v>
      </c>
      <c r="L1185">
        <f t="shared" si="91"/>
        <v>32</v>
      </c>
      <c r="M1185" s="5">
        <f t="shared" si="93"/>
        <v>0.69565217391304346</v>
      </c>
      <c r="N1185">
        <f t="shared" si="94"/>
        <v>28</v>
      </c>
    </row>
    <row r="1186" spans="1:14" x14ac:dyDescent="0.35">
      <c r="A1186" t="s">
        <v>31</v>
      </c>
      <c r="B1186" t="s">
        <v>1465</v>
      </c>
      <c r="C1186" t="s">
        <v>50</v>
      </c>
      <c r="D1186" t="s">
        <v>75</v>
      </c>
      <c r="E1186" t="s">
        <v>19</v>
      </c>
      <c r="F1186">
        <f t="shared" si="92"/>
        <v>48</v>
      </c>
      <c r="G1186">
        <v>477</v>
      </c>
      <c r="H1186" s="4">
        <v>3.2638888888888891E-2</v>
      </c>
      <c r="I1186" t="s">
        <v>1917</v>
      </c>
      <c r="J1186" t="s">
        <v>904</v>
      </c>
      <c r="K1186">
        <f t="shared" si="90"/>
        <v>48</v>
      </c>
      <c r="L1186">
        <f t="shared" si="91"/>
        <v>34</v>
      </c>
      <c r="M1186" s="5">
        <f t="shared" si="93"/>
        <v>0.70833333333333337</v>
      </c>
      <c r="N1186">
        <f t="shared" si="94"/>
        <v>28</v>
      </c>
    </row>
    <row r="1187" spans="1:14" x14ac:dyDescent="0.35">
      <c r="A1187" t="s">
        <v>31</v>
      </c>
      <c r="B1187" t="s">
        <v>1387</v>
      </c>
      <c r="C1187" t="s">
        <v>55</v>
      </c>
      <c r="D1187" t="s">
        <v>69</v>
      </c>
      <c r="E1187" t="s">
        <v>19</v>
      </c>
      <c r="F1187">
        <f t="shared" si="92"/>
        <v>42</v>
      </c>
      <c r="G1187">
        <v>477</v>
      </c>
      <c r="H1187" s="4">
        <v>1.4583333333333334E-2</v>
      </c>
      <c r="I1187" t="s">
        <v>1916</v>
      </c>
      <c r="J1187" t="s">
        <v>904</v>
      </c>
      <c r="K1187">
        <f t="shared" si="90"/>
        <v>42</v>
      </c>
      <c r="L1187">
        <f t="shared" si="91"/>
        <v>29</v>
      </c>
      <c r="M1187" s="5">
        <f t="shared" si="93"/>
        <v>0.69047619047619047</v>
      </c>
      <c r="N1187">
        <f t="shared" si="94"/>
        <v>26</v>
      </c>
    </row>
    <row r="1188" spans="1:14" x14ac:dyDescent="0.35">
      <c r="A1188" t="s">
        <v>35</v>
      </c>
      <c r="B1188" t="s">
        <v>1386</v>
      </c>
      <c r="C1188" t="s">
        <v>63</v>
      </c>
      <c r="D1188" t="s">
        <v>88</v>
      </c>
      <c r="E1188" t="s">
        <v>19</v>
      </c>
      <c r="F1188">
        <f t="shared" si="92"/>
        <v>60</v>
      </c>
      <c r="G1188">
        <v>478</v>
      </c>
      <c r="H1188" s="4">
        <v>3.7499999999999999E-2</v>
      </c>
      <c r="I1188" t="s">
        <v>1917</v>
      </c>
      <c r="J1188" t="s">
        <v>905</v>
      </c>
      <c r="K1188">
        <f t="shared" si="90"/>
        <v>60</v>
      </c>
      <c r="L1188">
        <f t="shared" si="91"/>
        <v>42</v>
      </c>
      <c r="M1188" s="5">
        <f t="shared" si="93"/>
        <v>0.7</v>
      </c>
      <c r="N1188">
        <f t="shared" si="94"/>
        <v>36</v>
      </c>
    </row>
    <row r="1189" spans="1:14" x14ac:dyDescent="0.35">
      <c r="A1189" t="s">
        <v>35</v>
      </c>
      <c r="B1189" t="s">
        <v>1363</v>
      </c>
      <c r="C1189" t="s">
        <v>38</v>
      </c>
      <c r="D1189" t="s">
        <v>86</v>
      </c>
      <c r="E1189" t="s">
        <v>19</v>
      </c>
      <c r="F1189">
        <f t="shared" si="92"/>
        <v>58</v>
      </c>
      <c r="G1189">
        <v>478</v>
      </c>
      <c r="H1189" s="4">
        <v>2.5000000000000001E-2</v>
      </c>
      <c r="I1189" t="s">
        <v>1917</v>
      </c>
      <c r="J1189" t="s">
        <v>905</v>
      </c>
      <c r="K1189">
        <f t="shared" si="90"/>
        <v>58</v>
      </c>
      <c r="L1189">
        <f t="shared" si="91"/>
        <v>41</v>
      </c>
      <c r="M1189" s="5">
        <f t="shared" si="93"/>
        <v>0.7068965517241379</v>
      </c>
      <c r="N1189">
        <f t="shared" si="94"/>
        <v>34</v>
      </c>
    </row>
    <row r="1190" spans="1:14" x14ac:dyDescent="0.35">
      <c r="A1190" t="s">
        <v>14</v>
      </c>
      <c r="B1190" t="s">
        <v>1395</v>
      </c>
      <c r="C1190" t="s">
        <v>8</v>
      </c>
      <c r="D1190" t="s">
        <v>63</v>
      </c>
      <c r="E1190" t="s">
        <v>14</v>
      </c>
      <c r="F1190">
        <f t="shared" si="92"/>
        <v>18</v>
      </c>
      <c r="G1190">
        <v>479</v>
      </c>
      <c r="H1190" s="4">
        <v>3.125E-2</v>
      </c>
      <c r="I1190" t="s">
        <v>1916</v>
      </c>
      <c r="J1190" t="s">
        <v>906</v>
      </c>
      <c r="K1190">
        <f t="shared" si="90"/>
        <v>18</v>
      </c>
      <c r="L1190">
        <f t="shared" si="91"/>
        <v>8</v>
      </c>
      <c r="M1190" s="5">
        <f t="shared" si="93"/>
        <v>0.44444444444444442</v>
      </c>
      <c r="N1190">
        <f t="shared" si="94"/>
        <v>10</v>
      </c>
    </row>
    <row r="1191" spans="1:14" x14ac:dyDescent="0.35">
      <c r="A1191" t="s">
        <v>14</v>
      </c>
      <c r="B1191" t="s">
        <v>1375</v>
      </c>
      <c r="C1191" t="s">
        <v>21</v>
      </c>
      <c r="D1191" t="s">
        <v>96</v>
      </c>
      <c r="E1191" t="s">
        <v>14</v>
      </c>
      <c r="F1191">
        <f t="shared" si="92"/>
        <v>34</v>
      </c>
      <c r="G1191">
        <v>479</v>
      </c>
      <c r="H1191" s="4">
        <v>2.6388888888888889E-2</v>
      </c>
      <c r="I1191" t="s">
        <v>1917</v>
      </c>
      <c r="J1191" t="s">
        <v>906</v>
      </c>
      <c r="K1191">
        <f t="shared" si="90"/>
        <v>34</v>
      </c>
      <c r="L1191">
        <f t="shared" si="91"/>
        <v>14</v>
      </c>
      <c r="M1191" s="5">
        <f t="shared" si="93"/>
        <v>0.41176470588235292</v>
      </c>
      <c r="N1191">
        <f t="shared" si="94"/>
        <v>20</v>
      </c>
    </row>
    <row r="1192" spans="1:14" x14ac:dyDescent="0.35">
      <c r="A1192" t="s">
        <v>14</v>
      </c>
      <c r="B1192" t="s">
        <v>1356</v>
      </c>
      <c r="C1192" t="s">
        <v>69</v>
      </c>
      <c r="D1192" t="s">
        <v>98</v>
      </c>
      <c r="E1192" t="s">
        <v>25</v>
      </c>
      <c r="F1192">
        <f t="shared" si="92"/>
        <v>105</v>
      </c>
      <c r="G1192">
        <v>480</v>
      </c>
      <c r="H1192" s="4">
        <v>3.9583333333333331E-2</v>
      </c>
      <c r="I1192" t="s">
        <v>1917</v>
      </c>
      <c r="J1192" t="s">
        <v>908</v>
      </c>
      <c r="K1192">
        <f t="shared" si="90"/>
        <v>105</v>
      </c>
      <c r="L1192">
        <f t="shared" si="91"/>
        <v>84</v>
      </c>
      <c r="M1192" s="5">
        <f t="shared" si="93"/>
        <v>0.8</v>
      </c>
      <c r="N1192">
        <f t="shared" si="94"/>
        <v>63</v>
      </c>
    </row>
    <row r="1193" spans="1:14" x14ac:dyDescent="0.35">
      <c r="A1193" t="s">
        <v>14</v>
      </c>
      <c r="B1193" t="s">
        <v>1422</v>
      </c>
      <c r="C1193" t="s">
        <v>56</v>
      </c>
      <c r="D1193" t="s">
        <v>81</v>
      </c>
      <c r="E1193" t="s">
        <v>19</v>
      </c>
      <c r="F1193">
        <f t="shared" si="92"/>
        <v>54</v>
      </c>
      <c r="G1193">
        <v>480</v>
      </c>
      <c r="H1193" s="4">
        <v>5.5555555555555558E-3</v>
      </c>
      <c r="I1193" t="s">
        <v>1916</v>
      </c>
      <c r="J1193" t="s">
        <v>908</v>
      </c>
      <c r="K1193">
        <f t="shared" si="90"/>
        <v>54</v>
      </c>
      <c r="L1193">
        <f t="shared" si="91"/>
        <v>38</v>
      </c>
      <c r="M1193" s="5">
        <f t="shared" si="93"/>
        <v>0.70370370370370372</v>
      </c>
      <c r="N1193">
        <f t="shared" si="94"/>
        <v>32</v>
      </c>
    </row>
    <row r="1194" spans="1:14" x14ac:dyDescent="0.35">
      <c r="A1194" t="s">
        <v>46</v>
      </c>
      <c r="B1194" t="s">
        <v>1464</v>
      </c>
      <c r="C1194" t="s">
        <v>44</v>
      </c>
      <c r="D1194" t="s">
        <v>79</v>
      </c>
      <c r="E1194" t="s">
        <v>19</v>
      </c>
      <c r="F1194">
        <f t="shared" si="92"/>
        <v>52</v>
      </c>
      <c r="G1194">
        <v>481</v>
      </c>
      <c r="H1194" s="4">
        <v>4.027777777777778E-2</v>
      </c>
      <c r="I1194" t="s">
        <v>1917</v>
      </c>
      <c r="J1194" t="s">
        <v>910</v>
      </c>
      <c r="K1194">
        <f t="shared" si="90"/>
        <v>52</v>
      </c>
      <c r="L1194">
        <f t="shared" si="91"/>
        <v>37</v>
      </c>
      <c r="M1194" s="5">
        <f t="shared" si="93"/>
        <v>0.71153846153846156</v>
      </c>
      <c r="N1194">
        <f t="shared" si="94"/>
        <v>30</v>
      </c>
    </row>
    <row r="1195" spans="1:14" x14ac:dyDescent="0.35">
      <c r="A1195" t="s">
        <v>46</v>
      </c>
      <c r="B1195" t="s">
        <v>1387</v>
      </c>
      <c r="C1195" t="s">
        <v>55</v>
      </c>
      <c r="D1195" t="s">
        <v>69</v>
      </c>
      <c r="E1195" t="s">
        <v>25</v>
      </c>
      <c r="F1195">
        <f t="shared" si="92"/>
        <v>63</v>
      </c>
      <c r="G1195">
        <v>482</v>
      </c>
      <c r="H1195" s="4">
        <v>1.4583333333333334E-2</v>
      </c>
      <c r="I1195" t="s">
        <v>1917</v>
      </c>
      <c r="J1195" t="s">
        <v>911</v>
      </c>
      <c r="K1195">
        <f t="shared" si="90"/>
        <v>63</v>
      </c>
      <c r="L1195">
        <f t="shared" si="91"/>
        <v>50</v>
      </c>
      <c r="M1195" s="5">
        <f t="shared" si="93"/>
        <v>0.79365079365079361</v>
      </c>
      <c r="N1195">
        <f t="shared" si="94"/>
        <v>39</v>
      </c>
    </row>
    <row r="1196" spans="1:14" x14ac:dyDescent="0.35">
      <c r="A1196" t="s">
        <v>19</v>
      </c>
      <c r="B1196" t="s">
        <v>1422</v>
      </c>
      <c r="C1196" t="s">
        <v>56</v>
      </c>
      <c r="D1196" t="s">
        <v>81</v>
      </c>
      <c r="E1196" t="s">
        <v>25</v>
      </c>
      <c r="F1196">
        <f t="shared" si="92"/>
        <v>81</v>
      </c>
      <c r="G1196">
        <v>483</v>
      </c>
      <c r="H1196" s="4">
        <v>3.6805555555555557E-2</v>
      </c>
      <c r="I1196" t="s">
        <v>1916</v>
      </c>
      <c r="J1196" t="s">
        <v>913</v>
      </c>
      <c r="K1196">
        <f t="shared" si="90"/>
        <v>81</v>
      </c>
      <c r="L1196">
        <f t="shared" si="91"/>
        <v>65</v>
      </c>
      <c r="M1196" s="5">
        <f t="shared" si="93"/>
        <v>0.80246913580246915</v>
      </c>
      <c r="N1196">
        <f t="shared" si="94"/>
        <v>48</v>
      </c>
    </row>
    <row r="1197" spans="1:14" x14ac:dyDescent="0.35">
      <c r="A1197" t="s">
        <v>63</v>
      </c>
      <c r="B1197" t="s">
        <v>1434</v>
      </c>
      <c r="C1197" t="s">
        <v>44</v>
      </c>
      <c r="D1197" t="s">
        <v>77</v>
      </c>
      <c r="E1197" t="s">
        <v>25</v>
      </c>
      <c r="F1197">
        <f t="shared" si="92"/>
        <v>75</v>
      </c>
      <c r="G1197">
        <v>484</v>
      </c>
      <c r="H1197" s="4">
        <v>2.361111111111111E-2</v>
      </c>
      <c r="I1197" t="s">
        <v>1917</v>
      </c>
      <c r="J1197" t="s">
        <v>915</v>
      </c>
      <c r="K1197">
        <f t="shared" si="90"/>
        <v>75</v>
      </c>
      <c r="L1197">
        <f t="shared" si="91"/>
        <v>60</v>
      </c>
      <c r="M1197" s="5">
        <f t="shared" si="93"/>
        <v>0.8</v>
      </c>
      <c r="N1197">
        <f t="shared" si="94"/>
        <v>45</v>
      </c>
    </row>
    <row r="1198" spans="1:14" x14ac:dyDescent="0.35">
      <c r="A1198" t="s">
        <v>10</v>
      </c>
      <c r="B1198" t="s">
        <v>1465</v>
      </c>
      <c r="C1198" t="s">
        <v>50</v>
      </c>
      <c r="D1198" t="s">
        <v>75</v>
      </c>
      <c r="E1198" t="s">
        <v>25</v>
      </c>
      <c r="F1198">
        <f t="shared" si="92"/>
        <v>72</v>
      </c>
      <c r="G1198">
        <v>485</v>
      </c>
      <c r="H1198" s="4">
        <v>1.5972222222222221E-2</v>
      </c>
      <c r="I1198" t="s">
        <v>1916</v>
      </c>
      <c r="J1198" t="s">
        <v>916</v>
      </c>
      <c r="K1198">
        <f t="shared" si="90"/>
        <v>72</v>
      </c>
      <c r="L1198">
        <f t="shared" si="91"/>
        <v>58</v>
      </c>
      <c r="M1198" s="5">
        <f t="shared" si="93"/>
        <v>0.80555555555555558</v>
      </c>
      <c r="N1198">
        <f t="shared" si="94"/>
        <v>42</v>
      </c>
    </row>
    <row r="1199" spans="1:14" x14ac:dyDescent="0.35">
      <c r="A1199" t="s">
        <v>10</v>
      </c>
      <c r="B1199" t="s">
        <v>1389</v>
      </c>
      <c r="C1199" t="s">
        <v>71</v>
      </c>
      <c r="D1199" t="s">
        <v>100</v>
      </c>
      <c r="E1199" t="s">
        <v>19</v>
      </c>
      <c r="F1199">
        <f t="shared" si="92"/>
        <v>72</v>
      </c>
      <c r="G1199">
        <v>485</v>
      </c>
      <c r="H1199" s="4">
        <v>3.888888888888889E-2</v>
      </c>
      <c r="I1199" t="s">
        <v>1916</v>
      </c>
      <c r="J1199" t="s">
        <v>916</v>
      </c>
      <c r="K1199">
        <f t="shared" si="90"/>
        <v>72</v>
      </c>
      <c r="L1199">
        <f t="shared" si="91"/>
        <v>50</v>
      </c>
      <c r="M1199" s="5">
        <f t="shared" si="93"/>
        <v>0.69444444444444442</v>
      </c>
      <c r="N1199">
        <f t="shared" si="94"/>
        <v>44</v>
      </c>
    </row>
    <row r="1200" spans="1:14" x14ac:dyDescent="0.35">
      <c r="A1200" t="s">
        <v>44</v>
      </c>
      <c r="B1200" t="s">
        <v>1389</v>
      </c>
      <c r="C1200" t="s">
        <v>71</v>
      </c>
      <c r="D1200" t="s">
        <v>100</v>
      </c>
      <c r="E1200" t="s">
        <v>19</v>
      </c>
      <c r="F1200">
        <f t="shared" si="92"/>
        <v>72</v>
      </c>
      <c r="G1200">
        <v>486</v>
      </c>
      <c r="H1200" s="4">
        <v>4.8611111111111112E-3</v>
      </c>
      <c r="I1200" t="s">
        <v>1916</v>
      </c>
      <c r="J1200" t="s">
        <v>918</v>
      </c>
      <c r="K1200">
        <f t="shared" si="90"/>
        <v>72</v>
      </c>
      <c r="L1200">
        <f t="shared" si="91"/>
        <v>50</v>
      </c>
      <c r="M1200" s="5">
        <f t="shared" si="93"/>
        <v>0.69444444444444442</v>
      </c>
      <c r="N1200">
        <f t="shared" si="94"/>
        <v>44</v>
      </c>
    </row>
    <row r="1201" spans="1:14" x14ac:dyDescent="0.35">
      <c r="A1201" t="s">
        <v>44</v>
      </c>
      <c r="B1201" t="s">
        <v>1457</v>
      </c>
      <c r="C1201" t="s">
        <v>53</v>
      </c>
      <c r="D1201" t="s">
        <v>21</v>
      </c>
      <c r="E1201" t="s">
        <v>14</v>
      </c>
      <c r="F1201">
        <f t="shared" si="92"/>
        <v>20</v>
      </c>
      <c r="G1201">
        <v>486</v>
      </c>
      <c r="H1201" s="4">
        <v>1.3194444444444444E-2</v>
      </c>
      <c r="I1201" t="s">
        <v>1916</v>
      </c>
      <c r="J1201" t="s">
        <v>918</v>
      </c>
      <c r="K1201">
        <f t="shared" si="90"/>
        <v>20</v>
      </c>
      <c r="L1201">
        <f t="shared" si="91"/>
        <v>8</v>
      </c>
      <c r="M1201" s="5">
        <f t="shared" si="93"/>
        <v>0.4</v>
      </c>
      <c r="N1201">
        <f t="shared" si="94"/>
        <v>12</v>
      </c>
    </row>
    <row r="1202" spans="1:14" x14ac:dyDescent="0.35">
      <c r="A1202" t="s">
        <v>44</v>
      </c>
      <c r="B1202" t="s">
        <v>1375</v>
      </c>
      <c r="C1202" t="s">
        <v>21</v>
      </c>
      <c r="D1202" t="s">
        <v>96</v>
      </c>
      <c r="E1202" t="s">
        <v>14</v>
      </c>
      <c r="F1202">
        <f t="shared" si="92"/>
        <v>34</v>
      </c>
      <c r="G1202">
        <v>486</v>
      </c>
      <c r="H1202" s="4">
        <v>6.2500000000000003E-3</v>
      </c>
      <c r="I1202" t="s">
        <v>1916</v>
      </c>
      <c r="J1202" t="s">
        <v>918</v>
      </c>
      <c r="K1202">
        <f t="shared" si="90"/>
        <v>34</v>
      </c>
      <c r="L1202">
        <f t="shared" si="91"/>
        <v>14</v>
      </c>
      <c r="M1202" s="5">
        <f t="shared" si="93"/>
        <v>0.41176470588235292</v>
      </c>
      <c r="N1202">
        <f t="shared" si="94"/>
        <v>20</v>
      </c>
    </row>
    <row r="1203" spans="1:14" x14ac:dyDescent="0.35">
      <c r="A1203" t="s">
        <v>44</v>
      </c>
      <c r="B1203" t="s">
        <v>1465</v>
      </c>
      <c r="C1203" t="s">
        <v>50</v>
      </c>
      <c r="D1203" t="s">
        <v>75</v>
      </c>
      <c r="E1203" t="s">
        <v>14</v>
      </c>
      <c r="F1203">
        <f t="shared" si="92"/>
        <v>24</v>
      </c>
      <c r="G1203">
        <v>486</v>
      </c>
      <c r="H1203" s="4">
        <v>1.6666666666666666E-2</v>
      </c>
      <c r="I1203" t="s">
        <v>1916</v>
      </c>
      <c r="J1203" t="s">
        <v>918</v>
      </c>
      <c r="K1203">
        <f t="shared" si="90"/>
        <v>24</v>
      </c>
      <c r="L1203">
        <f t="shared" si="91"/>
        <v>10</v>
      </c>
      <c r="M1203" s="5">
        <f t="shared" si="93"/>
        <v>0.41666666666666669</v>
      </c>
      <c r="N1203">
        <f t="shared" si="94"/>
        <v>14</v>
      </c>
    </row>
    <row r="1204" spans="1:14" x14ac:dyDescent="0.35">
      <c r="A1204" t="s">
        <v>38</v>
      </c>
      <c r="B1204" t="s">
        <v>1375</v>
      </c>
      <c r="C1204" t="s">
        <v>21</v>
      </c>
      <c r="D1204" t="s">
        <v>96</v>
      </c>
      <c r="E1204" t="s">
        <v>19</v>
      </c>
      <c r="F1204">
        <f t="shared" si="92"/>
        <v>68</v>
      </c>
      <c r="G1204">
        <v>487</v>
      </c>
      <c r="H1204" s="4">
        <v>4.027777777777778E-2</v>
      </c>
      <c r="I1204" t="s">
        <v>1917</v>
      </c>
      <c r="J1204" t="s">
        <v>919</v>
      </c>
      <c r="K1204">
        <f t="shared" si="90"/>
        <v>68</v>
      </c>
      <c r="L1204">
        <f t="shared" si="91"/>
        <v>48</v>
      </c>
      <c r="M1204" s="5">
        <f t="shared" si="93"/>
        <v>0.70588235294117652</v>
      </c>
      <c r="N1204">
        <f t="shared" si="94"/>
        <v>40</v>
      </c>
    </row>
    <row r="1205" spans="1:14" x14ac:dyDescent="0.35">
      <c r="A1205" t="s">
        <v>38</v>
      </c>
      <c r="B1205" t="s">
        <v>1430</v>
      </c>
      <c r="C1205" t="s">
        <v>65</v>
      </c>
      <c r="D1205" t="s">
        <v>90</v>
      </c>
      <c r="E1205" t="s">
        <v>19</v>
      </c>
      <c r="F1205">
        <f t="shared" si="92"/>
        <v>62</v>
      </c>
      <c r="G1205">
        <v>487</v>
      </c>
      <c r="H1205" s="4">
        <v>2.013888888888889E-2</v>
      </c>
      <c r="I1205" t="s">
        <v>1917</v>
      </c>
      <c r="J1205" t="s">
        <v>919</v>
      </c>
      <c r="K1205">
        <f t="shared" si="90"/>
        <v>62</v>
      </c>
      <c r="L1205">
        <f t="shared" si="91"/>
        <v>43</v>
      </c>
      <c r="M1205" s="5">
        <f t="shared" si="93"/>
        <v>0.69354838709677424</v>
      </c>
      <c r="N1205">
        <f t="shared" si="94"/>
        <v>38</v>
      </c>
    </row>
    <row r="1206" spans="1:14" x14ac:dyDescent="0.35">
      <c r="A1206" t="s">
        <v>38</v>
      </c>
      <c r="B1206" t="s">
        <v>1498</v>
      </c>
      <c r="C1206" t="s">
        <v>55</v>
      </c>
      <c r="D1206" t="s">
        <v>71</v>
      </c>
      <c r="E1206" t="s">
        <v>14</v>
      </c>
      <c r="F1206">
        <f t="shared" si="92"/>
        <v>22</v>
      </c>
      <c r="G1206">
        <v>487</v>
      </c>
      <c r="H1206" s="4">
        <v>3.472222222222222E-3</v>
      </c>
      <c r="I1206" t="s">
        <v>1917</v>
      </c>
      <c r="J1206" t="s">
        <v>919</v>
      </c>
      <c r="K1206">
        <f t="shared" si="90"/>
        <v>22</v>
      </c>
      <c r="L1206">
        <f t="shared" si="91"/>
        <v>9</v>
      </c>
      <c r="M1206" s="5">
        <f t="shared" si="93"/>
        <v>0.40909090909090912</v>
      </c>
      <c r="N1206">
        <f t="shared" si="94"/>
        <v>13</v>
      </c>
    </row>
    <row r="1207" spans="1:14" x14ac:dyDescent="0.35">
      <c r="A1207" t="s">
        <v>8</v>
      </c>
      <c r="B1207" t="s">
        <v>1395</v>
      </c>
      <c r="C1207" t="s">
        <v>8</v>
      </c>
      <c r="D1207" t="s">
        <v>63</v>
      </c>
      <c r="E1207" t="s">
        <v>25</v>
      </c>
      <c r="F1207">
        <f t="shared" si="92"/>
        <v>54</v>
      </c>
      <c r="G1207">
        <v>488</v>
      </c>
      <c r="H1207" s="4">
        <v>3.7499999999999999E-2</v>
      </c>
      <c r="I1207" t="s">
        <v>1916</v>
      </c>
      <c r="J1207" t="s">
        <v>921</v>
      </c>
      <c r="K1207">
        <f t="shared" si="90"/>
        <v>54</v>
      </c>
      <c r="L1207">
        <f t="shared" si="91"/>
        <v>44</v>
      </c>
      <c r="M1207" s="5">
        <f t="shared" si="93"/>
        <v>0.81481481481481477</v>
      </c>
      <c r="N1207">
        <f t="shared" si="94"/>
        <v>30</v>
      </c>
    </row>
    <row r="1208" spans="1:14" x14ac:dyDescent="0.35">
      <c r="A1208" t="s">
        <v>8</v>
      </c>
      <c r="B1208" t="s">
        <v>1496</v>
      </c>
      <c r="C1208" t="s">
        <v>50</v>
      </c>
      <c r="D1208" t="s">
        <v>73</v>
      </c>
      <c r="E1208" t="s">
        <v>25</v>
      </c>
      <c r="F1208">
        <f t="shared" si="92"/>
        <v>69</v>
      </c>
      <c r="G1208">
        <v>488</v>
      </c>
      <c r="H1208" s="4">
        <v>3.6111111111111108E-2</v>
      </c>
      <c r="I1208" t="s">
        <v>1916</v>
      </c>
      <c r="J1208" t="s">
        <v>921</v>
      </c>
      <c r="K1208">
        <f t="shared" si="90"/>
        <v>69</v>
      </c>
      <c r="L1208">
        <f t="shared" si="91"/>
        <v>55</v>
      </c>
      <c r="M1208" s="5">
        <f t="shared" si="93"/>
        <v>0.79710144927536231</v>
      </c>
      <c r="N1208">
        <f t="shared" si="94"/>
        <v>42</v>
      </c>
    </row>
    <row r="1209" spans="1:14" x14ac:dyDescent="0.35">
      <c r="A1209" t="s">
        <v>8</v>
      </c>
      <c r="B1209" t="s">
        <v>1430</v>
      </c>
      <c r="C1209" t="s">
        <v>65</v>
      </c>
      <c r="D1209" t="s">
        <v>90</v>
      </c>
      <c r="E1209" t="s">
        <v>19</v>
      </c>
      <c r="F1209">
        <f t="shared" si="92"/>
        <v>62</v>
      </c>
      <c r="G1209">
        <v>488</v>
      </c>
      <c r="H1209" s="4">
        <v>1.2500000000000001E-2</v>
      </c>
      <c r="I1209" t="s">
        <v>1917</v>
      </c>
      <c r="J1209" t="s">
        <v>921</v>
      </c>
      <c r="K1209">
        <f t="shared" si="90"/>
        <v>62</v>
      </c>
      <c r="L1209">
        <f t="shared" si="91"/>
        <v>43</v>
      </c>
      <c r="M1209" s="5">
        <f t="shared" si="93"/>
        <v>0.69354838709677424</v>
      </c>
      <c r="N1209">
        <f t="shared" si="94"/>
        <v>38</v>
      </c>
    </row>
    <row r="1210" spans="1:14" x14ac:dyDescent="0.35">
      <c r="A1210" t="s">
        <v>25</v>
      </c>
      <c r="B1210" t="s">
        <v>1369</v>
      </c>
      <c r="C1210" t="s">
        <v>77</v>
      </c>
      <c r="D1210" t="s">
        <v>108</v>
      </c>
      <c r="E1210" t="s">
        <v>19</v>
      </c>
      <c r="F1210">
        <f t="shared" si="92"/>
        <v>80</v>
      </c>
      <c r="G1210">
        <v>489</v>
      </c>
      <c r="H1210" s="4">
        <v>1.9444444444444445E-2</v>
      </c>
      <c r="I1210" t="s">
        <v>1917</v>
      </c>
      <c r="J1210" t="s">
        <v>923</v>
      </c>
      <c r="K1210">
        <f t="shared" si="90"/>
        <v>80</v>
      </c>
      <c r="L1210">
        <f t="shared" si="91"/>
        <v>55</v>
      </c>
      <c r="M1210" s="5">
        <f t="shared" si="93"/>
        <v>0.6875</v>
      </c>
      <c r="N1210">
        <f t="shared" si="94"/>
        <v>50</v>
      </c>
    </row>
    <row r="1211" spans="1:14" x14ac:dyDescent="0.35">
      <c r="A1211" t="s">
        <v>25</v>
      </c>
      <c r="B1211" t="s">
        <v>1496</v>
      </c>
      <c r="C1211" t="s">
        <v>50</v>
      </c>
      <c r="D1211" t="s">
        <v>73</v>
      </c>
      <c r="E1211" t="s">
        <v>25</v>
      </c>
      <c r="F1211">
        <f t="shared" si="92"/>
        <v>69</v>
      </c>
      <c r="G1211">
        <v>489</v>
      </c>
      <c r="H1211" s="4">
        <v>4.1666666666666666E-3</v>
      </c>
      <c r="I1211" t="s">
        <v>1917</v>
      </c>
      <c r="J1211" t="s">
        <v>923</v>
      </c>
      <c r="K1211">
        <f t="shared" si="90"/>
        <v>69</v>
      </c>
      <c r="L1211">
        <f t="shared" si="91"/>
        <v>55</v>
      </c>
      <c r="M1211" s="5">
        <f t="shared" si="93"/>
        <v>0.79710144927536231</v>
      </c>
      <c r="N1211">
        <f t="shared" si="94"/>
        <v>42</v>
      </c>
    </row>
    <row r="1212" spans="1:14" x14ac:dyDescent="0.35">
      <c r="A1212" t="s">
        <v>14</v>
      </c>
      <c r="B1212" t="s">
        <v>1464</v>
      </c>
      <c r="C1212" t="s">
        <v>44</v>
      </c>
      <c r="D1212" t="s">
        <v>79</v>
      </c>
      <c r="E1212" t="s">
        <v>25</v>
      </c>
      <c r="F1212">
        <f t="shared" si="92"/>
        <v>78</v>
      </c>
      <c r="G1212">
        <v>490</v>
      </c>
      <c r="H1212" s="4">
        <v>2.361111111111111E-2</v>
      </c>
      <c r="I1212" t="s">
        <v>1916</v>
      </c>
      <c r="J1212" t="s">
        <v>924</v>
      </c>
      <c r="K1212">
        <f t="shared" si="90"/>
        <v>78</v>
      </c>
      <c r="L1212">
        <f t="shared" si="91"/>
        <v>63</v>
      </c>
      <c r="M1212" s="5">
        <f t="shared" si="93"/>
        <v>0.80769230769230771</v>
      </c>
      <c r="N1212">
        <f t="shared" si="94"/>
        <v>45</v>
      </c>
    </row>
    <row r="1213" spans="1:14" x14ac:dyDescent="0.35">
      <c r="A1213" t="s">
        <v>14</v>
      </c>
      <c r="B1213" t="s">
        <v>1534</v>
      </c>
      <c r="C1213" t="s">
        <v>65</v>
      </c>
      <c r="D1213" t="s">
        <v>92</v>
      </c>
      <c r="E1213" t="s">
        <v>14</v>
      </c>
      <c r="F1213">
        <f t="shared" si="92"/>
        <v>32</v>
      </c>
      <c r="G1213">
        <v>490</v>
      </c>
      <c r="H1213" s="4">
        <v>3.8194444444444448E-2</v>
      </c>
      <c r="I1213" t="s">
        <v>1916</v>
      </c>
      <c r="J1213" t="s">
        <v>924</v>
      </c>
      <c r="K1213">
        <f t="shared" si="90"/>
        <v>32</v>
      </c>
      <c r="L1213">
        <f t="shared" si="91"/>
        <v>13</v>
      </c>
      <c r="M1213" s="5">
        <f t="shared" si="93"/>
        <v>0.40625</v>
      </c>
      <c r="N1213">
        <f t="shared" si="94"/>
        <v>19</v>
      </c>
    </row>
    <row r="1214" spans="1:14" x14ac:dyDescent="0.35">
      <c r="A1214" t="s">
        <v>14</v>
      </c>
      <c r="B1214" t="s">
        <v>1375</v>
      </c>
      <c r="C1214" t="s">
        <v>21</v>
      </c>
      <c r="D1214" t="s">
        <v>96</v>
      </c>
      <c r="E1214" t="s">
        <v>25</v>
      </c>
      <c r="F1214">
        <f t="shared" si="92"/>
        <v>102</v>
      </c>
      <c r="G1214">
        <v>490</v>
      </c>
      <c r="H1214" s="4">
        <v>2.9166666666666667E-2</v>
      </c>
      <c r="I1214" t="s">
        <v>1916</v>
      </c>
      <c r="J1214" t="s">
        <v>924</v>
      </c>
      <c r="K1214">
        <f t="shared" si="90"/>
        <v>102</v>
      </c>
      <c r="L1214">
        <f t="shared" si="91"/>
        <v>82</v>
      </c>
      <c r="M1214" s="5">
        <f t="shared" si="93"/>
        <v>0.80392156862745101</v>
      </c>
      <c r="N1214">
        <f t="shared" si="94"/>
        <v>60</v>
      </c>
    </row>
    <row r="1215" spans="1:14" x14ac:dyDescent="0.35">
      <c r="A1215" t="s">
        <v>35</v>
      </c>
      <c r="B1215" t="s">
        <v>1363</v>
      </c>
      <c r="C1215" t="s">
        <v>38</v>
      </c>
      <c r="D1215" t="s">
        <v>86</v>
      </c>
      <c r="E1215" t="s">
        <v>19</v>
      </c>
      <c r="F1215">
        <f t="shared" si="92"/>
        <v>58</v>
      </c>
      <c r="G1215">
        <v>491</v>
      </c>
      <c r="H1215" s="4">
        <v>2.0833333333333332E-2</v>
      </c>
      <c r="I1215" t="s">
        <v>1916</v>
      </c>
      <c r="J1215" t="s">
        <v>925</v>
      </c>
      <c r="K1215">
        <f t="shared" si="90"/>
        <v>58</v>
      </c>
      <c r="L1215">
        <f t="shared" si="91"/>
        <v>41</v>
      </c>
      <c r="M1215" s="5">
        <f t="shared" si="93"/>
        <v>0.7068965517241379</v>
      </c>
      <c r="N1215">
        <f t="shared" si="94"/>
        <v>34</v>
      </c>
    </row>
    <row r="1216" spans="1:14" x14ac:dyDescent="0.35">
      <c r="A1216" t="s">
        <v>35</v>
      </c>
      <c r="B1216" t="s">
        <v>1386</v>
      </c>
      <c r="C1216" t="s">
        <v>63</v>
      </c>
      <c r="D1216" t="s">
        <v>88</v>
      </c>
      <c r="E1216" t="s">
        <v>19</v>
      </c>
      <c r="F1216">
        <f t="shared" si="92"/>
        <v>60</v>
      </c>
      <c r="G1216">
        <v>491</v>
      </c>
      <c r="H1216" s="4">
        <v>7.6388888888888886E-3</v>
      </c>
      <c r="I1216" t="s">
        <v>1916</v>
      </c>
      <c r="J1216" t="s">
        <v>925</v>
      </c>
      <c r="K1216">
        <f t="shared" si="90"/>
        <v>60</v>
      </c>
      <c r="L1216">
        <f t="shared" si="91"/>
        <v>42</v>
      </c>
      <c r="M1216" s="5">
        <f t="shared" si="93"/>
        <v>0.7</v>
      </c>
      <c r="N1216">
        <f t="shared" si="94"/>
        <v>36</v>
      </c>
    </row>
    <row r="1217" spans="1:14" x14ac:dyDescent="0.35">
      <c r="A1217" t="s">
        <v>29</v>
      </c>
      <c r="B1217" t="s">
        <v>1546</v>
      </c>
      <c r="C1217" t="s">
        <v>21</v>
      </c>
      <c r="D1217" t="s">
        <v>94</v>
      </c>
      <c r="E1217" t="s">
        <v>25</v>
      </c>
      <c r="F1217">
        <f t="shared" si="92"/>
        <v>99</v>
      </c>
      <c r="G1217">
        <v>492</v>
      </c>
      <c r="H1217" s="4">
        <v>1.0416666666666666E-2</v>
      </c>
      <c r="I1217" t="s">
        <v>1916</v>
      </c>
      <c r="J1217" t="s">
        <v>927</v>
      </c>
      <c r="K1217">
        <f t="shared" si="90"/>
        <v>99</v>
      </c>
      <c r="L1217">
        <f t="shared" si="91"/>
        <v>79</v>
      </c>
      <c r="M1217" s="5">
        <f t="shared" si="93"/>
        <v>0.79797979797979801</v>
      </c>
      <c r="N1217">
        <f t="shared" si="94"/>
        <v>60</v>
      </c>
    </row>
    <row r="1218" spans="1:14" x14ac:dyDescent="0.35">
      <c r="A1218" t="s">
        <v>29</v>
      </c>
      <c r="B1218" t="s">
        <v>1387</v>
      </c>
      <c r="C1218" t="s">
        <v>55</v>
      </c>
      <c r="D1218" t="s">
        <v>69</v>
      </c>
      <c r="E1218" t="s">
        <v>25</v>
      </c>
      <c r="F1218">
        <f t="shared" si="92"/>
        <v>63</v>
      </c>
      <c r="G1218">
        <v>492</v>
      </c>
      <c r="H1218" s="4">
        <v>5.5555555555555558E-3</v>
      </c>
      <c r="I1218" t="s">
        <v>1916</v>
      </c>
      <c r="J1218" t="s">
        <v>927</v>
      </c>
      <c r="K1218">
        <f t="shared" ref="K1218:K1281" si="95">D1218*E1218</f>
        <v>63</v>
      </c>
      <c r="L1218">
        <f t="shared" ref="L1218:L1281" si="96">K1218-C1218</f>
        <v>50</v>
      </c>
      <c r="M1218" s="5">
        <f t="shared" si="93"/>
        <v>0.79365079365079361</v>
      </c>
      <c r="N1218">
        <f t="shared" si="94"/>
        <v>39</v>
      </c>
    </row>
    <row r="1219" spans="1:14" x14ac:dyDescent="0.35">
      <c r="A1219" t="s">
        <v>29</v>
      </c>
      <c r="B1219" t="s">
        <v>1465</v>
      </c>
      <c r="C1219" t="s">
        <v>50</v>
      </c>
      <c r="D1219" t="s">
        <v>75</v>
      </c>
      <c r="E1219" t="s">
        <v>19</v>
      </c>
      <c r="F1219">
        <f t="shared" ref="F1219:F1282" si="97">D1219*E1219</f>
        <v>48</v>
      </c>
      <c r="G1219">
        <v>492</v>
      </c>
      <c r="H1219" s="4">
        <v>1.8055555555555554E-2</v>
      </c>
      <c r="I1219" t="s">
        <v>1916</v>
      </c>
      <c r="J1219" t="s">
        <v>927</v>
      </c>
      <c r="K1219">
        <f t="shared" si="95"/>
        <v>48</v>
      </c>
      <c r="L1219">
        <f t="shared" si="96"/>
        <v>34</v>
      </c>
      <c r="M1219" s="5">
        <f t="shared" ref="M1219:M1282" si="98">(L1219/K1219)</f>
        <v>0.70833333333333337</v>
      </c>
      <c r="N1219">
        <f t="shared" ref="N1219:N1282" si="99">C1219*E1219</f>
        <v>28</v>
      </c>
    </row>
    <row r="1220" spans="1:14" x14ac:dyDescent="0.35">
      <c r="A1220" t="s">
        <v>19</v>
      </c>
      <c r="B1220" t="s">
        <v>1395</v>
      </c>
      <c r="C1220" t="s">
        <v>8</v>
      </c>
      <c r="D1220" t="s">
        <v>63</v>
      </c>
      <c r="E1220" t="s">
        <v>25</v>
      </c>
      <c r="F1220">
        <f t="shared" si="97"/>
        <v>54</v>
      </c>
      <c r="G1220">
        <v>493</v>
      </c>
      <c r="H1220" s="4">
        <v>5.5555555555555558E-3</v>
      </c>
      <c r="I1220" t="s">
        <v>1917</v>
      </c>
      <c r="J1220" t="s">
        <v>928</v>
      </c>
      <c r="K1220">
        <f t="shared" si="95"/>
        <v>54</v>
      </c>
      <c r="L1220">
        <f t="shared" si="96"/>
        <v>44</v>
      </c>
      <c r="M1220" s="5">
        <f t="shared" si="98"/>
        <v>0.81481481481481477</v>
      </c>
      <c r="N1220">
        <f t="shared" si="99"/>
        <v>30</v>
      </c>
    </row>
    <row r="1221" spans="1:14" x14ac:dyDescent="0.35">
      <c r="A1221" t="s">
        <v>21</v>
      </c>
      <c r="B1221" t="s">
        <v>1534</v>
      </c>
      <c r="C1221" t="s">
        <v>65</v>
      </c>
      <c r="D1221" t="s">
        <v>92</v>
      </c>
      <c r="E1221" t="s">
        <v>19</v>
      </c>
      <c r="F1221">
        <f t="shared" si="97"/>
        <v>64</v>
      </c>
      <c r="G1221">
        <v>494</v>
      </c>
      <c r="H1221" s="4">
        <v>6.2500000000000003E-3</v>
      </c>
      <c r="I1221" t="s">
        <v>1916</v>
      </c>
      <c r="J1221" t="s">
        <v>929</v>
      </c>
      <c r="K1221">
        <f t="shared" si="95"/>
        <v>64</v>
      </c>
      <c r="L1221">
        <f t="shared" si="96"/>
        <v>45</v>
      </c>
      <c r="M1221" s="5">
        <f t="shared" si="98"/>
        <v>0.703125</v>
      </c>
      <c r="N1221">
        <f t="shared" si="99"/>
        <v>38</v>
      </c>
    </row>
    <row r="1222" spans="1:14" x14ac:dyDescent="0.35">
      <c r="A1222" t="s">
        <v>21</v>
      </c>
      <c r="B1222" t="s">
        <v>1389</v>
      </c>
      <c r="C1222" t="s">
        <v>71</v>
      </c>
      <c r="D1222" t="s">
        <v>100</v>
      </c>
      <c r="E1222" t="s">
        <v>25</v>
      </c>
      <c r="F1222">
        <f t="shared" si="97"/>
        <v>108</v>
      </c>
      <c r="G1222">
        <v>494</v>
      </c>
      <c r="H1222" s="4">
        <v>1.5277777777777777E-2</v>
      </c>
      <c r="I1222" t="s">
        <v>1916</v>
      </c>
      <c r="J1222" t="s">
        <v>929</v>
      </c>
      <c r="K1222">
        <f t="shared" si="95"/>
        <v>108</v>
      </c>
      <c r="L1222">
        <f t="shared" si="96"/>
        <v>86</v>
      </c>
      <c r="M1222" s="5">
        <f t="shared" si="98"/>
        <v>0.79629629629629628</v>
      </c>
      <c r="N1222">
        <f t="shared" si="99"/>
        <v>66</v>
      </c>
    </row>
    <row r="1223" spans="1:14" x14ac:dyDescent="0.35">
      <c r="A1223" t="s">
        <v>42</v>
      </c>
      <c r="B1223" t="s">
        <v>1369</v>
      </c>
      <c r="C1223" t="s">
        <v>77</v>
      </c>
      <c r="D1223" t="s">
        <v>108</v>
      </c>
      <c r="E1223" t="s">
        <v>25</v>
      </c>
      <c r="F1223">
        <f t="shared" si="97"/>
        <v>120</v>
      </c>
      <c r="G1223">
        <v>495</v>
      </c>
      <c r="H1223" s="4">
        <v>9.0277777777777769E-3</v>
      </c>
      <c r="I1223" t="s">
        <v>1917</v>
      </c>
      <c r="J1223" t="s">
        <v>931</v>
      </c>
      <c r="K1223">
        <f t="shared" si="95"/>
        <v>120</v>
      </c>
      <c r="L1223">
        <f t="shared" si="96"/>
        <v>95</v>
      </c>
      <c r="M1223" s="5">
        <f t="shared" si="98"/>
        <v>0.79166666666666663</v>
      </c>
      <c r="N1223">
        <f t="shared" si="99"/>
        <v>75</v>
      </c>
    </row>
    <row r="1224" spans="1:14" x14ac:dyDescent="0.35">
      <c r="A1224" t="s">
        <v>42</v>
      </c>
      <c r="B1224" t="s">
        <v>1422</v>
      </c>
      <c r="C1224" t="s">
        <v>56</v>
      </c>
      <c r="D1224" t="s">
        <v>81</v>
      </c>
      <c r="E1224" t="s">
        <v>19</v>
      </c>
      <c r="F1224">
        <f t="shared" si="97"/>
        <v>54</v>
      </c>
      <c r="G1224">
        <v>495</v>
      </c>
      <c r="H1224" s="4">
        <v>6.2500000000000003E-3</v>
      </c>
      <c r="I1224" t="s">
        <v>1917</v>
      </c>
      <c r="J1224" t="s">
        <v>931</v>
      </c>
      <c r="K1224">
        <f t="shared" si="95"/>
        <v>54</v>
      </c>
      <c r="L1224">
        <f t="shared" si="96"/>
        <v>38</v>
      </c>
      <c r="M1224" s="5">
        <f t="shared" si="98"/>
        <v>0.70370370370370372</v>
      </c>
      <c r="N1224">
        <f t="shared" si="99"/>
        <v>32</v>
      </c>
    </row>
    <row r="1225" spans="1:14" x14ac:dyDescent="0.35">
      <c r="A1225" t="s">
        <v>42</v>
      </c>
      <c r="B1225" t="s">
        <v>1366</v>
      </c>
      <c r="C1225" t="s">
        <v>56</v>
      </c>
      <c r="D1225" t="s">
        <v>83</v>
      </c>
      <c r="E1225" t="s">
        <v>19</v>
      </c>
      <c r="F1225">
        <f t="shared" si="97"/>
        <v>56</v>
      </c>
      <c r="G1225">
        <v>495</v>
      </c>
      <c r="H1225" s="4">
        <v>3.0555555555555555E-2</v>
      </c>
      <c r="I1225" t="s">
        <v>1916</v>
      </c>
      <c r="J1225" t="s">
        <v>931</v>
      </c>
      <c r="K1225">
        <f t="shared" si="95"/>
        <v>56</v>
      </c>
      <c r="L1225">
        <f t="shared" si="96"/>
        <v>40</v>
      </c>
      <c r="M1225" s="5">
        <f t="shared" si="98"/>
        <v>0.7142857142857143</v>
      </c>
      <c r="N1225">
        <f t="shared" si="99"/>
        <v>32</v>
      </c>
    </row>
    <row r="1226" spans="1:14" x14ac:dyDescent="0.35">
      <c r="A1226" t="s">
        <v>42</v>
      </c>
      <c r="B1226" t="s">
        <v>1546</v>
      </c>
      <c r="C1226" t="s">
        <v>21</v>
      </c>
      <c r="D1226" t="s">
        <v>94</v>
      </c>
      <c r="E1226" t="s">
        <v>14</v>
      </c>
      <c r="F1226">
        <f t="shared" si="97"/>
        <v>33</v>
      </c>
      <c r="G1226">
        <v>495</v>
      </c>
      <c r="H1226" s="4">
        <v>2.5000000000000001E-2</v>
      </c>
      <c r="I1226" t="s">
        <v>1917</v>
      </c>
      <c r="J1226" t="s">
        <v>931</v>
      </c>
      <c r="K1226">
        <f t="shared" si="95"/>
        <v>33</v>
      </c>
      <c r="L1226">
        <f t="shared" si="96"/>
        <v>13</v>
      </c>
      <c r="M1226" s="5">
        <f t="shared" si="98"/>
        <v>0.39393939393939392</v>
      </c>
      <c r="N1226">
        <f t="shared" si="99"/>
        <v>20</v>
      </c>
    </row>
    <row r="1227" spans="1:14" x14ac:dyDescent="0.35">
      <c r="A1227" t="s">
        <v>14</v>
      </c>
      <c r="B1227" t="s">
        <v>1546</v>
      </c>
      <c r="C1227" t="s">
        <v>21</v>
      </c>
      <c r="D1227" t="s">
        <v>94</v>
      </c>
      <c r="E1227" t="s">
        <v>14</v>
      </c>
      <c r="F1227">
        <f t="shared" si="97"/>
        <v>33</v>
      </c>
      <c r="G1227">
        <v>496</v>
      </c>
      <c r="H1227" s="4">
        <v>1.9444444444444445E-2</v>
      </c>
      <c r="I1227" t="s">
        <v>1916</v>
      </c>
      <c r="J1227" t="s">
        <v>932</v>
      </c>
      <c r="K1227">
        <f t="shared" si="95"/>
        <v>33</v>
      </c>
      <c r="L1227">
        <f t="shared" si="96"/>
        <v>13</v>
      </c>
      <c r="M1227" s="5">
        <f t="shared" si="98"/>
        <v>0.39393939393939392</v>
      </c>
      <c r="N1227">
        <f t="shared" si="99"/>
        <v>20</v>
      </c>
    </row>
    <row r="1228" spans="1:14" x14ac:dyDescent="0.35">
      <c r="A1228" t="s">
        <v>14</v>
      </c>
      <c r="B1228" t="s">
        <v>1375</v>
      </c>
      <c r="C1228" t="s">
        <v>21</v>
      </c>
      <c r="D1228" t="s">
        <v>96</v>
      </c>
      <c r="E1228" t="s">
        <v>25</v>
      </c>
      <c r="F1228">
        <f t="shared" si="97"/>
        <v>102</v>
      </c>
      <c r="G1228">
        <v>496</v>
      </c>
      <c r="H1228" s="4">
        <v>1.5972222222222221E-2</v>
      </c>
      <c r="I1228" t="s">
        <v>1916</v>
      </c>
      <c r="J1228" t="s">
        <v>932</v>
      </c>
      <c r="K1228">
        <f t="shared" si="95"/>
        <v>102</v>
      </c>
      <c r="L1228">
        <f t="shared" si="96"/>
        <v>82</v>
      </c>
      <c r="M1228" s="5">
        <f t="shared" si="98"/>
        <v>0.80392156862745101</v>
      </c>
      <c r="N1228">
        <f t="shared" si="99"/>
        <v>60</v>
      </c>
    </row>
    <row r="1229" spans="1:14" x14ac:dyDescent="0.35">
      <c r="A1229" t="s">
        <v>14</v>
      </c>
      <c r="B1229" t="s">
        <v>1427</v>
      </c>
      <c r="C1229" t="s">
        <v>42</v>
      </c>
      <c r="D1229" t="s">
        <v>65</v>
      </c>
      <c r="E1229" t="s">
        <v>25</v>
      </c>
      <c r="F1229">
        <f t="shared" si="97"/>
        <v>57</v>
      </c>
      <c r="G1229">
        <v>496</v>
      </c>
      <c r="H1229" s="4">
        <v>2.8472222222222222E-2</v>
      </c>
      <c r="I1229" t="s">
        <v>1917</v>
      </c>
      <c r="J1229" t="s">
        <v>932</v>
      </c>
      <c r="K1229">
        <f t="shared" si="95"/>
        <v>57</v>
      </c>
      <c r="L1229">
        <f t="shared" si="96"/>
        <v>46</v>
      </c>
      <c r="M1229" s="5">
        <f t="shared" si="98"/>
        <v>0.80701754385964908</v>
      </c>
      <c r="N1229">
        <f t="shared" si="99"/>
        <v>33</v>
      </c>
    </row>
    <row r="1230" spans="1:14" x14ac:dyDescent="0.35">
      <c r="A1230" t="s">
        <v>14</v>
      </c>
      <c r="B1230" t="s">
        <v>1430</v>
      </c>
      <c r="C1230" t="s">
        <v>65</v>
      </c>
      <c r="D1230" t="s">
        <v>90</v>
      </c>
      <c r="E1230" t="s">
        <v>14</v>
      </c>
      <c r="F1230">
        <f t="shared" si="97"/>
        <v>31</v>
      </c>
      <c r="G1230">
        <v>496</v>
      </c>
      <c r="H1230" s="4">
        <v>2.8472222222222222E-2</v>
      </c>
      <c r="I1230" t="s">
        <v>1917</v>
      </c>
      <c r="J1230" t="s">
        <v>932</v>
      </c>
      <c r="K1230">
        <f t="shared" si="95"/>
        <v>31</v>
      </c>
      <c r="L1230">
        <f t="shared" si="96"/>
        <v>12</v>
      </c>
      <c r="M1230" s="5">
        <f t="shared" si="98"/>
        <v>0.38709677419354838</v>
      </c>
      <c r="N1230">
        <f t="shared" si="99"/>
        <v>19</v>
      </c>
    </row>
    <row r="1231" spans="1:14" x14ac:dyDescent="0.35">
      <c r="A1231" t="s">
        <v>55</v>
      </c>
      <c r="B1231" t="s">
        <v>1386</v>
      </c>
      <c r="C1231" t="s">
        <v>63</v>
      </c>
      <c r="D1231" t="s">
        <v>88</v>
      </c>
      <c r="E1231" t="s">
        <v>14</v>
      </c>
      <c r="F1231">
        <f t="shared" si="97"/>
        <v>30</v>
      </c>
      <c r="G1231">
        <v>497</v>
      </c>
      <c r="H1231" s="4">
        <v>4.1666666666666666E-3</v>
      </c>
      <c r="I1231" t="s">
        <v>1917</v>
      </c>
      <c r="J1231" t="s">
        <v>933</v>
      </c>
      <c r="K1231">
        <f t="shared" si="95"/>
        <v>30</v>
      </c>
      <c r="L1231">
        <f t="shared" si="96"/>
        <v>12</v>
      </c>
      <c r="M1231" s="5">
        <f t="shared" si="98"/>
        <v>0.4</v>
      </c>
      <c r="N1231">
        <f t="shared" si="99"/>
        <v>18</v>
      </c>
    </row>
    <row r="1232" spans="1:14" x14ac:dyDescent="0.35">
      <c r="A1232" t="s">
        <v>55</v>
      </c>
      <c r="B1232" t="s">
        <v>1369</v>
      </c>
      <c r="C1232" t="s">
        <v>77</v>
      </c>
      <c r="D1232" t="s">
        <v>108</v>
      </c>
      <c r="E1232" t="s">
        <v>25</v>
      </c>
      <c r="F1232">
        <f t="shared" si="97"/>
        <v>120</v>
      </c>
      <c r="G1232">
        <v>497</v>
      </c>
      <c r="H1232" s="4">
        <v>2.2222222222222223E-2</v>
      </c>
      <c r="I1232" t="s">
        <v>1917</v>
      </c>
      <c r="J1232" t="s">
        <v>933</v>
      </c>
      <c r="K1232">
        <f t="shared" si="95"/>
        <v>120</v>
      </c>
      <c r="L1232">
        <f t="shared" si="96"/>
        <v>95</v>
      </c>
      <c r="M1232" s="5">
        <f t="shared" si="98"/>
        <v>0.79166666666666663</v>
      </c>
      <c r="N1232">
        <f t="shared" si="99"/>
        <v>75</v>
      </c>
    </row>
    <row r="1233" spans="1:14" x14ac:dyDescent="0.35">
      <c r="A1233" t="s">
        <v>21</v>
      </c>
      <c r="B1233" t="s">
        <v>1427</v>
      </c>
      <c r="C1233" t="s">
        <v>42</v>
      </c>
      <c r="D1233" t="s">
        <v>65</v>
      </c>
      <c r="E1233" t="s">
        <v>14</v>
      </c>
      <c r="F1233">
        <f t="shared" si="97"/>
        <v>19</v>
      </c>
      <c r="G1233">
        <v>498</v>
      </c>
      <c r="H1233" s="4">
        <v>2.2222222222222223E-2</v>
      </c>
      <c r="I1233" t="s">
        <v>1916</v>
      </c>
      <c r="J1233" t="s">
        <v>934</v>
      </c>
      <c r="K1233">
        <f t="shared" si="95"/>
        <v>19</v>
      </c>
      <c r="L1233">
        <f t="shared" si="96"/>
        <v>8</v>
      </c>
      <c r="M1233" s="5">
        <f t="shared" si="98"/>
        <v>0.42105263157894735</v>
      </c>
      <c r="N1233">
        <f t="shared" si="99"/>
        <v>11</v>
      </c>
    </row>
    <row r="1234" spans="1:14" x14ac:dyDescent="0.35">
      <c r="A1234" t="s">
        <v>34</v>
      </c>
      <c r="B1234" t="s">
        <v>1464</v>
      </c>
      <c r="C1234" t="s">
        <v>44</v>
      </c>
      <c r="D1234" t="s">
        <v>79</v>
      </c>
      <c r="E1234" t="s">
        <v>25</v>
      </c>
      <c r="F1234">
        <f t="shared" si="97"/>
        <v>78</v>
      </c>
      <c r="G1234">
        <v>499</v>
      </c>
      <c r="H1234" s="4">
        <v>3.6111111111111108E-2</v>
      </c>
      <c r="I1234" t="s">
        <v>1916</v>
      </c>
      <c r="J1234" t="s">
        <v>935</v>
      </c>
      <c r="K1234">
        <f t="shared" si="95"/>
        <v>78</v>
      </c>
      <c r="L1234">
        <f t="shared" si="96"/>
        <v>63</v>
      </c>
      <c r="M1234" s="5">
        <f t="shared" si="98"/>
        <v>0.80769230769230771</v>
      </c>
      <c r="N1234">
        <f t="shared" si="99"/>
        <v>45</v>
      </c>
    </row>
    <row r="1235" spans="1:14" x14ac:dyDescent="0.35">
      <c r="A1235" t="s">
        <v>34</v>
      </c>
      <c r="B1235" t="s">
        <v>1386</v>
      </c>
      <c r="C1235" t="s">
        <v>63</v>
      </c>
      <c r="D1235" t="s">
        <v>88</v>
      </c>
      <c r="E1235" t="s">
        <v>14</v>
      </c>
      <c r="F1235">
        <f t="shared" si="97"/>
        <v>30</v>
      </c>
      <c r="G1235">
        <v>499</v>
      </c>
      <c r="H1235" s="4">
        <v>2.5000000000000001E-2</v>
      </c>
      <c r="I1235" t="s">
        <v>1917</v>
      </c>
      <c r="J1235" t="s">
        <v>935</v>
      </c>
      <c r="K1235">
        <f t="shared" si="95"/>
        <v>30</v>
      </c>
      <c r="L1235">
        <f t="shared" si="96"/>
        <v>12</v>
      </c>
      <c r="M1235" s="5">
        <f t="shared" si="98"/>
        <v>0.4</v>
      </c>
      <c r="N1235">
        <f t="shared" si="99"/>
        <v>18</v>
      </c>
    </row>
    <row r="1236" spans="1:14" x14ac:dyDescent="0.35">
      <c r="A1236" t="s">
        <v>34</v>
      </c>
      <c r="B1236" t="s">
        <v>1434</v>
      </c>
      <c r="C1236" t="s">
        <v>44</v>
      </c>
      <c r="D1236" t="s">
        <v>77</v>
      </c>
      <c r="E1236" t="s">
        <v>19</v>
      </c>
      <c r="F1236">
        <f t="shared" si="97"/>
        <v>50</v>
      </c>
      <c r="G1236">
        <v>499</v>
      </c>
      <c r="H1236" s="4">
        <v>2.9166666666666667E-2</v>
      </c>
      <c r="I1236" t="s">
        <v>1917</v>
      </c>
      <c r="J1236" t="s">
        <v>935</v>
      </c>
      <c r="K1236">
        <f t="shared" si="95"/>
        <v>50</v>
      </c>
      <c r="L1236">
        <f t="shared" si="96"/>
        <v>35</v>
      </c>
      <c r="M1236" s="5">
        <f t="shared" si="98"/>
        <v>0.7</v>
      </c>
      <c r="N1236">
        <f t="shared" si="99"/>
        <v>30</v>
      </c>
    </row>
    <row r="1237" spans="1:14" x14ac:dyDescent="0.35">
      <c r="A1237" t="s">
        <v>29</v>
      </c>
      <c r="B1237" t="s">
        <v>1422</v>
      </c>
      <c r="C1237" t="s">
        <v>56</v>
      </c>
      <c r="D1237" t="s">
        <v>81</v>
      </c>
      <c r="E1237" t="s">
        <v>14</v>
      </c>
      <c r="F1237">
        <f t="shared" si="97"/>
        <v>27</v>
      </c>
      <c r="G1237">
        <v>500</v>
      </c>
      <c r="H1237" s="4">
        <v>1.5277777777777777E-2</v>
      </c>
      <c r="I1237" t="s">
        <v>1917</v>
      </c>
      <c r="J1237" t="s">
        <v>936</v>
      </c>
      <c r="K1237">
        <f t="shared" si="95"/>
        <v>27</v>
      </c>
      <c r="L1237">
        <f t="shared" si="96"/>
        <v>11</v>
      </c>
      <c r="M1237" s="5">
        <f t="shared" si="98"/>
        <v>0.40740740740740738</v>
      </c>
      <c r="N1237">
        <f t="shared" si="99"/>
        <v>16</v>
      </c>
    </row>
    <row r="1238" spans="1:14" x14ac:dyDescent="0.35">
      <c r="A1238" t="s">
        <v>29</v>
      </c>
      <c r="B1238" t="s">
        <v>1498</v>
      </c>
      <c r="C1238" t="s">
        <v>55</v>
      </c>
      <c r="D1238" t="s">
        <v>71</v>
      </c>
      <c r="E1238" t="s">
        <v>25</v>
      </c>
      <c r="F1238">
        <f t="shared" si="97"/>
        <v>66</v>
      </c>
      <c r="G1238">
        <v>500</v>
      </c>
      <c r="H1238" s="4">
        <v>1.3888888888888888E-2</v>
      </c>
      <c r="I1238" t="s">
        <v>1916</v>
      </c>
      <c r="J1238" t="s">
        <v>936</v>
      </c>
      <c r="K1238">
        <f t="shared" si="95"/>
        <v>66</v>
      </c>
      <c r="L1238">
        <f t="shared" si="96"/>
        <v>53</v>
      </c>
      <c r="M1238" s="5">
        <f t="shared" si="98"/>
        <v>0.80303030303030298</v>
      </c>
      <c r="N1238">
        <f t="shared" si="99"/>
        <v>39</v>
      </c>
    </row>
    <row r="1239" spans="1:14" x14ac:dyDescent="0.35">
      <c r="A1239" t="s">
        <v>35</v>
      </c>
      <c r="B1239" t="s">
        <v>1369</v>
      </c>
      <c r="C1239" t="s">
        <v>77</v>
      </c>
      <c r="D1239" t="s">
        <v>108</v>
      </c>
      <c r="E1239" t="s">
        <v>14</v>
      </c>
      <c r="F1239">
        <f t="shared" si="97"/>
        <v>40</v>
      </c>
      <c r="G1239">
        <v>501</v>
      </c>
      <c r="H1239" s="4">
        <v>1.2500000000000001E-2</v>
      </c>
      <c r="I1239" t="s">
        <v>1917</v>
      </c>
      <c r="J1239" t="s">
        <v>938</v>
      </c>
      <c r="K1239">
        <f t="shared" si="95"/>
        <v>40</v>
      </c>
      <c r="L1239">
        <f t="shared" si="96"/>
        <v>15</v>
      </c>
      <c r="M1239" s="5">
        <f t="shared" si="98"/>
        <v>0.375</v>
      </c>
      <c r="N1239">
        <f t="shared" si="99"/>
        <v>25</v>
      </c>
    </row>
    <row r="1240" spans="1:14" x14ac:dyDescent="0.35">
      <c r="A1240" t="s">
        <v>35</v>
      </c>
      <c r="B1240" t="s">
        <v>1387</v>
      </c>
      <c r="C1240" t="s">
        <v>55</v>
      </c>
      <c r="D1240" t="s">
        <v>69</v>
      </c>
      <c r="E1240" t="s">
        <v>19</v>
      </c>
      <c r="F1240">
        <f t="shared" si="97"/>
        <v>42</v>
      </c>
      <c r="G1240">
        <v>501</v>
      </c>
      <c r="H1240" s="4">
        <v>1.0416666666666666E-2</v>
      </c>
      <c r="I1240" t="s">
        <v>1917</v>
      </c>
      <c r="J1240" t="s">
        <v>938</v>
      </c>
      <c r="K1240">
        <f t="shared" si="95"/>
        <v>42</v>
      </c>
      <c r="L1240">
        <f t="shared" si="96"/>
        <v>29</v>
      </c>
      <c r="M1240" s="5">
        <f t="shared" si="98"/>
        <v>0.69047619047619047</v>
      </c>
      <c r="N1240">
        <f t="shared" si="99"/>
        <v>26</v>
      </c>
    </row>
    <row r="1241" spans="1:14" x14ac:dyDescent="0.35">
      <c r="A1241" t="s">
        <v>35</v>
      </c>
      <c r="B1241" t="s">
        <v>1366</v>
      </c>
      <c r="C1241" t="s">
        <v>56</v>
      </c>
      <c r="D1241" t="s">
        <v>83</v>
      </c>
      <c r="E1241" t="s">
        <v>19</v>
      </c>
      <c r="F1241">
        <f t="shared" si="97"/>
        <v>56</v>
      </c>
      <c r="G1241">
        <v>501</v>
      </c>
      <c r="H1241" s="4">
        <v>4.1666666666666666E-3</v>
      </c>
      <c r="I1241" t="s">
        <v>1916</v>
      </c>
      <c r="J1241" t="s">
        <v>938</v>
      </c>
      <c r="K1241">
        <f t="shared" si="95"/>
        <v>56</v>
      </c>
      <c r="L1241">
        <f t="shared" si="96"/>
        <v>40</v>
      </c>
      <c r="M1241" s="5">
        <f t="shared" si="98"/>
        <v>0.7142857142857143</v>
      </c>
      <c r="N1241">
        <f t="shared" si="99"/>
        <v>32</v>
      </c>
    </row>
    <row r="1242" spans="1:14" x14ac:dyDescent="0.35">
      <c r="A1242" t="s">
        <v>34</v>
      </c>
      <c r="B1242" t="s">
        <v>1498</v>
      </c>
      <c r="C1242" t="s">
        <v>55</v>
      </c>
      <c r="D1242" t="s">
        <v>71</v>
      </c>
      <c r="E1242" t="s">
        <v>14</v>
      </c>
      <c r="F1242">
        <f t="shared" si="97"/>
        <v>22</v>
      </c>
      <c r="G1242">
        <v>502</v>
      </c>
      <c r="H1242" s="4">
        <v>2.2916666666666665E-2</v>
      </c>
      <c r="I1242" t="s">
        <v>1916</v>
      </c>
      <c r="J1242" t="s">
        <v>939</v>
      </c>
      <c r="K1242">
        <f t="shared" si="95"/>
        <v>22</v>
      </c>
      <c r="L1242">
        <f t="shared" si="96"/>
        <v>9</v>
      </c>
      <c r="M1242" s="5">
        <f t="shared" si="98"/>
        <v>0.40909090909090912</v>
      </c>
      <c r="N1242">
        <f t="shared" si="99"/>
        <v>13</v>
      </c>
    </row>
    <row r="1243" spans="1:14" x14ac:dyDescent="0.35">
      <c r="A1243" t="s">
        <v>34</v>
      </c>
      <c r="B1243" t="s">
        <v>1395</v>
      </c>
      <c r="C1243" t="s">
        <v>8</v>
      </c>
      <c r="D1243" t="s">
        <v>63</v>
      </c>
      <c r="E1243" t="s">
        <v>14</v>
      </c>
      <c r="F1243">
        <f t="shared" si="97"/>
        <v>18</v>
      </c>
      <c r="G1243">
        <v>502</v>
      </c>
      <c r="H1243" s="4">
        <v>3.472222222222222E-3</v>
      </c>
      <c r="I1243" t="s">
        <v>1916</v>
      </c>
      <c r="J1243" t="s">
        <v>939</v>
      </c>
      <c r="K1243">
        <f t="shared" si="95"/>
        <v>18</v>
      </c>
      <c r="L1243">
        <f t="shared" si="96"/>
        <v>8</v>
      </c>
      <c r="M1243" s="5">
        <f t="shared" si="98"/>
        <v>0.44444444444444442</v>
      </c>
      <c r="N1243">
        <f t="shared" si="99"/>
        <v>10</v>
      </c>
    </row>
    <row r="1244" spans="1:14" x14ac:dyDescent="0.35">
      <c r="A1244" t="s">
        <v>34</v>
      </c>
      <c r="B1244" t="s">
        <v>1546</v>
      </c>
      <c r="C1244" t="s">
        <v>21</v>
      </c>
      <c r="D1244" t="s">
        <v>94</v>
      </c>
      <c r="E1244" t="s">
        <v>25</v>
      </c>
      <c r="F1244">
        <f t="shared" si="97"/>
        <v>99</v>
      </c>
      <c r="G1244">
        <v>502</v>
      </c>
      <c r="H1244" s="4">
        <v>2.4305555555555556E-2</v>
      </c>
      <c r="I1244" t="s">
        <v>1917</v>
      </c>
      <c r="J1244" t="s">
        <v>939</v>
      </c>
      <c r="K1244">
        <f t="shared" si="95"/>
        <v>99</v>
      </c>
      <c r="L1244">
        <f t="shared" si="96"/>
        <v>79</v>
      </c>
      <c r="M1244" s="5">
        <f t="shared" si="98"/>
        <v>0.79797979797979801</v>
      </c>
      <c r="N1244">
        <f t="shared" si="99"/>
        <v>60</v>
      </c>
    </row>
    <row r="1245" spans="1:14" x14ac:dyDescent="0.35">
      <c r="A1245" t="s">
        <v>25</v>
      </c>
      <c r="B1245" t="s">
        <v>1369</v>
      </c>
      <c r="C1245" t="s">
        <v>77</v>
      </c>
      <c r="D1245" t="s">
        <v>108</v>
      </c>
      <c r="E1245" t="s">
        <v>19</v>
      </c>
      <c r="F1245">
        <f t="shared" si="97"/>
        <v>80</v>
      </c>
      <c r="G1245">
        <v>503</v>
      </c>
      <c r="H1245" s="4">
        <v>3.6111111111111108E-2</v>
      </c>
      <c r="I1245" t="s">
        <v>1916</v>
      </c>
      <c r="J1245" t="s">
        <v>941</v>
      </c>
      <c r="K1245">
        <f t="shared" si="95"/>
        <v>80</v>
      </c>
      <c r="L1245">
        <f t="shared" si="96"/>
        <v>55</v>
      </c>
      <c r="M1245" s="5">
        <f t="shared" si="98"/>
        <v>0.6875</v>
      </c>
      <c r="N1245">
        <f t="shared" si="99"/>
        <v>50</v>
      </c>
    </row>
    <row r="1246" spans="1:14" x14ac:dyDescent="0.35">
      <c r="A1246" t="s">
        <v>25</v>
      </c>
      <c r="B1246" t="s">
        <v>1427</v>
      </c>
      <c r="C1246" t="s">
        <v>42</v>
      </c>
      <c r="D1246" t="s">
        <v>65</v>
      </c>
      <c r="E1246" t="s">
        <v>25</v>
      </c>
      <c r="F1246">
        <f t="shared" si="97"/>
        <v>57</v>
      </c>
      <c r="G1246">
        <v>503</v>
      </c>
      <c r="H1246" s="4">
        <v>2.2916666666666665E-2</v>
      </c>
      <c r="I1246" t="s">
        <v>1917</v>
      </c>
      <c r="J1246" t="s">
        <v>941</v>
      </c>
      <c r="K1246">
        <f t="shared" si="95"/>
        <v>57</v>
      </c>
      <c r="L1246">
        <f t="shared" si="96"/>
        <v>46</v>
      </c>
      <c r="M1246" s="5">
        <f t="shared" si="98"/>
        <v>0.80701754385964908</v>
      </c>
      <c r="N1246">
        <f t="shared" si="99"/>
        <v>33</v>
      </c>
    </row>
    <row r="1247" spans="1:14" x14ac:dyDescent="0.35">
      <c r="A1247" t="s">
        <v>19</v>
      </c>
      <c r="B1247" t="s">
        <v>1422</v>
      </c>
      <c r="C1247" t="s">
        <v>56</v>
      </c>
      <c r="D1247" t="s">
        <v>81</v>
      </c>
      <c r="E1247" t="s">
        <v>19</v>
      </c>
      <c r="F1247">
        <f t="shared" si="97"/>
        <v>54</v>
      </c>
      <c r="G1247">
        <v>504</v>
      </c>
      <c r="H1247" s="4">
        <v>1.3194444444444444E-2</v>
      </c>
      <c r="I1247" t="s">
        <v>1916</v>
      </c>
      <c r="J1247" t="s">
        <v>943</v>
      </c>
      <c r="K1247">
        <f t="shared" si="95"/>
        <v>54</v>
      </c>
      <c r="L1247">
        <f t="shared" si="96"/>
        <v>38</v>
      </c>
      <c r="M1247" s="5">
        <f t="shared" si="98"/>
        <v>0.70370370370370372</v>
      </c>
      <c r="N1247">
        <f t="shared" si="99"/>
        <v>32</v>
      </c>
    </row>
    <row r="1248" spans="1:14" x14ac:dyDescent="0.35">
      <c r="A1248" t="s">
        <v>34</v>
      </c>
      <c r="B1248" t="s">
        <v>1369</v>
      </c>
      <c r="C1248" t="s">
        <v>77</v>
      </c>
      <c r="D1248" t="s">
        <v>108</v>
      </c>
      <c r="E1248" t="s">
        <v>19</v>
      </c>
      <c r="F1248">
        <f t="shared" si="97"/>
        <v>80</v>
      </c>
      <c r="G1248">
        <v>505</v>
      </c>
      <c r="H1248" s="4">
        <v>3.888888888888889E-2</v>
      </c>
      <c r="I1248" t="s">
        <v>1916</v>
      </c>
      <c r="J1248" t="s">
        <v>945</v>
      </c>
      <c r="K1248">
        <f t="shared" si="95"/>
        <v>80</v>
      </c>
      <c r="L1248">
        <f t="shared" si="96"/>
        <v>55</v>
      </c>
      <c r="M1248" s="5">
        <f t="shared" si="98"/>
        <v>0.6875</v>
      </c>
      <c r="N1248">
        <f t="shared" si="99"/>
        <v>50</v>
      </c>
    </row>
    <row r="1249" spans="1:14" x14ac:dyDescent="0.35">
      <c r="A1249" t="s">
        <v>34</v>
      </c>
      <c r="B1249" t="s">
        <v>1434</v>
      </c>
      <c r="C1249" t="s">
        <v>44</v>
      </c>
      <c r="D1249" t="s">
        <v>77</v>
      </c>
      <c r="E1249" t="s">
        <v>25</v>
      </c>
      <c r="F1249">
        <f t="shared" si="97"/>
        <v>75</v>
      </c>
      <c r="G1249">
        <v>505</v>
      </c>
      <c r="H1249" s="4">
        <v>4.0972222222222222E-2</v>
      </c>
      <c r="I1249" t="s">
        <v>1916</v>
      </c>
      <c r="J1249" t="s">
        <v>945</v>
      </c>
      <c r="K1249">
        <f t="shared" si="95"/>
        <v>75</v>
      </c>
      <c r="L1249">
        <f t="shared" si="96"/>
        <v>60</v>
      </c>
      <c r="M1249" s="5">
        <f t="shared" si="98"/>
        <v>0.8</v>
      </c>
      <c r="N1249">
        <f t="shared" si="99"/>
        <v>45</v>
      </c>
    </row>
    <row r="1250" spans="1:14" x14ac:dyDescent="0.35">
      <c r="A1250" t="s">
        <v>63</v>
      </c>
      <c r="B1250" t="s">
        <v>1356</v>
      </c>
      <c r="C1250" t="s">
        <v>69</v>
      </c>
      <c r="D1250" t="s">
        <v>98</v>
      </c>
      <c r="E1250" t="s">
        <v>19</v>
      </c>
      <c r="F1250">
        <f t="shared" si="97"/>
        <v>70</v>
      </c>
      <c r="G1250">
        <v>506</v>
      </c>
      <c r="H1250" s="4">
        <v>3.472222222222222E-3</v>
      </c>
      <c r="I1250" t="s">
        <v>1917</v>
      </c>
      <c r="J1250" t="s">
        <v>947</v>
      </c>
      <c r="K1250">
        <f t="shared" si="95"/>
        <v>70</v>
      </c>
      <c r="L1250">
        <f t="shared" si="96"/>
        <v>49</v>
      </c>
      <c r="M1250" s="5">
        <f t="shared" si="98"/>
        <v>0.7</v>
      </c>
      <c r="N1250">
        <f t="shared" si="99"/>
        <v>42</v>
      </c>
    </row>
    <row r="1251" spans="1:14" x14ac:dyDescent="0.35">
      <c r="A1251" t="s">
        <v>63</v>
      </c>
      <c r="B1251" t="s">
        <v>1375</v>
      </c>
      <c r="C1251" t="s">
        <v>21</v>
      </c>
      <c r="D1251" t="s">
        <v>96</v>
      </c>
      <c r="E1251" t="s">
        <v>25</v>
      </c>
      <c r="F1251">
        <f t="shared" si="97"/>
        <v>102</v>
      </c>
      <c r="G1251">
        <v>507</v>
      </c>
      <c r="H1251" s="4">
        <v>3.6805555555555557E-2</v>
      </c>
      <c r="I1251" t="s">
        <v>1916</v>
      </c>
      <c r="J1251" t="s">
        <v>948</v>
      </c>
      <c r="K1251">
        <f t="shared" si="95"/>
        <v>102</v>
      </c>
      <c r="L1251">
        <f t="shared" si="96"/>
        <v>82</v>
      </c>
      <c r="M1251" s="5">
        <f t="shared" si="98"/>
        <v>0.80392156862745101</v>
      </c>
      <c r="N1251">
        <f t="shared" si="99"/>
        <v>60</v>
      </c>
    </row>
    <row r="1252" spans="1:14" x14ac:dyDescent="0.35">
      <c r="A1252" t="s">
        <v>63</v>
      </c>
      <c r="B1252" t="s">
        <v>1389</v>
      </c>
      <c r="C1252" t="s">
        <v>71</v>
      </c>
      <c r="D1252" t="s">
        <v>100</v>
      </c>
      <c r="E1252" t="s">
        <v>25</v>
      </c>
      <c r="F1252">
        <f t="shared" si="97"/>
        <v>108</v>
      </c>
      <c r="G1252">
        <v>507</v>
      </c>
      <c r="H1252" s="4">
        <v>1.1111111111111112E-2</v>
      </c>
      <c r="I1252" t="s">
        <v>1917</v>
      </c>
      <c r="J1252" t="s">
        <v>948</v>
      </c>
      <c r="K1252">
        <f t="shared" si="95"/>
        <v>108</v>
      </c>
      <c r="L1252">
        <f t="shared" si="96"/>
        <v>86</v>
      </c>
      <c r="M1252" s="5">
        <f t="shared" si="98"/>
        <v>0.79629629629629628</v>
      </c>
      <c r="N1252">
        <f t="shared" si="99"/>
        <v>66</v>
      </c>
    </row>
    <row r="1253" spans="1:14" x14ac:dyDescent="0.35">
      <c r="A1253" t="s">
        <v>10</v>
      </c>
      <c r="B1253" t="s">
        <v>1534</v>
      </c>
      <c r="C1253" t="s">
        <v>65</v>
      </c>
      <c r="D1253" t="s">
        <v>92</v>
      </c>
      <c r="E1253" t="s">
        <v>14</v>
      </c>
      <c r="F1253">
        <f t="shared" si="97"/>
        <v>32</v>
      </c>
      <c r="G1253">
        <v>508</v>
      </c>
      <c r="H1253" s="4">
        <v>2.361111111111111E-2</v>
      </c>
      <c r="I1253" t="s">
        <v>1917</v>
      </c>
      <c r="J1253" t="s">
        <v>950</v>
      </c>
      <c r="K1253">
        <f t="shared" si="95"/>
        <v>32</v>
      </c>
      <c r="L1253">
        <f t="shared" si="96"/>
        <v>13</v>
      </c>
      <c r="M1253" s="5">
        <f t="shared" si="98"/>
        <v>0.40625</v>
      </c>
      <c r="N1253">
        <f t="shared" si="99"/>
        <v>19</v>
      </c>
    </row>
    <row r="1254" spans="1:14" x14ac:dyDescent="0.35">
      <c r="A1254" t="s">
        <v>34</v>
      </c>
      <c r="B1254" t="s">
        <v>1369</v>
      </c>
      <c r="C1254" t="s">
        <v>77</v>
      </c>
      <c r="D1254" t="s">
        <v>108</v>
      </c>
      <c r="E1254" t="s">
        <v>19</v>
      </c>
      <c r="F1254">
        <f t="shared" si="97"/>
        <v>80</v>
      </c>
      <c r="G1254">
        <v>509</v>
      </c>
      <c r="H1254" s="4">
        <v>3.2638888888888891E-2</v>
      </c>
      <c r="I1254" t="s">
        <v>1916</v>
      </c>
      <c r="J1254" t="s">
        <v>951</v>
      </c>
      <c r="K1254">
        <f t="shared" si="95"/>
        <v>80</v>
      </c>
      <c r="L1254">
        <f t="shared" si="96"/>
        <v>55</v>
      </c>
      <c r="M1254" s="5">
        <f t="shared" si="98"/>
        <v>0.6875</v>
      </c>
      <c r="N1254">
        <f t="shared" si="99"/>
        <v>50</v>
      </c>
    </row>
    <row r="1255" spans="1:14" x14ac:dyDescent="0.35">
      <c r="A1255" t="s">
        <v>10</v>
      </c>
      <c r="B1255" t="s">
        <v>1389</v>
      </c>
      <c r="C1255" t="s">
        <v>71</v>
      </c>
      <c r="D1255" t="s">
        <v>100</v>
      </c>
      <c r="E1255" t="s">
        <v>14</v>
      </c>
      <c r="F1255">
        <f t="shared" si="97"/>
        <v>36</v>
      </c>
      <c r="G1255">
        <v>510</v>
      </c>
      <c r="H1255" s="4">
        <v>3.3333333333333333E-2</v>
      </c>
      <c r="I1255" t="s">
        <v>1916</v>
      </c>
      <c r="J1255" t="s">
        <v>953</v>
      </c>
      <c r="K1255">
        <f t="shared" si="95"/>
        <v>36</v>
      </c>
      <c r="L1255">
        <f t="shared" si="96"/>
        <v>14</v>
      </c>
      <c r="M1255" s="5">
        <f t="shared" si="98"/>
        <v>0.3888888888888889</v>
      </c>
      <c r="N1255">
        <f t="shared" si="99"/>
        <v>22</v>
      </c>
    </row>
    <row r="1256" spans="1:14" x14ac:dyDescent="0.35">
      <c r="A1256" t="s">
        <v>19</v>
      </c>
      <c r="B1256" t="s">
        <v>1496</v>
      </c>
      <c r="C1256" t="s">
        <v>50</v>
      </c>
      <c r="D1256" t="s">
        <v>73</v>
      </c>
      <c r="E1256" t="s">
        <v>25</v>
      </c>
      <c r="F1256">
        <f t="shared" si="97"/>
        <v>69</v>
      </c>
      <c r="G1256">
        <v>511</v>
      </c>
      <c r="H1256" s="4">
        <v>9.7222222222222224E-3</v>
      </c>
      <c r="I1256" t="s">
        <v>1916</v>
      </c>
      <c r="J1256" t="s">
        <v>955</v>
      </c>
      <c r="K1256">
        <f t="shared" si="95"/>
        <v>69</v>
      </c>
      <c r="L1256">
        <f t="shared" si="96"/>
        <v>55</v>
      </c>
      <c r="M1256" s="5">
        <f t="shared" si="98"/>
        <v>0.79710144927536231</v>
      </c>
      <c r="N1256">
        <f t="shared" si="99"/>
        <v>42</v>
      </c>
    </row>
    <row r="1257" spans="1:14" x14ac:dyDescent="0.35">
      <c r="A1257" t="s">
        <v>19</v>
      </c>
      <c r="B1257" t="s">
        <v>1375</v>
      </c>
      <c r="C1257" t="s">
        <v>21</v>
      </c>
      <c r="D1257" t="s">
        <v>96</v>
      </c>
      <c r="E1257" t="s">
        <v>19</v>
      </c>
      <c r="F1257">
        <f t="shared" si="97"/>
        <v>68</v>
      </c>
      <c r="G1257">
        <v>511</v>
      </c>
      <c r="H1257" s="4">
        <v>1.6666666666666666E-2</v>
      </c>
      <c r="I1257" t="s">
        <v>1916</v>
      </c>
      <c r="J1257" t="s">
        <v>955</v>
      </c>
      <c r="K1257">
        <f t="shared" si="95"/>
        <v>68</v>
      </c>
      <c r="L1257">
        <f t="shared" si="96"/>
        <v>48</v>
      </c>
      <c r="M1257" s="5">
        <f t="shared" si="98"/>
        <v>0.70588235294117652</v>
      </c>
      <c r="N1257">
        <f t="shared" si="99"/>
        <v>40</v>
      </c>
    </row>
    <row r="1258" spans="1:14" x14ac:dyDescent="0.35">
      <c r="A1258" t="s">
        <v>19</v>
      </c>
      <c r="B1258" t="s">
        <v>1457</v>
      </c>
      <c r="C1258" t="s">
        <v>53</v>
      </c>
      <c r="D1258" t="s">
        <v>21</v>
      </c>
      <c r="E1258" t="s">
        <v>14</v>
      </c>
      <c r="F1258">
        <f t="shared" si="97"/>
        <v>20</v>
      </c>
      <c r="G1258">
        <v>512</v>
      </c>
      <c r="H1258" s="4">
        <v>4.1666666666666666E-3</v>
      </c>
      <c r="I1258" t="s">
        <v>1917</v>
      </c>
      <c r="J1258" t="s">
        <v>956</v>
      </c>
      <c r="K1258">
        <f t="shared" si="95"/>
        <v>20</v>
      </c>
      <c r="L1258">
        <f t="shared" si="96"/>
        <v>8</v>
      </c>
      <c r="M1258" s="5">
        <f t="shared" si="98"/>
        <v>0.4</v>
      </c>
      <c r="N1258">
        <f t="shared" si="99"/>
        <v>12</v>
      </c>
    </row>
    <row r="1259" spans="1:14" x14ac:dyDescent="0.35">
      <c r="A1259" t="s">
        <v>19</v>
      </c>
      <c r="B1259" t="s">
        <v>1389</v>
      </c>
      <c r="C1259" t="s">
        <v>71</v>
      </c>
      <c r="D1259" t="s">
        <v>100</v>
      </c>
      <c r="E1259" t="s">
        <v>25</v>
      </c>
      <c r="F1259">
        <f t="shared" si="97"/>
        <v>108</v>
      </c>
      <c r="G1259">
        <v>512</v>
      </c>
      <c r="H1259" s="4">
        <v>3.6805555555555557E-2</v>
      </c>
      <c r="I1259" t="s">
        <v>1917</v>
      </c>
      <c r="J1259" t="s">
        <v>956</v>
      </c>
      <c r="K1259">
        <f t="shared" si="95"/>
        <v>108</v>
      </c>
      <c r="L1259">
        <f t="shared" si="96"/>
        <v>86</v>
      </c>
      <c r="M1259" s="5">
        <f t="shared" si="98"/>
        <v>0.79629629629629628</v>
      </c>
      <c r="N1259">
        <f t="shared" si="99"/>
        <v>66</v>
      </c>
    </row>
    <row r="1260" spans="1:14" x14ac:dyDescent="0.35">
      <c r="A1260" t="s">
        <v>31</v>
      </c>
      <c r="B1260" t="s">
        <v>1395</v>
      </c>
      <c r="C1260" t="s">
        <v>8</v>
      </c>
      <c r="D1260" t="s">
        <v>63</v>
      </c>
      <c r="E1260" t="s">
        <v>25</v>
      </c>
      <c r="F1260">
        <f t="shared" si="97"/>
        <v>54</v>
      </c>
      <c r="G1260">
        <v>513</v>
      </c>
      <c r="H1260" s="4">
        <v>3.888888888888889E-2</v>
      </c>
      <c r="I1260" t="s">
        <v>1917</v>
      </c>
      <c r="J1260" t="s">
        <v>957</v>
      </c>
      <c r="K1260">
        <f t="shared" si="95"/>
        <v>54</v>
      </c>
      <c r="L1260">
        <f t="shared" si="96"/>
        <v>44</v>
      </c>
      <c r="M1260" s="5">
        <f t="shared" si="98"/>
        <v>0.81481481481481477</v>
      </c>
      <c r="N1260">
        <f t="shared" si="99"/>
        <v>30</v>
      </c>
    </row>
    <row r="1261" spans="1:14" x14ac:dyDescent="0.35">
      <c r="A1261" t="s">
        <v>63</v>
      </c>
      <c r="B1261" t="s">
        <v>1464</v>
      </c>
      <c r="C1261" t="s">
        <v>44</v>
      </c>
      <c r="D1261" t="s">
        <v>79</v>
      </c>
      <c r="E1261" t="s">
        <v>19</v>
      </c>
      <c r="F1261">
        <f t="shared" si="97"/>
        <v>52</v>
      </c>
      <c r="G1261">
        <v>514</v>
      </c>
      <c r="H1261" s="4">
        <v>1.4583333333333334E-2</v>
      </c>
      <c r="I1261" t="s">
        <v>1916</v>
      </c>
      <c r="J1261" t="s">
        <v>959</v>
      </c>
      <c r="K1261">
        <f t="shared" si="95"/>
        <v>52</v>
      </c>
      <c r="L1261">
        <f t="shared" si="96"/>
        <v>37</v>
      </c>
      <c r="M1261" s="5">
        <f t="shared" si="98"/>
        <v>0.71153846153846156</v>
      </c>
      <c r="N1261">
        <f t="shared" si="99"/>
        <v>30</v>
      </c>
    </row>
    <row r="1262" spans="1:14" x14ac:dyDescent="0.35">
      <c r="A1262" t="s">
        <v>63</v>
      </c>
      <c r="B1262" t="s">
        <v>1427</v>
      </c>
      <c r="C1262" t="s">
        <v>42</v>
      </c>
      <c r="D1262" t="s">
        <v>65</v>
      </c>
      <c r="E1262" t="s">
        <v>19</v>
      </c>
      <c r="F1262">
        <f t="shared" si="97"/>
        <v>38</v>
      </c>
      <c r="G1262">
        <v>514</v>
      </c>
      <c r="H1262" s="4">
        <v>3.888888888888889E-2</v>
      </c>
      <c r="I1262" t="s">
        <v>1917</v>
      </c>
      <c r="J1262" t="s">
        <v>959</v>
      </c>
      <c r="K1262">
        <f t="shared" si="95"/>
        <v>38</v>
      </c>
      <c r="L1262">
        <f t="shared" si="96"/>
        <v>27</v>
      </c>
      <c r="M1262" s="5">
        <f t="shared" si="98"/>
        <v>0.71052631578947367</v>
      </c>
      <c r="N1262">
        <f t="shared" si="99"/>
        <v>22</v>
      </c>
    </row>
    <row r="1263" spans="1:14" x14ac:dyDescent="0.35">
      <c r="A1263" t="s">
        <v>63</v>
      </c>
      <c r="B1263" t="s">
        <v>1457</v>
      </c>
      <c r="C1263" t="s">
        <v>53</v>
      </c>
      <c r="D1263" t="s">
        <v>21</v>
      </c>
      <c r="E1263" t="s">
        <v>14</v>
      </c>
      <c r="F1263">
        <f t="shared" si="97"/>
        <v>20</v>
      </c>
      <c r="G1263">
        <v>514</v>
      </c>
      <c r="H1263" s="4">
        <v>1.7361111111111112E-2</v>
      </c>
      <c r="I1263" t="s">
        <v>1917</v>
      </c>
      <c r="J1263" t="s">
        <v>959</v>
      </c>
      <c r="K1263">
        <f t="shared" si="95"/>
        <v>20</v>
      </c>
      <c r="L1263">
        <f t="shared" si="96"/>
        <v>8</v>
      </c>
      <c r="M1263" s="5">
        <f t="shared" si="98"/>
        <v>0.4</v>
      </c>
      <c r="N1263">
        <f t="shared" si="99"/>
        <v>12</v>
      </c>
    </row>
    <row r="1264" spans="1:14" x14ac:dyDescent="0.35">
      <c r="A1264" t="s">
        <v>63</v>
      </c>
      <c r="B1264" t="s">
        <v>1534</v>
      </c>
      <c r="C1264" t="s">
        <v>65</v>
      </c>
      <c r="D1264" t="s">
        <v>92</v>
      </c>
      <c r="E1264" t="s">
        <v>19</v>
      </c>
      <c r="F1264">
        <f t="shared" si="97"/>
        <v>64</v>
      </c>
      <c r="G1264">
        <v>514</v>
      </c>
      <c r="H1264" s="4">
        <v>6.9444444444444441E-3</v>
      </c>
      <c r="I1264" t="s">
        <v>1916</v>
      </c>
      <c r="J1264" t="s">
        <v>959</v>
      </c>
      <c r="K1264">
        <f t="shared" si="95"/>
        <v>64</v>
      </c>
      <c r="L1264">
        <f t="shared" si="96"/>
        <v>45</v>
      </c>
      <c r="M1264" s="5">
        <f t="shared" si="98"/>
        <v>0.703125</v>
      </c>
      <c r="N1264">
        <f t="shared" si="99"/>
        <v>38</v>
      </c>
    </row>
    <row r="1265" spans="1:14" x14ac:dyDescent="0.35">
      <c r="A1265" t="s">
        <v>65</v>
      </c>
      <c r="B1265" t="s">
        <v>1395</v>
      </c>
      <c r="C1265" t="s">
        <v>8</v>
      </c>
      <c r="D1265" t="s">
        <v>63</v>
      </c>
      <c r="E1265" t="s">
        <v>14</v>
      </c>
      <c r="F1265">
        <f t="shared" si="97"/>
        <v>18</v>
      </c>
      <c r="G1265">
        <v>515</v>
      </c>
      <c r="H1265" s="4">
        <v>9.0277777777777769E-3</v>
      </c>
      <c r="I1265" t="s">
        <v>1917</v>
      </c>
      <c r="J1265" t="s">
        <v>960</v>
      </c>
      <c r="K1265">
        <f t="shared" si="95"/>
        <v>18</v>
      </c>
      <c r="L1265">
        <f t="shared" si="96"/>
        <v>8</v>
      </c>
      <c r="M1265" s="5">
        <f t="shared" si="98"/>
        <v>0.44444444444444442</v>
      </c>
      <c r="N1265">
        <f t="shared" si="99"/>
        <v>10</v>
      </c>
    </row>
    <row r="1266" spans="1:14" x14ac:dyDescent="0.35">
      <c r="A1266" t="s">
        <v>35</v>
      </c>
      <c r="B1266" t="s">
        <v>1427</v>
      </c>
      <c r="C1266" t="s">
        <v>42</v>
      </c>
      <c r="D1266" t="s">
        <v>65</v>
      </c>
      <c r="E1266" t="s">
        <v>25</v>
      </c>
      <c r="F1266">
        <f t="shared" si="97"/>
        <v>57</v>
      </c>
      <c r="G1266">
        <v>516</v>
      </c>
      <c r="H1266" s="4">
        <v>2.9861111111111113E-2</v>
      </c>
      <c r="I1266" t="s">
        <v>1916</v>
      </c>
      <c r="J1266" t="s">
        <v>962</v>
      </c>
      <c r="K1266">
        <f t="shared" si="95"/>
        <v>57</v>
      </c>
      <c r="L1266">
        <f t="shared" si="96"/>
        <v>46</v>
      </c>
      <c r="M1266" s="5">
        <f t="shared" si="98"/>
        <v>0.80701754385964908</v>
      </c>
      <c r="N1266">
        <f t="shared" si="99"/>
        <v>33</v>
      </c>
    </row>
    <row r="1267" spans="1:14" x14ac:dyDescent="0.35">
      <c r="A1267" t="s">
        <v>35</v>
      </c>
      <c r="B1267" t="s">
        <v>1496</v>
      </c>
      <c r="C1267" t="s">
        <v>50</v>
      </c>
      <c r="D1267" t="s">
        <v>73</v>
      </c>
      <c r="E1267" t="s">
        <v>25</v>
      </c>
      <c r="F1267">
        <f t="shared" si="97"/>
        <v>69</v>
      </c>
      <c r="G1267">
        <v>516</v>
      </c>
      <c r="H1267" s="4">
        <v>2.7777777777777776E-2</v>
      </c>
      <c r="I1267" t="s">
        <v>1916</v>
      </c>
      <c r="J1267" t="s">
        <v>962</v>
      </c>
      <c r="K1267">
        <f t="shared" si="95"/>
        <v>69</v>
      </c>
      <c r="L1267">
        <f t="shared" si="96"/>
        <v>55</v>
      </c>
      <c r="M1267" s="5">
        <f t="shared" si="98"/>
        <v>0.79710144927536231</v>
      </c>
      <c r="N1267">
        <f t="shared" si="99"/>
        <v>42</v>
      </c>
    </row>
    <row r="1268" spans="1:14" x14ac:dyDescent="0.35">
      <c r="A1268" t="s">
        <v>35</v>
      </c>
      <c r="B1268" t="s">
        <v>1457</v>
      </c>
      <c r="C1268" t="s">
        <v>53</v>
      </c>
      <c r="D1268" t="s">
        <v>21</v>
      </c>
      <c r="E1268" t="s">
        <v>14</v>
      </c>
      <c r="F1268">
        <f t="shared" si="97"/>
        <v>20</v>
      </c>
      <c r="G1268">
        <v>516</v>
      </c>
      <c r="H1268" s="4">
        <v>9.7222222222222224E-3</v>
      </c>
      <c r="I1268" t="s">
        <v>1916</v>
      </c>
      <c r="J1268" t="s">
        <v>962</v>
      </c>
      <c r="K1268">
        <f t="shared" si="95"/>
        <v>20</v>
      </c>
      <c r="L1268">
        <f t="shared" si="96"/>
        <v>8</v>
      </c>
      <c r="M1268" s="5">
        <f t="shared" si="98"/>
        <v>0.4</v>
      </c>
      <c r="N1268">
        <f t="shared" si="99"/>
        <v>12</v>
      </c>
    </row>
    <row r="1269" spans="1:14" x14ac:dyDescent="0.35">
      <c r="A1269" t="s">
        <v>29</v>
      </c>
      <c r="B1269" t="s">
        <v>1465</v>
      </c>
      <c r="C1269" t="s">
        <v>50</v>
      </c>
      <c r="D1269" t="s">
        <v>75</v>
      </c>
      <c r="E1269" t="s">
        <v>14</v>
      </c>
      <c r="F1269">
        <f t="shared" si="97"/>
        <v>24</v>
      </c>
      <c r="G1269">
        <v>517</v>
      </c>
      <c r="H1269" s="4">
        <v>4.1666666666666666E-3</v>
      </c>
      <c r="I1269" t="s">
        <v>1916</v>
      </c>
      <c r="J1269" t="s">
        <v>963</v>
      </c>
      <c r="K1269">
        <f t="shared" si="95"/>
        <v>24</v>
      </c>
      <c r="L1269">
        <f t="shared" si="96"/>
        <v>10</v>
      </c>
      <c r="M1269" s="5">
        <f t="shared" si="98"/>
        <v>0.41666666666666669</v>
      </c>
      <c r="N1269">
        <f t="shared" si="99"/>
        <v>14</v>
      </c>
    </row>
    <row r="1270" spans="1:14" x14ac:dyDescent="0.35">
      <c r="A1270" t="s">
        <v>29</v>
      </c>
      <c r="B1270" t="s">
        <v>1427</v>
      </c>
      <c r="C1270" t="s">
        <v>42</v>
      </c>
      <c r="D1270" t="s">
        <v>65</v>
      </c>
      <c r="E1270" t="s">
        <v>25</v>
      </c>
      <c r="F1270">
        <f t="shared" si="97"/>
        <v>57</v>
      </c>
      <c r="G1270">
        <v>517</v>
      </c>
      <c r="H1270" s="4">
        <v>3.0555555555555555E-2</v>
      </c>
      <c r="I1270" t="s">
        <v>1916</v>
      </c>
      <c r="J1270" t="s">
        <v>963</v>
      </c>
      <c r="K1270">
        <f t="shared" si="95"/>
        <v>57</v>
      </c>
      <c r="L1270">
        <f t="shared" si="96"/>
        <v>46</v>
      </c>
      <c r="M1270" s="5">
        <f t="shared" si="98"/>
        <v>0.80701754385964908</v>
      </c>
      <c r="N1270">
        <f t="shared" si="99"/>
        <v>33</v>
      </c>
    </row>
    <row r="1271" spans="1:14" x14ac:dyDescent="0.35">
      <c r="A1271" t="s">
        <v>29</v>
      </c>
      <c r="B1271" t="s">
        <v>1498</v>
      </c>
      <c r="C1271" t="s">
        <v>55</v>
      </c>
      <c r="D1271" t="s">
        <v>71</v>
      </c>
      <c r="E1271" t="s">
        <v>14</v>
      </c>
      <c r="F1271">
        <f t="shared" si="97"/>
        <v>22</v>
      </c>
      <c r="G1271">
        <v>517</v>
      </c>
      <c r="H1271" s="4">
        <v>1.0416666666666666E-2</v>
      </c>
      <c r="I1271" t="s">
        <v>1917</v>
      </c>
      <c r="J1271" t="s">
        <v>963</v>
      </c>
      <c r="K1271">
        <f t="shared" si="95"/>
        <v>22</v>
      </c>
      <c r="L1271">
        <f t="shared" si="96"/>
        <v>9</v>
      </c>
      <c r="M1271" s="5">
        <f t="shared" si="98"/>
        <v>0.40909090909090912</v>
      </c>
      <c r="N1271">
        <f t="shared" si="99"/>
        <v>13</v>
      </c>
    </row>
    <row r="1272" spans="1:14" x14ac:dyDescent="0.35">
      <c r="A1272" t="s">
        <v>34</v>
      </c>
      <c r="B1272" t="s">
        <v>1546</v>
      </c>
      <c r="C1272" t="s">
        <v>21</v>
      </c>
      <c r="D1272" t="s">
        <v>94</v>
      </c>
      <c r="E1272" t="s">
        <v>14</v>
      </c>
      <c r="F1272">
        <f t="shared" si="97"/>
        <v>33</v>
      </c>
      <c r="G1272">
        <v>518</v>
      </c>
      <c r="H1272" s="4">
        <v>3.3333333333333333E-2</v>
      </c>
      <c r="I1272" t="s">
        <v>1916</v>
      </c>
      <c r="J1272" t="s">
        <v>964</v>
      </c>
      <c r="K1272">
        <f t="shared" si="95"/>
        <v>33</v>
      </c>
      <c r="L1272">
        <f t="shared" si="96"/>
        <v>13</v>
      </c>
      <c r="M1272" s="5">
        <f t="shared" si="98"/>
        <v>0.39393939393939392</v>
      </c>
      <c r="N1272">
        <f t="shared" si="99"/>
        <v>20</v>
      </c>
    </row>
    <row r="1273" spans="1:14" x14ac:dyDescent="0.35">
      <c r="A1273" t="s">
        <v>34</v>
      </c>
      <c r="B1273" t="s">
        <v>1498</v>
      </c>
      <c r="C1273" t="s">
        <v>55</v>
      </c>
      <c r="D1273" t="s">
        <v>71</v>
      </c>
      <c r="E1273" t="s">
        <v>19</v>
      </c>
      <c r="F1273">
        <f t="shared" si="97"/>
        <v>44</v>
      </c>
      <c r="G1273">
        <v>518</v>
      </c>
      <c r="H1273" s="4">
        <v>3.472222222222222E-3</v>
      </c>
      <c r="I1273" t="s">
        <v>1917</v>
      </c>
      <c r="J1273" t="s">
        <v>964</v>
      </c>
      <c r="K1273">
        <f t="shared" si="95"/>
        <v>44</v>
      </c>
      <c r="L1273">
        <f t="shared" si="96"/>
        <v>31</v>
      </c>
      <c r="M1273" s="5">
        <f t="shared" si="98"/>
        <v>0.70454545454545459</v>
      </c>
      <c r="N1273">
        <f t="shared" si="99"/>
        <v>26</v>
      </c>
    </row>
    <row r="1274" spans="1:14" x14ac:dyDescent="0.35">
      <c r="A1274" t="s">
        <v>10</v>
      </c>
      <c r="B1274" t="s">
        <v>1422</v>
      </c>
      <c r="C1274" t="s">
        <v>56</v>
      </c>
      <c r="D1274" t="s">
        <v>81</v>
      </c>
      <c r="E1274" t="s">
        <v>25</v>
      </c>
      <c r="F1274">
        <f t="shared" si="97"/>
        <v>81</v>
      </c>
      <c r="G1274">
        <v>519</v>
      </c>
      <c r="H1274" s="4">
        <v>3.4027777777777775E-2</v>
      </c>
      <c r="I1274" t="s">
        <v>1916</v>
      </c>
      <c r="J1274" t="s">
        <v>966</v>
      </c>
      <c r="K1274">
        <f t="shared" si="95"/>
        <v>81</v>
      </c>
      <c r="L1274">
        <f t="shared" si="96"/>
        <v>65</v>
      </c>
      <c r="M1274" s="5">
        <f t="shared" si="98"/>
        <v>0.80246913580246915</v>
      </c>
      <c r="N1274">
        <f t="shared" si="99"/>
        <v>48</v>
      </c>
    </row>
    <row r="1275" spans="1:14" x14ac:dyDescent="0.35">
      <c r="A1275" t="s">
        <v>10</v>
      </c>
      <c r="B1275" t="s">
        <v>1369</v>
      </c>
      <c r="C1275" t="s">
        <v>77</v>
      </c>
      <c r="D1275" t="s">
        <v>108</v>
      </c>
      <c r="E1275" t="s">
        <v>25</v>
      </c>
      <c r="F1275">
        <f t="shared" si="97"/>
        <v>120</v>
      </c>
      <c r="G1275">
        <v>519</v>
      </c>
      <c r="H1275" s="4">
        <v>3.5416666666666666E-2</v>
      </c>
      <c r="I1275" t="s">
        <v>1917</v>
      </c>
      <c r="J1275" t="s">
        <v>966</v>
      </c>
      <c r="K1275">
        <f t="shared" si="95"/>
        <v>120</v>
      </c>
      <c r="L1275">
        <f t="shared" si="96"/>
        <v>95</v>
      </c>
      <c r="M1275" s="5">
        <f t="shared" si="98"/>
        <v>0.79166666666666663</v>
      </c>
      <c r="N1275">
        <f t="shared" si="99"/>
        <v>75</v>
      </c>
    </row>
    <row r="1276" spans="1:14" x14ac:dyDescent="0.35">
      <c r="A1276" t="s">
        <v>10</v>
      </c>
      <c r="B1276" t="s">
        <v>1498</v>
      </c>
      <c r="C1276" t="s">
        <v>55</v>
      </c>
      <c r="D1276" t="s">
        <v>71</v>
      </c>
      <c r="E1276" t="s">
        <v>19</v>
      </c>
      <c r="F1276">
        <f t="shared" si="97"/>
        <v>44</v>
      </c>
      <c r="G1276">
        <v>519</v>
      </c>
      <c r="H1276" s="4">
        <v>3.888888888888889E-2</v>
      </c>
      <c r="I1276" t="s">
        <v>1916</v>
      </c>
      <c r="J1276" t="s">
        <v>966</v>
      </c>
      <c r="K1276">
        <f t="shared" si="95"/>
        <v>44</v>
      </c>
      <c r="L1276">
        <f t="shared" si="96"/>
        <v>31</v>
      </c>
      <c r="M1276" s="5">
        <f t="shared" si="98"/>
        <v>0.70454545454545459</v>
      </c>
      <c r="N1276">
        <f t="shared" si="99"/>
        <v>26</v>
      </c>
    </row>
    <row r="1277" spans="1:14" x14ac:dyDescent="0.35">
      <c r="A1277" t="s">
        <v>29</v>
      </c>
      <c r="B1277" t="s">
        <v>1363</v>
      </c>
      <c r="C1277" t="s">
        <v>38</v>
      </c>
      <c r="D1277" t="s">
        <v>86</v>
      </c>
      <c r="E1277" t="s">
        <v>14</v>
      </c>
      <c r="F1277">
        <f t="shared" si="97"/>
        <v>29</v>
      </c>
      <c r="G1277">
        <v>520</v>
      </c>
      <c r="H1277" s="4">
        <v>3.1944444444444442E-2</v>
      </c>
      <c r="I1277" t="s">
        <v>1916</v>
      </c>
      <c r="J1277" t="s">
        <v>968</v>
      </c>
      <c r="K1277">
        <f t="shared" si="95"/>
        <v>29</v>
      </c>
      <c r="L1277">
        <f t="shared" si="96"/>
        <v>12</v>
      </c>
      <c r="M1277" s="5">
        <f t="shared" si="98"/>
        <v>0.41379310344827586</v>
      </c>
      <c r="N1277">
        <f t="shared" si="99"/>
        <v>17</v>
      </c>
    </row>
    <row r="1278" spans="1:14" x14ac:dyDescent="0.35">
      <c r="A1278" t="s">
        <v>29</v>
      </c>
      <c r="B1278" t="s">
        <v>1375</v>
      </c>
      <c r="C1278" t="s">
        <v>21</v>
      </c>
      <c r="D1278" t="s">
        <v>96</v>
      </c>
      <c r="E1278" t="s">
        <v>19</v>
      </c>
      <c r="F1278">
        <f t="shared" si="97"/>
        <v>68</v>
      </c>
      <c r="G1278">
        <v>520</v>
      </c>
      <c r="H1278" s="4">
        <v>1.4583333333333334E-2</v>
      </c>
      <c r="I1278" t="s">
        <v>1916</v>
      </c>
      <c r="J1278" t="s">
        <v>968</v>
      </c>
      <c r="K1278">
        <f t="shared" si="95"/>
        <v>68</v>
      </c>
      <c r="L1278">
        <f t="shared" si="96"/>
        <v>48</v>
      </c>
      <c r="M1278" s="5">
        <f t="shared" si="98"/>
        <v>0.70588235294117652</v>
      </c>
      <c r="N1278">
        <f t="shared" si="99"/>
        <v>40</v>
      </c>
    </row>
    <row r="1279" spans="1:14" x14ac:dyDescent="0.35">
      <c r="A1279" t="s">
        <v>29</v>
      </c>
      <c r="B1279" t="s">
        <v>1430</v>
      </c>
      <c r="C1279" t="s">
        <v>65</v>
      </c>
      <c r="D1279" t="s">
        <v>90</v>
      </c>
      <c r="E1279" t="s">
        <v>25</v>
      </c>
      <c r="F1279">
        <f t="shared" si="97"/>
        <v>93</v>
      </c>
      <c r="G1279">
        <v>520</v>
      </c>
      <c r="H1279" s="4">
        <v>1.5277777777777777E-2</v>
      </c>
      <c r="I1279" t="s">
        <v>1917</v>
      </c>
      <c r="J1279" t="s">
        <v>968</v>
      </c>
      <c r="K1279">
        <f t="shared" si="95"/>
        <v>93</v>
      </c>
      <c r="L1279">
        <f t="shared" si="96"/>
        <v>74</v>
      </c>
      <c r="M1279" s="5">
        <f t="shared" si="98"/>
        <v>0.79569892473118276</v>
      </c>
      <c r="N1279">
        <f t="shared" si="99"/>
        <v>57</v>
      </c>
    </row>
    <row r="1280" spans="1:14" x14ac:dyDescent="0.35">
      <c r="A1280" t="s">
        <v>29</v>
      </c>
      <c r="B1280" t="s">
        <v>1386</v>
      </c>
      <c r="C1280" t="s">
        <v>63</v>
      </c>
      <c r="D1280" t="s">
        <v>88</v>
      </c>
      <c r="E1280" t="s">
        <v>25</v>
      </c>
      <c r="F1280">
        <f t="shared" si="97"/>
        <v>90</v>
      </c>
      <c r="G1280">
        <v>520</v>
      </c>
      <c r="H1280" s="4">
        <v>2.2222222222222223E-2</v>
      </c>
      <c r="I1280" t="s">
        <v>1916</v>
      </c>
      <c r="J1280" t="s">
        <v>968</v>
      </c>
      <c r="K1280">
        <f t="shared" si="95"/>
        <v>90</v>
      </c>
      <c r="L1280">
        <f t="shared" si="96"/>
        <v>72</v>
      </c>
      <c r="M1280" s="5">
        <f t="shared" si="98"/>
        <v>0.8</v>
      </c>
      <c r="N1280">
        <f t="shared" si="99"/>
        <v>54</v>
      </c>
    </row>
    <row r="1281" spans="1:14" x14ac:dyDescent="0.35">
      <c r="A1281" t="s">
        <v>63</v>
      </c>
      <c r="B1281" t="s">
        <v>1434</v>
      </c>
      <c r="C1281" t="s">
        <v>44</v>
      </c>
      <c r="D1281" t="s">
        <v>77</v>
      </c>
      <c r="E1281" t="s">
        <v>19</v>
      </c>
      <c r="F1281">
        <f t="shared" si="97"/>
        <v>50</v>
      </c>
      <c r="G1281">
        <v>521</v>
      </c>
      <c r="H1281" s="4">
        <v>3.6111111111111108E-2</v>
      </c>
      <c r="I1281" t="s">
        <v>1917</v>
      </c>
      <c r="J1281" t="s">
        <v>970</v>
      </c>
      <c r="K1281">
        <f t="shared" si="95"/>
        <v>50</v>
      </c>
      <c r="L1281">
        <f t="shared" si="96"/>
        <v>35</v>
      </c>
      <c r="M1281" s="5">
        <f t="shared" si="98"/>
        <v>0.7</v>
      </c>
      <c r="N1281">
        <f t="shared" si="99"/>
        <v>30</v>
      </c>
    </row>
    <row r="1282" spans="1:14" x14ac:dyDescent="0.35">
      <c r="A1282" t="s">
        <v>63</v>
      </c>
      <c r="B1282" t="s">
        <v>1363</v>
      </c>
      <c r="C1282" t="s">
        <v>38</v>
      </c>
      <c r="D1282" t="s">
        <v>86</v>
      </c>
      <c r="E1282" t="s">
        <v>19</v>
      </c>
      <c r="F1282">
        <f t="shared" si="97"/>
        <v>58</v>
      </c>
      <c r="G1282">
        <v>521</v>
      </c>
      <c r="H1282" s="4">
        <v>1.2500000000000001E-2</v>
      </c>
      <c r="I1282" t="s">
        <v>1916</v>
      </c>
      <c r="J1282" t="s">
        <v>970</v>
      </c>
      <c r="K1282">
        <f t="shared" ref="K1282:K1345" si="100">D1282*E1282</f>
        <v>58</v>
      </c>
      <c r="L1282">
        <f t="shared" ref="L1282:L1345" si="101">K1282-C1282</f>
        <v>41</v>
      </c>
      <c r="M1282" s="5">
        <f t="shared" si="98"/>
        <v>0.7068965517241379</v>
      </c>
      <c r="N1282">
        <f t="shared" si="99"/>
        <v>34</v>
      </c>
    </row>
    <row r="1283" spans="1:14" x14ac:dyDescent="0.35">
      <c r="A1283" t="s">
        <v>63</v>
      </c>
      <c r="B1283" t="s">
        <v>1375</v>
      </c>
      <c r="C1283" t="s">
        <v>21</v>
      </c>
      <c r="D1283" t="s">
        <v>96</v>
      </c>
      <c r="E1283" t="s">
        <v>25</v>
      </c>
      <c r="F1283">
        <f t="shared" ref="F1283:F1346" si="102">D1283*E1283</f>
        <v>102</v>
      </c>
      <c r="G1283">
        <v>521</v>
      </c>
      <c r="H1283" s="4">
        <v>1.4583333333333334E-2</v>
      </c>
      <c r="I1283" t="s">
        <v>1917</v>
      </c>
      <c r="J1283" t="s">
        <v>970</v>
      </c>
      <c r="K1283">
        <f t="shared" si="100"/>
        <v>102</v>
      </c>
      <c r="L1283">
        <f t="shared" si="101"/>
        <v>82</v>
      </c>
      <c r="M1283" s="5">
        <f t="shared" ref="M1283:M1346" si="103">(L1283/K1283)</f>
        <v>0.80392156862745101</v>
      </c>
      <c r="N1283">
        <f t="shared" ref="N1283:N1346" si="104">C1283*E1283</f>
        <v>60</v>
      </c>
    </row>
    <row r="1284" spans="1:14" x14ac:dyDescent="0.35">
      <c r="A1284" t="s">
        <v>19</v>
      </c>
      <c r="B1284" t="s">
        <v>1366</v>
      </c>
      <c r="C1284" t="s">
        <v>56</v>
      </c>
      <c r="D1284" t="s">
        <v>83</v>
      </c>
      <c r="E1284" t="s">
        <v>25</v>
      </c>
      <c r="F1284">
        <f t="shared" si="102"/>
        <v>84</v>
      </c>
      <c r="G1284">
        <v>522</v>
      </c>
      <c r="H1284" s="4">
        <v>3.2638888888888891E-2</v>
      </c>
      <c r="I1284" t="s">
        <v>1917</v>
      </c>
      <c r="J1284" t="s">
        <v>971</v>
      </c>
      <c r="K1284">
        <f t="shared" si="100"/>
        <v>84</v>
      </c>
      <c r="L1284">
        <f t="shared" si="101"/>
        <v>68</v>
      </c>
      <c r="M1284" s="5">
        <f t="shared" si="103"/>
        <v>0.80952380952380953</v>
      </c>
      <c r="N1284">
        <f t="shared" si="104"/>
        <v>48</v>
      </c>
    </row>
    <row r="1285" spans="1:14" x14ac:dyDescent="0.35">
      <c r="A1285" t="s">
        <v>29</v>
      </c>
      <c r="B1285" t="s">
        <v>1422</v>
      </c>
      <c r="C1285" t="s">
        <v>56</v>
      </c>
      <c r="D1285" t="s">
        <v>81</v>
      </c>
      <c r="E1285" t="s">
        <v>25</v>
      </c>
      <c r="F1285">
        <f t="shared" si="102"/>
        <v>81</v>
      </c>
      <c r="G1285">
        <v>523</v>
      </c>
      <c r="H1285" s="4">
        <v>3.5416666666666666E-2</v>
      </c>
      <c r="I1285" t="s">
        <v>1916</v>
      </c>
      <c r="J1285" t="s">
        <v>973</v>
      </c>
      <c r="K1285">
        <f t="shared" si="100"/>
        <v>81</v>
      </c>
      <c r="L1285">
        <f t="shared" si="101"/>
        <v>65</v>
      </c>
      <c r="M1285" s="5">
        <f t="shared" si="103"/>
        <v>0.80246913580246915</v>
      </c>
      <c r="N1285">
        <f t="shared" si="104"/>
        <v>48</v>
      </c>
    </row>
    <row r="1286" spans="1:14" x14ac:dyDescent="0.35">
      <c r="A1286" t="s">
        <v>56</v>
      </c>
      <c r="B1286" t="s">
        <v>1498</v>
      </c>
      <c r="C1286" t="s">
        <v>55</v>
      </c>
      <c r="D1286" t="s">
        <v>71</v>
      </c>
      <c r="E1286" t="s">
        <v>14</v>
      </c>
      <c r="F1286">
        <f t="shared" si="102"/>
        <v>22</v>
      </c>
      <c r="G1286">
        <v>524</v>
      </c>
      <c r="H1286" s="4">
        <v>3.1944444444444442E-2</v>
      </c>
      <c r="I1286" t="s">
        <v>1917</v>
      </c>
      <c r="J1286" t="s">
        <v>975</v>
      </c>
      <c r="K1286">
        <f t="shared" si="100"/>
        <v>22</v>
      </c>
      <c r="L1286">
        <f t="shared" si="101"/>
        <v>9</v>
      </c>
      <c r="M1286" s="5">
        <f t="shared" si="103"/>
        <v>0.40909090909090912</v>
      </c>
      <c r="N1286">
        <f t="shared" si="104"/>
        <v>13</v>
      </c>
    </row>
    <row r="1287" spans="1:14" x14ac:dyDescent="0.35">
      <c r="A1287" t="s">
        <v>56</v>
      </c>
      <c r="B1287" t="s">
        <v>1422</v>
      </c>
      <c r="C1287" t="s">
        <v>56</v>
      </c>
      <c r="D1287" t="s">
        <v>81</v>
      </c>
      <c r="E1287" t="s">
        <v>19</v>
      </c>
      <c r="F1287">
        <f t="shared" si="102"/>
        <v>54</v>
      </c>
      <c r="G1287">
        <v>524</v>
      </c>
      <c r="H1287" s="4">
        <v>1.0416666666666666E-2</v>
      </c>
      <c r="I1287" t="s">
        <v>1916</v>
      </c>
      <c r="J1287" t="s">
        <v>975</v>
      </c>
      <c r="K1287">
        <f t="shared" si="100"/>
        <v>54</v>
      </c>
      <c r="L1287">
        <f t="shared" si="101"/>
        <v>38</v>
      </c>
      <c r="M1287" s="5">
        <f t="shared" si="103"/>
        <v>0.70370370370370372</v>
      </c>
      <c r="N1287">
        <f t="shared" si="104"/>
        <v>32</v>
      </c>
    </row>
    <row r="1288" spans="1:14" x14ac:dyDescent="0.35">
      <c r="A1288" t="s">
        <v>56</v>
      </c>
      <c r="B1288" t="s">
        <v>1496</v>
      </c>
      <c r="C1288" t="s">
        <v>50</v>
      </c>
      <c r="D1288" t="s">
        <v>73</v>
      </c>
      <c r="E1288" t="s">
        <v>25</v>
      </c>
      <c r="F1288">
        <f t="shared" si="102"/>
        <v>69</v>
      </c>
      <c r="G1288">
        <v>525</v>
      </c>
      <c r="H1288" s="4">
        <v>1.5972222222222221E-2</v>
      </c>
      <c r="I1288" t="s">
        <v>1917</v>
      </c>
      <c r="J1288" t="s">
        <v>976</v>
      </c>
      <c r="K1288">
        <f t="shared" si="100"/>
        <v>69</v>
      </c>
      <c r="L1288">
        <f t="shared" si="101"/>
        <v>55</v>
      </c>
      <c r="M1288" s="5">
        <f t="shared" si="103"/>
        <v>0.79710144927536231</v>
      </c>
      <c r="N1288">
        <f t="shared" si="104"/>
        <v>42</v>
      </c>
    </row>
    <row r="1289" spans="1:14" x14ac:dyDescent="0.35">
      <c r="A1289" t="s">
        <v>56</v>
      </c>
      <c r="B1289" t="s">
        <v>1356</v>
      </c>
      <c r="C1289" t="s">
        <v>69</v>
      </c>
      <c r="D1289" t="s">
        <v>98</v>
      </c>
      <c r="E1289" t="s">
        <v>14</v>
      </c>
      <c r="F1289">
        <f t="shared" si="102"/>
        <v>35</v>
      </c>
      <c r="G1289">
        <v>525</v>
      </c>
      <c r="H1289" s="4">
        <v>9.7222222222222224E-3</v>
      </c>
      <c r="I1289" t="s">
        <v>1916</v>
      </c>
      <c r="J1289" t="s">
        <v>976</v>
      </c>
      <c r="K1289">
        <f t="shared" si="100"/>
        <v>35</v>
      </c>
      <c r="L1289">
        <f t="shared" si="101"/>
        <v>14</v>
      </c>
      <c r="M1289" s="5">
        <f t="shared" si="103"/>
        <v>0.4</v>
      </c>
      <c r="N1289">
        <f t="shared" si="104"/>
        <v>21</v>
      </c>
    </row>
    <row r="1290" spans="1:14" x14ac:dyDescent="0.35">
      <c r="A1290" t="s">
        <v>56</v>
      </c>
      <c r="B1290" t="s">
        <v>1430</v>
      </c>
      <c r="C1290" t="s">
        <v>65</v>
      </c>
      <c r="D1290" t="s">
        <v>90</v>
      </c>
      <c r="E1290" t="s">
        <v>25</v>
      </c>
      <c r="F1290">
        <f t="shared" si="102"/>
        <v>93</v>
      </c>
      <c r="G1290">
        <v>525</v>
      </c>
      <c r="H1290" s="4">
        <v>2.7777777777777776E-2</v>
      </c>
      <c r="I1290" t="s">
        <v>1917</v>
      </c>
      <c r="J1290" t="s">
        <v>976</v>
      </c>
      <c r="K1290">
        <f t="shared" si="100"/>
        <v>93</v>
      </c>
      <c r="L1290">
        <f t="shared" si="101"/>
        <v>74</v>
      </c>
      <c r="M1290" s="5">
        <f t="shared" si="103"/>
        <v>0.79569892473118276</v>
      </c>
      <c r="N1290">
        <f t="shared" si="104"/>
        <v>57</v>
      </c>
    </row>
    <row r="1291" spans="1:14" x14ac:dyDescent="0.35">
      <c r="A1291" t="s">
        <v>29</v>
      </c>
      <c r="B1291" t="s">
        <v>1546</v>
      </c>
      <c r="C1291" t="s">
        <v>21</v>
      </c>
      <c r="D1291" t="s">
        <v>94</v>
      </c>
      <c r="E1291" t="s">
        <v>14</v>
      </c>
      <c r="F1291">
        <f t="shared" si="102"/>
        <v>33</v>
      </c>
      <c r="G1291">
        <v>526</v>
      </c>
      <c r="H1291" s="4">
        <v>1.5277777777777777E-2</v>
      </c>
      <c r="I1291" t="s">
        <v>1916</v>
      </c>
      <c r="J1291" t="s">
        <v>978</v>
      </c>
      <c r="K1291">
        <f t="shared" si="100"/>
        <v>33</v>
      </c>
      <c r="L1291">
        <f t="shared" si="101"/>
        <v>13</v>
      </c>
      <c r="M1291" s="5">
        <f t="shared" si="103"/>
        <v>0.39393939393939392</v>
      </c>
      <c r="N1291">
        <f t="shared" si="104"/>
        <v>20</v>
      </c>
    </row>
    <row r="1292" spans="1:14" x14ac:dyDescent="0.35">
      <c r="A1292" t="s">
        <v>65</v>
      </c>
      <c r="B1292" t="s">
        <v>1422</v>
      </c>
      <c r="C1292" t="s">
        <v>56</v>
      </c>
      <c r="D1292" t="s">
        <v>81</v>
      </c>
      <c r="E1292" t="s">
        <v>19</v>
      </c>
      <c r="F1292">
        <f t="shared" si="102"/>
        <v>54</v>
      </c>
      <c r="G1292">
        <v>527</v>
      </c>
      <c r="H1292" s="4">
        <v>2.1527777777777778E-2</v>
      </c>
      <c r="I1292" t="s">
        <v>1916</v>
      </c>
      <c r="J1292" t="s">
        <v>980</v>
      </c>
      <c r="K1292">
        <f t="shared" si="100"/>
        <v>54</v>
      </c>
      <c r="L1292">
        <f t="shared" si="101"/>
        <v>38</v>
      </c>
      <c r="M1292" s="5">
        <f t="shared" si="103"/>
        <v>0.70370370370370372</v>
      </c>
      <c r="N1292">
        <f t="shared" si="104"/>
        <v>32</v>
      </c>
    </row>
    <row r="1293" spans="1:14" x14ac:dyDescent="0.35">
      <c r="A1293" t="s">
        <v>50</v>
      </c>
      <c r="B1293" t="s">
        <v>1457</v>
      </c>
      <c r="C1293" t="s">
        <v>53</v>
      </c>
      <c r="D1293" t="s">
        <v>21</v>
      </c>
      <c r="E1293" t="s">
        <v>14</v>
      </c>
      <c r="F1293">
        <f t="shared" si="102"/>
        <v>20</v>
      </c>
      <c r="G1293">
        <v>528</v>
      </c>
      <c r="H1293" s="4">
        <v>2.013888888888889E-2</v>
      </c>
      <c r="I1293" t="s">
        <v>1916</v>
      </c>
      <c r="J1293" t="s">
        <v>982</v>
      </c>
      <c r="K1293">
        <f t="shared" si="100"/>
        <v>20</v>
      </c>
      <c r="L1293">
        <f t="shared" si="101"/>
        <v>8</v>
      </c>
      <c r="M1293" s="5">
        <f t="shared" si="103"/>
        <v>0.4</v>
      </c>
      <c r="N1293">
        <f t="shared" si="104"/>
        <v>12</v>
      </c>
    </row>
    <row r="1294" spans="1:14" x14ac:dyDescent="0.35">
      <c r="A1294" t="s">
        <v>50</v>
      </c>
      <c r="B1294" t="s">
        <v>1369</v>
      </c>
      <c r="C1294" t="s">
        <v>77</v>
      </c>
      <c r="D1294" t="s">
        <v>108</v>
      </c>
      <c r="E1294" t="s">
        <v>14</v>
      </c>
      <c r="F1294">
        <f t="shared" si="102"/>
        <v>40</v>
      </c>
      <c r="G1294">
        <v>528</v>
      </c>
      <c r="H1294" s="4">
        <v>3.2638888888888891E-2</v>
      </c>
      <c r="I1294" t="s">
        <v>1916</v>
      </c>
      <c r="J1294" t="s">
        <v>982</v>
      </c>
      <c r="K1294">
        <f t="shared" si="100"/>
        <v>40</v>
      </c>
      <c r="L1294">
        <f t="shared" si="101"/>
        <v>15</v>
      </c>
      <c r="M1294" s="5">
        <f t="shared" si="103"/>
        <v>0.375</v>
      </c>
      <c r="N1294">
        <f t="shared" si="104"/>
        <v>25</v>
      </c>
    </row>
    <row r="1295" spans="1:14" x14ac:dyDescent="0.35">
      <c r="A1295" t="s">
        <v>50</v>
      </c>
      <c r="B1295" t="s">
        <v>1395</v>
      </c>
      <c r="C1295" t="s">
        <v>8</v>
      </c>
      <c r="D1295" t="s">
        <v>63</v>
      </c>
      <c r="E1295" t="s">
        <v>14</v>
      </c>
      <c r="F1295">
        <f t="shared" si="102"/>
        <v>18</v>
      </c>
      <c r="G1295">
        <v>528</v>
      </c>
      <c r="H1295" s="4">
        <v>3.125E-2</v>
      </c>
      <c r="I1295" t="s">
        <v>1917</v>
      </c>
      <c r="J1295" t="s">
        <v>982</v>
      </c>
      <c r="K1295">
        <f t="shared" si="100"/>
        <v>18</v>
      </c>
      <c r="L1295">
        <f t="shared" si="101"/>
        <v>8</v>
      </c>
      <c r="M1295" s="5">
        <f t="shared" si="103"/>
        <v>0.44444444444444442</v>
      </c>
      <c r="N1295">
        <f t="shared" si="104"/>
        <v>10</v>
      </c>
    </row>
    <row r="1296" spans="1:14" x14ac:dyDescent="0.35">
      <c r="A1296" t="s">
        <v>14</v>
      </c>
      <c r="B1296" t="s">
        <v>1375</v>
      </c>
      <c r="C1296" t="s">
        <v>21</v>
      </c>
      <c r="D1296" t="s">
        <v>96</v>
      </c>
      <c r="E1296" t="s">
        <v>14</v>
      </c>
      <c r="F1296">
        <f t="shared" si="102"/>
        <v>34</v>
      </c>
      <c r="G1296">
        <v>529</v>
      </c>
      <c r="H1296" s="4">
        <v>1.6666666666666666E-2</v>
      </c>
      <c r="I1296" t="s">
        <v>1917</v>
      </c>
      <c r="J1296" t="s">
        <v>984</v>
      </c>
      <c r="K1296">
        <f t="shared" si="100"/>
        <v>34</v>
      </c>
      <c r="L1296">
        <f t="shared" si="101"/>
        <v>14</v>
      </c>
      <c r="M1296" s="5">
        <f t="shared" si="103"/>
        <v>0.41176470588235292</v>
      </c>
      <c r="N1296">
        <f t="shared" si="104"/>
        <v>20</v>
      </c>
    </row>
    <row r="1297" spans="1:14" x14ac:dyDescent="0.35">
      <c r="A1297" t="s">
        <v>14</v>
      </c>
      <c r="B1297" t="s">
        <v>1389</v>
      </c>
      <c r="C1297" t="s">
        <v>71</v>
      </c>
      <c r="D1297" t="s">
        <v>100</v>
      </c>
      <c r="E1297" t="s">
        <v>19</v>
      </c>
      <c r="F1297">
        <f t="shared" si="102"/>
        <v>72</v>
      </c>
      <c r="G1297">
        <v>529</v>
      </c>
      <c r="H1297" s="4">
        <v>3.5416666666666666E-2</v>
      </c>
      <c r="I1297" t="s">
        <v>1916</v>
      </c>
      <c r="J1297" t="s">
        <v>984</v>
      </c>
      <c r="K1297">
        <f t="shared" si="100"/>
        <v>72</v>
      </c>
      <c r="L1297">
        <f t="shared" si="101"/>
        <v>50</v>
      </c>
      <c r="M1297" s="5">
        <f t="shared" si="103"/>
        <v>0.69444444444444442</v>
      </c>
      <c r="N1297">
        <f t="shared" si="104"/>
        <v>44</v>
      </c>
    </row>
    <row r="1298" spans="1:14" x14ac:dyDescent="0.35">
      <c r="A1298" t="s">
        <v>14</v>
      </c>
      <c r="B1298" t="s">
        <v>1496</v>
      </c>
      <c r="C1298" t="s">
        <v>50</v>
      </c>
      <c r="D1298" t="s">
        <v>73</v>
      </c>
      <c r="E1298" t="s">
        <v>19</v>
      </c>
      <c r="F1298">
        <f t="shared" si="102"/>
        <v>46</v>
      </c>
      <c r="G1298">
        <v>529</v>
      </c>
      <c r="H1298" s="4">
        <v>1.8749999999999999E-2</v>
      </c>
      <c r="I1298" t="s">
        <v>1917</v>
      </c>
      <c r="J1298" t="s">
        <v>984</v>
      </c>
      <c r="K1298">
        <f t="shared" si="100"/>
        <v>46</v>
      </c>
      <c r="L1298">
        <f t="shared" si="101"/>
        <v>32</v>
      </c>
      <c r="M1298" s="5">
        <f t="shared" si="103"/>
        <v>0.69565217391304346</v>
      </c>
      <c r="N1298">
        <f t="shared" si="104"/>
        <v>28</v>
      </c>
    </row>
    <row r="1299" spans="1:14" x14ac:dyDescent="0.35">
      <c r="A1299" t="s">
        <v>14</v>
      </c>
      <c r="B1299" t="s">
        <v>1366</v>
      </c>
      <c r="C1299" t="s">
        <v>56</v>
      </c>
      <c r="D1299" t="s">
        <v>83</v>
      </c>
      <c r="E1299" t="s">
        <v>19</v>
      </c>
      <c r="F1299">
        <f t="shared" si="102"/>
        <v>56</v>
      </c>
      <c r="G1299">
        <v>529</v>
      </c>
      <c r="H1299" s="4">
        <v>3.8194444444444448E-2</v>
      </c>
      <c r="I1299" t="s">
        <v>1916</v>
      </c>
      <c r="J1299" t="s">
        <v>984</v>
      </c>
      <c r="K1299">
        <f t="shared" si="100"/>
        <v>56</v>
      </c>
      <c r="L1299">
        <f t="shared" si="101"/>
        <v>40</v>
      </c>
      <c r="M1299" s="5">
        <f t="shared" si="103"/>
        <v>0.7142857142857143</v>
      </c>
      <c r="N1299">
        <f t="shared" si="104"/>
        <v>32</v>
      </c>
    </row>
    <row r="1300" spans="1:14" x14ac:dyDescent="0.35">
      <c r="A1300" t="s">
        <v>35</v>
      </c>
      <c r="B1300" t="s">
        <v>1395</v>
      </c>
      <c r="C1300" t="s">
        <v>8</v>
      </c>
      <c r="D1300" t="s">
        <v>63</v>
      </c>
      <c r="E1300" t="s">
        <v>25</v>
      </c>
      <c r="F1300">
        <f t="shared" si="102"/>
        <v>54</v>
      </c>
      <c r="G1300">
        <v>530</v>
      </c>
      <c r="H1300" s="4">
        <v>2.5694444444444443E-2</v>
      </c>
      <c r="I1300" t="s">
        <v>1917</v>
      </c>
      <c r="J1300" t="s">
        <v>986</v>
      </c>
      <c r="K1300">
        <f t="shared" si="100"/>
        <v>54</v>
      </c>
      <c r="L1300">
        <f t="shared" si="101"/>
        <v>44</v>
      </c>
      <c r="M1300" s="5">
        <f t="shared" si="103"/>
        <v>0.81481481481481477</v>
      </c>
      <c r="N1300">
        <f t="shared" si="104"/>
        <v>30</v>
      </c>
    </row>
    <row r="1301" spans="1:14" x14ac:dyDescent="0.35">
      <c r="A1301" t="s">
        <v>35</v>
      </c>
      <c r="B1301" t="s">
        <v>1366</v>
      </c>
      <c r="C1301" t="s">
        <v>56</v>
      </c>
      <c r="D1301" t="s">
        <v>83</v>
      </c>
      <c r="E1301" t="s">
        <v>19</v>
      </c>
      <c r="F1301">
        <f t="shared" si="102"/>
        <v>56</v>
      </c>
      <c r="G1301">
        <v>530</v>
      </c>
      <c r="H1301" s="4">
        <v>3.4722222222222224E-2</v>
      </c>
      <c r="I1301" t="s">
        <v>1917</v>
      </c>
      <c r="J1301" t="s">
        <v>986</v>
      </c>
      <c r="K1301">
        <f t="shared" si="100"/>
        <v>56</v>
      </c>
      <c r="L1301">
        <f t="shared" si="101"/>
        <v>40</v>
      </c>
      <c r="M1301" s="5">
        <f t="shared" si="103"/>
        <v>0.7142857142857143</v>
      </c>
      <c r="N1301">
        <f t="shared" si="104"/>
        <v>32</v>
      </c>
    </row>
    <row r="1302" spans="1:14" x14ac:dyDescent="0.35">
      <c r="A1302" t="s">
        <v>35</v>
      </c>
      <c r="B1302" t="s">
        <v>1434</v>
      </c>
      <c r="C1302" t="s">
        <v>44</v>
      </c>
      <c r="D1302" t="s">
        <v>77</v>
      </c>
      <c r="E1302" t="s">
        <v>19</v>
      </c>
      <c r="F1302">
        <f t="shared" si="102"/>
        <v>50</v>
      </c>
      <c r="G1302">
        <v>530</v>
      </c>
      <c r="H1302" s="4">
        <v>1.3194444444444444E-2</v>
      </c>
      <c r="I1302" t="s">
        <v>1916</v>
      </c>
      <c r="J1302" t="s">
        <v>986</v>
      </c>
      <c r="K1302">
        <f t="shared" si="100"/>
        <v>50</v>
      </c>
      <c r="L1302">
        <f t="shared" si="101"/>
        <v>35</v>
      </c>
      <c r="M1302" s="5">
        <f t="shared" si="103"/>
        <v>0.7</v>
      </c>
      <c r="N1302">
        <f t="shared" si="104"/>
        <v>30</v>
      </c>
    </row>
    <row r="1303" spans="1:14" x14ac:dyDescent="0.35">
      <c r="A1303" t="s">
        <v>46</v>
      </c>
      <c r="B1303" t="s">
        <v>1387</v>
      </c>
      <c r="C1303" t="s">
        <v>55</v>
      </c>
      <c r="D1303" t="s">
        <v>69</v>
      </c>
      <c r="E1303" t="s">
        <v>25</v>
      </c>
      <c r="F1303">
        <f t="shared" si="102"/>
        <v>63</v>
      </c>
      <c r="G1303">
        <v>531</v>
      </c>
      <c r="H1303" s="4">
        <v>2.8472222222222222E-2</v>
      </c>
      <c r="I1303" t="s">
        <v>1916</v>
      </c>
      <c r="J1303" t="s">
        <v>987</v>
      </c>
      <c r="K1303">
        <f t="shared" si="100"/>
        <v>63</v>
      </c>
      <c r="L1303">
        <f t="shared" si="101"/>
        <v>50</v>
      </c>
      <c r="M1303" s="5">
        <f t="shared" si="103"/>
        <v>0.79365079365079361</v>
      </c>
      <c r="N1303">
        <f t="shared" si="104"/>
        <v>39</v>
      </c>
    </row>
    <row r="1304" spans="1:14" x14ac:dyDescent="0.35">
      <c r="A1304" t="s">
        <v>46</v>
      </c>
      <c r="B1304" t="s">
        <v>1369</v>
      </c>
      <c r="C1304" t="s">
        <v>77</v>
      </c>
      <c r="D1304" t="s">
        <v>108</v>
      </c>
      <c r="E1304" t="s">
        <v>14</v>
      </c>
      <c r="F1304">
        <f t="shared" si="102"/>
        <v>40</v>
      </c>
      <c r="G1304">
        <v>531</v>
      </c>
      <c r="H1304" s="4">
        <v>2.9861111111111113E-2</v>
      </c>
      <c r="I1304" t="s">
        <v>1916</v>
      </c>
      <c r="J1304" t="s">
        <v>987</v>
      </c>
      <c r="K1304">
        <f t="shared" si="100"/>
        <v>40</v>
      </c>
      <c r="L1304">
        <f t="shared" si="101"/>
        <v>15</v>
      </c>
      <c r="M1304" s="5">
        <f t="shared" si="103"/>
        <v>0.375</v>
      </c>
      <c r="N1304">
        <f t="shared" si="104"/>
        <v>25</v>
      </c>
    </row>
    <row r="1305" spans="1:14" x14ac:dyDescent="0.35">
      <c r="A1305" t="s">
        <v>46</v>
      </c>
      <c r="B1305" t="s">
        <v>1395</v>
      </c>
      <c r="C1305" t="s">
        <v>8</v>
      </c>
      <c r="D1305" t="s">
        <v>63</v>
      </c>
      <c r="E1305" t="s">
        <v>25</v>
      </c>
      <c r="F1305">
        <f t="shared" si="102"/>
        <v>54</v>
      </c>
      <c r="G1305">
        <v>531</v>
      </c>
      <c r="H1305" s="4">
        <v>3.888888888888889E-2</v>
      </c>
      <c r="I1305" t="s">
        <v>1917</v>
      </c>
      <c r="J1305" t="s">
        <v>987</v>
      </c>
      <c r="K1305">
        <f t="shared" si="100"/>
        <v>54</v>
      </c>
      <c r="L1305">
        <f t="shared" si="101"/>
        <v>44</v>
      </c>
      <c r="M1305" s="5">
        <f t="shared" si="103"/>
        <v>0.81481481481481477</v>
      </c>
      <c r="N1305">
        <f t="shared" si="104"/>
        <v>30</v>
      </c>
    </row>
    <row r="1306" spans="1:14" x14ac:dyDescent="0.35">
      <c r="A1306" t="s">
        <v>46</v>
      </c>
      <c r="B1306" t="s">
        <v>1363</v>
      </c>
      <c r="C1306" t="s">
        <v>38</v>
      </c>
      <c r="D1306" t="s">
        <v>86</v>
      </c>
      <c r="E1306" t="s">
        <v>25</v>
      </c>
      <c r="F1306">
        <f t="shared" si="102"/>
        <v>87</v>
      </c>
      <c r="G1306">
        <v>531</v>
      </c>
      <c r="H1306" s="4">
        <v>4.0972222222222222E-2</v>
      </c>
      <c r="I1306" t="s">
        <v>1917</v>
      </c>
      <c r="J1306" t="s">
        <v>987</v>
      </c>
      <c r="K1306">
        <f t="shared" si="100"/>
        <v>87</v>
      </c>
      <c r="L1306">
        <f t="shared" si="101"/>
        <v>70</v>
      </c>
      <c r="M1306" s="5">
        <f t="shared" si="103"/>
        <v>0.8045977011494253</v>
      </c>
      <c r="N1306">
        <f t="shared" si="104"/>
        <v>51</v>
      </c>
    </row>
    <row r="1307" spans="1:14" x14ac:dyDescent="0.35">
      <c r="A1307" t="s">
        <v>55</v>
      </c>
      <c r="B1307" t="s">
        <v>1387</v>
      </c>
      <c r="C1307" t="s">
        <v>55</v>
      </c>
      <c r="D1307" t="s">
        <v>69</v>
      </c>
      <c r="E1307" t="s">
        <v>14</v>
      </c>
      <c r="F1307">
        <f t="shared" si="102"/>
        <v>21</v>
      </c>
      <c r="G1307">
        <v>532</v>
      </c>
      <c r="H1307" s="4">
        <v>1.6666666666666666E-2</v>
      </c>
      <c r="I1307" t="s">
        <v>1917</v>
      </c>
      <c r="J1307" t="s">
        <v>988</v>
      </c>
      <c r="K1307">
        <f t="shared" si="100"/>
        <v>21</v>
      </c>
      <c r="L1307">
        <f t="shared" si="101"/>
        <v>8</v>
      </c>
      <c r="M1307" s="5">
        <f t="shared" si="103"/>
        <v>0.38095238095238093</v>
      </c>
      <c r="N1307">
        <f t="shared" si="104"/>
        <v>13</v>
      </c>
    </row>
    <row r="1308" spans="1:14" x14ac:dyDescent="0.35">
      <c r="A1308" t="s">
        <v>55</v>
      </c>
      <c r="B1308" t="s">
        <v>1464</v>
      </c>
      <c r="C1308" t="s">
        <v>44</v>
      </c>
      <c r="D1308" t="s">
        <v>79</v>
      </c>
      <c r="E1308" t="s">
        <v>19</v>
      </c>
      <c r="F1308">
        <f t="shared" si="102"/>
        <v>52</v>
      </c>
      <c r="G1308">
        <v>532</v>
      </c>
      <c r="H1308" s="4">
        <v>1.9444444444444445E-2</v>
      </c>
      <c r="I1308" t="s">
        <v>1916</v>
      </c>
      <c r="J1308" t="s">
        <v>988</v>
      </c>
      <c r="K1308">
        <f t="shared" si="100"/>
        <v>52</v>
      </c>
      <c r="L1308">
        <f t="shared" si="101"/>
        <v>37</v>
      </c>
      <c r="M1308" s="5">
        <f t="shared" si="103"/>
        <v>0.71153846153846156</v>
      </c>
      <c r="N1308">
        <f t="shared" si="104"/>
        <v>30</v>
      </c>
    </row>
    <row r="1309" spans="1:14" x14ac:dyDescent="0.35">
      <c r="A1309" t="s">
        <v>55</v>
      </c>
      <c r="B1309" t="s">
        <v>1534</v>
      </c>
      <c r="C1309" t="s">
        <v>65</v>
      </c>
      <c r="D1309" t="s">
        <v>92</v>
      </c>
      <c r="E1309" t="s">
        <v>19</v>
      </c>
      <c r="F1309">
        <f t="shared" si="102"/>
        <v>64</v>
      </c>
      <c r="G1309">
        <v>532</v>
      </c>
      <c r="H1309" s="4">
        <v>4.8611111111111112E-3</v>
      </c>
      <c r="I1309" t="s">
        <v>1917</v>
      </c>
      <c r="J1309" t="s">
        <v>988</v>
      </c>
      <c r="K1309">
        <f t="shared" si="100"/>
        <v>64</v>
      </c>
      <c r="L1309">
        <f t="shared" si="101"/>
        <v>45</v>
      </c>
      <c r="M1309" s="5">
        <f t="shared" si="103"/>
        <v>0.703125</v>
      </c>
      <c r="N1309">
        <f t="shared" si="104"/>
        <v>38</v>
      </c>
    </row>
    <row r="1310" spans="1:14" x14ac:dyDescent="0.35">
      <c r="A1310" t="s">
        <v>14</v>
      </c>
      <c r="B1310" t="s">
        <v>1457</v>
      </c>
      <c r="C1310" t="s">
        <v>53</v>
      </c>
      <c r="D1310" t="s">
        <v>21</v>
      </c>
      <c r="E1310" t="s">
        <v>14</v>
      </c>
      <c r="F1310">
        <f t="shared" si="102"/>
        <v>20</v>
      </c>
      <c r="G1310">
        <v>533</v>
      </c>
      <c r="H1310" s="4">
        <v>2.361111111111111E-2</v>
      </c>
      <c r="I1310" t="s">
        <v>1916</v>
      </c>
      <c r="J1310" t="s">
        <v>989</v>
      </c>
      <c r="K1310">
        <f t="shared" si="100"/>
        <v>20</v>
      </c>
      <c r="L1310">
        <f t="shared" si="101"/>
        <v>8</v>
      </c>
      <c r="M1310" s="5">
        <f t="shared" si="103"/>
        <v>0.4</v>
      </c>
      <c r="N1310">
        <f t="shared" si="104"/>
        <v>12</v>
      </c>
    </row>
    <row r="1311" spans="1:14" x14ac:dyDescent="0.35">
      <c r="A1311" t="s">
        <v>14</v>
      </c>
      <c r="B1311" t="s">
        <v>1387</v>
      </c>
      <c r="C1311" t="s">
        <v>55</v>
      </c>
      <c r="D1311" t="s">
        <v>69</v>
      </c>
      <c r="E1311" t="s">
        <v>14</v>
      </c>
      <c r="F1311">
        <f t="shared" si="102"/>
        <v>21</v>
      </c>
      <c r="G1311">
        <v>533</v>
      </c>
      <c r="H1311" s="4">
        <v>9.7222222222222224E-3</v>
      </c>
      <c r="I1311" t="s">
        <v>1917</v>
      </c>
      <c r="J1311" t="s">
        <v>989</v>
      </c>
      <c r="K1311">
        <f t="shared" si="100"/>
        <v>21</v>
      </c>
      <c r="L1311">
        <f t="shared" si="101"/>
        <v>8</v>
      </c>
      <c r="M1311" s="5">
        <f t="shared" si="103"/>
        <v>0.38095238095238093</v>
      </c>
      <c r="N1311">
        <f t="shared" si="104"/>
        <v>13</v>
      </c>
    </row>
    <row r="1312" spans="1:14" x14ac:dyDescent="0.35">
      <c r="A1312" t="s">
        <v>14</v>
      </c>
      <c r="B1312" t="s">
        <v>1465</v>
      </c>
      <c r="C1312" t="s">
        <v>50</v>
      </c>
      <c r="D1312" t="s">
        <v>75</v>
      </c>
      <c r="E1312" t="s">
        <v>19</v>
      </c>
      <c r="F1312">
        <f t="shared" si="102"/>
        <v>48</v>
      </c>
      <c r="G1312">
        <v>534</v>
      </c>
      <c r="H1312" s="4">
        <v>3.888888888888889E-2</v>
      </c>
      <c r="I1312" t="s">
        <v>1917</v>
      </c>
      <c r="J1312" t="s">
        <v>991</v>
      </c>
      <c r="K1312">
        <f t="shared" si="100"/>
        <v>48</v>
      </c>
      <c r="L1312">
        <f t="shared" si="101"/>
        <v>34</v>
      </c>
      <c r="M1312" s="5">
        <f t="shared" si="103"/>
        <v>0.70833333333333337</v>
      </c>
      <c r="N1312">
        <f t="shared" si="104"/>
        <v>28</v>
      </c>
    </row>
    <row r="1313" spans="1:14" x14ac:dyDescent="0.35">
      <c r="A1313" t="s">
        <v>14</v>
      </c>
      <c r="B1313" t="s">
        <v>1363</v>
      </c>
      <c r="C1313" t="s">
        <v>38</v>
      </c>
      <c r="D1313" t="s">
        <v>86</v>
      </c>
      <c r="E1313" t="s">
        <v>14</v>
      </c>
      <c r="F1313">
        <f t="shared" si="102"/>
        <v>29</v>
      </c>
      <c r="G1313">
        <v>534</v>
      </c>
      <c r="H1313" s="4">
        <v>6.9444444444444441E-3</v>
      </c>
      <c r="I1313" t="s">
        <v>1917</v>
      </c>
      <c r="J1313" t="s">
        <v>991</v>
      </c>
      <c r="K1313">
        <f t="shared" si="100"/>
        <v>29</v>
      </c>
      <c r="L1313">
        <f t="shared" si="101"/>
        <v>12</v>
      </c>
      <c r="M1313" s="5">
        <f t="shared" si="103"/>
        <v>0.41379310344827586</v>
      </c>
      <c r="N1313">
        <f t="shared" si="104"/>
        <v>17</v>
      </c>
    </row>
    <row r="1314" spans="1:14" x14ac:dyDescent="0.35">
      <c r="A1314" t="s">
        <v>14</v>
      </c>
      <c r="B1314" t="s">
        <v>1356</v>
      </c>
      <c r="C1314" t="s">
        <v>69</v>
      </c>
      <c r="D1314" t="s">
        <v>98</v>
      </c>
      <c r="E1314" t="s">
        <v>19</v>
      </c>
      <c r="F1314">
        <f t="shared" si="102"/>
        <v>70</v>
      </c>
      <c r="G1314">
        <v>534</v>
      </c>
      <c r="H1314" s="4">
        <v>6.9444444444444441E-3</v>
      </c>
      <c r="I1314" t="s">
        <v>1916</v>
      </c>
      <c r="J1314" t="s">
        <v>991</v>
      </c>
      <c r="K1314">
        <f t="shared" si="100"/>
        <v>70</v>
      </c>
      <c r="L1314">
        <f t="shared" si="101"/>
        <v>49</v>
      </c>
      <c r="M1314" s="5">
        <f t="shared" si="103"/>
        <v>0.7</v>
      </c>
      <c r="N1314">
        <f t="shared" si="104"/>
        <v>42</v>
      </c>
    </row>
    <row r="1315" spans="1:14" x14ac:dyDescent="0.35">
      <c r="A1315" t="s">
        <v>44</v>
      </c>
      <c r="B1315" t="s">
        <v>1369</v>
      </c>
      <c r="C1315" t="s">
        <v>77</v>
      </c>
      <c r="D1315" t="s">
        <v>108</v>
      </c>
      <c r="E1315" t="s">
        <v>25</v>
      </c>
      <c r="F1315">
        <f t="shared" si="102"/>
        <v>120</v>
      </c>
      <c r="G1315">
        <v>535</v>
      </c>
      <c r="H1315" s="4">
        <v>3.3333333333333333E-2</v>
      </c>
      <c r="I1315" t="s">
        <v>1917</v>
      </c>
      <c r="J1315" t="s">
        <v>992</v>
      </c>
      <c r="K1315">
        <f t="shared" si="100"/>
        <v>120</v>
      </c>
      <c r="L1315">
        <f t="shared" si="101"/>
        <v>95</v>
      </c>
      <c r="M1315" s="5">
        <f t="shared" si="103"/>
        <v>0.79166666666666663</v>
      </c>
      <c r="N1315">
        <f t="shared" si="104"/>
        <v>75</v>
      </c>
    </row>
    <row r="1316" spans="1:14" x14ac:dyDescent="0.35">
      <c r="A1316" t="s">
        <v>44</v>
      </c>
      <c r="B1316" t="s">
        <v>1363</v>
      </c>
      <c r="C1316" t="s">
        <v>38</v>
      </c>
      <c r="D1316" t="s">
        <v>86</v>
      </c>
      <c r="E1316" t="s">
        <v>25</v>
      </c>
      <c r="F1316">
        <f t="shared" si="102"/>
        <v>87</v>
      </c>
      <c r="G1316">
        <v>535</v>
      </c>
      <c r="H1316" s="4">
        <v>6.2500000000000003E-3</v>
      </c>
      <c r="I1316" t="s">
        <v>1916</v>
      </c>
      <c r="J1316" t="s">
        <v>992</v>
      </c>
      <c r="K1316">
        <f t="shared" si="100"/>
        <v>87</v>
      </c>
      <c r="L1316">
        <f t="shared" si="101"/>
        <v>70</v>
      </c>
      <c r="M1316" s="5">
        <f t="shared" si="103"/>
        <v>0.8045977011494253</v>
      </c>
      <c r="N1316">
        <f t="shared" si="104"/>
        <v>51</v>
      </c>
    </row>
    <row r="1317" spans="1:14" x14ac:dyDescent="0.35">
      <c r="A1317" t="s">
        <v>44</v>
      </c>
      <c r="B1317" t="s">
        <v>1465</v>
      </c>
      <c r="C1317" t="s">
        <v>50</v>
      </c>
      <c r="D1317" t="s">
        <v>75</v>
      </c>
      <c r="E1317" t="s">
        <v>19</v>
      </c>
      <c r="F1317">
        <f t="shared" si="102"/>
        <v>48</v>
      </c>
      <c r="G1317">
        <v>535</v>
      </c>
      <c r="H1317" s="4">
        <v>2.9166666666666667E-2</v>
      </c>
      <c r="I1317" t="s">
        <v>1916</v>
      </c>
      <c r="J1317" t="s">
        <v>992</v>
      </c>
      <c r="K1317">
        <f t="shared" si="100"/>
        <v>48</v>
      </c>
      <c r="L1317">
        <f t="shared" si="101"/>
        <v>34</v>
      </c>
      <c r="M1317" s="5">
        <f t="shared" si="103"/>
        <v>0.70833333333333337</v>
      </c>
      <c r="N1317">
        <f t="shared" si="104"/>
        <v>28</v>
      </c>
    </row>
    <row r="1318" spans="1:14" x14ac:dyDescent="0.35">
      <c r="A1318" t="s">
        <v>44</v>
      </c>
      <c r="B1318" t="s">
        <v>1387</v>
      </c>
      <c r="C1318" t="s">
        <v>55</v>
      </c>
      <c r="D1318" t="s">
        <v>69</v>
      </c>
      <c r="E1318" t="s">
        <v>14</v>
      </c>
      <c r="F1318">
        <f t="shared" si="102"/>
        <v>21</v>
      </c>
      <c r="G1318">
        <v>535</v>
      </c>
      <c r="H1318" s="4">
        <v>9.7222222222222224E-3</v>
      </c>
      <c r="I1318" t="s">
        <v>1916</v>
      </c>
      <c r="J1318" t="s">
        <v>992</v>
      </c>
      <c r="K1318">
        <f t="shared" si="100"/>
        <v>21</v>
      </c>
      <c r="L1318">
        <f t="shared" si="101"/>
        <v>8</v>
      </c>
      <c r="M1318" s="5">
        <f t="shared" si="103"/>
        <v>0.38095238095238093</v>
      </c>
      <c r="N1318">
        <f t="shared" si="104"/>
        <v>13</v>
      </c>
    </row>
    <row r="1319" spans="1:14" x14ac:dyDescent="0.35">
      <c r="A1319" t="s">
        <v>46</v>
      </c>
      <c r="B1319" t="s">
        <v>1395</v>
      </c>
      <c r="C1319" t="s">
        <v>8</v>
      </c>
      <c r="D1319" t="s">
        <v>63</v>
      </c>
      <c r="E1319" t="s">
        <v>14</v>
      </c>
      <c r="F1319">
        <f t="shared" si="102"/>
        <v>18</v>
      </c>
      <c r="G1319">
        <v>536</v>
      </c>
      <c r="H1319" s="4">
        <v>2.013888888888889E-2</v>
      </c>
      <c r="I1319" t="s">
        <v>1917</v>
      </c>
      <c r="J1319" t="s">
        <v>994</v>
      </c>
      <c r="K1319">
        <f t="shared" si="100"/>
        <v>18</v>
      </c>
      <c r="L1319">
        <f t="shared" si="101"/>
        <v>8</v>
      </c>
      <c r="M1319" s="5">
        <f t="shared" si="103"/>
        <v>0.44444444444444442</v>
      </c>
      <c r="N1319">
        <f t="shared" si="104"/>
        <v>10</v>
      </c>
    </row>
    <row r="1320" spans="1:14" x14ac:dyDescent="0.35">
      <c r="A1320" t="s">
        <v>46</v>
      </c>
      <c r="B1320" t="s">
        <v>1363</v>
      </c>
      <c r="C1320" t="s">
        <v>38</v>
      </c>
      <c r="D1320" t="s">
        <v>86</v>
      </c>
      <c r="E1320" t="s">
        <v>19</v>
      </c>
      <c r="F1320">
        <f t="shared" si="102"/>
        <v>58</v>
      </c>
      <c r="G1320">
        <v>536</v>
      </c>
      <c r="H1320" s="4">
        <v>3.6111111111111108E-2</v>
      </c>
      <c r="I1320" t="s">
        <v>1916</v>
      </c>
      <c r="J1320" t="s">
        <v>994</v>
      </c>
      <c r="K1320">
        <f t="shared" si="100"/>
        <v>58</v>
      </c>
      <c r="L1320">
        <f t="shared" si="101"/>
        <v>41</v>
      </c>
      <c r="M1320" s="5">
        <f t="shared" si="103"/>
        <v>0.7068965517241379</v>
      </c>
      <c r="N1320">
        <f t="shared" si="104"/>
        <v>34</v>
      </c>
    </row>
    <row r="1321" spans="1:14" x14ac:dyDescent="0.35">
      <c r="A1321" t="s">
        <v>46</v>
      </c>
      <c r="B1321" t="s">
        <v>1496</v>
      </c>
      <c r="C1321" t="s">
        <v>50</v>
      </c>
      <c r="D1321" t="s">
        <v>73</v>
      </c>
      <c r="E1321" t="s">
        <v>19</v>
      </c>
      <c r="F1321">
        <f t="shared" si="102"/>
        <v>46</v>
      </c>
      <c r="G1321">
        <v>536</v>
      </c>
      <c r="H1321" s="4">
        <v>2.6388888888888889E-2</v>
      </c>
      <c r="I1321" t="s">
        <v>1916</v>
      </c>
      <c r="J1321" t="s">
        <v>994</v>
      </c>
      <c r="K1321">
        <f t="shared" si="100"/>
        <v>46</v>
      </c>
      <c r="L1321">
        <f t="shared" si="101"/>
        <v>32</v>
      </c>
      <c r="M1321" s="5">
        <f t="shared" si="103"/>
        <v>0.69565217391304346</v>
      </c>
      <c r="N1321">
        <f t="shared" si="104"/>
        <v>28</v>
      </c>
    </row>
    <row r="1322" spans="1:14" x14ac:dyDescent="0.35">
      <c r="A1322" t="s">
        <v>46</v>
      </c>
      <c r="B1322" t="s">
        <v>1386</v>
      </c>
      <c r="C1322" t="s">
        <v>63</v>
      </c>
      <c r="D1322" t="s">
        <v>88</v>
      </c>
      <c r="E1322" t="s">
        <v>25</v>
      </c>
      <c r="F1322">
        <f t="shared" si="102"/>
        <v>90</v>
      </c>
      <c r="G1322">
        <v>536</v>
      </c>
      <c r="H1322" s="4">
        <v>2.2916666666666665E-2</v>
      </c>
      <c r="I1322" t="s">
        <v>1916</v>
      </c>
      <c r="J1322" t="s">
        <v>994</v>
      </c>
      <c r="K1322">
        <f t="shared" si="100"/>
        <v>90</v>
      </c>
      <c r="L1322">
        <f t="shared" si="101"/>
        <v>72</v>
      </c>
      <c r="M1322" s="5">
        <f t="shared" si="103"/>
        <v>0.8</v>
      </c>
      <c r="N1322">
        <f t="shared" si="104"/>
        <v>54</v>
      </c>
    </row>
    <row r="1323" spans="1:14" x14ac:dyDescent="0.35">
      <c r="A1323" t="s">
        <v>63</v>
      </c>
      <c r="B1323" t="s">
        <v>1387</v>
      </c>
      <c r="C1323" t="s">
        <v>55</v>
      </c>
      <c r="D1323" t="s">
        <v>69</v>
      </c>
      <c r="E1323" t="s">
        <v>25</v>
      </c>
      <c r="F1323">
        <f t="shared" si="102"/>
        <v>63</v>
      </c>
      <c r="G1323">
        <v>537</v>
      </c>
      <c r="H1323" s="4">
        <v>1.4583333333333334E-2</v>
      </c>
      <c r="I1323" t="s">
        <v>1917</v>
      </c>
      <c r="J1323" t="s">
        <v>995</v>
      </c>
      <c r="K1323">
        <f t="shared" si="100"/>
        <v>63</v>
      </c>
      <c r="L1323">
        <f t="shared" si="101"/>
        <v>50</v>
      </c>
      <c r="M1323" s="5">
        <f t="shared" si="103"/>
        <v>0.79365079365079361</v>
      </c>
      <c r="N1323">
        <f t="shared" si="104"/>
        <v>39</v>
      </c>
    </row>
    <row r="1324" spans="1:14" x14ac:dyDescent="0.35">
      <c r="A1324" t="s">
        <v>50</v>
      </c>
      <c r="B1324" t="s">
        <v>1386</v>
      </c>
      <c r="C1324" t="s">
        <v>63</v>
      </c>
      <c r="D1324" t="s">
        <v>88</v>
      </c>
      <c r="E1324" t="s">
        <v>14</v>
      </c>
      <c r="F1324">
        <f t="shared" si="102"/>
        <v>30</v>
      </c>
      <c r="G1324">
        <v>538</v>
      </c>
      <c r="H1324" s="4">
        <v>3.8194444444444448E-2</v>
      </c>
      <c r="I1324" t="s">
        <v>1917</v>
      </c>
      <c r="J1324" t="s">
        <v>996</v>
      </c>
      <c r="K1324">
        <f t="shared" si="100"/>
        <v>30</v>
      </c>
      <c r="L1324">
        <f t="shared" si="101"/>
        <v>12</v>
      </c>
      <c r="M1324" s="5">
        <f t="shared" si="103"/>
        <v>0.4</v>
      </c>
      <c r="N1324">
        <f t="shared" si="104"/>
        <v>18</v>
      </c>
    </row>
    <row r="1325" spans="1:14" x14ac:dyDescent="0.35">
      <c r="A1325" t="s">
        <v>50</v>
      </c>
      <c r="B1325" t="s">
        <v>1496</v>
      </c>
      <c r="C1325" t="s">
        <v>50</v>
      </c>
      <c r="D1325" t="s">
        <v>73</v>
      </c>
      <c r="E1325" t="s">
        <v>14</v>
      </c>
      <c r="F1325">
        <f t="shared" si="102"/>
        <v>23</v>
      </c>
      <c r="G1325">
        <v>538</v>
      </c>
      <c r="H1325" s="4">
        <v>2.7083333333333334E-2</v>
      </c>
      <c r="I1325" t="s">
        <v>1916</v>
      </c>
      <c r="J1325" t="s">
        <v>996</v>
      </c>
      <c r="K1325">
        <f t="shared" si="100"/>
        <v>23</v>
      </c>
      <c r="L1325">
        <f t="shared" si="101"/>
        <v>9</v>
      </c>
      <c r="M1325" s="5">
        <f t="shared" si="103"/>
        <v>0.39130434782608697</v>
      </c>
      <c r="N1325">
        <f t="shared" si="104"/>
        <v>14</v>
      </c>
    </row>
    <row r="1326" spans="1:14" x14ac:dyDescent="0.35">
      <c r="A1326" t="s">
        <v>50</v>
      </c>
      <c r="B1326" t="s">
        <v>1546</v>
      </c>
      <c r="C1326" t="s">
        <v>21</v>
      </c>
      <c r="D1326" t="s">
        <v>94</v>
      </c>
      <c r="E1326" t="s">
        <v>14</v>
      </c>
      <c r="F1326">
        <f t="shared" si="102"/>
        <v>33</v>
      </c>
      <c r="G1326">
        <v>538</v>
      </c>
      <c r="H1326" s="4">
        <v>4.027777777777778E-2</v>
      </c>
      <c r="I1326" t="s">
        <v>1917</v>
      </c>
      <c r="J1326" t="s">
        <v>996</v>
      </c>
      <c r="K1326">
        <f t="shared" si="100"/>
        <v>33</v>
      </c>
      <c r="L1326">
        <f t="shared" si="101"/>
        <v>13</v>
      </c>
      <c r="M1326" s="5">
        <f t="shared" si="103"/>
        <v>0.39393939393939392</v>
      </c>
      <c r="N1326">
        <f t="shared" si="104"/>
        <v>20</v>
      </c>
    </row>
    <row r="1327" spans="1:14" x14ac:dyDescent="0.35">
      <c r="A1327" t="s">
        <v>50</v>
      </c>
      <c r="B1327" t="s">
        <v>1366</v>
      </c>
      <c r="C1327" t="s">
        <v>56</v>
      </c>
      <c r="D1327" t="s">
        <v>83</v>
      </c>
      <c r="E1327" t="s">
        <v>19</v>
      </c>
      <c r="F1327">
        <f t="shared" si="102"/>
        <v>56</v>
      </c>
      <c r="G1327">
        <v>538</v>
      </c>
      <c r="H1327" s="4">
        <v>3.1944444444444442E-2</v>
      </c>
      <c r="I1327" t="s">
        <v>1916</v>
      </c>
      <c r="J1327" t="s">
        <v>996</v>
      </c>
      <c r="K1327">
        <f t="shared" si="100"/>
        <v>56</v>
      </c>
      <c r="L1327">
        <f t="shared" si="101"/>
        <v>40</v>
      </c>
      <c r="M1327" s="5">
        <f t="shared" si="103"/>
        <v>0.7142857142857143</v>
      </c>
      <c r="N1327">
        <f t="shared" si="104"/>
        <v>32</v>
      </c>
    </row>
    <row r="1328" spans="1:14" x14ac:dyDescent="0.35">
      <c r="A1328" t="s">
        <v>63</v>
      </c>
      <c r="B1328" t="s">
        <v>1386</v>
      </c>
      <c r="C1328" t="s">
        <v>63</v>
      </c>
      <c r="D1328" t="s">
        <v>88</v>
      </c>
      <c r="E1328" t="s">
        <v>25</v>
      </c>
      <c r="F1328">
        <f t="shared" si="102"/>
        <v>90</v>
      </c>
      <c r="G1328">
        <v>539</v>
      </c>
      <c r="H1328" s="4">
        <v>2.9861111111111113E-2</v>
      </c>
      <c r="I1328" t="s">
        <v>1917</v>
      </c>
      <c r="J1328" t="s">
        <v>998</v>
      </c>
      <c r="K1328">
        <f t="shared" si="100"/>
        <v>90</v>
      </c>
      <c r="L1328">
        <f t="shared" si="101"/>
        <v>72</v>
      </c>
      <c r="M1328" s="5">
        <f t="shared" si="103"/>
        <v>0.8</v>
      </c>
      <c r="N1328">
        <f t="shared" si="104"/>
        <v>54</v>
      </c>
    </row>
    <row r="1329" spans="1:14" x14ac:dyDescent="0.35">
      <c r="A1329" t="s">
        <v>63</v>
      </c>
      <c r="B1329" t="s">
        <v>1422</v>
      </c>
      <c r="C1329" t="s">
        <v>56</v>
      </c>
      <c r="D1329" t="s">
        <v>81</v>
      </c>
      <c r="E1329" t="s">
        <v>14</v>
      </c>
      <c r="F1329">
        <f t="shared" si="102"/>
        <v>27</v>
      </c>
      <c r="G1329">
        <v>539</v>
      </c>
      <c r="H1329" s="4">
        <v>2.7777777777777776E-2</v>
      </c>
      <c r="I1329" t="s">
        <v>1917</v>
      </c>
      <c r="J1329" t="s">
        <v>998</v>
      </c>
      <c r="K1329">
        <f t="shared" si="100"/>
        <v>27</v>
      </c>
      <c r="L1329">
        <f t="shared" si="101"/>
        <v>11</v>
      </c>
      <c r="M1329" s="5">
        <f t="shared" si="103"/>
        <v>0.40740740740740738</v>
      </c>
      <c r="N1329">
        <f t="shared" si="104"/>
        <v>16</v>
      </c>
    </row>
    <row r="1330" spans="1:14" x14ac:dyDescent="0.35">
      <c r="A1330" t="s">
        <v>63</v>
      </c>
      <c r="B1330" t="s">
        <v>1363</v>
      </c>
      <c r="C1330" t="s">
        <v>38</v>
      </c>
      <c r="D1330" t="s">
        <v>86</v>
      </c>
      <c r="E1330" t="s">
        <v>25</v>
      </c>
      <c r="F1330">
        <f t="shared" si="102"/>
        <v>87</v>
      </c>
      <c r="G1330">
        <v>539</v>
      </c>
      <c r="H1330" s="4">
        <v>1.2500000000000001E-2</v>
      </c>
      <c r="I1330" t="s">
        <v>1916</v>
      </c>
      <c r="J1330" t="s">
        <v>998</v>
      </c>
      <c r="K1330">
        <f t="shared" si="100"/>
        <v>87</v>
      </c>
      <c r="L1330">
        <f t="shared" si="101"/>
        <v>70</v>
      </c>
      <c r="M1330" s="5">
        <f t="shared" si="103"/>
        <v>0.8045977011494253</v>
      </c>
      <c r="N1330">
        <f t="shared" si="104"/>
        <v>51</v>
      </c>
    </row>
    <row r="1331" spans="1:14" x14ac:dyDescent="0.35">
      <c r="A1331" t="s">
        <v>63</v>
      </c>
      <c r="B1331" t="s">
        <v>1395</v>
      </c>
      <c r="C1331" t="s">
        <v>8</v>
      </c>
      <c r="D1331" t="s">
        <v>63</v>
      </c>
      <c r="E1331" t="s">
        <v>19</v>
      </c>
      <c r="F1331">
        <f t="shared" si="102"/>
        <v>36</v>
      </c>
      <c r="G1331">
        <v>539</v>
      </c>
      <c r="H1331" s="4">
        <v>1.9444444444444445E-2</v>
      </c>
      <c r="I1331" t="s">
        <v>1916</v>
      </c>
      <c r="J1331" t="s">
        <v>998</v>
      </c>
      <c r="K1331">
        <f t="shared" si="100"/>
        <v>36</v>
      </c>
      <c r="L1331">
        <f t="shared" si="101"/>
        <v>26</v>
      </c>
      <c r="M1331" s="5">
        <f t="shared" si="103"/>
        <v>0.72222222222222221</v>
      </c>
      <c r="N1331">
        <f t="shared" si="104"/>
        <v>20</v>
      </c>
    </row>
    <row r="1332" spans="1:14" x14ac:dyDescent="0.35">
      <c r="A1332" t="s">
        <v>10</v>
      </c>
      <c r="B1332" t="s">
        <v>1395</v>
      </c>
      <c r="C1332" t="s">
        <v>8</v>
      </c>
      <c r="D1332" t="s">
        <v>63</v>
      </c>
      <c r="E1332" t="s">
        <v>25</v>
      </c>
      <c r="F1332">
        <f t="shared" si="102"/>
        <v>54</v>
      </c>
      <c r="G1332">
        <v>540</v>
      </c>
      <c r="H1332" s="4">
        <v>3.2638888888888891E-2</v>
      </c>
      <c r="I1332" t="s">
        <v>1916</v>
      </c>
      <c r="J1332" t="s">
        <v>1000</v>
      </c>
      <c r="K1332">
        <f t="shared" si="100"/>
        <v>54</v>
      </c>
      <c r="L1332">
        <f t="shared" si="101"/>
        <v>44</v>
      </c>
      <c r="M1332" s="5">
        <f t="shared" si="103"/>
        <v>0.81481481481481477</v>
      </c>
      <c r="N1332">
        <f t="shared" si="104"/>
        <v>30</v>
      </c>
    </row>
    <row r="1333" spans="1:14" x14ac:dyDescent="0.35">
      <c r="A1333" t="s">
        <v>10</v>
      </c>
      <c r="B1333" t="s">
        <v>1356</v>
      </c>
      <c r="C1333" t="s">
        <v>69</v>
      </c>
      <c r="D1333" t="s">
        <v>98</v>
      </c>
      <c r="E1333" t="s">
        <v>19</v>
      </c>
      <c r="F1333">
        <f t="shared" si="102"/>
        <v>70</v>
      </c>
      <c r="G1333">
        <v>540</v>
      </c>
      <c r="H1333" s="4">
        <v>2.4305555555555556E-2</v>
      </c>
      <c r="I1333" t="s">
        <v>1916</v>
      </c>
      <c r="J1333" t="s">
        <v>1000</v>
      </c>
      <c r="K1333">
        <f t="shared" si="100"/>
        <v>70</v>
      </c>
      <c r="L1333">
        <f t="shared" si="101"/>
        <v>49</v>
      </c>
      <c r="M1333" s="5">
        <f t="shared" si="103"/>
        <v>0.7</v>
      </c>
      <c r="N1333">
        <f t="shared" si="104"/>
        <v>42</v>
      </c>
    </row>
    <row r="1334" spans="1:14" x14ac:dyDescent="0.35">
      <c r="A1334" t="s">
        <v>65</v>
      </c>
      <c r="B1334" t="s">
        <v>1427</v>
      </c>
      <c r="C1334" t="s">
        <v>42</v>
      </c>
      <c r="D1334" t="s">
        <v>65</v>
      </c>
      <c r="E1334" t="s">
        <v>19</v>
      </c>
      <c r="F1334">
        <f t="shared" si="102"/>
        <v>38</v>
      </c>
      <c r="G1334">
        <v>541</v>
      </c>
      <c r="H1334" s="4">
        <v>2.1527777777777778E-2</v>
      </c>
      <c r="I1334" t="s">
        <v>1916</v>
      </c>
      <c r="J1334" t="s">
        <v>1001</v>
      </c>
      <c r="K1334">
        <f t="shared" si="100"/>
        <v>38</v>
      </c>
      <c r="L1334">
        <f t="shared" si="101"/>
        <v>27</v>
      </c>
      <c r="M1334" s="5">
        <f t="shared" si="103"/>
        <v>0.71052631578947367</v>
      </c>
      <c r="N1334">
        <f t="shared" si="104"/>
        <v>22</v>
      </c>
    </row>
    <row r="1335" spans="1:14" x14ac:dyDescent="0.35">
      <c r="A1335" t="s">
        <v>65</v>
      </c>
      <c r="B1335" t="s">
        <v>1546</v>
      </c>
      <c r="C1335" t="s">
        <v>21</v>
      </c>
      <c r="D1335" t="s">
        <v>94</v>
      </c>
      <c r="E1335" t="s">
        <v>19</v>
      </c>
      <c r="F1335">
        <f t="shared" si="102"/>
        <v>66</v>
      </c>
      <c r="G1335">
        <v>541</v>
      </c>
      <c r="H1335" s="4">
        <v>1.4583333333333334E-2</v>
      </c>
      <c r="I1335" t="s">
        <v>1916</v>
      </c>
      <c r="J1335" t="s">
        <v>1001</v>
      </c>
      <c r="K1335">
        <f t="shared" si="100"/>
        <v>66</v>
      </c>
      <c r="L1335">
        <f t="shared" si="101"/>
        <v>46</v>
      </c>
      <c r="M1335" s="5">
        <f t="shared" si="103"/>
        <v>0.69696969696969702</v>
      </c>
      <c r="N1335">
        <f t="shared" si="104"/>
        <v>40</v>
      </c>
    </row>
    <row r="1336" spans="1:14" x14ac:dyDescent="0.35">
      <c r="A1336" t="s">
        <v>65</v>
      </c>
      <c r="B1336" t="s">
        <v>1363</v>
      </c>
      <c r="C1336" t="s">
        <v>38</v>
      </c>
      <c r="D1336" t="s">
        <v>86</v>
      </c>
      <c r="E1336" t="s">
        <v>14</v>
      </c>
      <c r="F1336">
        <f t="shared" si="102"/>
        <v>29</v>
      </c>
      <c r="G1336">
        <v>541</v>
      </c>
      <c r="H1336" s="4">
        <v>2.4305555555555556E-2</v>
      </c>
      <c r="I1336" t="s">
        <v>1916</v>
      </c>
      <c r="J1336" t="s">
        <v>1001</v>
      </c>
      <c r="K1336">
        <f t="shared" si="100"/>
        <v>29</v>
      </c>
      <c r="L1336">
        <f t="shared" si="101"/>
        <v>12</v>
      </c>
      <c r="M1336" s="5">
        <f t="shared" si="103"/>
        <v>0.41379310344827586</v>
      </c>
      <c r="N1336">
        <f t="shared" si="104"/>
        <v>17</v>
      </c>
    </row>
    <row r="1337" spans="1:14" x14ac:dyDescent="0.35">
      <c r="A1337" t="s">
        <v>65</v>
      </c>
      <c r="B1337" t="s">
        <v>1496</v>
      </c>
      <c r="C1337" t="s">
        <v>50</v>
      </c>
      <c r="D1337" t="s">
        <v>73</v>
      </c>
      <c r="E1337" t="s">
        <v>25</v>
      </c>
      <c r="F1337">
        <f t="shared" si="102"/>
        <v>69</v>
      </c>
      <c r="G1337">
        <v>541</v>
      </c>
      <c r="H1337" s="4">
        <v>2.5694444444444443E-2</v>
      </c>
      <c r="I1337" t="s">
        <v>1916</v>
      </c>
      <c r="J1337" t="s">
        <v>1001</v>
      </c>
      <c r="K1337">
        <f t="shared" si="100"/>
        <v>69</v>
      </c>
      <c r="L1337">
        <f t="shared" si="101"/>
        <v>55</v>
      </c>
      <c r="M1337" s="5">
        <f t="shared" si="103"/>
        <v>0.79710144927536231</v>
      </c>
      <c r="N1337">
        <f t="shared" si="104"/>
        <v>42</v>
      </c>
    </row>
    <row r="1338" spans="1:14" x14ac:dyDescent="0.35">
      <c r="A1338" t="s">
        <v>46</v>
      </c>
      <c r="B1338" t="s">
        <v>1375</v>
      </c>
      <c r="C1338" t="s">
        <v>21</v>
      </c>
      <c r="D1338" t="s">
        <v>96</v>
      </c>
      <c r="E1338" t="s">
        <v>19</v>
      </c>
      <c r="F1338">
        <f t="shared" si="102"/>
        <v>68</v>
      </c>
      <c r="G1338">
        <v>542</v>
      </c>
      <c r="H1338" s="4">
        <v>1.1805555555555555E-2</v>
      </c>
      <c r="I1338" t="s">
        <v>1917</v>
      </c>
      <c r="J1338" t="s">
        <v>1002</v>
      </c>
      <c r="K1338">
        <f t="shared" si="100"/>
        <v>68</v>
      </c>
      <c r="L1338">
        <f t="shared" si="101"/>
        <v>48</v>
      </c>
      <c r="M1338" s="5">
        <f t="shared" si="103"/>
        <v>0.70588235294117652</v>
      </c>
      <c r="N1338">
        <f t="shared" si="104"/>
        <v>40</v>
      </c>
    </row>
    <row r="1339" spans="1:14" x14ac:dyDescent="0.35">
      <c r="A1339" t="s">
        <v>46</v>
      </c>
      <c r="B1339" t="s">
        <v>1464</v>
      </c>
      <c r="C1339" t="s">
        <v>44</v>
      </c>
      <c r="D1339" t="s">
        <v>79</v>
      </c>
      <c r="E1339" t="s">
        <v>14</v>
      </c>
      <c r="F1339">
        <f t="shared" si="102"/>
        <v>26</v>
      </c>
      <c r="G1339">
        <v>542</v>
      </c>
      <c r="H1339" s="4">
        <v>3.1944444444444442E-2</v>
      </c>
      <c r="I1339" t="s">
        <v>1916</v>
      </c>
      <c r="J1339" t="s">
        <v>1002</v>
      </c>
      <c r="K1339">
        <f t="shared" si="100"/>
        <v>26</v>
      </c>
      <c r="L1339">
        <f t="shared" si="101"/>
        <v>11</v>
      </c>
      <c r="M1339" s="5">
        <f t="shared" si="103"/>
        <v>0.42307692307692307</v>
      </c>
      <c r="N1339">
        <f t="shared" si="104"/>
        <v>15</v>
      </c>
    </row>
    <row r="1340" spans="1:14" x14ac:dyDescent="0.35">
      <c r="A1340" t="s">
        <v>46</v>
      </c>
      <c r="B1340" t="s">
        <v>1422</v>
      </c>
      <c r="C1340" t="s">
        <v>56</v>
      </c>
      <c r="D1340" t="s">
        <v>81</v>
      </c>
      <c r="E1340" t="s">
        <v>19</v>
      </c>
      <c r="F1340">
        <f t="shared" si="102"/>
        <v>54</v>
      </c>
      <c r="G1340">
        <v>542</v>
      </c>
      <c r="H1340" s="4">
        <v>3.6111111111111108E-2</v>
      </c>
      <c r="I1340" t="s">
        <v>1917</v>
      </c>
      <c r="J1340" t="s">
        <v>1002</v>
      </c>
      <c r="K1340">
        <f t="shared" si="100"/>
        <v>54</v>
      </c>
      <c r="L1340">
        <f t="shared" si="101"/>
        <v>38</v>
      </c>
      <c r="M1340" s="5">
        <f t="shared" si="103"/>
        <v>0.70370370370370372</v>
      </c>
      <c r="N1340">
        <f t="shared" si="104"/>
        <v>32</v>
      </c>
    </row>
    <row r="1341" spans="1:14" x14ac:dyDescent="0.35">
      <c r="A1341" t="s">
        <v>65</v>
      </c>
      <c r="B1341" t="s">
        <v>1366</v>
      </c>
      <c r="C1341" t="s">
        <v>56</v>
      </c>
      <c r="D1341" t="s">
        <v>83</v>
      </c>
      <c r="E1341" t="s">
        <v>19</v>
      </c>
      <c r="F1341">
        <f t="shared" si="102"/>
        <v>56</v>
      </c>
      <c r="G1341">
        <v>543</v>
      </c>
      <c r="H1341" s="4">
        <v>1.8749999999999999E-2</v>
      </c>
      <c r="I1341" t="s">
        <v>1917</v>
      </c>
      <c r="J1341" t="s">
        <v>1004</v>
      </c>
      <c r="K1341">
        <f t="shared" si="100"/>
        <v>56</v>
      </c>
      <c r="L1341">
        <f t="shared" si="101"/>
        <v>40</v>
      </c>
      <c r="M1341" s="5">
        <f t="shared" si="103"/>
        <v>0.7142857142857143</v>
      </c>
      <c r="N1341">
        <f t="shared" si="104"/>
        <v>32</v>
      </c>
    </row>
    <row r="1342" spans="1:14" x14ac:dyDescent="0.35">
      <c r="A1342" t="s">
        <v>65</v>
      </c>
      <c r="B1342" t="s">
        <v>1422</v>
      </c>
      <c r="C1342" t="s">
        <v>56</v>
      </c>
      <c r="D1342" t="s">
        <v>81</v>
      </c>
      <c r="E1342" t="s">
        <v>19</v>
      </c>
      <c r="F1342">
        <f t="shared" si="102"/>
        <v>54</v>
      </c>
      <c r="G1342">
        <v>543</v>
      </c>
      <c r="H1342" s="4">
        <v>3.472222222222222E-3</v>
      </c>
      <c r="I1342" t="s">
        <v>1916</v>
      </c>
      <c r="J1342" t="s">
        <v>1004</v>
      </c>
      <c r="K1342">
        <f t="shared" si="100"/>
        <v>54</v>
      </c>
      <c r="L1342">
        <f t="shared" si="101"/>
        <v>38</v>
      </c>
      <c r="M1342" s="5">
        <f t="shared" si="103"/>
        <v>0.70370370370370372</v>
      </c>
      <c r="N1342">
        <f t="shared" si="104"/>
        <v>32</v>
      </c>
    </row>
    <row r="1343" spans="1:14" x14ac:dyDescent="0.35">
      <c r="A1343" t="s">
        <v>65</v>
      </c>
      <c r="B1343" t="s">
        <v>1534</v>
      </c>
      <c r="C1343" t="s">
        <v>65</v>
      </c>
      <c r="D1343" t="s">
        <v>92</v>
      </c>
      <c r="E1343" t="s">
        <v>25</v>
      </c>
      <c r="F1343">
        <f t="shared" si="102"/>
        <v>96</v>
      </c>
      <c r="G1343">
        <v>543</v>
      </c>
      <c r="H1343" s="4">
        <v>2.9166666666666667E-2</v>
      </c>
      <c r="I1343" t="s">
        <v>1917</v>
      </c>
      <c r="J1343" t="s">
        <v>1004</v>
      </c>
      <c r="K1343">
        <f t="shared" si="100"/>
        <v>96</v>
      </c>
      <c r="L1343">
        <f t="shared" si="101"/>
        <v>77</v>
      </c>
      <c r="M1343" s="5">
        <f t="shared" si="103"/>
        <v>0.80208333333333337</v>
      </c>
      <c r="N1343">
        <f t="shared" si="104"/>
        <v>57</v>
      </c>
    </row>
    <row r="1344" spans="1:14" x14ac:dyDescent="0.35">
      <c r="A1344" t="s">
        <v>35</v>
      </c>
      <c r="B1344" t="s">
        <v>1356</v>
      </c>
      <c r="C1344" t="s">
        <v>69</v>
      </c>
      <c r="D1344" t="s">
        <v>98</v>
      </c>
      <c r="E1344" t="s">
        <v>19</v>
      </c>
      <c r="F1344">
        <f t="shared" si="102"/>
        <v>70</v>
      </c>
      <c r="G1344">
        <v>544</v>
      </c>
      <c r="H1344" s="4">
        <v>3.3333333333333333E-2</v>
      </c>
      <c r="I1344" t="s">
        <v>1916</v>
      </c>
      <c r="J1344" t="s">
        <v>1006</v>
      </c>
      <c r="K1344">
        <f t="shared" si="100"/>
        <v>70</v>
      </c>
      <c r="L1344">
        <f t="shared" si="101"/>
        <v>49</v>
      </c>
      <c r="M1344" s="5">
        <f t="shared" si="103"/>
        <v>0.7</v>
      </c>
      <c r="N1344">
        <f t="shared" si="104"/>
        <v>42</v>
      </c>
    </row>
    <row r="1345" spans="1:14" x14ac:dyDescent="0.35">
      <c r="A1345" t="s">
        <v>21</v>
      </c>
      <c r="B1345" t="s">
        <v>1546</v>
      </c>
      <c r="C1345" t="s">
        <v>21</v>
      </c>
      <c r="D1345" t="s">
        <v>94</v>
      </c>
      <c r="E1345" t="s">
        <v>25</v>
      </c>
      <c r="F1345">
        <f t="shared" si="102"/>
        <v>99</v>
      </c>
      <c r="G1345">
        <v>545</v>
      </c>
      <c r="H1345" s="4">
        <v>3.9583333333333331E-2</v>
      </c>
      <c r="I1345" t="s">
        <v>1917</v>
      </c>
      <c r="J1345" t="s">
        <v>1008</v>
      </c>
      <c r="K1345">
        <f t="shared" si="100"/>
        <v>99</v>
      </c>
      <c r="L1345">
        <f t="shared" si="101"/>
        <v>79</v>
      </c>
      <c r="M1345" s="5">
        <f t="shared" si="103"/>
        <v>0.79797979797979801</v>
      </c>
      <c r="N1345">
        <f t="shared" si="104"/>
        <v>60</v>
      </c>
    </row>
    <row r="1346" spans="1:14" x14ac:dyDescent="0.35">
      <c r="A1346" t="s">
        <v>21</v>
      </c>
      <c r="B1346" t="s">
        <v>1430</v>
      </c>
      <c r="C1346" t="s">
        <v>65</v>
      </c>
      <c r="D1346" t="s">
        <v>90</v>
      </c>
      <c r="E1346" t="s">
        <v>14</v>
      </c>
      <c r="F1346">
        <f t="shared" si="102"/>
        <v>31</v>
      </c>
      <c r="G1346">
        <v>545</v>
      </c>
      <c r="H1346" s="4">
        <v>2.9166666666666667E-2</v>
      </c>
      <c r="I1346" t="s">
        <v>1917</v>
      </c>
      <c r="J1346" t="s">
        <v>1008</v>
      </c>
      <c r="K1346">
        <f t="shared" ref="K1346:K1409" si="105">D1346*E1346</f>
        <v>31</v>
      </c>
      <c r="L1346">
        <f t="shared" ref="L1346:L1409" si="106">K1346-C1346</f>
        <v>12</v>
      </c>
      <c r="M1346" s="5">
        <f t="shared" si="103"/>
        <v>0.38709677419354838</v>
      </c>
      <c r="N1346">
        <f t="shared" si="104"/>
        <v>19</v>
      </c>
    </row>
    <row r="1347" spans="1:14" x14ac:dyDescent="0.35">
      <c r="A1347" t="s">
        <v>34</v>
      </c>
      <c r="B1347" t="s">
        <v>1534</v>
      </c>
      <c r="C1347" t="s">
        <v>65</v>
      </c>
      <c r="D1347" t="s">
        <v>92</v>
      </c>
      <c r="E1347" t="s">
        <v>19</v>
      </c>
      <c r="F1347">
        <f t="shared" ref="F1347:F1410" si="107">D1347*E1347</f>
        <v>64</v>
      </c>
      <c r="G1347">
        <v>546</v>
      </c>
      <c r="H1347" s="4">
        <v>2.2916666666666665E-2</v>
      </c>
      <c r="I1347" t="s">
        <v>1917</v>
      </c>
      <c r="J1347" t="s">
        <v>1010</v>
      </c>
      <c r="K1347">
        <f t="shared" si="105"/>
        <v>64</v>
      </c>
      <c r="L1347">
        <f t="shared" si="106"/>
        <v>45</v>
      </c>
      <c r="M1347" s="5">
        <f t="shared" ref="M1347:M1410" si="108">(L1347/K1347)</f>
        <v>0.703125</v>
      </c>
      <c r="N1347">
        <f t="shared" ref="N1347:N1410" si="109">C1347*E1347</f>
        <v>38</v>
      </c>
    </row>
    <row r="1348" spans="1:14" x14ac:dyDescent="0.35">
      <c r="A1348" t="s">
        <v>34</v>
      </c>
      <c r="B1348" t="s">
        <v>1366</v>
      </c>
      <c r="C1348" t="s">
        <v>56</v>
      </c>
      <c r="D1348" t="s">
        <v>83</v>
      </c>
      <c r="E1348" t="s">
        <v>14</v>
      </c>
      <c r="F1348">
        <f t="shared" si="107"/>
        <v>28</v>
      </c>
      <c r="G1348">
        <v>546</v>
      </c>
      <c r="H1348" s="4">
        <v>4.027777777777778E-2</v>
      </c>
      <c r="I1348" t="s">
        <v>1917</v>
      </c>
      <c r="J1348" t="s">
        <v>1010</v>
      </c>
      <c r="K1348">
        <f t="shared" si="105"/>
        <v>28</v>
      </c>
      <c r="L1348">
        <f t="shared" si="106"/>
        <v>12</v>
      </c>
      <c r="M1348" s="5">
        <f t="shared" si="108"/>
        <v>0.42857142857142855</v>
      </c>
      <c r="N1348">
        <f t="shared" si="109"/>
        <v>16</v>
      </c>
    </row>
    <row r="1349" spans="1:14" x14ac:dyDescent="0.35">
      <c r="A1349" t="s">
        <v>46</v>
      </c>
      <c r="B1349" t="s">
        <v>1430</v>
      </c>
      <c r="C1349" t="s">
        <v>65</v>
      </c>
      <c r="D1349" t="s">
        <v>90</v>
      </c>
      <c r="E1349" t="s">
        <v>25</v>
      </c>
      <c r="F1349">
        <f t="shared" si="107"/>
        <v>93</v>
      </c>
      <c r="G1349">
        <v>547</v>
      </c>
      <c r="H1349" s="4">
        <v>9.0277777777777769E-3</v>
      </c>
      <c r="I1349" t="s">
        <v>1916</v>
      </c>
      <c r="J1349" t="s">
        <v>1012</v>
      </c>
      <c r="K1349">
        <f t="shared" si="105"/>
        <v>93</v>
      </c>
      <c r="L1349">
        <f t="shared" si="106"/>
        <v>74</v>
      </c>
      <c r="M1349" s="5">
        <f t="shared" si="108"/>
        <v>0.79569892473118276</v>
      </c>
      <c r="N1349">
        <f t="shared" si="109"/>
        <v>57</v>
      </c>
    </row>
    <row r="1350" spans="1:14" x14ac:dyDescent="0.35">
      <c r="A1350" t="s">
        <v>46</v>
      </c>
      <c r="B1350" t="s">
        <v>1546</v>
      </c>
      <c r="C1350" t="s">
        <v>21</v>
      </c>
      <c r="D1350" t="s">
        <v>94</v>
      </c>
      <c r="E1350" t="s">
        <v>25</v>
      </c>
      <c r="F1350">
        <f t="shared" si="107"/>
        <v>99</v>
      </c>
      <c r="G1350">
        <v>547</v>
      </c>
      <c r="H1350" s="4">
        <v>3.7499999999999999E-2</v>
      </c>
      <c r="I1350" t="s">
        <v>1917</v>
      </c>
      <c r="J1350" t="s">
        <v>1012</v>
      </c>
      <c r="K1350">
        <f t="shared" si="105"/>
        <v>99</v>
      </c>
      <c r="L1350">
        <f t="shared" si="106"/>
        <v>79</v>
      </c>
      <c r="M1350" s="5">
        <f t="shared" si="108"/>
        <v>0.79797979797979801</v>
      </c>
      <c r="N1350">
        <f t="shared" si="109"/>
        <v>60</v>
      </c>
    </row>
    <row r="1351" spans="1:14" x14ac:dyDescent="0.35">
      <c r="A1351" t="s">
        <v>46</v>
      </c>
      <c r="B1351" t="s">
        <v>1356</v>
      </c>
      <c r="C1351" t="s">
        <v>69</v>
      </c>
      <c r="D1351" t="s">
        <v>98</v>
      </c>
      <c r="E1351" t="s">
        <v>14</v>
      </c>
      <c r="F1351">
        <f t="shared" si="107"/>
        <v>35</v>
      </c>
      <c r="G1351">
        <v>547</v>
      </c>
      <c r="H1351" s="4">
        <v>2.0833333333333332E-2</v>
      </c>
      <c r="I1351" t="s">
        <v>1917</v>
      </c>
      <c r="J1351" t="s">
        <v>1012</v>
      </c>
      <c r="K1351">
        <f t="shared" si="105"/>
        <v>35</v>
      </c>
      <c r="L1351">
        <f t="shared" si="106"/>
        <v>14</v>
      </c>
      <c r="M1351" s="5">
        <f t="shared" si="108"/>
        <v>0.4</v>
      </c>
      <c r="N1351">
        <f t="shared" si="109"/>
        <v>21</v>
      </c>
    </row>
    <row r="1352" spans="1:14" x14ac:dyDescent="0.35">
      <c r="A1352" t="s">
        <v>29</v>
      </c>
      <c r="B1352" t="s">
        <v>1375</v>
      </c>
      <c r="C1352" t="s">
        <v>21</v>
      </c>
      <c r="D1352" t="s">
        <v>96</v>
      </c>
      <c r="E1352" t="s">
        <v>14</v>
      </c>
      <c r="F1352">
        <f t="shared" si="107"/>
        <v>34</v>
      </c>
      <c r="G1352">
        <v>548</v>
      </c>
      <c r="H1352" s="4">
        <v>4.027777777777778E-2</v>
      </c>
      <c r="I1352" t="s">
        <v>1917</v>
      </c>
      <c r="J1352" t="s">
        <v>1014</v>
      </c>
      <c r="K1352">
        <f t="shared" si="105"/>
        <v>34</v>
      </c>
      <c r="L1352">
        <f t="shared" si="106"/>
        <v>14</v>
      </c>
      <c r="M1352" s="5">
        <f t="shared" si="108"/>
        <v>0.41176470588235292</v>
      </c>
      <c r="N1352">
        <f t="shared" si="109"/>
        <v>20</v>
      </c>
    </row>
    <row r="1353" spans="1:14" x14ac:dyDescent="0.35">
      <c r="A1353" t="s">
        <v>29</v>
      </c>
      <c r="B1353" t="s">
        <v>1430</v>
      </c>
      <c r="C1353" t="s">
        <v>65</v>
      </c>
      <c r="D1353" t="s">
        <v>90</v>
      </c>
      <c r="E1353" t="s">
        <v>19</v>
      </c>
      <c r="F1353">
        <f t="shared" si="107"/>
        <v>62</v>
      </c>
      <c r="G1353">
        <v>548</v>
      </c>
      <c r="H1353" s="4">
        <v>3.3333333333333333E-2</v>
      </c>
      <c r="I1353" t="s">
        <v>1917</v>
      </c>
      <c r="J1353" t="s">
        <v>1014</v>
      </c>
      <c r="K1353">
        <f t="shared" si="105"/>
        <v>62</v>
      </c>
      <c r="L1353">
        <f t="shared" si="106"/>
        <v>43</v>
      </c>
      <c r="M1353" s="5">
        <f t="shared" si="108"/>
        <v>0.69354838709677424</v>
      </c>
      <c r="N1353">
        <f t="shared" si="109"/>
        <v>38</v>
      </c>
    </row>
    <row r="1354" spans="1:14" x14ac:dyDescent="0.35">
      <c r="A1354" t="s">
        <v>53</v>
      </c>
      <c r="B1354" t="s">
        <v>1434</v>
      </c>
      <c r="C1354" t="s">
        <v>44</v>
      </c>
      <c r="D1354" t="s">
        <v>77</v>
      </c>
      <c r="E1354" t="s">
        <v>14</v>
      </c>
      <c r="F1354">
        <f t="shared" si="107"/>
        <v>25</v>
      </c>
      <c r="G1354">
        <v>549</v>
      </c>
      <c r="H1354" s="4">
        <v>1.3194444444444444E-2</v>
      </c>
      <c r="I1354" t="s">
        <v>1916</v>
      </c>
      <c r="J1354" t="s">
        <v>1015</v>
      </c>
      <c r="K1354">
        <f t="shared" si="105"/>
        <v>25</v>
      </c>
      <c r="L1354">
        <f t="shared" si="106"/>
        <v>10</v>
      </c>
      <c r="M1354" s="5">
        <f t="shared" si="108"/>
        <v>0.4</v>
      </c>
      <c r="N1354">
        <f t="shared" si="109"/>
        <v>15</v>
      </c>
    </row>
    <row r="1355" spans="1:14" x14ac:dyDescent="0.35">
      <c r="A1355" t="s">
        <v>53</v>
      </c>
      <c r="B1355" t="s">
        <v>1356</v>
      </c>
      <c r="C1355" t="s">
        <v>69</v>
      </c>
      <c r="D1355" t="s">
        <v>98</v>
      </c>
      <c r="E1355" t="s">
        <v>14</v>
      </c>
      <c r="F1355">
        <f t="shared" si="107"/>
        <v>35</v>
      </c>
      <c r="G1355">
        <v>549</v>
      </c>
      <c r="H1355" s="4">
        <v>1.3888888888888888E-2</v>
      </c>
      <c r="I1355" t="s">
        <v>1917</v>
      </c>
      <c r="J1355" t="s">
        <v>1015</v>
      </c>
      <c r="K1355">
        <f t="shared" si="105"/>
        <v>35</v>
      </c>
      <c r="L1355">
        <f t="shared" si="106"/>
        <v>14</v>
      </c>
      <c r="M1355" s="5">
        <f t="shared" si="108"/>
        <v>0.4</v>
      </c>
      <c r="N1355">
        <f t="shared" si="109"/>
        <v>21</v>
      </c>
    </row>
    <row r="1356" spans="1:14" x14ac:dyDescent="0.35">
      <c r="A1356" t="s">
        <v>53</v>
      </c>
      <c r="B1356" t="s">
        <v>1375</v>
      </c>
      <c r="C1356" t="s">
        <v>21</v>
      </c>
      <c r="D1356" t="s">
        <v>96</v>
      </c>
      <c r="E1356" t="s">
        <v>25</v>
      </c>
      <c r="F1356">
        <f t="shared" si="107"/>
        <v>102</v>
      </c>
      <c r="G1356">
        <v>549</v>
      </c>
      <c r="H1356" s="4">
        <v>4.0972222222222222E-2</v>
      </c>
      <c r="I1356" t="s">
        <v>1916</v>
      </c>
      <c r="J1356" t="s">
        <v>1015</v>
      </c>
      <c r="K1356">
        <f t="shared" si="105"/>
        <v>102</v>
      </c>
      <c r="L1356">
        <f t="shared" si="106"/>
        <v>82</v>
      </c>
      <c r="M1356" s="5">
        <f t="shared" si="108"/>
        <v>0.80392156862745101</v>
      </c>
      <c r="N1356">
        <f t="shared" si="109"/>
        <v>60</v>
      </c>
    </row>
    <row r="1357" spans="1:14" x14ac:dyDescent="0.35">
      <c r="A1357" t="s">
        <v>14</v>
      </c>
      <c r="B1357" t="s">
        <v>1386</v>
      </c>
      <c r="C1357" t="s">
        <v>63</v>
      </c>
      <c r="D1357" t="s">
        <v>88</v>
      </c>
      <c r="E1357" t="s">
        <v>19</v>
      </c>
      <c r="F1357">
        <f t="shared" si="107"/>
        <v>60</v>
      </c>
      <c r="G1357">
        <v>550</v>
      </c>
      <c r="H1357" s="4">
        <v>1.9444444444444445E-2</v>
      </c>
      <c r="I1357" t="s">
        <v>1917</v>
      </c>
      <c r="J1357" t="s">
        <v>1016</v>
      </c>
      <c r="K1357">
        <f t="shared" si="105"/>
        <v>60</v>
      </c>
      <c r="L1357">
        <f t="shared" si="106"/>
        <v>42</v>
      </c>
      <c r="M1357" s="5">
        <f t="shared" si="108"/>
        <v>0.7</v>
      </c>
      <c r="N1357">
        <f t="shared" si="109"/>
        <v>36</v>
      </c>
    </row>
    <row r="1358" spans="1:14" x14ac:dyDescent="0.35">
      <c r="A1358" t="s">
        <v>14</v>
      </c>
      <c r="B1358" t="s">
        <v>1465</v>
      </c>
      <c r="C1358" t="s">
        <v>50</v>
      </c>
      <c r="D1358" t="s">
        <v>75</v>
      </c>
      <c r="E1358" t="s">
        <v>14</v>
      </c>
      <c r="F1358">
        <f t="shared" si="107"/>
        <v>24</v>
      </c>
      <c r="G1358">
        <v>550</v>
      </c>
      <c r="H1358" s="4">
        <v>3.472222222222222E-3</v>
      </c>
      <c r="I1358" t="s">
        <v>1916</v>
      </c>
      <c r="J1358" t="s">
        <v>1016</v>
      </c>
      <c r="K1358">
        <f t="shared" si="105"/>
        <v>24</v>
      </c>
      <c r="L1358">
        <f t="shared" si="106"/>
        <v>10</v>
      </c>
      <c r="M1358" s="5">
        <f t="shared" si="108"/>
        <v>0.41666666666666669</v>
      </c>
      <c r="N1358">
        <f t="shared" si="109"/>
        <v>14</v>
      </c>
    </row>
    <row r="1359" spans="1:14" x14ac:dyDescent="0.35">
      <c r="A1359" t="s">
        <v>14</v>
      </c>
      <c r="B1359" t="s">
        <v>1457</v>
      </c>
      <c r="C1359" t="s">
        <v>53</v>
      </c>
      <c r="D1359" t="s">
        <v>21</v>
      </c>
      <c r="E1359" t="s">
        <v>19</v>
      </c>
      <c r="F1359">
        <f t="shared" si="107"/>
        <v>40</v>
      </c>
      <c r="G1359">
        <v>550</v>
      </c>
      <c r="H1359" s="4">
        <v>1.6666666666666666E-2</v>
      </c>
      <c r="I1359" t="s">
        <v>1916</v>
      </c>
      <c r="J1359" t="s">
        <v>1016</v>
      </c>
      <c r="K1359">
        <f t="shared" si="105"/>
        <v>40</v>
      </c>
      <c r="L1359">
        <f t="shared" si="106"/>
        <v>28</v>
      </c>
      <c r="M1359" s="5">
        <f t="shared" si="108"/>
        <v>0.7</v>
      </c>
      <c r="N1359">
        <f t="shared" si="109"/>
        <v>24</v>
      </c>
    </row>
    <row r="1360" spans="1:14" x14ac:dyDescent="0.35">
      <c r="A1360" t="s">
        <v>29</v>
      </c>
      <c r="B1360" t="s">
        <v>1386</v>
      </c>
      <c r="C1360" t="s">
        <v>63</v>
      </c>
      <c r="D1360" t="s">
        <v>88</v>
      </c>
      <c r="E1360" t="s">
        <v>14</v>
      </c>
      <c r="F1360">
        <f t="shared" si="107"/>
        <v>30</v>
      </c>
      <c r="G1360">
        <v>551</v>
      </c>
      <c r="H1360" s="4">
        <v>2.2222222222222223E-2</v>
      </c>
      <c r="I1360" t="s">
        <v>1917</v>
      </c>
      <c r="J1360" t="s">
        <v>1018</v>
      </c>
      <c r="K1360">
        <f t="shared" si="105"/>
        <v>30</v>
      </c>
      <c r="L1360">
        <f t="shared" si="106"/>
        <v>12</v>
      </c>
      <c r="M1360" s="5">
        <f t="shared" si="108"/>
        <v>0.4</v>
      </c>
      <c r="N1360">
        <f t="shared" si="109"/>
        <v>18</v>
      </c>
    </row>
    <row r="1361" spans="1:14" x14ac:dyDescent="0.35">
      <c r="A1361" t="s">
        <v>29</v>
      </c>
      <c r="B1361" t="s">
        <v>1457</v>
      </c>
      <c r="C1361" t="s">
        <v>53</v>
      </c>
      <c r="D1361" t="s">
        <v>21</v>
      </c>
      <c r="E1361" t="s">
        <v>25</v>
      </c>
      <c r="F1361">
        <f t="shared" si="107"/>
        <v>60</v>
      </c>
      <c r="G1361">
        <v>551</v>
      </c>
      <c r="H1361" s="4">
        <v>7.6388888888888886E-3</v>
      </c>
      <c r="I1361" t="s">
        <v>1916</v>
      </c>
      <c r="J1361" t="s">
        <v>1018</v>
      </c>
      <c r="K1361">
        <f t="shared" si="105"/>
        <v>60</v>
      </c>
      <c r="L1361">
        <f t="shared" si="106"/>
        <v>48</v>
      </c>
      <c r="M1361" s="5">
        <f t="shared" si="108"/>
        <v>0.8</v>
      </c>
      <c r="N1361">
        <f t="shared" si="109"/>
        <v>36</v>
      </c>
    </row>
    <row r="1362" spans="1:14" x14ac:dyDescent="0.35">
      <c r="A1362" t="s">
        <v>29</v>
      </c>
      <c r="B1362" t="s">
        <v>1395</v>
      </c>
      <c r="C1362" t="s">
        <v>8</v>
      </c>
      <c r="D1362" t="s">
        <v>63</v>
      </c>
      <c r="E1362" t="s">
        <v>14</v>
      </c>
      <c r="F1362">
        <f t="shared" si="107"/>
        <v>18</v>
      </c>
      <c r="G1362">
        <v>551</v>
      </c>
      <c r="H1362" s="4">
        <v>2.013888888888889E-2</v>
      </c>
      <c r="I1362" t="s">
        <v>1916</v>
      </c>
      <c r="J1362" t="s">
        <v>1018</v>
      </c>
      <c r="K1362">
        <f t="shared" si="105"/>
        <v>18</v>
      </c>
      <c r="L1362">
        <f t="shared" si="106"/>
        <v>8</v>
      </c>
      <c r="M1362" s="5">
        <f t="shared" si="108"/>
        <v>0.44444444444444442</v>
      </c>
      <c r="N1362">
        <f t="shared" si="109"/>
        <v>10</v>
      </c>
    </row>
    <row r="1363" spans="1:14" x14ac:dyDescent="0.35">
      <c r="A1363" t="s">
        <v>29</v>
      </c>
      <c r="B1363" t="s">
        <v>1387</v>
      </c>
      <c r="C1363" t="s">
        <v>55</v>
      </c>
      <c r="D1363" t="s">
        <v>69</v>
      </c>
      <c r="E1363" t="s">
        <v>25</v>
      </c>
      <c r="F1363">
        <f t="shared" si="107"/>
        <v>63</v>
      </c>
      <c r="G1363">
        <v>551</v>
      </c>
      <c r="H1363" s="4">
        <v>3.5416666666666666E-2</v>
      </c>
      <c r="I1363" t="s">
        <v>1917</v>
      </c>
      <c r="J1363" t="s">
        <v>1018</v>
      </c>
      <c r="K1363">
        <f t="shared" si="105"/>
        <v>63</v>
      </c>
      <c r="L1363">
        <f t="shared" si="106"/>
        <v>50</v>
      </c>
      <c r="M1363" s="5">
        <f t="shared" si="108"/>
        <v>0.79365079365079361</v>
      </c>
      <c r="N1363">
        <f t="shared" si="109"/>
        <v>39</v>
      </c>
    </row>
    <row r="1364" spans="1:14" x14ac:dyDescent="0.35">
      <c r="A1364" t="s">
        <v>42</v>
      </c>
      <c r="B1364" t="s">
        <v>1369</v>
      </c>
      <c r="C1364" t="s">
        <v>77</v>
      </c>
      <c r="D1364" t="s">
        <v>108</v>
      </c>
      <c r="E1364" t="s">
        <v>25</v>
      </c>
      <c r="F1364">
        <f t="shared" si="107"/>
        <v>120</v>
      </c>
      <c r="G1364">
        <v>552</v>
      </c>
      <c r="H1364" s="4">
        <v>1.8055555555555554E-2</v>
      </c>
      <c r="I1364" t="s">
        <v>1917</v>
      </c>
      <c r="J1364" t="s">
        <v>1020</v>
      </c>
      <c r="K1364">
        <f t="shared" si="105"/>
        <v>120</v>
      </c>
      <c r="L1364">
        <f t="shared" si="106"/>
        <v>95</v>
      </c>
      <c r="M1364" s="5">
        <f t="shared" si="108"/>
        <v>0.79166666666666663</v>
      </c>
      <c r="N1364">
        <f t="shared" si="109"/>
        <v>75</v>
      </c>
    </row>
    <row r="1365" spans="1:14" x14ac:dyDescent="0.35">
      <c r="A1365" t="s">
        <v>42</v>
      </c>
      <c r="B1365" t="s">
        <v>1387</v>
      </c>
      <c r="C1365" t="s">
        <v>55</v>
      </c>
      <c r="D1365" t="s">
        <v>69</v>
      </c>
      <c r="E1365" t="s">
        <v>25</v>
      </c>
      <c r="F1365">
        <f t="shared" si="107"/>
        <v>63</v>
      </c>
      <c r="G1365">
        <v>552</v>
      </c>
      <c r="H1365" s="4">
        <v>3.9583333333333331E-2</v>
      </c>
      <c r="I1365" t="s">
        <v>1917</v>
      </c>
      <c r="J1365" t="s">
        <v>1020</v>
      </c>
      <c r="K1365">
        <f t="shared" si="105"/>
        <v>63</v>
      </c>
      <c r="L1365">
        <f t="shared" si="106"/>
        <v>50</v>
      </c>
      <c r="M1365" s="5">
        <f t="shared" si="108"/>
        <v>0.79365079365079361</v>
      </c>
      <c r="N1365">
        <f t="shared" si="109"/>
        <v>39</v>
      </c>
    </row>
    <row r="1366" spans="1:14" x14ac:dyDescent="0.35">
      <c r="A1366" t="s">
        <v>42</v>
      </c>
      <c r="B1366" t="s">
        <v>1457</v>
      </c>
      <c r="C1366" t="s">
        <v>53</v>
      </c>
      <c r="D1366" t="s">
        <v>21</v>
      </c>
      <c r="E1366" t="s">
        <v>25</v>
      </c>
      <c r="F1366">
        <f t="shared" si="107"/>
        <v>60</v>
      </c>
      <c r="G1366">
        <v>552</v>
      </c>
      <c r="H1366" s="4">
        <v>2.2222222222222223E-2</v>
      </c>
      <c r="I1366" t="s">
        <v>1917</v>
      </c>
      <c r="J1366" t="s">
        <v>1020</v>
      </c>
      <c r="K1366">
        <f t="shared" si="105"/>
        <v>60</v>
      </c>
      <c r="L1366">
        <f t="shared" si="106"/>
        <v>48</v>
      </c>
      <c r="M1366" s="5">
        <f t="shared" si="108"/>
        <v>0.8</v>
      </c>
      <c r="N1366">
        <f t="shared" si="109"/>
        <v>36</v>
      </c>
    </row>
    <row r="1367" spans="1:14" x14ac:dyDescent="0.35">
      <c r="A1367" t="s">
        <v>50</v>
      </c>
      <c r="B1367" t="s">
        <v>1386</v>
      </c>
      <c r="C1367" t="s">
        <v>63</v>
      </c>
      <c r="D1367" t="s">
        <v>88</v>
      </c>
      <c r="E1367" t="s">
        <v>25</v>
      </c>
      <c r="F1367">
        <f t="shared" si="107"/>
        <v>90</v>
      </c>
      <c r="G1367">
        <v>553</v>
      </c>
      <c r="H1367" s="4">
        <v>1.8055555555555554E-2</v>
      </c>
      <c r="I1367" t="s">
        <v>1917</v>
      </c>
      <c r="J1367" t="s">
        <v>1022</v>
      </c>
      <c r="K1367">
        <f t="shared" si="105"/>
        <v>90</v>
      </c>
      <c r="L1367">
        <f t="shared" si="106"/>
        <v>72</v>
      </c>
      <c r="M1367" s="5">
        <f t="shared" si="108"/>
        <v>0.8</v>
      </c>
      <c r="N1367">
        <f t="shared" si="109"/>
        <v>54</v>
      </c>
    </row>
    <row r="1368" spans="1:14" x14ac:dyDescent="0.35">
      <c r="A1368" t="s">
        <v>50</v>
      </c>
      <c r="B1368" t="s">
        <v>1434</v>
      </c>
      <c r="C1368" t="s">
        <v>44</v>
      </c>
      <c r="D1368" t="s">
        <v>77</v>
      </c>
      <c r="E1368" t="s">
        <v>19</v>
      </c>
      <c r="F1368">
        <f t="shared" si="107"/>
        <v>50</v>
      </c>
      <c r="G1368">
        <v>553</v>
      </c>
      <c r="H1368" s="4">
        <v>3.888888888888889E-2</v>
      </c>
      <c r="I1368" t="s">
        <v>1916</v>
      </c>
      <c r="J1368" t="s">
        <v>1022</v>
      </c>
      <c r="K1368">
        <f t="shared" si="105"/>
        <v>50</v>
      </c>
      <c r="L1368">
        <f t="shared" si="106"/>
        <v>35</v>
      </c>
      <c r="M1368" s="5">
        <f t="shared" si="108"/>
        <v>0.7</v>
      </c>
      <c r="N1368">
        <f t="shared" si="109"/>
        <v>30</v>
      </c>
    </row>
    <row r="1369" spans="1:14" x14ac:dyDescent="0.35">
      <c r="A1369" t="s">
        <v>50</v>
      </c>
      <c r="B1369" t="s">
        <v>1498</v>
      </c>
      <c r="C1369" t="s">
        <v>55</v>
      </c>
      <c r="D1369" t="s">
        <v>71</v>
      </c>
      <c r="E1369" t="s">
        <v>19</v>
      </c>
      <c r="F1369">
        <f t="shared" si="107"/>
        <v>44</v>
      </c>
      <c r="G1369">
        <v>553</v>
      </c>
      <c r="H1369" s="4">
        <v>3.7499999999999999E-2</v>
      </c>
      <c r="I1369" t="s">
        <v>1916</v>
      </c>
      <c r="J1369" t="s">
        <v>1022</v>
      </c>
      <c r="K1369">
        <f t="shared" si="105"/>
        <v>44</v>
      </c>
      <c r="L1369">
        <f t="shared" si="106"/>
        <v>31</v>
      </c>
      <c r="M1369" s="5">
        <f t="shared" si="108"/>
        <v>0.70454545454545459</v>
      </c>
      <c r="N1369">
        <f t="shared" si="109"/>
        <v>26</v>
      </c>
    </row>
    <row r="1370" spans="1:14" x14ac:dyDescent="0.35">
      <c r="A1370" t="s">
        <v>50</v>
      </c>
      <c r="B1370" t="s">
        <v>1427</v>
      </c>
      <c r="C1370" t="s">
        <v>42</v>
      </c>
      <c r="D1370" t="s">
        <v>65</v>
      </c>
      <c r="E1370" t="s">
        <v>14</v>
      </c>
      <c r="F1370">
        <f t="shared" si="107"/>
        <v>19</v>
      </c>
      <c r="G1370">
        <v>553</v>
      </c>
      <c r="H1370" s="4">
        <v>2.9166666666666667E-2</v>
      </c>
      <c r="I1370" t="s">
        <v>1917</v>
      </c>
      <c r="J1370" t="s">
        <v>1022</v>
      </c>
      <c r="K1370">
        <f t="shared" si="105"/>
        <v>19</v>
      </c>
      <c r="L1370">
        <f t="shared" si="106"/>
        <v>8</v>
      </c>
      <c r="M1370" s="5">
        <f t="shared" si="108"/>
        <v>0.42105263157894735</v>
      </c>
      <c r="N1370">
        <f t="shared" si="109"/>
        <v>11</v>
      </c>
    </row>
    <row r="1371" spans="1:14" x14ac:dyDescent="0.35">
      <c r="A1371" t="s">
        <v>8</v>
      </c>
      <c r="B1371" t="s">
        <v>1496</v>
      </c>
      <c r="C1371" t="s">
        <v>50</v>
      </c>
      <c r="D1371" t="s">
        <v>73</v>
      </c>
      <c r="E1371" t="s">
        <v>19</v>
      </c>
      <c r="F1371">
        <f t="shared" si="107"/>
        <v>46</v>
      </c>
      <c r="G1371">
        <v>554</v>
      </c>
      <c r="H1371" s="4">
        <v>3.8194444444444448E-2</v>
      </c>
      <c r="I1371" t="s">
        <v>1917</v>
      </c>
      <c r="J1371" t="s">
        <v>1024</v>
      </c>
      <c r="K1371">
        <f t="shared" si="105"/>
        <v>46</v>
      </c>
      <c r="L1371">
        <f t="shared" si="106"/>
        <v>32</v>
      </c>
      <c r="M1371" s="5">
        <f t="shared" si="108"/>
        <v>0.69565217391304346</v>
      </c>
      <c r="N1371">
        <f t="shared" si="109"/>
        <v>28</v>
      </c>
    </row>
    <row r="1372" spans="1:14" x14ac:dyDescent="0.35">
      <c r="A1372" t="s">
        <v>8</v>
      </c>
      <c r="B1372" t="s">
        <v>1369</v>
      </c>
      <c r="C1372" t="s">
        <v>77</v>
      </c>
      <c r="D1372" t="s">
        <v>108</v>
      </c>
      <c r="E1372" t="s">
        <v>25</v>
      </c>
      <c r="F1372">
        <f t="shared" si="107"/>
        <v>120</v>
      </c>
      <c r="G1372">
        <v>554</v>
      </c>
      <c r="H1372" s="4">
        <v>1.1111111111111112E-2</v>
      </c>
      <c r="I1372" t="s">
        <v>1916</v>
      </c>
      <c r="J1372" t="s">
        <v>1024</v>
      </c>
      <c r="K1372">
        <f t="shared" si="105"/>
        <v>120</v>
      </c>
      <c r="L1372">
        <f t="shared" si="106"/>
        <v>95</v>
      </c>
      <c r="M1372" s="5">
        <f t="shared" si="108"/>
        <v>0.79166666666666663</v>
      </c>
      <c r="N1372">
        <f t="shared" si="109"/>
        <v>75</v>
      </c>
    </row>
    <row r="1373" spans="1:14" x14ac:dyDescent="0.35">
      <c r="A1373" t="s">
        <v>21</v>
      </c>
      <c r="B1373" t="s">
        <v>1386</v>
      </c>
      <c r="C1373" t="s">
        <v>63</v>
      </c>
      <c r="D1373" t="s">
        <v>88</v>
      </c>
      <c r="E1373" t="s">
        <v>14</v>
      </c>
      <c r="F1373">
        <f t="shared" si="107"/>
        <v>30</v>
      </c>
      <c r="G1373">
        <v>555</v>
      </c>
      <c r="H1373" s="4">
        <v>3.1944444444444442E-2</v>
      </c>
      <c r="I1373" t="s">
        <v>1916</v>
      </c>
      <c r="J1373" t="s">
        <v>1026</v>
      </c>
      <c r="K1373">
        <f t="shared" si="105"/>
        <v>30</v>
      </c>
      <c r="L1373">
        <f t="shared" si="106"/>
        <v>12</v>
      </c>
      <c r="M1373" s="5">
        <f t="shared" si="108"/>
        <v>0.4</v>
      </c>
      <c r="N1373">
        <f t="shared" si="109"/>
        <v>18</v>
      </c>
    </row>
    <row r="1374" spans="1:14" x14ac:dyDescent="0.35">
      <c r="A1374" t="s">
        <v>46</v>
      </c>
      <c r="B1374" t="s">
        <v>1498</v>
      </c>
      <c r="C1374" t="s">
        <v>55</v>
      </c>
      <c r="D1374" t="s">
        <v>71</v>
      </c>
      <c r="E1374" t="s">
        <v>14</v>
      </c>
      <c r="F1374">
        <f t="shared" si="107"/>
        <v>22</v>
      </c>
      <c r="G1374">
        <v>556</v>
      </c>
      <c r="H1374" s="4">
        <v>2.5000000000000001E-2</v>
      </c>
      <c r="I1374" t="s">
        <v>1916</v>
      </c>
      <c r="J1374" t="s">
        <v>1027</v>
      </c>
      <c r="K1374">
        <f t="shared" si="105"/>
        <v>22</v>
      </c>
      <c r="L1374">
        <f t="shared" si="106"/>
        <v>9</v>
      </c>
      <c r="M1374" s="5">
        <f t="shared" si="108"/>
        <v>0.40909090909090912</v>
      </c>
      <c r="N1374">
        <f t="shared" si="109"/>
        <v>13</v>
      </c>
    </row>
    <row r="1375" spans="1:14" x14ac:dyDescent="0.35">
      <c r="A1375" t="s">
        <v>46</v>
      </c>
      <c r="B1375" t="s">
        <v>1395</v>
      </c>
      <c r="C1375" t="s">
        <v>8</v>
      </c>
      <c r="D1375" t="s">
        <v>63</v>
      </c>
      <c r="E1375" t="s">
        <v>25</v>
      </c>
      <c r="F1375">
        <f t="shared" si="107"/>
        <v>54</v>
      </c>
      <c r="G1375">
        <v>556</v>
      </c>
      <c r="H1375" s="4">
        <v>2.0833333333333332E-2</v>
      </c>
      <c r="I1375" t="s">
        <v>1917</v>
      </c>
      <c r="J1375" t="s">
        <v>1027</v>
      </c>
      <c r="K1375">
        <f t="shared" si="105"/>
        <v>54</v>
      </c>
      <c r="L1375">
        <f t="shared" si="106"/>
        <v>44</v>
      </c>
      <c r="M1375" s="5">
        <f t="shared" si="108"/>
        <v>0.81481481481481477</v>
      </c>
      <c r="N1375">
        <f t="shared" si="109"/>
        <v>30</v>
      </c>
    </row>
    <row r="1376" spans="1:14" x14ac:dyDescent="0.35">
      <c r="A1376" t="s">
        <v>35</v>
      </c>
      <c r="B1376" t="s">
        <v>1534</v>
      </c>
      <c r="C1376" t="s">
        <v>65</v>
      </c>
      <c r="D1376" t="s">
        <v>92</v>
      </c>
      <c r="E1376" t="s">
        <v>19</v>
      </c>
      <c r="F1376">
        <f t="shared" si="107"/>
        <v>64</v>
      </c>
      <c r="G1376">
        <v>557</v>
      </c>
      <c r="H1376" s="4">
        <v>3.2638888888888891E-2</v>
      </c>
      <c r="I1376" t="s">
        <v>1917</v>
      </c>
      <c r="J1376" t="s">
        <v>1028</v>
      </c>
      <c r="K1376">
        <f t="shared" si="105"/>
        <v>64</v>
      </c>
      <c r="L1376">
        <f t="shared" si="106"/>
        <v>45</v>
      </c>
      <c r="M1376" s="5">
        <f t="shared" si="108"/>
        <v>0.703125</v>
      </c>
      <c r="N1376">
        <f t="shared" si="109"/>
        <v>38</v>
      </c>
    </row>
    <row r="1377" spans="1:14" x14ac:dyDescent="0.35">
      <c r="A1377" t="s">
        <v>35</v>
      </c>
      <c r="B1377" t="s">
        <v>1387</v>
      </c>
      <c r="C1377" t="s">
        <v>55</v>
      </c>
      <c r="D1377" t="s">
        <v>69</v>
      </c>
      <c r="E1377" t="s">
        <v>25</v>
      </c>
      <c r="F1377">
        <f t="shared" si="107"/>
        <v>63</v>
      </c>
      <c r="G1377">
        <v>557</v>
      </c>
      <c r="H1377" s="4">
        <v>1.5277777777777777E-2</v>
      </c>
      <c r="I1377" t="s">
        <v>1917</v>
      </c>
      <c r="J1377" t="s">
        <v>1028</v>
      </c>
      <c r="K1377">
        <f t="shared" si="105"/>
        <v>63</v>
      </c>
      <c r="L1377">
        <f t="shared" si="106"/>
        <v>50</v>
      </c>
      <c r="M1377" s="5">
        <f t="shared" si="108"/>
        <v>0.79365079365079361</v>
      </c>
      <c r="N1377">
        <f t="shared" si="109"/>
        <v>39</v>
      </c>
    </row>
    <row r="1378" spans="1:14" x14ac:dyDescent="0.35">
      <c r="A1378" t="s">
        <v>35</v>
      </c>
      <c r="B1378" t="s">
        <v>1434</v>
      </c>
      <c r="C1378" t="s">
        <v>44</v>
      </c>
      <c r="D1378" t="s">
        <v>77</v>
      </c>
      <c r="E1378" t="s">
        <v>19</v>
      </c>
      <c r="F1378">
        <f t="shared" si="107"/>
        <v>50</v>
      </c>
      <c r="G1378">
        <v>557</v>
      </c>
      <c r="H1378" s="4">
        <v>2.6388888888888889E-2</v>
      </c>
      <c r="I1378" t="s">
        <v>1916</v>
      </c>
      <c r="J1378" t="s">
        <v>1028</v>
      </c>
      <c r="K1378">
        <f t="shared" si="105"/>
        <v>50</v>
      </c>
      <c r="L1378">
        <f t="shared" si="106"/>
        <v>35</v>
      </c>
      <c r="M1378" s="5">
        <f t="shared" si="108"/>
        <v>0.7</v>
      </c>
      <c r="N1378">
        <f t="shared" si="109"/>
        <v>30</v>
      </c>
    </row>
    <row r="1379" spans="1:14" x14ac:dyDescent="0.35">
      <c r="A1379" t="s">
        <v>10</v>
      </c>
      <c r="B1379" t="s">
        <v>1534</v>
      </c>
      <c r="C1379" t="s">
        <v>65</v>
      </c>
      <c r="D1379" t="s">
        <v>92</v>
      </c>
      <c r="E1379" t="s">
        <v>25</v>
      </c>
      <c r="F1379">
        <f t="shared" si="107"/>
        <v>96</v>
      </c>
      <c r="G1379">
        <v>558</v>
      </c>
      <c r="H1379" s="4">
        <v>3.888888888888889E-2</v>
      </c>
      <c r="I1379" t="s">
        <v>1916</v>
      </c>
      <c r="J1379" t="s">
        <v>1029</v>
      </c>
      <c r="K1379">
        <f t="shared" si="105"/>
        <v>96</v>
      </c>
      <c r="L1379">
        <f t="shared" si="106"/>
        <v>77</v>
      </c>
      <c r="M1379" s="5">
        <f t="shared" si="108"/>
        <v>0.80208333333333337</v>
      </c>
      <c r="N1379">
        <f t="shared" si="109"/>
        <v>57</v>
      </c>
    </row>
    <row r="1380" spans="1:14" x14ac:dyDescent="0.35">
      <c r="A1380" t="s">
        <v>10</v>
      </c>
      <c r="B1380" t="s">
        <v>1434</v>
      </c>
      <c r="C1380" t="s">
        <v>44</v>
      </c>
      <c r="D1380" t="s">
        <v>77</v>
      </c>
      <c r="E1380" t="s">
        <v>19</v>
      </c>
      <c r="F1380">
        <f t="shared" si="107"/>
        <v>50</v>
      </c>
      <c r="G1380">
        <v>558</v>
      </c>
      <c r="H1380" s="4">
        <v>3.7499999999999999E-2</v>
      </c>
      <c r="I1380" t="s">
        <v>1917</v>
      </c>
      <c r="J1380" t="s">
        <v>1029</v>
      </c>
      <c r="K1380">
        <f t="shared" si="105"/>
        <v>50</v>
      </c>
      <c r="L1380">
        <f t="shared" si="106"/>
        <v>35</v>
      </c>
      <c r="M1380" s="5">
        <f t="shared" si="108"/>
        <v>0.7</v>
      </c>
      <c r="N1380">
        <f t="shared" si="109"/>
        <v>30</v>
      </c>
    </row>
    <row r="1381" spans="1:14" x14ac:dyDescent="0.35">
      <c r="A1381" t="s">
        <v>10</v>
      </c>
      <c r="B1381" t="s">
        <v>1546</v>
      </c>
      <c r="C1381" t="s">
        <v>21</v>
      </c>
      <c r="D1381" t="s">
        <v>94</v>
      </c>
      <c r="E1381" t="s">
        <v>14</v>
      </c>
      <c r="F1381">
        <f t="shared" si="107"/>
        <v>33</v>
      </c>
      <c r="G1381">
        <v>558</v>
      </c>
      <c r="H1381" s="4">
        <v>3.9583333333333331E-2</v>
      </c>
      <c r="I1381" t="s">
        <v>1916</v>
      </c>
      <c r="J1381" t="s">
        <v>1029</v>
      </c>
      <c r="K1381">
        <f t="shared" si="105"/>
        <v>33</v>
      </c>
      <c r="L1381">
        <f t="shared" si="106"/>
        <v>13</v>
      </c>
      <c r="M1381" s="5">
        <f t="shared" si="108"/>
        <v>0.39393939393939392</v>
      </c>
      <c r="N1381">
        <f t="shared" si="109"/>
        <v>20</v>
      </c>
    </row>
    <row r="1382" spans="1:14" x14ac:dyDescent="0.35">
      <c r="A1382" t="s">
        <v>42</v>
      </c>
      <c r="B1382" t="s">
        <v>1546</v>
      </c>
      <c r="C1382" t="s">
        <v>21</v>
      </c>
      <c r="D1382" t="s">
        <v>94</v>
      </c>
      <c r="E1382" t="s">
        <v>25</v>
      </c>
      <c r="F1382">
        <f t="shared" si="107"/>
        <v>99</v>
      </c>
      <c r="G1382">
        <v>559</v>
      </c>
      <c r="H1382" s="4">
        <v>2.8472222222222222E-2</v>
      </c>
      <c r="I1382" t="s">
        <v>1917</v>
      </c>
      <c r="J1382" t="s">
        <v>1030</v>
      </c>
      <c r="K1382">
        <f t="shared" si="105"/>
        <v>99</v>
      </c>
      <c r="L1382">
        <f t="shared" si="106"/>
        <v>79</v>
      </c>
      <c r="M1382" s="5">
        <f t="shared" si="108"/>
        <v>0.79797979797979801</v>
      </c>
      <c r="N1382">
        <f t="shared" si="109"/>
        <v>60</v>
      </c>
    </row>
    <row r="1383" spans="1:14" x14ac:dyDescent="0.35">
      <c r="A1383" t="s">
        <v>10</v>
      </c>
      <c r="B1383" t="s">
        <v>1395</v>
      </c>
      <c r="C1383" t="s">
        <v>8</v>
      </c>
      <c r="D1383" t="s">
        <v>63</v>
      </c>
      <c r="E1383" t="s">
        <v>19</v>
      </c>
      <c r="F1383">
        <f t="shared" si="107"/>
        <v>36</v>
      </c>
      <c r="G1383">
        <v>560</v>
      </c>
      <c r="H1383" s="4">
        <v>2.5000000000000001E-2</v>
      </c>
      <c r="I1383" t="s">
        <v>1917</v>
      </c>
      <c r="J1383" t="s">
        <v>1031</v>
      </c>
      <c r="K1383">
        <f t="shared" si="105"/>
        <v>36</v>
      </c>
      <c r="L1383">
        <f t="shared" si="106"/>
        <v>26</v>
      </c>
      <c r="M1383" s="5">
        <f t="shared" si="108"/>
        <v>0.72222222222222221</v>
      </c>
      <c r="N1383">
        <f t="shared" si="109"/>
        <v>20</v>
      </c>
    </row>
    <row r="1384" spans="1:14" x14ac:dyDescent="0.35">
      <c r="A1384" t="s">
        <v>10</v>
      </c>
      <c r="B1384" t="s">
        <v>1434</v>
      </c>
      <c r="C1384" t="s">
        <v>44</v>
      </c>
      <c r="D1384" t="s">
        <v>77</v>
      </c>
      <c r="E1384" t="s">
        <v>25</v>
      </c>
      <c r="F1384">
        <f t="shared" si="107"/>
        <v>75</v>
      </c>
      <c r="G1384">
        <v>560</v>
      </c>
      <c r="H1384" s="4">
        <v>8.3333333333333332E-3</v>
      </c>
      <c r="I1384" t="s">
        <v>1917</v>
      </c>
      <c r="J1384" t="s">
        <v>1031</v>
      </c>
      <c r="K1384">
        <f t="shared" si="105"/>
        <v>75</v>
      </c>
      <c r="L1384">
        <f t="shared" si="106"/>
        <v>60</v>
      </c>
      <c r="M1384" s="5">
        <f t="shared" si="108"/>
        <v>0.8</v>
      </c>
      <c r="N1384">
        <f t="shared" si="109"/>
        <v>45</v>
      </c>
    </row>
    <row r="1385" spans="1:14" x14ac:dyDescent="0.35">
      <c r="A1385" t="s">
        <v>29</v>
      </c>
      <c r="B1385" t="s">
        <v>1395</v>
      </c>
      <c r="C1385" t="s">
        <v>8</v>
      </c>
      <c r="D1385" t="s">
        <v>63</v>
      </c>
      <c r="E1385" t="s">
        <v>14</v>
      </c>
      <c r="F1385">
        <f t="shared" si="107"/>
        <v>18</v>
      </c>
      <c r="G1385">
        <v>561</v>
      </c>
      <c r="H1385" s="4">
        <v>3.888888888888889E-2</v>
      </c>
      <c r="I1385" t="s">
        <v>1917</v>
      </c>
      <c r="J1385" t="s">
        <v>1032</v>
      </c>
      <c r="K1385">
        <f t="shared" si="105"/>
        <v>18</v>
      </c>
      <c r="L1385">
        <f t="shared" si="106"/>
        <v>8</v>
      </c>
      <c r="M1385" s="5">
        <f t="shared" si="108"/>
        <v>0.44444444444444442</v>
      </c>
      <c r="N1385">
        <f t="shared" si="109"/>
        <v>10</v>
      </c>
    </row>
    <row r="1386" spans="1:14" x14ac:dyDescent="0.35">
      <c r="A1386" t="s">
        <v>29</v>
      </c>
      <c r="B1386" t="s">
        <v>1496</v>
      </c>
      <c r="C1386" t="s">
        <v>50</v>
      </c>
      <c r="D1386" t="s">
        <v>73</v>
      </c>
      <c r="E1386" t="s">
        <v>19</v>
      </c>
      <c r="F1386">
        <f t="shared" si="107"/>
        <v>46</v>
      </c>
      <c r="G1386">
        <v>561</v>
      </c>
      <c r="H1386" s="4">
        <v>5.5555555555555558E-3</v>
      </c>
      <c r="I1386" t="s">
        <v>1917</v>
      </c>
      <c r="J1386" t="s">
        <v>1032</v>
      </c>
      <c r="K1386">
        <f t="shared" si="105"/>
        <v>46</v>
      </c>
      <c r="L1386">
        <f t="shared" si="106"/>
        <v>32</v>
      </c>
      <c r="M1386" s="5">
        <f t="shared" si="108"/>
        <v>0.69565217391304346</v>
      </c>
      <c r="N1386">
        <f t="shared" si="109"/>
        <v>28</v>
      </c>
    </row>
    <row r="1387" spans="1:14" x14ac:dyDescent="0.35">
      <c r="A1387" t="s">
        <v>21</v>
      </c>
      <c r="B1387" t="s">
        <v>1369</v>
      </c>
      <c r="C1387" t="s">
        <v>77</v>
      </c>
      <c r="D1387" t="s">
        <v>108</v>
      </c>
      <c r="E1387" t="s">
        <v>25</v>
      </c>
      <c r="F1387">
        <f t="shared" si="107"/>
        <v>120</v>
      </c>
      <c r="G1387">
        <v>562</v>
      </c>
      <c r="H1387" s="4">
        <v>2.8472222222222222E-2</v>
      </c>
      <c r="I1387" t="s">
        <v>1916</v>
      </c>
      <c r="J1387" t="s">
        <v>1034</v>
      </c>
      <c r="K1387">
        <f t="shared" si="105"/>
        <v>120</v>
      </c>
      <c r="L1387">
        <f t="shared" si="106"/>
        <v>95</v>
      </c>
      <c r="M1387" s="5">
        <f t="shared" si="108"/>
        <v>0.79166666666666663</v>
      </c>
      <c r="N1387">
        <f t="shared" si="109"/>
        <v>75</v>
      </c>
    </row>
    <row r="1388" spans="1:14" x14ac:dyDescent="0.35">
      <c r="A1388" t="s">
        <v>21</v>
      </c>
      <c r="B1388" t="s">
        <v>1363</v>
      </c>
      <c r="C1388" t="s">
        <v>38</v>
      </c>
      <c r="D1388" t="s">
        <v>86</v>
      </c>
      <c r="E1388" t="s">
        <v>19</v>
      </c>
      <c r="F1388">
        <f t="shared" si="107"/>
        <v>58</v>
      </c>
      <c r="G1388">
        <v>562</v>
      </c>
      <c r="H1388" s="4">
        <v>4.8611111111111112E-3</v>
      </c>
      <c r="I1388" t="s">
        <v>1916</v>
      </c>
      <c r="J1388" t="s">
        <v>1034</v>
      </c>
      <c r="K1388">
        <f t="shared" si="105"/>
        <v>58</v>
      </c>
      <c r="L1388">
        <f t="shared" si="106"/>
        <v>41</v>
      </c>
      <c r="M1388" s="5">
        <f t="shared" si="108"/>
        <v>0.7068965517241379</v>
      </c>
      <c r="N1388">
        <f t="shared" si="109"/>
        <v>34</v>
      </c>
    </row>
    <row r="1389" spans="1:14" x14ac:dyDescent="0.35">
      <c r="A1389" t="s">
        <v>21</v>
      </c>
      <c r="B1389" t="s">
        <v>1465</v>
      </c>
      <c r="C1389" t="s">
        <v>50</v>
      </c>
      <c r="D1389" t="s">
        <v>75</v>
      </c>
      <c r="E1389" t="s">
        <v>19</v>
      </c>
      <c r="F1389">
        <f t="shared" si="107"/>
        <v>48</v>
      </c>
      <c r="G1389">
        <v>562</v>
      </c>
      <c r="H1389" s="4">
        <v>1.5277777777777777E-2</v>
      </c>
      <c r="I1389" t="s">
        <v>1916</v>
      </c>
      <c r="J1389" t="s">
        <v>1034</v>
      </c>
      <c r="K1389">
        <f t="shared" si="105"/>
        <v>48</v>
      </c>
      <c r="L1389">
        <f t="shared" si="106"/>
        <v>34</v>
      </c>
      <c r="M1389" s="5">
        <f t="shared" si="108"/>
        <v>0.70833333333333337</v>
      </c>
      <c r="N1389">
        <f t="shared" si="109"/>
        <v>28</v>
      </c>
    </row>
    <row r="1390" spans="1:14" x14ac:dyDescent="0.35">
      <c r="A1390" t="s">
        <v>21</v>
      </c>
      <c r="B1390" t="s">
        <v>1430</v>
      </c>
      <c r="C1390" t="s">
        <v>65</v>
      </c>
      <c r="D1390" t="s">
        <v>90</v>
      </c>
      <c r="E1390" t="s">
        <v>19</v>
      </c>
      <c r="F1390">
        <f t="shared" si="107"/>
        <v>62</v>
      </c>
      <c r="G1390">
        <v>562</v>
      </c>
      <c r="H1390" s="4">
        <v>2.9166666666666667E-2</v>
      </c>
      <c r="I1390" t="s">
        <v>1917</v>
      </c>
      <c r="J1390" t="s">
        <v>1034</v>
      </c>
      <c r="K1390">
        <f t="shared" si="105"/>
        <v>62</v>
      </c>
      <c r="L1390">
        <f t="shared" si="106"/>
        <v>43</v>
      </c>
      <c r="M1390" s="5">
        <f t="shared" si="108"/>
        <v>0.69354838709677424</v>
      </c>
      <c r="N1390">
        <f t="shared" si="109"/>
        <v>38</v>
      </c>
    </row>
    <row r="1391" spans="1:14" x14ac:dyDescent="0.35">
      <c r="A1391" t="s">
        <v>53</v>
      </c>
      <c r="B1391" t="s">
        <v>1422</v>
      </c>
      <c r="C1391" t="s">
        <v>56</v>
      </c>
      <c r="D1391" t="s">
        <v>81</v>
      </c>
      <c r="E1391" t="s">
        <v>19</v>
      </c>
      <c r="F1391">
        <f t="shared" si="107"/>
        <v>54</v>
      </c>
      <c r="G1391">
        <v>563</v>
      </c>
      <c r="H1391" s="4">
        <v>2.5694444444444443E-2</v>
      </c>
      <c r="I1391" t="s">
        <v>1917</v>
      </c>
      <c r="J1391" t="s">
        <v>1035</v>
      </c>
      <c r="K1391">
        <f t="shared" si="105"/>
        <v>54</v>
      </c>
      <c r="L1391">
        <f t="shared" si="106"/>
        <v>38</v>
      </c>
      <c r="M1391" s="5">
        <f t="shared" si="108"/>
        <v>0.70370370370370372</v>
      </c>
      <c r="N1391">
        <f t="shared" si="109"/>
        <v>32</v>
      </c>
    </row>
    <row r="1392" spans="1:14" x14ac:dyDescent="0.35">
      <c r="A1392" t="s">
        <v>46</v>
      </c>
      <c r="B1392" t="s">
        <v>1389</v>
      </c>
      <c r="C1392" t="s">
        <v>71</v>
      </c>
      <c r="D1392" t="s">
        <v>100</v>
      </c>
      <c r="E1392" t="s">
        <v>14</v>
      </c>
      <c r="F1392">
        <f t="shared" si="107"/>
        <v>36</v>
      </c>
      <c r="G1392">
        <v>564</v>
      </c>
      <c r="H1392" s="4">
        <v>4.8611111111111112E-3</v>
      </c>
      <c r="I1392" t="s">
        <v>1917</v>
      </c>
      <c r="J1392" t="s">
        <v>1037</v>
      </c>
      <c r="K1392">
        <f t="shared" si="105"/>
        <v>36</v>
      </c>
      <c r="L1392">
        <f t="shared" si="106"/>
        <v>14</v>
      </c>
      <c r="M1392" s="5">
        <f t="shared" si="108"/>
        <v>0.3888888888888889</v>
      </c>
      <c r="N1392">
        <f t="shared" si="109"/>
        <v>22</v>
      </c>
    </row>
    <row r="1393" spans="1:14" x14ac:dyDescent="0.35">
      <c r="A1393" t="s">
        <v>46</v>
      </c>
      <c r="B1393" t="s">
        <v>1369</v>
      </c>
      <c r="C1393" t="s">
        <v>77</v>
      </c>
      <c r="D1393" t="s">
        <v>108</v>
      </c>
      <c r="E1393" t="s">
        <v>19</v>
      </c>
      <c r="F1393">
        <f t="shared" si="107"/>
        <v>80</v>
      </c>
      <c r="G1393">
        <v>564</v>
      </c>
      <c r="H1393" s="4">
        <v>2.5000000000000001E-2</v>
      </c>
      <c r="I1393" t="s">
        <v>1917</v>
      </c>
      <c r="J1393" t="s">
        <v>1037</v>
      </c>
      <c r="K1393">
        <f t="shared" si="105"/>
        <v>80</v>
      </c>
      <c r="L1393">
        <f t="shared" si="106"/>
        <v>55</v>
      </c>
      <c r="M1393" s="5">
        <f t="shared" si="108"/>
        <v>0.6875</v>
      </c>
      <c r="N1393">
        <f t="shared" si="109"/>
        <v>50</v>
      </c>
    </row>
    <row r="1394" spans="1:14" x14ac:dyDescent="0.35">
      <c r="A1394" t="s">
        <v>46</v>
      </c>
      <c r="B1394" t="s">
        <v>1457</v>
      </c>
      <c r="C1394" t="s">
        <v>53</v>
      </c>
      <c r="D1394" t="s">
        <v>21</v>
      </c>
      <c r="E1394" t="s">
        <v>19</v>
      </c>
      <c r="F1394">
        <f t="shared" si="107"/>
        <v>40</v>
      </c>
      <c r="G1394">
        <v>564</v>
      </c>
      <c r="H1394" s="4">
        <v>7.6388888888888886E-3</v>
      </c>
      <c r="I1394" t="s">
        <v>1917</v>
      </c>
      <c r="J1394" t="s">
        <v>1037</v>
      </c>
      <c r="K1394">
        <f t="shared" si="105"/>
        <v>40</v>
      </c>
      <c r="L1394">
        <f t="shared" si="106"/>
        <v>28</v>
      </c>
      <c r="M1394" s="5">
        <f t="shared" si="108"/>
        <v>0.7</v>
      </c>
      <c r="N1394">
        <f t="shared" si="109"/>
        <v>24</v>
      </c>
    </row>
    <row r="1395" spans="1:14" x14ac:dyDescent="0.35">
      <c r="A1395" t="s">
        <v>25</v>
      </c>
      <c r="B1395" t="s">
        <v>1534</v>
      </c>
      <c r="C1395" t="s">
        <v>65</v>
      </c>
      <c r="D1395" t="s">
        <v>92</v>
      </c>
      <c r="E1395" t="s">
        <v>25</v>
      </c>
      <c r="F1395">
        <f t="shared" si="107"/>
        <v>96</v>
      </c>
      <c r="G1395">
        <v>565</v>
      </c>
      <c r="H1395" s="4">
        <v>1.3194444444444444E-2</v>
      </c>
      <c r="I1395" t="s">
        <v>1916</v>
      </c>
      <c r="J1395" t="s">
        <v>1039</v>
      </c>
      <c r="K1395">
        <f t="shared" si="105"/>
        <v>96</v>
      </c>
      <c r="L1395">
        <f t="shared" si="106"/>
        <v>77</v>
      </c>
      <c r="M1395" s="5">
        <f t="shared" si="108"/>
        <v>0.80208333333333337</v>
      </c>
      <c r="N1395">
        <f t="shared" si="109"/>
        <v>57</v>
      </c>
    </row>
    <row r="1396" spans="1:14" x14ac:dyDescent="0.35">
      <c r="A1396" t="s">
        <v>25</v>
      </c>
      <c r="B1396" t="s">
        <v>1395</v>
      </c>
      <c r="C1396" t="s">
        <v>8</v>
      </c>
      <c r="D1396" t="s">
        <v>63</v>
      </c>
      <c r="E1396" t="s">
        <v>25</v>
      </c>
      <c r="F1396">
        <f t="shared" si="107"/>
        <v>54</v>
      </c>
      <c r="G1396">
        <v>565</v>
      </c>
      <c r="H1396" s="4">
        <v>3.6805555555555557E-2</v>
      </c>
      <c r="I1396" t="s">
        <v>1917</v>
      </c>
      <c r="J1396" t="s">
        <v>1039</v>
      </c>
      <c r="K1396">
        <f t="shared" si="105"/>
        <v>54</v>
      </c>
      <c r="L1396">
        <f t="shared" si="106"/>
        <v>44</v>
      </c>
      <c r="M1396" s="5">
        <f t="shared" si="108"/>
        <v>0.81481481481481477</v>
      </c>
      <c r="N1396">
        <f t="shared" si="109"/>
        <v>30</v>
      </c>
    </row>
    <row r="1397" spans="1:14" x14ac:dyDescent="0.35">
      <c r="A1397" t="s">
        <v>25</v>
      </c>
      <c r="B1397" t="s">
        <v>1546</v>
      </c>
      <c r="C1397" t="s">
        <v>21</v>
      </c>
      <c r="D1397" t="s">
        <v>94</v>
      </c>
      <c r="E1397" t="s">
        <v>19</v>
      </c>
      <c r="F1397">
        <f t="shared" si="107"/>
        <v>66</v>
      </c>
      <c r="G1397">
        <v>565</v>
      </c>
      <c r="H1397" s="4">
        <v>1.4583333333333334E-2</v>
      </c>
      <c r="I1397" t="s">
        <v>1917</v>
      </c>
      <c r="J1397" t="s">
        <v>1039</v>
      </c>
      <c r="K1397">
        <f t="shared" si="105"/>
        <v>66</v>
      </c>
      <c r="L1397">
        <f t="shared" si="106"/>
        <v>46</v>
      </c>
      <c r="M1397" s="5">
        <f t="shared" si="108"/>
        <v>0.69696969696969702</v>
      </c>
      <c r="N1397">
        <f t="shared" si="109"/>
        <v>40</v>
      </c>
    </row>
    <row r="1398" spans="1:14" x14ac:dyDescent="0.35">
      <c r="A1398" t="s">
        <v>25</v>
      </c>
      <c r="B1398" t="s">
        <v>1356</v>
      </c>
      <c r="C1398" t="s">
        <v>69</v>
      </c>
      <c r="D1398" t="s">
        <v>98</v>
      </c>
      <c r="E1398" t="s">
        <v>14</v>
      </c>
      <c r="F1398">
        <f t="shared" si="107"/>
        <v>35</v>
      </c>
      <c r="G1398">
        <v>565</v>
      </c>
      <c r="H1398" s="4">
        <v>3.472222222222222E-3</v>
      </c>
      <c r="I1398" t="s">
        <v>1917</v>
      </c>
      <c r="J1398" t="s">
        <v>1039</v>
      </c>
      <c r="K1398">
        <f t="shared" si="105"/>
        <v>35</v>
      </c>
      <c r="L1398">
        <f t="shared" si="106"/>
        <v>14</v>
      </c>
      <c r="M1398" s="5">
        <f t="shared" si="108"/>
        <v>0.4</v>
      </c>
      <c r="N1398">
        <f t="shared" si="109"/>
        <v>21</v>
      </c>
    </row>
    <row r="1399" spans="1:14" x14ac:dyDescent="0.35">
      <c r="A1399" t="s">
        <v>29</v>
      </c>
      <c r="B1399" t="s">
        <v>1464</v>
      </c>
      <c r="C1399" t="s">
        <v>44</v>
      </c>
      <c r="D1399" t="s">
        <v>79</v>
      </c>
      <c r="E1399" t="s">
        <v>25</v>
      </c>
      <c r="F1399">
        <f t="shared" si="107"/>
        <v>78</v>
      </c>
      <c r="G1399">
        <v>566</v>
      </c>
      <c r="H1399" s="4">
        <v>3.888888888888889E-2</v>
      </c>
      <c r="I1399" t="s">
        <v>1916</v>
      </c>
      <c r="J1399" t="s">
        <v>1040</v>
      </c>
      <c r="K1399">
        <f t="shared" si="105"/>
        <v>78</v>
      </c>
      <c r="L1399">
        <f t="shared" si="106"/>
        <v>63</v>
      </c>
      <c r="M1399" s="5">
        <f t="shared" si="108"/>
        <v>0.80769230769230771</v>
      </c>
      <c r="N1399">
        <f t="shared" si="109"/>
        <v>45</v>
      </c>
    </row>
    <row r="1400" spans="1:14" x14ac:dyDescent="0.35">
      <c r="A1400" t="s">
        <v>44</v>
      </c>
      <c r="B1400" t="s">
        <v>1366</v>
      </c>
      <c r="C1400" t="s">
        <v>56</v>
      </c>
      <c r="D1400" t="s">
        <v>83</v>
      </c>
      <c r="E1400" t="s">
        <v>19</v>
      </c>
      <c r="F1400">
        <f t="shared" si="107"/>
        <v>56</v>
      </c>
      <c r="G1400">
        <v>567</v>
      </c>
      <c r="H1400" s="4">
        <v>6.2500000000000003E-3</v>
      </c>
      <c r="I1400" t="s">
        <v>1916</v>
      </c>
      <c r="J1400" t="s">
        <v>1041</v>
      </c>
      <c r="K1400">
        <f t="shared" si="105"/>
        <v>56</v>
      </c>
      <c r="L1400">
        <f t="shared" si="106"/>
        <v>40</v>
      </c>
      <c r="M1400" s="5">
        <f t="shared" si="108"/>
        <v>0.7142857142857143</v>
      </c>
      <c r="N1400">
        <f t="shared" si="109"/>
        <v>32</v>
      </c>
    </row>
    <row r="1401" spans="1:14" x14ac:dyDescent="0.35">
      <c r="A1401" t="s">
        <v>44</v>
      </c>
      <c r="B1401" t="s">
        <v>1546</v>
      </c>
      <c r="C1401" t="s">
        <v>21</v>
      </c>
      <c r="D1401" t="s">
        <v>94</v>
      </c>
      <c r="E1401" t="s">
        <v>19</v>
      </c>
      <c r="F1401">
        <f t="shared" si="107"/>
        <v>66</v>
      </c>
      <c r="G1401">
        <v>567</v>
      </c>
      <c r="H1401" s="4">
        <v>2.361111111111111E-2</v>
      </c>
      <c r="I1401" t="s">
        <v>1917</v>
      </c>
      <c r="J1401" t="s">
        <v>1041</v>
      </c>
      <c r="K1401">
        <f t="shared" si="105"/>
        <v>66</v>
      </c>
      <c r="L1401">
        <f t="shared" si="106"/>
        <v>46</v>
      </c>
      <c r="M1401" s="5">
        <f t="shared" si="108"/>
        <v>0.69696969696969702</v>
      </c>
      <c r="N1401">
        <f t="shared" si="109"/>
        <v>40</v>
      </c>
    </row>
    <row r="1402" spans="1:14" x14ac:dyDescent="0.35">
      <c r="A1402" t="s">
        <v>44</v>
      </c>
      <c r="B1402" t="s">
        <v>1375</v>
      </c>
      <c r="C1402" t="s">
        <v>21</v>
      </c>
      <c r="D1402" t="s">
        <v>96</v>
      </c>
      <c r="E1402" t="s">
        <v>19</v>
      </c>
      <c r="F1402">
        <f t="shared" si="107"/>
        <v>68</v>
      </c>
      <c r="G1402">
        <v>567</v>
      </c>
      <c r="H1402" s="4">
        <v>1.2500000000000001E-2</v>
      </c>
      <c r="I1402" t="s">
        <v>1916</v>
      </c>
      <c r="J1402" t="s">
        <v>1041</v>
      </c>
      <c r="K1402">
        <f t="shared" si="105"/>
        <v>68</v>
      </c>
      <c r="L1402">
        <f t="shared" si="106"/>
        <v>48</v>
      </c>
      <c r="M1402" s="5">
        <f t="shared" si="108"/>
        <v>0.70588235294117652</v>
      </c>
      <c r="N1402">
        <f t="shared" si="109"/>
        <v>40</v>
      </c>
    </row>
    <row r="1403" spans="1:14" x14ac:dyDescent="0.35">
      <c r="A1403" t="s">
        <v>44</v>
      </c>
      <c r="B1403" t="s">
        <v>1387</v>
      </c>
      <c r="C1403" t="s">
        <v>55</v>
      </c>
      <c r="D1403" t="s">
        <v>69</v>
      </c>
      <c r="E1403" t="s">
        <v>25</v>
      </c>
      <c r="F1403">
        <f t="shared" si="107"/>
        <v>63</v>
      </c>
      <c r="G1403">
        <v>567</v>
      </c>
      <c r="H1403" s="4">
        <v>2.8472222222222222E-2</v>
      </c>
      <c r="I1403" t="s">
        <v>1917</v>
      </c>
      <c r="J1403" t="s">
        <v>1041</v>
      </c>
      <c r="K1403">
        <f t="shared" si="105"/>
        <v>63</v>
      </c>
      <c r="L1403">
        <f t="shared" si="106"/>
        <v>50</v>
      </c>
      <c r="M1403" s="5">
        <f t="shared" si="108"/>
        <v>0.79365079365079361</v>
      </c>
      <c r="N1403">
        <f t="shared" si="109"/>
        <v>39</v>
      </c>
    </row>
    <row r="1404" spans="1:14" x14ac:dyDescent="0.35">
      <c r="A1404" t="s">
        <v>34</v>
      </c>
      <c r="B1404" t="s">
        <v>1375</v>
      </c>
      <c r="C1404" t="s">
        <v>21</v>
      </c>
      <c r="D1404" t="s">
        <v>96</v>
      </c>
      <c r="E1404" t="s">
        <v>25</v>
      </c>
      <c r="F1404">
        <f t="shared" si="107"/>
        <v>102</v>
      </c>
      <c r="G1404">
        <v>568</v>
      </c>
      <c r="H1404" s="4">
        <v>2.7777777777777776E-2</v>
      </c>
      <c r="I1404" t="s">
        <v>1916</v>
      </c>
      <c r="J1404" t="s">
        <v>1042</v>
      </c>
      <c r="K1404">
        <f t="shared" si="105"/>
        <v>102</v>
      </c>
      <c r="L1404">
        <f t="shared" si="106"/>
        <v>82</v>
      </c>
      <c r="M1404" s="5">
        <f t="shared" si="108"/>
        <v>0.80392156862745101</v>
      </c>
      <c r="N1404">
        <f t="shared" si="109"/>
        <v>60</v>
      </c>
    </row>
    <row r="1405" spans="1:14" x14ac:dyDescent="0.35">
      <c r="A1405" t="s">
        <v>34</v>
      </c>
      <c r="B1405" t="s">
        <v>1369</v>
      </c>
      <c r="C1405" t="s">
        <v>77</v>
      </c>
      <c r="D1405" t="s">
        <v>108</v>
      </c>
      <c r="E1405" t="s">
        <v>19</v>
      </c>
      <c r="F1405">
        <f t="shared" si="107"/>
        <v>80</v>
      </c>
      <c r="G1405">
        <v>568</v>
      </c>
      <c r="H1405" s="4">
        <v>3.0555555555555555E-2</v>
      </c>
      <c r="I1405" t="s">
        <v>1917</v>
      </c>
      <c r="J1405" t="s">
        <v>1042</v>
      </c>
      <c r="K1405">
        <f t="shared" si="105"/>
        <v>80</v>
      </c>
      <c r="L1405">
        <f t="shared" si="106"/>
        <v>55</v>
      </c>
      <c r="M1405" s="5">
        <f t="shared" si="108"/>
        <v>0.6875</v>
      </c>
      <c r="N1405">
        <f t="shared" si="109"/>
        <v>50</v>
      </c>
    </row>
    <row r="1406" spans="1:14" x14ac:dyDescent="0.35">
      <c r="A1406" t="s">
        <v>53</v>
      </c>
      <c r="B1406" t="s">
        <v>1375</v>
      </c>
      <c r="C1406" t="s">
        <v>21</v>
      </c>
      <c r="D1406" t="s">
        <v>96</v>
      </c>
      <c r="E1406" t="s">
        <v>19</v>
      </c>
      <c r="F1406">
        <f t="shared" si="107"/>
        <v>68</v>
      </c>
      <c r="G1406">
        <v>569</v>
      </c>
      <c r="H1406" s="4">
        <v>1.8055555555555554E-2</v>
      </c>
      <c r="I1406" t="s">
        <v>1916</v>
      </c>
      <c r="J1406" t="s">
        <v>1044</v>
      </c>
      <c r="K1406">
        <f t="shared" si="105"/>
        <v>68</v>
      </c>
      <c r="L1406">
        <f t="shared" si="106"/>
        <v>48</v>
      </c>
      <c r="M1406" s="5">
        <f t="shared" si="108"/>
        <v>0.70588235294117652</v>
      </c>
      <c r="N1406">
        <f t="shared" si="109"/>
        <v>40</v>
      </c>
    </row>
    <row r="1407" spans="1:14" x14ac:dyDescent="0.35">
      <c r="A1407" t="s">
        <v>53</v>
      </c>
      <c r="B1407" t="s">
        <v>1387</v>
      </c>
      <c r="C1407" t="s">
        <v>55</v>
      </c>
      <c r="D1407" t="s">
        <v>69</v>
      </c>
      <c r="E1407" t="s">
        <v>25</v>
      </c>
      <c r="F1407">
        <f t="shared" si="107"/>
        <v>63</v>
      </c>
      <c r="G1407">
        <v>569</v>
      </c>
      <c r="H1407" s="4">
        <v>2.2222222222222223E-2</v>
      </c>
      <c r="I1407" t="s">
        <v>1917</v>
      </c>
      <c r="J1407" t="s">
        <v>1044</v>
      </c>
      <c r="K1407">
        <f t="shared" si="105"/>
        <v>63</v>
      </c>
      <c r="L1407">
        <f t="shared" si="106"/>
        <v>50</v>
      </c>
      <c r="M1407" s="5">
        <f t="shared" si="108"/>
        <v>0.79365079365079361</v>
      </c>
      <c r="N1407">
        <f t="shared" si="109"/>
        <v>39</v>
      </c>
    </row>
    <row r="1408" spans="1:14" x14ac:dyDescent="0.35">
      <c r="A1408" t="s">
        <v>14</v>
      </c>
      <c r="B1408" t="s">
        <v>1546</v>
      </c>
      <c r="C1408" t="s">
        <v>21</v>
      </c>
      <c r="D1408" t="s">
        <v>94</v>
      </c>
      <c r="E1408" t="s">
        <v>14</v>
      </c>
      <c r="F1408">
        <f t="shared" si="107"/>
        <v>33</v>
      </c>
      <c r="G1408">
        <v>570</v>
      </c>
      <c r="H1408" s="4">
        <v>2.6388888888888889E-2</v>
      </c>
      <c r="I1408" t="s">
        <v>1916</v>
      </c>
      <c r="J1408" t="s">
        <v>1046</v>
      </c>
      <c r="K1408">
        <f t="shared" si="105"/>
        <v>33</v>
      </c>
      <c r="L1408">
        <f t="shared" si="106"/>
        <v>13</v>
      </c>
      <c r="M1408" s="5">
        <f t="shared" si="108"/>
        <v>0.39393939393939392</v>
      </c>
      <c r="N1408">
        <f t="shared" si="109"/>
        <v>20</v>
      </c>
    </row>
    <row r="1409" spans="1:14" x14ac:dyDescent="0.35">
      <c r="A1409" t="s">
        <v>14</v>
      </c>
      <c r="B1409" t="s">
        <v>1464</v>
      </c>
      <c r="C1409" t="s">
        <v>44</v>
      </c>
      <c r="D1409" t="s">
        <v>79</v>
      </c>
      <c r="E1409" t="s">
        <v>19</v>
      </c>
      <c r="F1409">
        <f t="shared" si="107"/>
        <v>52</v>
      </c>
      <c r="G1409">
        <v>570</v>
      </c>
      <c r="H1409" s="4">
        <v>5.5555555555555558E-3</v>
      </c>
      <c r="I1409" t="s">
        <v>1917</v>
      </c>
      <c r="J1409" t="s">
        <v>1046</v>
      </c>
      <c r="K1409">
        <f t="shared" si="105"/>
        <v>52</v>
      </c>
      <c r="L1409">
        <f t="shared" si="106"/>
        <v>37</v>
      </c>
      <c r="M1409" s="5">
        <f t="shared" si="108"/>
        <v>0.71153846153846156</v>
      </c>
      <c r="N1409">
        <f t="shared" si="109"/>
        <v>30</v>
      </c>
    </row>
    <row r="1410" spans="1:14" x14ac:dyDescent="0.35">
      <c r="A1410" t="s">
        <v>44</v>
      </c>
      <c r="B1410" t="s">
        <v>1422</v>
      </c>
      <c r="C1410" t="s">
        <v>56</v>
      </c>
      <c r="D1410" t="s">
        <v>81</v>
      </c>
      <c r="E1410" t="s">
        <v>19</v>
      </c>
      <c r="F1410">
        <f t="shared" si="107"/>
        <v>54</v>
      </c>
      <c r="G1410">
        <v>571</v>
      </c>
      <c r="H1410" s="4">
        <v>1.8055555555555554E-2</v>
      </c>
      <c r="I1410" t="s">
        <v>1916</v>
      </c>
      <c r="J1410" t="s">
        <v>1047</v>
      </c>
      <c r="K1410">
        <f t="shared" ref="K1410:K1473" si="110">D1410*E1410</f>
        <v>54</v>
      </c>
      <c r="L1410">
        <f t="shared" ref="L1410:L1473" si="111">K1410-C1410</f>
        <v>38</v>
      </c>
      <c r="M1410" s="5">
        <f t="shared" si="108"/>
        <v>0.70370370370370372</v>
      </c>
      <c r="N1410">
        <f t="shared" si="109"/>
        <v>32</v>
      </c>
    </row>
    <row r="1411" spans="1:14" x14ac:dyDescent="0.35">
      <c r="A1411" t="s">
        <v>65</v>
      </c>
      <c r="B1411" t="s">
        <v>1386</v>
      </c>
      <c r="C1411" t="s">
        <v>63</v>
      </c>
      <c r="D1411" t="s">
        <v>88</v>
      </c>
      <c r="E1411" t="s">
        <v>14</v>
      </c>
      <c r="F1411">
        <f t="shared" ref="F1411:F1474" si="112">D1411*E1411</f>
        <v>30</v>
      </c>
      <c r="G1411">
        <v>572</v>
      </c>
      <c r="H1411" s="4">
        <v>2.361111111111111E-2</v>
      </c>
      <c r="I1411" t="s">
        <v>1917</v>
      </c>
      <c r="J1411" t="s">
        <v>1049</v>
      </c>
      <c r="K1411">
        <f t="shared" si="110"/>
        <v>30</v>
      </c>
      <c r="L1411">
        <f t="shared" si="111"/>
        <v>12</v>
      </c>
      <c r="M1411" s="5">
        <f t="shared" ref="M1411:M1474" si="113">(L1411/K1411)</f>
        <v>0.4</v>
      </c>
      <c r="N1411">
        <f t="shared" ref="N1411:N1474" si="114">C1411*E1411</f>
        <v>18</v>
      </c>
    </row>
    <row r="1412" spans="1:14" x14ac:dyDescent="0.35">
      <c r="A1412" t="s">
        <v>65</v>
      </c>
      <c r="B1412" t="s">
        <v>1498</v>
      </c>
      <c r="C1412" t="s">
        <v>55</v>
      </c>
      <c r="D1412" t="s">
        <v>71</v>
      </c>
      <c r="E1412" t="s">
        <v>19</v>
      </c>
      <c r="F1412">
        <f t="shared" si="112"/>
        <v>44</v>
      </c>
      <c r="G1412">
        <v>572</v>
      </c>
      <c r="H1412" s="4">
        <v>6.9444444444444441E-3</v>
      </c>
      <c r="I1412" t="s">
        <v>1917</v>
      </c>
      <c r="J1412" t="s">
        <v>1049</v>
      </c>
      <c r="K1412">
        <f t="shared" si="110"/>
        <v>44</v>
      </c>
      <c r="L1412">
        <f t="shared" si="111"/>
        <v>31</v>
      </c>
      <c r="M1412" s="5">
        <f t="shared" si="113"/>
        <v>0.70454545454545459</v>
      </c>
      <c r="N1412">
        <f t="shared" si="114"/>
        <v>26</v>
      </c>
    </row>
    <row r="1413" spans="1:14" x14ac:dyDescent="0.35">
      <c r="A1413" t="s">
        <v>35</v>
      </c>
      <c r="B1413" t="s">
        <v>1387</v>
      </c>
      <c r="C1413" t="s">
        <v>55</v>
      </c>
      <c r="D1413" t="s">
        <v>69</v>
      </c>
      <c r="E1413" t="s">
        <v>25</v>
      </c>
      <c r="F1413">
        <f t="shared" si="112"/>
        <v>63</v>
      </c>
      <c r="G1413">
        <v>573</v>
      </c>
      <c r="H1413" s="4">
        <v>2.8472222222222222E-2</v>
      </c>
      <c r="I1413" t="s">
        <v>1916</v>
      </c>
      <c r="J1413" t="s">
        <v>1051</v>
      </c>
      <c r="K1413">
        <f t="shared" si="110"/>
        <v>63</v>
      </c>
      <c r="L1413">
        <f t="shared" si="111"/>
        <v>50</v>
      </c>
      <c r="M1413" s="5">
        <f t="shared" si="113"/>
        <v>0.79365079365079361</v>
      </c>
      <c r="N1413">
        <f t="shared" si="114"/>
        <v>39</v>
      </c>
    </row>
    <row r="1414" spans="1:14" x14ac:dyDescent="0.35">
      <c r="A1414" t="s">
        <v>35</v>
      </c>
      <c r="B1414" t="s">
        <v>1375</v>
      </c>
      <c r="C1414" t="s">
        <v>21</v>
      </c>
      <c r="D1414" t="s">
        <v>96</v>
      </c>
      <c r="E1414" t="s">
        <v>25</v>
      </c>
      <c r="F1414">
        <f t="shared" si="112"/>
        <v>102</v>
      </c>
      <c r="G1414">
        <v>573</v>
      </c>
      <c r="H1414" s="4">
        <v>1.9444444444444445E-2</v>
      </c>
      <c r="I1414" t="s">
        <v>1917</v>
      </c>
      <c r="J1414" t="s">
        <v>1051</v>
      </c>
      <c r="K1414">
        <f t="shared" si="110"/>
        <v>102</v>
      </c>
      <c r="L1414">
        <f t="shared" si="111"/>
        <v>82</v>
      </c>
      <c r="M1414" s="5">
        <f t="shared" si="113"/>
        <v>0.80392156862745101</v>
      </c>
      <c r="N1414">
        <f t="shared" si="114"/>
        <v>60</v>
      </c>
    </row>
    <row r="1415" spans="1:14" x14ac:dyDescent="0.35">
      <c r="A1415" t="s">
        <v>21</v>
      </c>
      <c r="B1415" t="s">
        <v>1464</v>
      </c>
      <c r="C1415" t="s">
        <v>44</v>
      </c>
      <c r="D1415" t="s">
        <v>79</v>
      </c>
      <c r="E1415" t="s">
        <v>25</v>
      </c>
      <c r="F1415">
        <f t="shared" si="112"/>
        <v>78</v>
      </c>
      <c r="G1415">
        <v>574</v>
      </c>
      <c r="H1415" s="4">
        <v>3.4722222222222224E-2</v>
      </c>
      <c r="I1415" t="s">
        <v>1917</v>
      </c>
      <c r="J1415" t="s">
        <v>1053</v>
      </c>
      <c r="K1415">
        <f t="shared" si="110"/>
        <v>78</v>
      </c>
      <c r="L1415">
        <f t="shared" si="111"/>
        <v>63</v>
      </c>
      <c r="M1415" s="5">
        <f t="shared" si="113"/>
        <v>0.80769230769230771</v>
      </c>
      <c r="N1415">
        <f t="shared" si="114"/>
        <v>45</v>
      </c>
    </row>
    <row r="1416" spans="1:14" x14ac:dyDescent="0.35">
      <c r="A1416" t="s">
        <v>21</v>
      </c>
      <c r="B1416" t="s">
        <v>1389</v>
      </c>
      <c r="C1416" t="s">
        <v>71</v>
      </c>
      <c r="D1416" t="s">
        <v>100</v>
      </c>
      <c r="E1416" t="s">
        <v>19</v>
      </c>
      <c r="F1416">
        <f t="shared" si="112"/>
        <v>72</v>
      </c>
      <c r="G1416">
        <v>574</v>
      </c>
      <c r="H1416" s="4">
        <v>2.7777777777777776E-2</v>
      </c>
      <c r="I1416" t="s">
        <v>1916</v>
      </c>
      <c r="J1416" t="s">
        <v>1053</v>
      </c>
      <c r="K1416">
        <f t="shared" si="110"/>
        <v>72</v>
      </c>
      <c r="L1416">
        <f t="shared" si="111"/>
        <v>50</v>
      </c>
      <c r="M1416" s="5">
        <f t="shared" si="113"/>
        <v>0.69444444444444442</v>
      </c>
      <c r="N1416">
        <f t="shared" si="114"/>
        <v>44</v>
      </c>
    </row>
    <row r="1417" spans="1:14" x14ac:dyDescent="0.35">
      <c r="A1417" t="s">
        <v>21</v>
      </c>
      <c r="B1417" t="s">
        <v>1395</v>
      </c>
      <c r="C1417" t="s">
        <v>8</v>
      </c>
      <c r="D1417" t="s">
        <v>63</v>
      </c>
      <c r="E1417" t="s">
        <v>19</v>
      </c>
      <c r="F1417">
        <f t="shared" si="112"/>
        <v>36</v>
      </c>
      <c r="G1417">
        <v>574</v>
      </c>
      <c r="H1417" s="4">
        <v>2.5694444444444443E-2</v>
      </c>
      <c r="I1417" t="s">
        <v>1917</v>
      </c>
      <c r="J1417" t="s">
        <v>1053</v>
      </c>
      <c r="K1417">
        <f t="shared" si="110"/>
        <v>36</v>
      </c>
      <c r="L1417">
        <f t="shared" si="111"/>
        <v>26</v>
      </c>
      <c r="M1417" s="5">
        <f t="shared" si="113"/>
        <v>0.72222222222222221</v>
      </c>
      <c r="N1417">
        <f t="shared" si="114"/>
        <v>20</v>
      </c>
    </row>
    <row r="1418" spans="1:14" x14ac:dyDescent="0.35">
      <c r="A1418" t="s">
        <v>21</v>
      </c>
      <c r="B1418" t="s">
        <v>1387</v>
      </c>
      <c r="C1418" t="s">
        <v>55</v>
      </c>
      <c r="D1418" t="s">
        <v>69</v>
      </c>
      <c r="E1418" t="s">
        <v>14</v>
      </c>
      <c r="F1418">
        <f t="shared" si="112"/>
        <v>21</v>
      </c>
      <c r="G1418">
        <v>574</v>
      </c>
      <c r="H1418" s="4">
        <v>2.8472222222222222E-2</v>
      </c>
      <c r="I1418" t="s">
        <v>1917</v>
      </c>
      <c r="J1418" t="s">
        <v>1053</v>
      </c>
      <c r="K1418">
        <f t="shared" si="110"/>
        <v>21</v>
      </c>
      <c r="L1418">
        <f t="shared" si="111"/>
        <v>8</v>
      </c>
      <c r="M1418" s="5">
        <f t="shared" si="113"/>
        <v>0.38095238095238093</v>
      </c>
      <c r="N1418">
        <f t="shared" si="114"/>
        <v>13</v>
      </c>
    </row>
    <row r="1419" spans="1:14" x14ac:dyDescent="0.35">
      <c r="A1419" t="s">
        <v>44</v>
      </c>
      <c r="B1419" t="s">
        <v>1395</v>
      </c>
      <c r="C1419" t="s">
        <v>8</v>
      </c>
      <c r="D1419" t="s">
        <v>63</v>
      </c>
      <c r="E1419" t="s">
        <v>14</v>
      </c>
      <c r="F1419">
        <f t="shared" si="112"/>
        <v>18</v>
      </c>
      <c r="G1419">
        <v>575</v>
      </c>
      <c r="H1419" s="4">
        <v>3.0555555555555555E-2</v>
      </c>
      <c r="I1419" t="s">
        <v>1916</v>
      </c>
      <c r="J1419" t="s">
        <v>1054</v>
      </c>
      <c r="K1419">
        <f t="shared" si="110"/>
        <v>18</v>
      </c>
      <c r="L1419">
        <f t="shared" si="111"/>
        <v>8</v>
      </c>
      <c r="M1419" s="5">
        <f t="shared" si="113"/>
        <v>0.44444444444444442</v>
      </c>
      <c r="N1419">
        <f t="shared" si="114"/>
        <v>10</v>
      </c>
    </row>
    <row r="1420" spans="1:14" x14ac:dyDescent="0.35">
      <c r="A1420" t="s">
        <v>46</v>
      </c>
      <c r="B1420" t="s">
        <v>1546</v>
      </c>
      <c r="C1420" t="s">
        <v>21</v>
      </c>
      <c r="D1420" t="s">
        <v>94</v>
      </c>
      <c r="E1420" t="s">
        <v>14</v>
      </c>
      <c r="F1420">
        <f t="shared" si="112"/>
        <v>33</v>
      </c>
      <c r="G1420">
        <v>576</v>
      </c>
      <c r="H1420" s="4">
        <v>3.1944444444444442E-2</v>
      </c>
      <c r="I1420" t="s">
        <v>1916</v>
      </c>
      <c r="J1420" t="s">
        <v>1056</v>
      </c>
      <c r="K1420">
        <f t="shared" si="110"/>
        <v>33</v>
      </c>
      <c r="L1420">
        <f t="shared" si="111"/>
        <v>13</v>
      </c>
      <c r="M1420" s="5">
        <f t="shared" si="113"/>
        <v>0.39393939393939392</v>
      </c>
      <c r="N1420">
        <f t="shared" si="114"/>
        <v>20</v>
      </c>
    </row>
    <row r="1421" spans="1:14" x14ac:dyDescent="0.35">
      <c r="A1421" t="s">
        <v>46</v>
      </c>
      <c r="B1421" t="s">
        <v>1430</v>
      </c>
      <c r="C1421" t="s">
        <v>65</v>
      </c>
      <c r="D1421" t="s">
        <v>90</v>
      </c>
      <c r="E1421" t="s">
        <v>25</v>
      </c>
      <c r="F1421">
        <f t="shared" si="112"/>
        <v>93</v>
      </c>
      <c r="G1421">
        <v>576</v>
      </c>
      <c r="H1421" s="4">
        <v>2.2222222222222223E-2</v>
      </c>
      <c r="I1421" t="s">
        <v>1916</v>
      </c>
      <c r="J1421" t="s">
        <v>1056</v>
      </c>
      <c r="K1421">
        <f t="shared" si="110"/>
        <v>93</v>
      </c>
      <c r="L1421">
        <f t="shared" si="111"/>
        <v>74</v>
      </c>
      <c r="M1421" s="5">
        <f t="shared" si="113"/>
        <v>0.79569892473118276</v>
      </c>
      <c r="N1421">
        <f t="shared" si="114"/>
        <v>57</v>
      </c>
    </row>
    <row r="1422" spans="1:14" x14ac:dyDescent="0.35">
      <c r="A1422" t="s">
        <v>46</v>
      </c>
      <c r="B1422" t="s">
        <v>1389</v>
      </c>
      <c r="C1422" t="s">
        <v>71</v>
      </c>
      <c r="D1422" t="s">
        <v>100</v>
      </c>
      <c r="E1422" t="s">
        <v>25</v>
      </c>
      <c r="F1422">
        <f t="shared" si="112"/>
        <v>108</v>
      </c>
      <c r="G1422">
        <v>576</v>
      </c>
      <c r="H1422" s="4">
        <v>2.5694444444444443E-2</v>
      </c>
      <c r="I1422" t="s">
        <v>1917</v>
      </c>
      <c r="J1422" t="s">
        <v>1056</v>
      </c>
      <c r="K1422">
        <f t="shared" si="110"/>
        <v>108</v>
      </c>
      <c r="L1422">
        <f t="shared" si="111"/>
        <v>86</v>
      </c>
      <c r="M1422" s="5">
        <f t="shared" si="113"/>
        <v>0.79629629629629628</v>
      </c>
      <c r="N1422">
        <f t="shared" si="114"/>
        <v>66</v>
      </c>
    </row>
    <row r="1423" spans="1:14" x14ac:dyDescent="0.35">
      <c r="A1423" t="s">
        <v>34</v>
      </c>
      <c r="B1423" t="s">
        <v>1395</v>
      </c>
      <c r="C1423" t="s">
        <v>8</v>
      </c>
      <c r="D1423" t="s">
        <v>63</v>
      </c>
      <c r="E1423" t="s">
        <v>14</v>
      </c>
      <c r="F1423">
        <f t="shared" si="112"/>
        <v>18</v>
      </c>
      <c r="G1423">
        <v>577</v>
      </c>
      <c r="H1423" s="4">
        <v>6.9444444444444441E-3</v>
      </c>
      <c r="I1423" t="s">
        <v>1917</v>
      </c>
      <c r="J1423" t="s">
        <v>1058</v>
      </c>
      <c r="K1423">
        <f t="shared" si="110"/>
        <v>18</v>
      </c>
      <c r="L1423">
        <f t="shared" si="111"/>
        <v>8</v>
      </c>
      <c r="M1423" s="5">
        <f t="shared" si="113"/>
        <v>0.44444444444444442</v>
      </c>
      <c r="N1423">
        <f t="shared" si="114"/>
        <v>10</v>
      </c>
    </row>
    <row r="1424" spans="1:14" x14ac:dyDescent="0.35">
      <c r="A1424" t="s">
        <v>34</v>
      </c>
      <c r="B1424" t="s">
        <v>1498</v>
      </c>
      <c r="C1424" t="s">
        <v>55</v>
      </c>
      <c r="D1424" t="s">
        <v>71</v>
      </c>
      <c r="E1424" t="s">
        <v>14</v>
      </c>
      <c r="F1424">
        <f t="shared" si="112"/>
        <v>22</v>
      </c>
      <c r="G1424">
        <v>577</v>
      </c>
      <c r="H1424" s="4">
        <v>1.0416666666666666E-2</v>
      </c>
      <c r="I1424" t="s">
        <v>1916</v>
      </c>
      <c r="J1424" t="s">
        <v>1058</v>
      </c>
      <c r="K1424">
        <f t="shared" si="110"/>
        <v>22</v>
      </c>
      <c r="L1424">
        <f t="shared" si="111"/>
        <v>9</v>
      </c>
      <c r="M1424" s="5">
        <f t="shared" si="113"/>
        <v>0.40909090909090912</v>
      </c>
      <c r="N1424">
        <f t="shared" si="114"/>
        <v>13</v>
      </c>
    </row>
    <row r="1425" spans="1:14" x14ac:dyDescent="0.35">
      <c r="A1425" t="s">
        <v>42</v>
      </c>
      <c r="B1425" t="s">
        <v>1386</v>
      </c>
      <c r="C1425" t="s">
        <v>63</v>
      </c>
      <c r="D1425" t="s">
        <v>88</v>
      </c>
      <c r="E1425" t="s">
        <v>25</v>
      </c>
      <c r="F1425">
        <f t="shared" si="112"/>
        <v>90</v>
      </c>
      <c r="G1425">
        <v>578</v>
      </c>
      <c r="H1425" s="4">
        <v>3.0555555555555555E-2</v>
      </c>
      <c r="I1425" t="s">
        <v>1916</v>
      </c>
      <c r="J1425" t="s">
        <v>1059</v>
      </c>
      <c r="K1425">
        <f t="shared" si="110"/>
        <v>90</v>
      </c>
      <c r="L1425">
        <f t="shared" si="111"/>
        <v>72</v>
      </c>
      <c r="M1425" s="5">
        <f t="shared" si="113"/>
        <v>0.8</v>
      </c>
      <c r="N1425">
        <f t="shared" si="114"/>
        <v>54</v>
      </c>
    </row>
    <row r="1426" spans="1:14" x14ac:dyDescent="0.35">
      <c r="A1426" t="s">
        <v>46</v>
      </c>
      <c r="B1426" t="s">
        <v>1434</v>
      </c>
      <c r="C1426" t="s">
        <v>44</v>
      </c>
      <c r="D1426" t="s">
        <v>77</v>
      </c>
      <c r="E1426" t="s">
        <v>19</v>
      </c>
      <c r="F1426">
        <f t="shared" si="112"/>
        <v>50</v>
      </c>
      <c r="G1426">
        <v>579</v>
      </c>
      <c r="H1426" s="4">
        <v>3.3333333333333333E-2</v>
      </c>
      <c r="I1426" t="s">
        <v>1916</v>
      </c>
      <c r="J1426" t="s">
        <v>1061</v>
      </c>
      <c r="K1426">
        <f t="shared" si="110"/>
        <v>50</v>
      </c>
      <c r="L1426">
        <f t="shared" si="111"/>
        <v>35</v>
      </c>
      <c r="M1426" s="5">
        <f t="shared" si="113"/>
        <v>0.7</v>
      </c>
      <c r="N1426">
        <f t="shared" si="114"/>
        <v>30</v>
      </c>
    </row>
    <row r="1427" spans="1:14" x14ac:dyDescent="0.35">
      <c r="A1427" t="s">
        <v>8</v>
      </c>
      <c r="B1427" t="s">
        <v>1546</v>
      </c>
      <c r="C1427" t="s">
        <v>21</v>
      </c>
      <c r="D1427" t="s">
        <v>94</v>
      </c>
      <c r="E1427" t="s">
        <v>14</v>
      </c>
      <c r="F1427">
        <f t="shared" si="112"/>
        <v>33</v>
      </c>
      <c r="G1427">
        <v>580</v>
      </c>
      <c r="H1427" s="4">
        <v>2.0833333333333332E-2</v>
      </c>
      <c r="I1427" t="s">
        <v>1916</v>
      </c>
      <c r="J1427" t="s">
        <v>1062</v>
      </c>
      <c r="K1427">
        <f t="shared" si="110"/>
        <v>33</v>
      </c>
      <c r="L1427">
        <f t="shared" si="111"/>
        <v>13</v>
      </c>
      <c r="M1427" s="5">
        <f t="shared" si="113"/>
        <v>0.39393939393939392</v>
      </c>
      <c r="N1427">
        <f t="shared" si="114"/>
        <v>20</v>
      </c>
    </row>
    <row r="1428" spans="1:14" x14ac:dyDescent="0.35">
      <c r="A1428" t="s">
        <v>63</v>
      </c>
      <c r="B1428" t="s">
        <v>1546</v>
      </c>
      <c r="C1428" t="s">
        <v>21</v>
      </c>
      <c r="D1428" t="s">
        <v>94</v>
      </c>
      <c r="E1428" t="s">
        <v>14</v>
      </c>
      <c r="F1428">
        <f t="shared" si="112"/>
        <v>33</v>
      </c>
      <c r="G1428">
        <v>581</v>
      </c>
      <c r="H1428" s="4">
        <v>1.0416666666666666E-2</v>
      </c>
      <c r="I1428" t="s">
        <v>1916</v>
      </c>
      <c r="J1428" t="s">
        <v>1063</v>
      </c>
      <c r="K1428">
        <f t="shared" si="110"/>
        <v>33</v>
      </c>
      <c r="L1428">
        <f t="shared" si="111"/>
        <v>13</v>
      </c>
      <c r="M1428" s="5">
        <f t="shared" si="113"/>
        <v>0.39393939393939392</v>
      </c>
      <c r="N1428">
        <f t="shared" si="114"/>
        <v>20</v>
      </c>
    </row>
    <row r="1429" spans="1:14" x14ac:dyDescent="0.35">
      <c r="A1429" t="s">
        <v>63</v>
      </c>
      <c r="B1429" t="s">
        <v>1386</v>
      </c>
      <c r="C1429" t="s">
        <v>63</v>
      </c>
      <c r="D1429" t="s">
        <v>88</v>
      </c>
      <c r="E1429" t="s">
        <v>25</v>
      </c>
      <c r="F1429">
        <f t="shared" si="112"/>
        <v>90</v>
      </c>
      <c r="G1429">
        <v>581</v>
      </c>
      <c r="H1429" s="4">
        <v>2.7777777777777776E-2</v>
      </c>
      <c r="I1429" t="s">
        <v>1916</v>
      </c>
      <c r="J1429" t="s">
        <v>1063</v>
      </c>
      <c r="K1429">
        <f t="shared" si="110"/>
        <v>90</v>
      </c>
      <c r="L1429">
        <f t="shared" si="111"/>
        <v>72</v>
      </c>
      <c r="M1429" s="5">
        <f t="shared" si="113"/>
        <v>0.8</v>
      </c>
      <c r="N1429">
        <f t="shared" si="114"/>
        <v>54</v>
      </c>
    </row>
    <row r="1430" spans="1:14" x14ac:dyDescent="0.35">
      <c r="A1430" t="s">
        <v>25</v>
      </c>
      <c r="B1430" t="s">
        <v>1422</v>
      </c>
      <c r="C1430" t="s">
        <v>56</v>
      </c>
      <c r="D1430" t="s">
        <v>81</v>
      </c>
      <c r="E1430" t="s">
        <v>19</v>
      </c>
      <c r="F1430">
        <f t="shared" si="112"/>
        <v>54</v>
      </c>
      <c r="G1430">
        <v>582</v>
      </c>
      <c r="H1430" s="4">
        <v>2.9166666666666667E-2</v>
      </c>
      <c r="I1430" t="s">
        <v>1917</v>
      </c>
      <c r="J1430" t="s">
        <v>1065</v>
      </c>
      <c r="K1430">
        <f t="shared" si="110"/>
        <v>54</v>
      </c>
      <c r="L1430">
        <f t="shared" si="111"/>
        <v>38</v>
      </c>
      <c r="M1430" s="5">
        <f t="shared" si="113"/>
        <v>0.70370370370370372</v>
      </c>
      <c r="N1430">
        <f t="shared" si="114"/>
        <v>32</v>
      </c>
    </row>
    <row r="1431" spans="1:14" x14ac:dyDescent="0.35">
      <c r="A1431" t="s">
        <v>46</v>
      </c>
      <c r="B1431" t="s">
        <v>1427</v>
      </c>
      <c r="C1431" t="s">
        <v>42</v>
      </c>
      <c r="D1431" t="s">
        <v>65</v>
      </c>
      <c r="E1431" t="s">
        <v>25</v>
      </c>
      <c r="F1431">
        <f t="shared" si="112"/>
        <v>57</v>
      </c>
      <c r="G1431">
        <v>583</v>
      </c>
      <c r="H1431" s="4">
        <v>1.0416666666666666E-2</v>
      </c>
      <c r="I1431" t="s">
        <v>1916</v>
      </c>
      <c r="J1431" t="s">
        <v>1066</v>
      </c>
      <c r="K1431">
        <f t="shared" si="110"/>
        <v>57</v>
      </c>
      <c r="L1431">
        <f t="shared" si="111"/>
        <v>46</v>
      </c>
      <c r="M1431" s="5">
        <f t="shared" si="113"/>
        <v>0.80701754385964908</v>
      </c>
      <c r="N1431">
        <f t="shared" si="114"/>
        <v>33</v>
      </c>
    </row>
    <row r="1432" spans="1:14" x14ac:dyDescent="0.35">
      <c r="A1432" t="s">
        <v>46</v>
      </c>
      <c r="B1432" t="s">
        <v>1395</v>
      </c>
      <c r="C1432" t="s">
        <v>8</v>
      </c>
      <c r="D1432" t="s">
        <v>63</v>
      </c>
      <c r="E1432" t="s">
        <v>14</v>
      </c>
      <c r="F1432">
        <f t="shared" si="112"/>
        <v>18</v>
      </c>
      <c r="G1432">
        <v>583</v>
      </c>
      <c r="H1432" s="4">
        <v>7.6388888888888886E-3</v>
      </c>
      <c r="I1432" t="s">
        <v>1916</v>
      </c>
      <c r="J1432" t="s">
        <v>1066</v>
      </c>
      <c r="K1432">
        <f t="shared" si="110"/>
        <v>18</v>
      </c>
      <c r="L1432">
        <f t="shared" si="111"/>
        <v>8</v>
      </c>
      <c r="M1432" s="5">
        <f t="shared" si="113"/>
        <v>0.44444444444444442</v>
      </c>
      <c r="N1432">
        <f t="shared" si="114"/>
        <v>10</v>
      </c>
    </row>
    <row r="1433" spans="1:14" x14ac:dyDescent="0.35">
      <c r="A1433" t="s">
        <v>46</v>
      </c>
      <c r="B1433" t="s">
        <v>1465</v>
      </c>
      <c r="C1433" t="s">
        <v>50</v>
      </c>
      <c r="D1433" t="s">
        <v>75</v>
      </c>
      <c r="E1433" t="s">
        <v>19</v>
      </c>
      <c r="F1433">
        <f t="shared" si="112"/>
        <v>48</v>
      </c>
      <c r="G1433">
        <v>583</v>
      </c>
      <c r="H1433" s="4">
        <v>2.013888888888889E-2</v>
      </c>
      <c r="I1433" t="s">
        <v>1917</v>
      </c>
      <c r="J1433" t="s">
        <v>1066</v>
      </c>
      <c r="K1433">
        <f t="shared" si="110"/>
        <v>48</v>
      </c>
      <c r="L1433">
        <f t="shared" si="111"/>
        <v>34</v>
      </c>
      <c r="M1433" s="5">
        <f t="shared" si="113"/>
        <v>0.70833333333333337</v>
      </c>
      <c r="N1433">
        <f t="shared" si="114"/>
        <v>28</v>
      </c>
    </row>
    <row r="1434" spans="1:14" x14ac:dyDescent="0.35">
      <c r="A1434" t="s">
        <v>46</v>
      </c>
      <c r="B1434" t="s">
        <v>1369</v>
      </c>
      <c r="C1434" t="s">
        <v>77</v>
      </c>
      <c r="D1434" t="s">
        <v>108</v>
      </c>
      <c r="E1434" t="s">
        <v>25</v>
      </c>
      <c r="F1434">
        <f t="shared" si="112"/>
        <v>120</v>
      </c>
      <c r="G1434">
        <v>583</v>
      </c>
      <c r="H1434" s="4">
        <v>3.4722222222222224E-2</v>
      </c>
      <c r="I1434" t="s">
        <v>1917</v>
      </c>
      <c r="J1434" t="s">
        <v>1066</v>
      </c>
      <c r="K1434">
        <f t="shared" si="110"/>
        <v>120</v>
      </c>
      <c r="L1434">
        <f t="shared" si="111"/>
        <v>95</v>
      </c>
      <c r="M1434" s="5">
        <f t="shared" si="113"/>
        <v>0.79166666666666663</v>
      </c>
      <c r="N1434">
        <f t="shared" si="114"/>
        <v>75</v>
      </c>
    </row>
    <row r="1435" spans="1:14" x14ac:dyDescent="0.35">
      <c r="A1435" t="s">
        <v>46</v>
      </c>
      <c r="B1435" t="s">
        <v>1387</v>
      </c>
      <c r="C1435" t="s">
        <v>55</v>
      </c>
      <c r="D1435" t="s">
        <v>69</v>
      </c>
      <c r="E1435" t="s">
        <v>14</v>
      </c>
      <c r="F1435">
        <f t="shared" si="112"/>
        <v>21</v>
      </c>
      <c r="G1435">
        <v>584</v>
      </c>
      <c r="H1435" s="4">
        <v>3.9583333333333331E-2</v>
      </c>
      <c r="I1435" t="s">
        <v>1917</v>
      </c>
      <c r="J1435" t="s">
        <v>1068</v>
      </c>
      <c r="K1435">
        <f t="shared" si="110"/>
        <v>21</v>
      </c>
      <c r="L1435">
        <f t="shared" si="111"/>
        <v>8</v>
      </c>
      <c r="M1435" s="5">
        <f t="shared" si="113"/>
        <v>0.38095238095238093</v>
      </c>
      <c r="N1435">
        <f t="shared" si="114"/>
        <v>13</v>
      </c>
    </row>
    <row r="1436" spans="1:14" x14ac:dyDescent="0.35">
      <c r="A1436" t="s">
        <v>46</v>
      </c>
      <c r="B1436" t="s">
        <v>1430</v>
      </c>
      <c r="C1436" t="s">
        <v>65</v>
      </c>
      <c r="D1436" t="s">
        <v>90</v>
      </c>
      <c r="E1436" t="s">
        <v>19</v>
      </c>
      <c r="F1436">
        <f t="shared" si="112"/>
        <v>62</v>
      </c>
      <c r="G1436">
        <v>584</v>
      </c>
      <c r="H1436" s="4">
        <v>2.361111111111111E-2</v>
      </c>
      <c r="I1436" t="s">
        <v>1916</v>
      </c>
      <c r="J1436" t="s">
        <v>1068</v>
      </c>
      <c r="K1436">
        <f t="shared" si="110"/>
        <v>62</v>
      </c>
      <c r="L1436">
        <f t="shared" si="111"/>
        <v>43</v>
      </c>
      <c r="M1436" s="5">
        <f t="shared" si="113"/>
        <v>0.69354838709677424</v>
      </c>
      <c r="N1436">
        <f t="shared" si="114"/>
        <v>38</v>
      </c>
    </row>
    <row r="1437" spans="1:14" x14ac:dyDescent="0.35">
      <c r="A1437" t="s">
        <v>46</v>
      </c>
      <c r="B1437" t="s">
        <v>1366</v>
      </c>
      <c r="C1437" t="s">
        <v>56</v>
      </c>
      <c r="D1437" t="s">
        <v>83</v>
      </c>
      <c r="E1437" t="s">
        <v>19</v>
      </c>
      <c r="F1437">
        <f t="shared" si="112"/>
        <v>56</v>
      </c>
      <c r="G1437">
        <v>584</v>
      </c>
      <c r="H1437" s="4">
        <v>1.5972222222222221E-2</v>
      </c>
      <c r="I1437" t="s">
        <v>1916</v>
      </c>
      <c r="J1437" t="s">
        <v>1068</v>
      </c>
      <c r="K1437">
        <f t="shared" si="110"/>
        <v>56</v>
      </c>
      <c r="L1437">
        <f t="shared" si="111"/>
        <v>40</v>
      </c>
      <c r="M1437" s="5">
        <f t="shared" si="113"/>
        <v>0.7142857142857143</v>
      </c>
      <c r="N1437">
        <f t="shared" si="114"/>
        <v>32</v>
      </c>
    </row>
    <row r="1438" spans="1:14" x14ac:dyDescent="0.35">
      <c r="A1438" t="s">
        <v>25</v>
      </c>
      <c r="B1438" t="s">
        <v>1534</v>
      </c>
      <c r="C1438" t="s">
        <v>65</v>
      </c>
      <c r="D1438" t="s">
        <v>92</v>
      </c>
      <c r="E1438" t="s">
        <v>14</v>
      </c>
      <c r="F1438">
        <f t="shared" si="112"/>
        <v>32</v>
      </c>
      <c r="G1438">
        <v>585</v>
      </c>
      <c r="H1438" s="4">
        <v>2.4305555555555556E-2</v>
      </c>
      <c r="I1438" t="s">
        <v>1917</v>
      </c>
      <c r="J1438" t="s">
        <v>1069</v>
      </c>
      <c r="K1438">
        <f t="shared" si="110"/>
        <v>32</v>
      </c>
      <c r="L1438">
        <f t="shared" si="111"/>
        <v>13</v>
      </c>
      <c r="M1438" s="5">
        <f t="shared" si="113"/>
        <v>0.40625</v>
      </c>
      <c r="N1438">
        <f t="shared" si="114"/>
        <v>19</v>
      </c>
    </row>
    <row r="1439" spans="1:14" x14ac:dyDescent="0.35">
      <c r="A1439" t="s">
        <v>25</v>
      </c>
      <c r="B1439" t="s">
        <v>1356</v>
      </c>
      <c r="C1439" t="s">
        <v>69</v>
      </c>
      <c r="D1439" t="s">
        <v>98</v>
      </c>
      <c r="E1439" t="s">
        <v>14</v>
      </c>
      <c r="F1439">
        <f t="shared" si="112"/>
        <v>35</v>
      </c>
      <c r="G1439">
        <v>585</v>
      </c>
      <c r="H1439" s="4">
        <v>5.5555555555555558E-3</v>
      </c>
      <c r="I1439" t="s">
        <v>1917</v>
      </c>
      <c r="J1439" t="s">
        <v>1069</v>
      </c>
      <c r="K1439">
        <f t="shared" si="110"/>
        <v>35</v>
      </c>
      <c r="L1439">
        <f t="shared" si="111"/>
        <v>14</v>
      </c>
      <c r="M1439" s="5">
        <f t="shared" si="113"/>
        <v>0.4</v>
      </c>
      <c r="N1439">
        <f t="shared" si="114"/>
        <v>21</v>
      </c>
    </row>
    <row r="1440" spans="1:14" x14ac:dyDescent="0.35">
      <c r="A1440" t="s">
        <v>25</v>
      </c>
      <c r="B1440" t="s">
        <v>1395</v>
      </c>
      <c r="C1440" t="s">
        <v>8</v>
      </c>
      <c r="D1440" t="s">
        <v>63</v>
      </c>
      <c r="E1440" t="s">
        <v>19</v>
      </c>
      <c r="F1440">
        <f t="shared" si="112"/>
        <v>36</v>
      </c>
      <c r="G1440">
        <v>585</v>
      </c>
      <c r="H1440" s="4">
        <v>1.5277777777777777E-2</v>
      </c>
      <c r="I1440" t="s">
        <v>1916</v>
      </c>
      <c r="J1440" t="s">
        <v>1069</v>
      </c>
      <c r="K1440">
        <f t="shared" si="110"/>
        <v>36</v>
      </c>
      <c r="L1440">
        <f t="shared" si="111"/>
        <v>26</v>
      </c>
      <c r="M1440" s="5">
        <f t="shared" si="113"/>
        <v>0.72222222222222221</v>
      </c>
      <c r="N1440">
        <f t="shared" si="114"/>
        <v>20</v>
      </c>
    </row>
    <row r="1441" spans="1:14" x14ac:dyDescent="0.35">
      <c r="A1441" t="s">
        <v>25</v>
      </c>
      <c r="B1441" t="s">
        <v>1434</v>
      </c>
      <c r="C1441" t="s">
        <v>44</v>
      </c>
      <c r="D1441" t="s">
        <v>77</v>
      </c>
      <c r="E1441" t="s">
        <v>14</v>
      </c>
      <c r="F1441">
        <f t="shared" si="112"/>
        <v>25</v>
      </c>
      <c r="G1441">
        <v>585</v>
      </c>
      <c r="H1441" s="4">
        <v>2.0833333333333332E-2</v>
      </c>
      <c r="I1441" t="s">
        <v>1917</v>
      </c>
      <c r="J1441" t="s">
        <v>1069</v>
      </c>
      <c r="K1441">
        <f t="shared" si="110"/>
        <v>25</v>
      </c>
      <c r="L1441">
        <f t="shared" si="111"/>
        <v>10</v>
      </c>
      <c r="M1441" s="5">
        <f t="shared" si="113"/>
        <v>0.4</v>
      </c>
      <c r="N1441">
        <f t="shared" si="114"/>
        <v>15</v>
      </c>
    </row>
    <row r="1442" spans="1:14" x14ac:dyDescent="0.35">
      <c r="A1442" t="s">
        <v>38</v>
      </c>
      <c r="B1442" t="s">
        <v>1546</v>
      </c>
      <c r="C1442" t="s">
        <v>21</v>
      </c>
      <c r="D1442" t="s">
        <v>94</v>
      </c>
      <c r="E1442" t="s">
        <v>25</v>
      </c>
      <c r="F1442">
        <f t="shared" si="112"/>
        <v>99</v>
      </c>
      <c r="G1442">
        <v>586</v>
      </c>
      <c r="H1442" s="4">
        <v>3.2638888888888891E-2</v>
      </c>
      <c r="I1442" t="s">
        <v>1917</v>
      </c>
      <c r="J1442" t="s">
        <v>1071</v>
      </c>
      <c r="K1442">
        <f t="shared" si="110"/>
        <v>99</v>
      </c>
      <c r="L1442">
        <f t="shared" si="111"/>
        <v>79</v>
      </c>
      <c r="M1442" s="5">
        <f t="shared" si="113"/>
        <v>0.79797979797979801</v>
      </c>
      <c r="N1442">
        <f t="shared" si="114"/>
        <v>60</v>
      </c>
    </row>
    <row r="1443" spans="1:14" x14ac:dyDescent="0.35">
      <c r="A1443" t="s">
        <v>38</v>
      </c>
      <c r="B1443" t="s">
        <v>1465</v>
      </c>
      <c r="C1443" t="s">
        <v>50</v>
      </c>
      <c r="D1443" t="s">
        <v>75</v>
      </c>
      <c r="E1443" t="s">
        <v>25</v>
      </c>
      <c r="F1443">
        <f t="shared" si="112"/>
        <v>72</v>
      </c>
      <c r="G1443">
        <v>586</v>
      </c>
      <c r="H1443" s="4">
        <v>3.125E-2</v>
      </c>
      <c r="I1443" t="s">
        <v>1916</v>
      </c>
      <c r="J1443" t="s">
        <v>1071</v>
      </c>
      <c r="K1443">
        <f t="shared" si="110"/>
        <v>72</v>
      </c>
      <c r="L1443">
        <f t="shared" si="111"/>
        <v>58</v>
      </c>
      <c r="M1443" s="5">
        <f t="shared" si="113"/>
        <v>0.80555555555555558</v>
      </c>
      <c r="N1443">
        <f t="shared" si="114"/>
        <v>42</v>
      </c>
    </row>
    <row r="1444" spans="1:14" x14ac:dyDescent="0.35">
      <c r="A1444" t="s">
        <v>35</v>
      </c>
      <c r="B1444" t="s">
        <v>1465</v>
      </c>
      <c r="C1444" t="s">
        <v>50</v>
      </c>
      <c r="D1444" t="s">
        <v>75</v>
      </c>
      <c r="E1444" t="s">
        <v>19</v>
      </c>
      <c r="F1444">
        <f t="shared" si="112"/>
        <v>48</v>
      </c>
      <c r="G1444">
        <v>587</v>
      </c>
      <c r="H1444" s="4">
        <v>2.9861111111111113E-2</v>
      </c>
      <c r="I1444" t="s">
        <v>1917</v>
      </c>
      <c r="J1444" t="s">
        <v>1073</v>
      </c>
      <c r="K1444">
        <f t="shared" si="110"/>
        <v>48</v>
      </c>
      <c r="L1444">
        <f t="shared" si="111"/>
        <v>34</v>
      </c>
      <c r="M1444" s="5">
        <f t="shared" si="113"/>
        <v>0.70833333333333337</v>
      </c>
      <c r="N1444">
        <f t="shared" si="114"/>
        <v>28</v>
      </c>
    </row>
    <row r="1445" spans="1:14" x14ac:dyDescent="0.35">
      <c r="A1445" t="s">
        <v>44</v>
      </c>
      <c r="B1445" t="s">
        <v>1464</v>
      </c>
      <c r="C1445" t="s">
        <v>44</v>
      </c>
      <c r="D1445" t="s">
        <v>79</v>
      </c>
      <c r="E1445" t="s">
        <v>14</v>
      </c>
      <c r="F1445">
        <f t="shared" si="112"/>
        <v>26</v>
      </c>
      <c r="G1445">
        <v>588</v>
      </c>
      <c r="H1445" s="4">
        <v>1.7361111111111112E-2</v>
      </c>
      <c r="I1445" t="s">
        <v>1917</v>
      </c>
      <c r="J1445" t="s">
        <v>1074</v>
      </c>
      <c r="K1445">
        <f t="shared" si="110"/>
        <v>26</v>
      </c>
      <c r="L1445">
        <f t="shared" si="111"/>
        <v>11</v>
      </c>
      <c r="M1445" s="5">
        <f t="shared" si="113"/>
        <v>0.42307692307692307</v>
      </c>
      <c r="N1445">
        <f t="shared" si="114"/>
        <v>15</v>
      </c>
    </row>
    <row r="1446" spans="1:14" x14ac:dyDescent="0.35">
      <c r="A1446" t="s">
        <v>44</v>
      </c>
      <c r="B1446" t="s">
        <v>1434</v>
      </c>
      <c r="C1446" t="s">
        <v>44</v>
      </c>
      <c r="D1446" t="s">
        <v>77</v>
      </c>
      <c r="E1446" t="s">
        <v>25</v>
      </c>
      <c r="F1446">
        <f t="shared" si="112"/>
        <v>75</v>
      </c>
      <c r="G1446">
        <v>588</v>
      </c>
      <c r="H1446" s="4">
        <v>8.3333333333333332E-3</v>
      </c>
      <c r="I1446" t="s">
        <v>1917</v>
      </c>
      <c r="J1446" t="s">
        <v>1074</v>
      </c>
      <c r="K1446">
        <f t="shared" si="110"/>
        <v>75</v>
      </c>
      <c r="L1446">
        <f t="shared" si="111"/>
        <v>60</v>
      </c>
      <c r="M1446" s="5">
        <f t="shared" si="113"/>
        <v>0.8</v>
      </c>
      <c r="N1446">
        <f t="shared" si="114"/>
        <v>45</v>
      </c>
    </row>
    <row r="1447" spans="1:14" x14ac:dyDescent="0.35">
      <c r="A1447" t="s">
        <v>8</v>
      </c>
      <c r="B1447" t="s">
        <v>1496</v>
      </c>
      <c r="C1447" t="s">
        <v>50</v>
      </c>
      <c r="D1447" t="s">
        <v>73</v>
      </c>
      <c r="E1447" t="s">
        <v>14</v>
      </c>
      <c r="F1447">
        <f t="shared" si="112"/>
        <v>23</v>
      </c>
      <c r="G1447">
        <v>589</v>
      </c>
      <c r="H1447" s="4">
        <v>3.125E-2</v>
      </c>
      <c r="I1447" t="s">
        <v>1916</v>
      </c>
      <c r="J1447" t="s">
        <v>1076</v>
      </c>
      <c r="K1447">
        <f t="shared" si="110"/>
        <v>23</v>
      </c>
      <c r="L1447">
        <f t="shared" si="111"/>
        <v>9</v>
      </c>
      <c r="M1447" s="5">
        <f t="shared" si="113"/>
        <v>0.39130434782608697</v>
      </c>
      <c r="N1447">
        <f t="shared" si="114"/>
        <v>14</v>
      </c>
    </row>
    <row r="1448" spans="1:14" x14ac:dyDescent="0.35">
      <c r="A1448" t="s">
        <v>8</v>
      </c>
      <c r="B1448" t="s">
        <v>1375</v>
      </c>
      <c r="C1448" t="s">
        <v>21</v>
      </c>
      <c r="D1448" t="s">
        <v>96</v>
      </c>
      <c r="E1448" t="s">
        <v>25</v>
      </c>
      <c r="F1448">
        <f t="shared" si="112"/>
        <v>102</v>
      </c>
      <c r="G1448">
        <v>589</v>
      </c>
      <c r="H1448" s="4">
        <v>4.0972222222222222E-2</v>
      </c>
      <c r="I1448" t="s">
        <v>1916</v>
      </c>
      <c r="J1448" t="s">
        <v>1076</v>
      </c>
      <c r="K1448">
        <f t="shared" si="110"/>
        <v>102</v>
      </c>
      <c r="L1448">
        <f t="shared" si="111"/>
        <v>82</v>
      </c>
      <c r="M1448" s="5">
        <f t="shared" si="113"/>
        <v>0.80392156862745101</v>
      </c>
      <c r="N1448">
        <f t="shared" si="114"/>
        <v>60</v>
      </c>
    </row>
    <row r="1449" spans="1:14" x14ac:dyDescent="0.35">
      <c r="A1449" t="s">
        <v>8</v>
      </c>
      <c r="B1449" t="s">
        <v>1387</v>
      </c>
      <c r="C1449" t="s">
        <v>55</v>
      </c>
      <c r="D1449" t="s">
        <v>69</v>
      </c>
      <c r="E1449" t="s">
        <v>25</v>
      </c>
      <c r="F1449">
        <f t="shared" si="112"/>
        <v>63</v>
      </c>
      <c r="G1449">
        <v>589</v>
      </c>
      <c r="H1449" s="4">
        <v>4.8611111111111112E-3</v>
      </c>
      <c r="I1449" t="s">
        <v>1916</v>
      </c>
      <c r="J1449" t="s">
        <v>1076</v>
      </c>
      <c r="K1449">
        <f t="shared" si="110"/>
        <v>63</v>
      </c>
      <c r="L1449">
        <f t="shared" si="111"/>
        <v>50</v>
      </c>
      <c r="M1449" s="5">
        <f t="shared" si="113"/>
        <v>0.79365079365079361</v>
      </c>
      <c r="N1449">
        <f t="shared" si="114"/>
        <v>39</v>
      </c>
    </row>
    <row r="1450" spans="1:14" x14ac:dyDescent="0.35">
      <c r="A1450" t="s">
        <v>8</v>
      </c>
      <c r="B1450" t="s">
        <v>1534</v>
      </c>
      <c r="C1450" t="s">
        <v>65</v>
      </c>
      <c r="D1450" t="s">
        <v>92</v>
      </c>
      <c r="E1450" t="s">
        <v>25</v>
      </c>
      <c r="F1450">
        <f t="shared" si="112"/>
        <v>96</v>
      </c>
      <c r="G1450">
        <v>589</v>
      </c>
      <c r="H1450" s="4">
        <v>6.2500000000000003E-3</v>
      </c>
      <c r="I1450" t="s">
        <v>1916</v>
      </c>
      <c r="J1450" t="s">
        <v>1076</v>
      </c>
      <c r="K1450">
        <f t="shared" si="110"/>
        <v>96</v>
      </c>
      <c r="L1450">
        <f t="shared" si="111"/>
        <v>77</v>
      </c>
      <c r="M1450" s="5">
        <f t="shared" si="113"/>
        <v>0.80208333333333337</v>
      </c>
      <c r="N1450">
        <f t="shared" si="114"/>
        <v>57</v>
      </c>
    </row>
    <row r="1451" spans="1:14" x14ac:dyDescent="0.35">
      <c r="A1451" t="s">
        <v>25</v>
      </c>
      <c r="B1451" t="s">
        <v>1375</v>
      </c>
      <c r="C1451" t="s">
        <v>21</v>
      </c>
      <c r="D1451" t="s">
        <v>96</v>
      </c>
      <c r="E1451" t="s">
        <v>25</v>
      </c>
      <c r="F1451">
        <f t="shared" si="112"/>
        <v>102</v>
      </c>
      <c r="G1451">
        <v>590</v>
      </c>
      <c r="H1451" s="4">
        <v>2.9861111111111113E-2</v>
      </c>
      <c r="I1451" t="s">
        <v>1917</v>
      </c>
      <c r="J1451" t="s">
        <v>1077</v>
      </c>
      <c r="K1451">
        <f t="shared" si="110"/>
        <v>102</v>
      </c>
      <c r="L1451">
        <f t="shared" si="111"/>
        <v>82</v>
      </c>
      <c r="M1451" s="5">
        <f t="shared" si="113"/>
        <v>0.80392156862745101</v>
      </c>
      <c r="N1451">
        <f t="shared" si="114"/>
        <v>60</v>
      </c>
    </row>
    <row r="1452" spans="1:14" x14ac:dyDescent="0.35">
      <c r="A1452" t="s">
        <v>25</v>
      </c>
      <c r="B1452" t="s">
        <v>1457</v>
      </c>
      <c r="C1452" t="s">
        <v>53</v>
      </c>
      <c r="D1452" t="s">
        <v>21</v>
      </c>
      <c r="E1452" t="s">
        <v>14</v>
      </c>
      <c r="F1452">
        <f t="shared" si="112"/>
        <v>20</v>
      </c>
      <c r="G1452">
        <v>590</v>
      </c>
      <c r="H1452" s="4">
        <v>1.4583333333333334E-2</v>
      </c>
      <c r="I1452" t="s">
        <v>1917</v>
      </c>
      <c r="J1452" t="s">
        <v>1077</v>
      </c>
      <c r="K1452">
        <f t="shared" si="110"/>
        <v>20</v>
      </c>
      <c r="L1452">
        <f t="shared" si="111"/>
        <v>8</v>
      </c>
      <c r="M1452" s="5">
        <f t="shared" si="113"/>
        <v>0.4</v>
      </c>
      <c r="N1452">
        <f t="shared" si="114"/>
        <v>12</v>
      </c>
    </row>
    <row r="1453" spans="1:14" x14ac:dyDescent="0.35">
      <c r="A1453" t="s">
        <v>42</v>
      </c>
      <c r="B1453" t="s">
        <v>1369</v>
      </c>
      <c r="C1453" t="s">
        <v>77</v>
      </c>
      <c r="D1453" t="s">
        <v>108</v>
      </c>
      <c r="E1453" t="s">
        <v>25</v>
      </c>
      <c r="F1453">
        <f t="shared" si="112"/>
        <v>120</v>
      </c>
      <c r="G1453">
        <v>591</v>
      </c>
      <c r="H1453" s="4">
        <v>3.5416666666666666E-2</v>
      </c>
      <c r="I1453" t="s">
        <v>1916</v>
      </c>
      <c r="J1453" t="s">
        <v>1079</v>
      </c>
      <c r="K1453">
        <f t="shared" si="110"/>
        <v>120</v>
      </c>
      <c r="L1453">
        <f t="shared" si="111"/>
        <v>95</v>
      </c>
      <c r="M1453" s="5">
        <f t="shared" si="113"/>
        <v>0.79166666666666663</v>
      </c>
      <c r="N1453">
        <f t="shared" si="114"/>
        <v>75</v>
      </c>
    </row>
    <row r="1454" spans="1:14" x14ac:dyDescent="0.35">
      <c r="A1454" t="s">
        <v>34</v>
      </c>
      <c r="B1454" t="s">
        <v>1498</v>
      </c>
      <c r="C1454" t="s">
        <v>55</v>
      </c>
      <c r="D1454" t="s">
        <v>71</v>
      </c>
      <c r="E1454" t="s">
        <v>19</v>
      </c>
      <c r="F1454">
        <f t="shared" si="112"/>
        <v>44</v>
      </c>
      <c r="G1454">
        <v>592</v>
      </c>
      <c r="H1454" s="4">
        <v>4.0972222222222222E-2</v>
      </c>
      <c r="I1454" t="s">
        <v>1916</v>
      </c>
      <c r="J1454" t="s">
        <v>1081</v>
      </c>
      <c r="K1454">
        <f t="shared" si="110"/>
        <v>44</v>
      </c>
      <c r="L1454">
        <f t="shared" si="111"/>
        <v>31</v>
      </c>
      <c r="M1454" s="5">
        <f t="shared" si="113"/>
        <v>0.70454545454545459</v>
      </c>
      <c r="N1454">
        <f t="shared" si="114"/>
        <v>26</v>
      </c>
    </row>
    <row r="1455" spans="1:14" x14ac:dyDescent="0.35">
      <c r="A1455" t="s">
        <v>34</v>
      </c>
      <c r="B1455" t="s">
        <v>1434</v>
      </c>
      <c r="C1455" t="s">
        <v>44</v>
      </c>
      <c r="D1455" t="s">
        <v>77</v>
      </c>
      <c r="E1455" t="s">
        <v>19</v>
      </c>
      <c r="F1455">
        <f t="shared" si="112"/>
        <v>50</v>
      </c>
      <c r="G1455">
        <v>592</v>
      </c>
      <c r="H1455" s="4">
        <v>2.9166666666666667E-2</v>
      </c>
      <c r="I1455" t="s">
        <v>1916</v>
      </c>
      <c r="J1455" t="s">
        <v>1081</v>
      </c>
      <c r="K1455">
        <f t="shared" si="110"/>
        <v>50</v>
      </c>
      <c r="L1455">
        <f t="shared" si="111"/>
        <v>35</v>
      </c>
      <c r="M1455" s="5">
        <f t="shared" si="113"/>
        <v>0.7</v>
      </c>
      <c r="N1455">
        <f t="shared" si="114"/>
        <v>30</v>
      </c>
    </row>
    <row r="1456" spans="1:14" x14ac:dyDescent="0.35">
      <c r="A1456" t="s">
        <v>38</v>
      </c>
      <c r="B1456" t="s">
        <v>1369</v>
      </c>
      <c r="C1456" t="s">
        <v>77</v>
      </c>
      <c r="D1456" t="s">
        <v>108</v>
      </c>
      <c r="E1456" t="s">
        <v>14</v>
      </c>
      <c r="F1456">
        <f t="shared" si="112"/>
        <v>40</v>
      </c>
      <c r="G1456">
        <v>593</v>
      </c>
      <c r="H1456" s="4">
        <v>2.0833333333333332E-2</v>
      </c>
      <c r="I1456" t="s">
        <v>1916</v>
      </c>
      <c r="J1456" t="s">
        <v>1083</v>
      </c>
      <c r="K1456">
        <f t="shared" si="110"/>
        <v>40</v>
      </c>
      <c r="L1456">
        <f t="shared" si="111"/>
        <v>15</v>
      </c>
      <c r="M1456" s="5">
        <f t="shared" si="113"/>
        <v>0.375</v>
      </c>
      <c r="N1456">
        <f t="shared" si="114"/>
        <v>25</v>
      </c>
    </row>
    <row r="1457" spans="1:14" x14ac:dyDescent="0.35">
      <c r="A1457" t="s">
        <v>38</v>
      </c>
      <c r="B1457" t="s">
        <v>1430</v>
      </c>
      <c r="C1457" t="s">
        <v>65</v>
      </c>
      <c r="D1457" t="s">
        <v>90</v>
      </c>
      <c r="E1457" t="s">
        <v>14</v>
      </c>
      <c r="F1457">
        <f t="shared" si="112"/>
        <v>31</v>
      </c>
      <c r="G1457">
        <v>593</v>
      </c>
      <c r="H1457" s="4">
        <v>5.5555555555555558E-3</v>
      </c>
      <c r="I1457" t="s">
        <v>1916</v>
      </c>
      <c r="J1457" t="s">
        <v>1083</v>
      </c>
      <c r="K1457">
        <f t="shared" si="110"/>
        <v>31</v>
      </c>
      <c r="L1457">
        <f t="shared" si="111"/>
        <v>12</v>
      </c>
      <c r="M1457" s="5">
        <f t="shared" si="113"/>
        <v>0.38709677419354838</v>
      </c>
      <c r="N1457">
        <f t="shared" si="114"/>
        <v>19</v>
      </c>
    </row>
    <row r="1458" spans="1:14" x14ac:dyDescent="0.35">
      <c r="A1458" t="s">
        <v>38</v>
      </c>
      <c r="B1458" t="s">
        <v>1546</v>
      </c>
      <c r="C1458" t="s">
        <v>21</v>
      </c>
      <c r="D1458" t="s">
        <v>94</v>
      </c>
      <c r="E1458" t="s">
        <v>19</v>
      </c>
      <c r="F1458">
        <f t="shared" si="112"/>
        <v>66</v>
      </c>
      <c r="G1458">
        <v>593</v>
      </c>
      <c r="H1458" s="4">
        <v>3.472222222222222E-3</v>
      </c>
      <c r="I1458" t="s">
        <v>1917</v>
      </c>
      <c r="J1458" t="s">
        <v>1083</v>
      </c>
      <c r="K1458">
        <f t="shared" si="110"/>
        <v>66</v>
      </c>
      <c r="L1458">
        <f t="shared" si="111"/>
        <v>46</v>
      </c>
      <c r="M1458" s="5">
        <f t="shared" si="113"/>
        <v>0.69696969696969702</v>
      </c>
      <c r="N1458">
        <f t="shared" si="114"/>
        <v>40</v>
      </c>
    </row>
    <row r="1459" spans="1:14" x14ac:dyDescent="0.35">
      <c r="A1459" t="s">
        <v>38</v>
      </c>
      <c r="B1459" t="s">
        <v>1389</v>
      </c>
      <c r="C1459" t="s">
        <v>71</v>
      </c>
      <c r="D1459" t="s">
        <v>100</v>
      </c>
      <c r="E1459" t="s">
        <v>19</v>
      </c>
      <c r="F1459">
        <f t="shared" si="112"/>
        <v>72</v>
      </c>
      <c r="G1459">
        <v>593</v>
      </c>
      <c r="H1459" s="4">
        <v>3.472222222222222E-3</v>
      </c>
      <c r="I1459" t="s">
        <v>1916</v>
      </c>
      <c r="J1459" t="s">
        <v>1083</v>
      </c>
      <c r="K1459">
        <f t="shared" si="110"/>
        <v>72</v>
      </c>
      <c r="L1459">
        <f t="shared" si="111"/>
        <v>50</v>
      </c>
      <c r="M1459" s="5">
        <f t="shared" si="113"/>
        <v>0.69444444444444442</v>
      </c>
      <c r="N1459">
        <f t="shared" si="114"/>
        <v>44</v>
      </c>
    </row>
    <row r="1460" spans="1:14" x14ac:dyDescent="0.35">
      <c r="A1460" t="s">
        <v>38</v>
      </c>
      <c r="B1460" t="s">
        <v>1546</v>
      </c>
      <c r="C1460" t="s">
        <v>21</v>
      </c>
      <c r="D1460" t="s">
        <v>94</v>
      </c>
      <c r="E1460" t="s">
        <v>14</v>
      </c>
      <c r="F1460">
        <f t="shared" si="112"/>
        <v>33</v>
      </c>
      <c r="G1460">
        <v>594</v>
      </c>
      <c r="H1460" s="4">
        <v>3.472222222222222E-3</v>
      </c>
      <c r="I1460" t="s">
        <v>1916</v>
      </c>
      <c r="J1460" t="s">
        <v>1085</v>
      </c>
      <c r="K1460">
        <f t="shared" si="110"/>
        <v>33</v>
      </c>
      <c r="L1460">
        <f t="shared" si="111"/>
        <v>13</v>
      </c>
      <c r="M1460" s="5">
        <f t="shared" si="113"/>
        <v>0.39393939393939392</v>
      </c>
      <c r="N1460">
        <f t="shared" si="114"/>
        <v>20</v>
      </c>
    </row>
    <row r="1461" spans="1:14" x14ac:dyDescent="0.35">
      <c r="A1461" t="s">
        <v>38</v>
      </c>
      <c r="B1461" t="s">
        <v>1498</v>
      </c>
      <c r="C1461" t="s">
        <v>55</v>
      </c>
      <c r="D1461" t="s">
        <v>71</v>
      </c>
      <c r="E1461" t="s">
        <v>25</v>
      </c>
      <c r="F1461">
        <f t="shared" si="112"/>
        <v>66</v>
      </c>
      <c r="G1461">
        <v>594</v>
      </c>
      <c r="H1461" s="4">
        <v>3.0555555555555555E-2</v>
      </c>
      <c r="I1461" t="s">
        <v>1916</v>
      </c>
      <c r="J1461" t="s">
        <v>1085</v>
      </c>
      <c r="K1461">
        <f t="shared" si="110"/>
        <v>66</v>
      </c>
      <c r="L1461">
        <f t="shared" si="111"/>
        <v>53</v>
      </c>
      <c r="M1461" s="5">
        <f t="shared" si="113"/>
        <v>0.80303030303030298</v>
      </c>
      <c r="N1461">
        <f t="shared" si="114"/>
        <v>39</v>
      </c>
    </row>
    <row r="1462" spans="1:14" x14ac:dyDescent="0.35">
      <c r="A1462" t="s">
        <v>38</v>
      </c>
      <c r="B1462" t="s">
        <v>1457</v>
      </c>
      <c r="C1462" t="s">
        <v>53</v>
      </c>
      <c r="D1462" t="s">
        <v>21</v>
      </c>
      <c r="E1462" t="s">
        <v>19</v>
      </c>
      <c r="F1462">
        <f t="shared" si="112"/>
        <v>40</v>
      </c>
      <c r="G1462">
        <v>594</v>
      </c>
      <c r="H1462" s="4">
        <v>3.4027777777777775E-2</v>
      </c>
      <c r="I1462" t="s">
        <v>1916</v>
      </c>
      <c r="J1462" t="s">
        <v>1085</v>
      </c>
      <c r="K1462">
        <f t="shared" si="110"/>
        <v>40</v>
      </c>
      <c r="L1462">
        <f t="shared" si="111"/>
        <v>28</v>
      </c>
      <c r="M1462" s="5">
        <f t="shared" si="113"/>
        <v>0.7</v>
      </c>
      <c r="N1462">
        <f t="shared" si="114"/>
        <v>24</v>
      </c>
    </row>
    <row r="1463" spans="1:14" x14ac:dyDescent="0.35">
      <c r="A1463" t="s">
        <v>46</v>
      </c>
      <c r="B1463" t="s">
        <v>1387</v>
      </c>
      <c r="C1463" t="s">
        <v>55</v>
      </c>
      <c r="D1463" t="s">
        <v>69</v>
      </c>
      <c r="E1463" t="s">
        <v>19</v>
      </c>
      <c r="F1463">
        <f t="shared" si="112"/>
        <v>42</v>
      </c>
      <c r="G1463">
        <v>595</v>
      </c>
      <c r="H1463" s="4">
        <v>3.472222222222222E-3</v>
      </c>
      <c r="I1463" t="s">
        <v>1916</v>
      </c>
      <c r="J1463" t="s">
        <v>1086</v>
      </c>
      <c r="K1463">
        <f t="shared" si="110"/>
        <v>42</v>
      </c>
      <c r="L1463">
        <f t="shared" si="111"/>
        <v>29</v>
      </c>
      <c r="M1463" s="5">
        <f t="shared" si="113"/>
        <v>0.69047619047619047</v>
      </c>
      <c r="N1463">
        <f t="shared" si="114"/>
        <v>26</v>
      </c>
    </row>
    <row r="1464" spans="1:14" x14ac:dyDescent="0.35">
      <c r="A1464" t="s">
        <v>46</v>
      </c>
      <c r="B1464" t="s">
        <v>1386</v>
      </c>
      <c r="C1464" t="s">
        <v>63</v>
      </c>
      <c r="D1464" t="s">
        <v>88</v>
      </c>
      <c r="E1464" t="s">
        <v>14</v>
      </c>
      <c r="F1464">
        <f t="shared" si="112"/>
        <v>30</v>
      </c>
      <c r="G1464">
        <v>595</v>
      </c>
      <c r="H1464" s="4">
        <v>3.0555555555555555E-2</v>
      </c>
      <c r="I1464" t="s">
        <v>1917</v>
      </c>
      <c r="J1464" t="s">
        <v>1086</v>
      </c>
      <c r="K1464">
        <f t="shared" si="110"/>
        <v>30</v>
      </c>
      <c r="L1464">
        <f t="shared" si="111"/>
        <v>12</v>
      </c>
      <c r="M1464" s="5">
        <f t="shared" si="113"/>
        <v>0.4</v>
      </c>
      <c r="N1464">
        <f t="shared" si="114"/>
        <v>18</v>
      </c>
    </row>
    <row r="1465" spans="1:14" x14ac:dyDescent="0.35">
      <c r="A1465" t="s">
        <v>63</v>
      </c>
      <c r="B1465" t="s">
        <v>1496</v>
      </c>
      <c r="C1465" t="s">
        <v>50</v>
      </c>
      <c r="D1465" t="s">
        <v>73</v>
      </c>
      <c r="E1465" t="s">
        <v>19</v>
      </c>
      <c r="F1465">
        <f t="shared" si="112"/>
        <v>46</v>
      </c>
      <c r="G1465">
        <v>596</v>
      </c>
      <c r="H1465" s="4">
        <v>3.2638888888888891E-2</v>
      </c>
      <c r="I1465" t="s">
        <v>1917</v>
      </c>
      <c r="J1465" t="s">
        <v>1088</v>
      </c>
      <c r="K1465">
        <f t="shared" si="110"/>
        <v>46</v>
      </c>
      <c r="L1465">
        <f t="shared" si="111"/>
        <v>32</v>
      </c>
      <c r="M1465" s="5">
        <f t="shared" si="113"/>
        <v>0.69565217391304346</v>
      </c>
      <c r="N1465">
        <f t="shared" si="114"/>
        <v>28</v>
      </c>
    </row>
    <row r="1466" spans="1:14" x14ac:dyDescent="0.35">
      <c r="A1466" t="s">
        <v>63</v>
      </c>
      <c r="B1466" t="s">
        <v>1465</v>
      </c>
      <c r="C1466" t="s">
        <v>50</v>
      </c>
      <c r="D1466" t="s">
        <v>75</v>
      </c>
      <c r="E1466" t="s">
        <v>19</v>
      </c>
      <c r="F1466">
        <f t="shared" si="112"/>
        <v>48</v>
      </c>
      <c r="G1466">
        <v>596</v>
      </c>
      <c r="H1466" s="4">
        <v>3.4722222222222224E-2</v>
      </c>
      <c r="I1466" t="s">
        <v>1917</v>
      </c>
      <c r="J1466" t="s">
        <v>1088</v>
      </c>
      <c r="K1466">
        <f t="shared" si="110"/>
        <v>48</v>
      </c>
      <c r="L1466">
        <f t="shared" si="111"/>
        <v>34</v>
      </c>
      <c r="M1466" s="5">
        <f t="shared" si="113"/>
        <v>0.70833333333333337</v>
      </c>
      <c r="N1466">
        <f t="shared" si="114"/>
        <v>28</v>
      </c>
    </row>
    <row r="1467" spans="1:14" x14ac:dyDescent="0.35">
      <c r="A1467" t="s">
        <v>63</v>
      </c>
      <c r="B1467" t="s">
        <v>1534</v>
      </c>
      <c r="C1467" t="s">
        <v>65</v>
      </c>
      <c r="D1467" t="s">
        <v>92</v>
      </c>
      <c r="E1467" t="s">
        <v>25</v>
      </c>
      <c r="F1467">
        <f t="shared" si="112"/>
        <v>96</v>
      </c>
      <c r="G1467">
        <v>596</v>
      </c>
      <c r="H1467" s="4">
        <v>2.9166666666666667E-2</v>
      </c>
      <c r="I1467" t="s">
        <v>1917</v>
      </c>
      <c r="J1467" t="s">
        <v>1088</v>
      </c>
      <c r="K1467">
        <f t="shared" si="110"/>
        <v>96</v>
      </c>
      <c r="L1467">
        <f t="shared" si="111"/>
        <v>77</v>
      </c>
      <c r="M1467" s="5">
        <f t="shared" si="113"/>
        <v>0.80208333333333337</v>
      </c>
      <c r="N1467">
        <f t="shared" si="114"/>
        <v>57</v>
      </c>
    </row>
    <row r="1468" spans="1:14" x14ac:dyDescent="0.35">
      <c r="A1468" t="s">
        <v>63</v>
      </c>
      <c r="B1468" t="s">
        <v>1434</v>
      </c>
      <c r="C1468" t="s">
        <v>44</v>
      </c>
      <c r="D1468" t="s">
        <v>77</v>
      </c>
      <c r="E1468" t="s">
        <v>19</v>
      </c>
      <c r="F1468">
        <f t="shared" si="112"/>
        <v>50</v>
      </c>
      <c r="G1468">
        <v>596</v>
      </c>
      <c r="H1468" s="4">
        <v>1.3194444444444444E-2</v>
      </c>
      <c r="I1468" t="s">
        <v>1916</v>
      </c>
      <c r="J1468" t="s">
        <v>1088</v>
      </c>
      <c r="K1468">
        <f t="shared" si="110"/>
        <v>50</v>
      </c>
      <c r="L1468">
        <f t="shared" si="111"/>
        <v>35</v>
      </c>
      <c r="M1468" s="5">
        <f t="shared" si="113"/>
        <v>0.7</v>
      </c>
      <c r="N1468">
        <f t="shared" si="114"/>
        <v>30</v>
      </c>
    </row>
    <row r="1469" spans="1:14" x14ac:dyDescent="0.35">
      <c r="A1469" t="s">
        <v>56</v>
      </c>
      <c r="B1469" t="s">
        <v>1366</v>
      </c>
      <c r="C1469" t="s">
        <v>56</v>
      </c>
      <c r="D1469" t="s">
        <v>83</v>
      </c>
      <c r="E1469" t="s">
        <v>14</v>
      </c>
      <c r="F1469">
        <f t="shared" si="112"/>
        <v>28</v>
      </c>
      <c r="G1469">
        <v>597</v>
      </c>
      <c r="H1469" s="4">
        <v>2.7083333333333334E-2</v>
      </c>
      <c r="I1469" t="s">
        <v>1917</v>
      </c>
      <c r="J1469" t="s">
        <v>1089</v>
      </c>
      <c r="K1469">
        <f t="shared" si="110"/>
        <v>28</v>
      </c>
      <c r="L1469">
        <f t="shared" si="111"/>
        <v>12</v>
      </c>
      <c r="M1469" s="5">
        <f t="shared" si="113"/>
        <v>0.42857142857142855</v>
      </c>
      <c r="N1469">
        <f t="shared" si="114"/>
        <v>16</v>
      </c>
    </row>
    <row r="1470" spans="1:14" x14ac:dyDescent="0.35">
      <c r="A1470" t="s">
        <v>56</v>
      </c>
      <c r="B1470" t="s">
        <v>1395</v>
      </c>
      <c r="C1470" t="s">
        <v>8</v>
      </c>
      <c r="D1470" t="s">
        <v>63</v>
      </c>
      <c r="E1470" t="s">
        <v>14</v>
      </c>
      <c r="F1470">
        <f t="shared" si="112"/>
        <v>18</v>
      </c>
      <c r="G1470">
        <v>597</v>
      </c>
      <c r="H1470" s="4">
        <v>3.8194444444444448E-2</v>
      </c>
      <c r="I1470" t="s">
        <v>1917</v>
      </c>
      <c r="J1470" t="s">
        <v>1089</v>
      </c>
      <c r="K1470">
        <f t="shared" si="110"/>
        <v>18</v>
      </c>
      <c r="L1470">
        <f t="shared" si="111"/>
        <v>8</v>
      </c>
      <c r="M1470" s="5">
        <f t="shared" si="113"/>
        <v>0.44444444444444442</v>
      </c>
      <c r="N1470">
        <f t="shared" si="114"/>
        <v>10</v>
      </c>
    </row>
    <row r="1471" spans="1:14" x14ac:dyDescent="0.35">
      <c r="A1471" t="s">
        <v>56</v>
      </c>
      <c r="B1471" t="s">
        <v>1369</v>
      </c>
      <c r="C1471" t="s">
        <v>77</v>
      </c>
      <c r="D1471" t="s">
        <v>108</v>
      </c>
      <c r="E1471" t="s">
        <v>19</v>
      </c>
      <c r="F1471">
        <f t="shared" si="112"/>
        <v>80</v>
      </c>
      <c r="G1471">
        <v>597</v>
      </c>
      <c r="H1471" s="4">
        <v>2.7083333333333334E-2</v>
      </c>
      <c r="I1471" t="s">
        <v>1917</v>
      </c>
      <c r="J1471" t="s">
        <v>1089</v>
      </c>
      <c r="K1471">
        <f t="shared" si="110"/>
        <v>80</v>
      </c>
      <c r="L1471">
        <f t="shared" si="111"/>
        <v>55</v>
      </c>
      <c r="M1471" s="5">
        <f t="shared" si="113"/>
        <v>0.6875</v>
      </c>
      <c r="N1471">
        <f t="shared" si="114"/>
        <v>50</v>
      </c>
    </row>
    <row r="1472" spans="1:14" x14ac:dyDescent="0.35">
      <c r="A1472" t="s">
        <v>56</v>
      </c>
      <c r="B1472" t="s">
        <v>1465</v>
      </c>
      <c r="C1472" t="s">
        <v>50</v>
      </c>
      <c r="D1472" t="s">
        <v>75</v>
      </c>
      <c r="E1472" t="s">
        <v>14</v>
      </c>
      <c r="F1472">
        <f t="shared" si="112"/>
        <v>24</v>
      </c>
      <c r="G1472">
        <v>597</v>
      </c>
      <c r="H1472" s="4">
        <v>5.5555555555555558E-3</v>
      </c>
      <c r="I1472" t="s">
        <v>1917</v>
      </c>
      <c r="J1472" t="s">
        <v>1089</v>
      </c>
      <c r="K1472">
        <f t="shared" si="110"/>
        <v>24</v>
      </c>
      <c r="L1472">
        <f t="shared" si="111"/>
        <v>10</v>
      </c>
      <c r="M1472" s="5">
        <f t="shared" si="113"/>
        <v>0.41666666666666669</v>
      </c>
      <c r="N1472">
        <f t="shared" si="114"/>
        <v>14</v>
      </c>
    </row>
    <row r="1473" spans="1:14" x14ac:dyDescent="0.35">
      <c r="A1473" t="s">
        <v>46</v>
      </c>
      <c r="B1473" t="s">
        <v>1464</v>
      </c>
      <c r="C1473" t="s">
        <v>44</v>
      </c>
      <c r="D1473" t="s">
        <v>79</v>
      </c>
      <c r="E1473" t="s">
        <v>19</v>
      </c>
      <c r="F1473">
        <f t="shared" si="112"/>
        <v>52</v>
      </c>
      <c r="G1473">
        <v>598</v>
      </c>
      <c r="H1473" s="4">
        <v>3.0555555555555555E-2</v>
      </c>
      <c r="I1473" t="s">
        <v>1916</v>
      </c>
      <c r="J1473" t="s">
        <v>1091</v>
      </c>
      <c r="K1473">
        <f t="shared" si="110"/>
        <v>52</v>
      </c>
      <c r="L1473">
        <f t="shared" si="111"/>
        <v>37</v>
      </c>
      <c r="M1473" s="5">
        <f t="shared" si="113"/>
        <v>0.71153846153846156</v>
      </c>
      <c r="N1473">
        <f t="shared" si="114"/>
        <v>30</v>
      </c>
    </row>
    <row r="1474" spans="1:14" x14ac:dyDescent="0.35">
      <c r="A1474" t="s">
        <v>46</v>
      </c>
      <c r="B1474" t="s">
        <v>1534</v>
      </c>
      <c r="C1474" t="s">
        <v>65</v>
      </c>
      <c r="D1474" t="s">
        <v>92</v>
      </c>
      <c r="E1474" t="s">
        <v>19</v>
      </c>
      <c r="F1474">
        <f t="shared" si="112"/>
        <v>64</v>
      </c>
      <c r="G1474">
        <v>598</v>
      </c>
      <c r="H1474" s="4">
        <v>1.5277777777777777E-2</v>
      </c>
      <c r="I1474" t="s">
        <v>1916</v>
      </c>
      <c r="J1474" t="s">
        <v>1091</v>
      </c>
      <c r="K1474">
        <f t="shared" ref="K1474:K1537" si="115">D1474*E1474</f>
        <v>64</v>
      </c>
      <c r="L1474">
        <f t="shared" ref="L1474:L1537" si="116">K1474-C1474</f>
        <v>45</v>
      </c>
      <c r="M1474" s="5">
        <f t="shared" si="113"/>
        <v>0.703125</v>
      </c>
      <c r="N1474">
        <f t="shared" si="114"/>
        <v>38</v>
      </c>
    </row>
    <row r="1475" spans="1:14" x14ac:dyDescent="0.35">
      <c r="A1475" t="s">
        <v>46</v>
      </c>
      <c r="B1475" t="s">
        <v>1430</v>
      </c>
      <c r="C1475" t="s">
        <v>65</v>
      </c>
      <c r="D1475" t="s">
        <v>90</v>
      </c>
      <c r="E1475" t="s">
        <v>25</v>
      </c>
      <c r="F1475">
        <f t="shared" ref="F1475:F1538" si="117">D1475*E1475</f>
        <v>93</v>
      </c>
      <c r="G1475">
        <v>598</v>
      </c>
      <c r="H1475" s="4">
        <v>1.0416666666666666E-2</v>
      </c>
      <c r="I1475" t="s">
        <v>1916</v>
      </c>
      <c r="J1475" t="s">
        <v>1091</v>
      </c>
      <c r="K1475">
        <f t="shared" si="115"/>
        <v>93</v>
      </c>
      <c r="L1475">
        <f t="shared" si="116"/>
        <v>74</v>
      </c>
      <c r="M1475" s="5">
        <f t="shared" ref="M1475:M1538" si="118">(L1475/K1475)</f>
        <v>0.79569892473118276</v>
      </c>
      <c r="N1475">
        <f t="shared" ref="N1475:N1538" si="119">C1475*E1475</f>
        <v>57</v>
      </c>
    </row>
    <row r="1476" spans="1:14" x14ac:dyDescent="0.35">
      <c r="A1476" t="s">
        <v>42</v>
      </c>
      <c r="B1476" t="s">
        <v>1375</v>
      </c>
      <c r="C1476" t="s">
        <v>21</v>
      </c>
      <c r="D1476" t="s">
        <v>96</v>
      </c>
      <c r="E1476" t="s">
        <v>19</v>
      </c>
      <c r="F1476">
        <f t="shared" si="117"/>
        <v>68</v>
      </c>
      <c r="G1476">
        <v>599</v>
      </c>
      <c r="H1476" s="4">
        <v>3.472222222222222E-3</v>
      </c>
      <c r="I1476" t="s">
        <v>1916</v>
      </c>
      <c r="J1476" t="s">
        <v>1093</v>
      </c>
      <c r="K1476">
        <f t="shared" si="115"/>
        <v>68</v>
      </c>
      <c r="L1476">
        <f t="shared" si="116"/>
        <v>48</v>
      </c>
      <c r="M1476" s="5">
        <f t="shared" si="118"/>
        <v>0.70588235294117652</v>
      </c>
      <c r="N1476">
        <f t="shared" si="119"/>
        <v>40</v>
      </c>
    </row>
    <row r="1477" spans="1:14" x14ac:dyDescent="0.35">
      <c r="A1477" t="s">
        <v>42</v>
      </c>
      <c r="B1477" t="s">
        <v>1430</v>
      </c>
      <c r="C1477" t="s">
        <v>65</v>
      </c>
      <c r="D1477" t="s">
        <v>90</v>
      </c>
      <c r="E1477" t="s">
        <v>14</v>
      </c>
      <c r="F1477">
        <f t="shared" si="117"/>
        <v>31</v>
      </c>
      <c r="G1477">
        <v>599</v>
      </c>
      <c r="H1477" s="4">
        <v>3.4027777777777775E-2</v>
      </c>
      <c r="I1477" t="s">
        <v>1916</v>
      </c>
      <c r="J1477" t="s">
        <v>1093</v>
      </c>
      <c r="K1477">
        <f t="shared" si="115"/>
        <v>31</v>
      </c>
      <c r="L1477">
        <f t="shared" si="116"/>
        <v>12</v>
      </c>
      <c r="M1477" s="5">
        <f t="shared" si="118"/>
        <v>0.38709677419354838</v>
      </c>
      <c r="N1477">
        <f t="shared" si="119"/>
        <v>19</v>
      </c>
    </row>
    <row r="1478" spans="1:14" x14ac:dyDescent="0.35">
      <c r="A1478" t="s">
        <v>42</v>
      </c>
      <c r="B1478" t="s">
        <v>1356</v>
      </c>
      <c r="C1478" t="s">
        <v>69</v>
      </c>
      <c r="D1478" t="s">
        <v>98</v>
      </c>
      <c r="E1478" t="s">
        <v>19</v>
      </c>
      <c r="F1478">
        <f t="shared" si="117"/>
        <v>70</v>
      </c>
      <c r="G1478">
        <v>599</v>
      </c>
      <c r="H1478" s="4">
        <v>3.7499999999999999E-2</v>
      </c>
      <c r="I1478" t="s">
        <v>1916</v>
      </c>
      <c r="J1478" t="s">
        <v>1093</v>
      </c>
      <c r="K1478">
        <f t="shared" si="115"/>
        <v>70</v>
      </c>
      <c r="L1478">
        <f t="shared" si="116"/>
        <v>49</v>
      </c>
      <c r="M1478" s="5">
        <f t="shared" si="118"/>
        <v>0.7</v>
      </c>
      <c r="N1478">
        <f t="shared" si="119"/>
        <v>42</v>
      </c>
    </row>
    <row r="1479" spans="1:14" x14ac:dyDescent="0.35">
      <c r="A1479" t="s">
        <v>50</v>
      </c>
      <c r="B1479" t="s">
        <v>1366</v>
      </c>
      <c r="C1479" t="s">
        <v>56</v>
      </c>
      <c r="D1479" t="s">
        <v>83</v>
      </c>
      <c r="E1479" t="s">
        <v>25</v>
      </c>
      <c r="F1479">
        <f t="shared" si="117"/>
        <v>84</v>
      </c>
      <c r="G1479">
        <v>600</v>
      </c>
      <c r="H1479" s="4">
        <v>1.5277777777777777E-2</v>
      </c>
      <c r="I1479" t="s">
        <v>1917</v>
      </c>
      <c r="J1479" t="s">
        <v>1095</v>
      </c>
      <c r="K1479">
        <f t="shared" si="115"/>
        <v>84</v>
      </c>
      <c r="L1479">
        <f t="shared" si="116"/>
        <v>68</v>
      </c>
      <c r="M1479" s="5">
        <f t="shared" si="118"/>
        <v>0.80952380952380953</v>
      </c>
      <c r="N1479">
        <f t="shared" si="119"/>
        <v>48</v>
      </c>
    </row>
    <row r="1480" spans="1:14" x14ac:dyDescent="0.35">
      <c r="A1480" t="s">
        <v>50</v>
      </c>
      <c r="B1480" t="s">
        <v>1386</v>
      </c>
      <c r="C1480" t="s">
        <v>63</v>
      </c>
      <c r="D1480" t="s">
        <v>88</v>
      </c>
      <c r="E1480" t="s">
        <v>19</v>
      </c>
      <c r="F1480">
        <f t="shared" si="117"/>
        <v>60</v>
      </c>
      <c r="G1480">
        <v>600</v>
      </c>
      <c r="H1480" s="4">
        <v>2.9861111111111113E-2</v>
      </c>
      <c r="I1480" t="s">
        <v>1916</v>
      </c>
      <c r="J1480" t="s">
        <v>1095</v>
      </c>
      <c r="K1480">
        <f t="shared" si="115"/>
        <v>60</v>
      </c>
      <c r="L1480">
        <f t="shared" si="116"/>
        <v>42</v>
      </c>
      <c r="M1480" s="5">
        <f t="shared" si="118"/>
        <v>0.7</v>
      </c>
      <c r="N1480">
        <f t="shared" si="119"/>
        <v>36</v>
      </c>
    </row>
    <row r="1481" spans="1:14" x14ac:dyDescent="0.35">
      <c r="A1481" t="s">
        <v>55</v>
      </c>
      <c r="B1481" t="s">
        <v>1369</v>
      </c>
      <c r="C1481" t="s">
        <v>77</v>
      </c>
      <c r="D1481" t="s">
        <v>108</v>
      </c>
      <c r="E1481" t="s">
        <v>19</v>
      </c>
      <c r="F1481">
        <f t="shared" si="117"/>
        <v>80</v>
      </c>
      <c r="G1481">
        <v>601</v>
      </c>
      <c r="H1481" s="4">
        <v>7.6388888888888886E-3</v>
      </c>
      <c r="I1481" t="s">
        <v>1917</v>
      </c>
      <c r="J1481" t="s">
        <v>1096</v>
      </c>
      <c r="K1481">
        <f t="shared" si="115"/>
        <v>80</v>
      </c>
      <c r="L1481">
        <f t="shared" si="116"/>
        <v>55</v>
      </c>
      <c r="M1481" s="5">
        <f t="shared" si="118"/>
        <v>0.6875</v>
      </c>
      <c r="N1481">
        <f t="shared" si="119"/>
        <v>50</v>
      </c>
    </row>
    <row r="1482" spans="1:14" x14ac:dyDescent="0.35">
      <c r="A1482" t="s">
        <v>55</v>
      </c>
      <c r="B1482" t="s">
        <v>1366</v>
      </c>
      <c r="C1482" t="s">
        <v>56</v>
      </c>
      <c r="D1482" t="s">
        <v>83</v>
      </c>
      <c r="E1482" t="s">
        <v>25</v>
      </c>
      <c r="F1482">
        <f t="shared" si="117"/>
        <v>84</v>
      </c>
      <c r="G1482">
        <v>601</v>
      </c>
      <c r="H1482" s="4">
        <v>1.9444444444444445E-2</v>
      </c>
      <c r="I1482" t="s">
        <v>1916</v>
      </c>
      <c r="J1482" t="s">
        <v>1096</v>
      </c>
      <c r="K1482">
        <f t="shared" si="115"/>
        <v>84</v>
      </c>
      <c r="L1482">
        <f t="shared" si="116"/>
        <v>68</v>
      </c>
      <c r="M1482" s="5">
        <f t="shared" si="118"/>
        <v>0.80952380952380953</v>
      </c>
      <c r="N1482">
        <f t="shared" si="119"/>
        <v>48</v>
      </c>
    </row>
    <row r="1483" spans="1:14" x14ac:dyDescent="0.35">
      <c r="A1483" t="s">
        <v>55</v>
      </c>
      <c r="B1483" t="s">
        <v>1496</v>
      </c>
      <c r="C1483" t="s">
        <v>50</v>
      </c>
      <c r="D1483" t="s">
        <v>73</v>
      </c>
      <c r="E1483" t="s">
        <v>14</v>
      </c>
      <c r="F1483">
        <f t="shared" si="117"/>
        <v>23</v>
      </c>
      <c r="G1483">
        <v>601</v>
      </c>
      <c r="H1483" s="4">
        <v>3.0555555555555555E-2</v>
      </c>
      <c r="I1483" t="s">
        <v>1917</v>
      </c>
      <c r="J1483" t="s">
        <v>1096</v>
      </c>
      <c r="K1483">
        <f t="shared" si="115"/>
        <v>23</v>
      </c>
      <c r="L1483">
        <f t="shared" si="116"/>
        <v>9</v>
      </c>
      <c r="M1483" s="5">
        <f t="shared" si="118"/>
        <v>0.39130434782608697</v>
      </c>
      <c r="N1483">
        <f t="shared" si="119"/>
        <v>14</v>
      </c>
    </row>
    <row r="1484" spans="1:14" x14ac:dyDescent="0.35">
      <c r="A1484" t="s">
        <v>55</v>
      </c>
      <c r="B1484" t="s">
        <v>1356</v>
      </c>
      <c r="C1484" t="s">
        <v>69</v>
      </c>
      <c r="D1484" t="s">
        <v>98</v>
      </c>
      <c r="E1484" t="s">
        <v>25</v>
      </c>
      <c r="F1484">
        <f t="shared" si="117"/>
        <v>105</v>
      </c>
      <c r="G1484">
        <v>601</v>
      </c>
      <c r="H1484" s="4">
        <v>2.2222222222222223E-2</v>
      </c>
      <c r="I1484" t="s">
        <v>1916</v>
      </c>
      <c r="J1484" t="s">
        <v>1096</v>
      </c>
      <c r="K1484">
        <f t="shared" si="115"/>
        <v>105</v>
      </c>
      <c r="L1484">
        <f t="shared" si="116"/>
        <v>84</v>
      </c>
      <c r="M1484" s="5">
        <f t="shared" si="118"/>
        <v>0.8</v>
      </c>
      <c r="N1484">
        <f t="shared" si="119"/>
        <v>63</v>
      </c>
    </row>
    <row r="1485" spans="1:14" x14ac:dyDescent="0.35">
      <c r="A1485" t="s">
        <v>53</v>
      </c>
      <c r="B1485" t="s">
        <v>1356</v>
      </c>
      <c r="C1485" t="s">
        <v>69</v>
      </c>
      <c r="D1485" t="s">
        <v>98</v>
      </c>
      <c r="E1485" t="s">
        <v>19</v>
      </c>
      <c r="F1485">
        <f t="shared" si="117"/>
        <v>70</v>
      </c>
      <c r="G1485">
        <v>602</v>
      </c>
      <c r="H1485" s="4">
        <v>3.888888888888889E-2</v>
      </c>
      <c r="I1485" t="s">
        <v>1916</v>
      </c>
      <c r="J1485" t="s">
        <v>1098</v>
      </c>
      <c r="K1485">
        <f t="shared" si="115"/>
        <v>70</v>
      </c>
      <c r="L1485">
        <f t="shared" si="116"/>
        <v>49</v>
      </c>
      <c r="M1485" s="5">
        <f t="shared" si="118"/>
        <v>0.7</v>
      </c>
      <c r="N1485">
        <f t="shared" si="119"/>
        <v>42</v>
      </c>
    </row>
    <row r="1486" spans="1:14" x14ac:dyDescent="0.35">
      <c r="A1486" t="s">
        <v>53</v>
      </c>
      <c r="B1486" t="s">
        <v>1498</v>
      </c>
      <c r="C1486" t="s">
        <v>55</v>
      </c>
      <c r="D1486" t="s">
        <v>71</v>
      </c>
      <c r="E1486" t="s">
        <v>25</v>
      </c>
      <c r="F1486">
        <f t="shared" si="117"/>
        <v>66</v>
      </c>
      <c r="G1486">
        <v>602</v>
      </c>
      <c r="H1486" s="4">
        <v>4.027777777777778E-2</v>
      </c>
      <c r="I1486" t="s">
        <v>1916</v>
      </c>
      <c r="J1486" t="s">
        <v>1098</v>
      </c>
      <c r="K1486">
        <f t="shared" si="115"/>
        <v>66</v>
      </c>
      <c r="L1486">
        <f t="shared" si="116"/>
        <v>53</v>
      </c>
      <c r="M1486" s="5">
        <f t="shared" si="118"/>
        <v>0.80303030303030298</v>
      </c>
      <c r="N1486">
        <f t="shared" si="119"/>
        <v>39</v>
      </c>
    </row>
    <row r="1487" spans="1:14" x14ac:dyDescent="0.35">
      <c r="A1487" t="s">
        <v>53</v>
      </c>
      <c r="B1487" t="s">
        <v>1386</v>
      </c>
      <c r="C1487" t="s">
        <v>63</v>
      </c>
      <c r="D1487" t="s">
        <v>88</v>
      </c>
      <c r="E1487" t="s">
        <v>25</v>
      </c>
      <c r="F1487">
        <f t="shared" si="117"/>
        <v>90</v>
      </c>
      <c r="G1487">
        <v>602</v>
      </c>
      <c r="H1487" s="4">
        <v>8.3333333333333332E-3</v>
      </c>
      <c r="I1487" t="s">
        <v>1916</v>
      </c>
      <c r="J1487" t="s">
        <v>1098</v>
      </c>
      <c r="K1487">
        <f t="shared" si="115"/>
        <v>90</v>
      </c>
      <c r="L1487">
        <f t="shared" si="116"/>
        <v>72</v>
      </c>
      <c r="M1487" s="5">
        <f t="shared" si="118"/>
        <v>0.8</v>
      </c>
      <c r="N1487">
        <f t="shared" si="119"/>
        <v>54</v>
      </c>
    </row>
    <row r="1488" spans="1:14" x14ac:dyDescent="0.35">
      <c r="A1488" t="s">
        <v>53</v>
      </c>
      <c r="B1488" t="s">
        <v>1369</v>
      </c>
      <c r="C1488" t="s">
        <v>77</v>
      </c>
      <c r="D1488" t="s">
        <v>108</v>
      </c>
      <c r="E1488" t="s">
        <v>14</v>
      </c>
      <c r="F1488">
        <f t="shared" si="117"/>
        <v>40</v>
      </c>
      <c r="G1488">
        <v>602</v>
      </c>
      <c r="H1488" s="4">
        <v>2.5000000000000001E-2</v>
      </c>
      <c r="I1488" t="s">
        <v>1917</v>
      </c>
      <c r="J1488" t="s">
        <v>1098</v>
      </c>
      <c r="K1488">
        <f t="shared" si="115"/>
        <v>40</v>
      </c>
      <c r="L1488">
        <f t="shared" si="116"/>
        <v>15</v>
      </c>
      <c r="M1488" s="5">
        <f t="shared" si="118"/>
        <v>0.375</v>
      </c>
      <c r="N1488">
        <f t="shared" si="119"/>
        <v>25</v>
      </c>
    </row>
    <row r="1489" spans="1:14" x14ac:dyDescent="0.35">
      <c r="A1489" t="s">
        <v>65</v>
      </c>
      <c r="B1489" t="s">
        <v>1430</v>
      </c>
      <c r="C1489" t="s">
        <v>65</v>
      </c>
      <c r="D1489" t="s">
        <v>90</v>
      </c>
      <c r="E1489" t="s">
        <v>19</v>
      </c>
      <c r="F1489">
        <f t="shared" si="117"/>
        <v>62</v>
      </c>
      <c r="G1489">
        <v>603</v>
      </c>
      <c r="H1489" s="4">
        <v>1.1805555555555555E-2</v>
      </c>
      <c r="I1489" t="s">
        <v>1916</v>
      </c>
      <c r="J1489" t="s">
        <v>1099</v>
      </c>
      <c r="K1489">
        <f t="shared" si="115"/>
        <v>62</v>
      </c>
      <c r="L1489">
        <f t="shared" si="116"/>
        <v>43</v>
      </c>
      <c r="M1489" s="5">
        <f t="shared" si="118"/>
        <v>0.69354838709677424</v>
      </c>
      <c r="N1489">
        <f t="shared" si="119"/>
        <v>38</v>
      </c>
    </row>
    <row r="1490" spans="1:14" x14ac:dyDescent="0.35">
      <c r="A1490" t="s">
        <v>50</v>
      </c>
      <c r="B1490" t="s">
        <v>1356</v>
      </c>
      <c r="C1490" t="s">
        <v>69</v>
      </c>
      <c r="D1490" t="s">
        <v>98</v>
      </c>
      <c r="E1490" t="s">
        <v>25</v>
      </c>
      <c r="F1490">
        <f t="shared" si="117"/>
        <v>105</v>
      </c>
      <c r="G1490">
        <v>604</v>
      </c>
      <c r="H1490" s="4">
        <v>2.9166666666666667E-2</v>
      </c>
      <c r="I1490" t="s">
        <v>1916</v>
      </c>
      <c r="J1490" t="s">
        <v>1100</v>
      </c>
      <c r="K1490">
        <f t="shared" si="115"/>
        <v>105</v>
      </c>
      <c r="L1490">
        <f t="shared" si="116"/>
        <v>84</v>
      </c>
      <c r="M1490" s="5">
        <f t="shared" si="118"/>
        <v>0.8</v>
      </c>
      <c r="N1490">
        <f t="shared" si="119"/>
        <v>63</v>
      </c>
    </row>
    <row r="1491" spans="1:14" x14ac:dyDescent="0.35">
      <c r="A1491" t="s">
        <v>65</v>
      </c>
      <c r="B1491" t="s">
        <v>1457</v>
      </c>
      <c r="C1491" t="s">
        <v>53</v>
      </c>
      <c r="D1491" t="s">
        <v>21</v>
      </c>
      <c r="E1491" t="s">
        <v>14</v>
      </c>
      <c r="F1491">
        <f t="shared" si="117"/>
        <v>20</v>
      </c>
      <c r="G1491">
        <v>605</v>
      </c>
      <c r="H1491" s="4">
        <v>3.2638888888888891E-2</v>
      </c>
      <c r="I1491" t="s">
        <v>1916</v>
      </c>
      <c r="J1491" t="s">
        <v>1102</v>
      </c>
      <c r="K1491">
        <f t="shared" si="115"/>
        <v>20</v>
      </c>
      <c r="L1491">
        <f t="shared" si="116"/>
        <v>8</v>
      </c>
      <c r="M1491" s="5">
        <f t="shared" si="118"/>
        <v>0.4</v>
      </c>
      <c r="N1491">
        <f t="shared" si="119"/>
        <v>12</v>
      </c>
    </row>
    <row r="1492" spans="1:14" x14ac:dyDescent="0.35">
      <c r="A1492" t="s">
        <v>65</v>
      </c>
      <c r="B1492" t="s">
        <v>1369</v>
      </c>
      <c r="C1492" t="s">
        <v>77</v>
      </c>
      <c r="D1492" t="s">
        <v>108</v>
      </c>
      <c r="E1492" t="s">
        <v>14</v>
      </c>
      <c r="F1492">
        <f t="shared" si="117"/>
        <v>40</v>
      </c>
      <c r="G1492">
        <v>605</v>
      </c>
      <c r="H1492" s="4">
        <v>1.6666666666666666E-2</v>
      </c>
      <c r="I1492" t="s">
        <v>1917</v>
      </c>
      <c r="J1492" t="s">
        <v>1102</v>
      </c>
      <c r="K1492">
        <f t="shared" si="115"/>
        <v>40</v>
      </c>
      <c r="L1492">
        <f t="shared" si="116"/>
        <v>15</v>
      </c>
      <c r="M1492" s="5">
        <f t="shared" si="118"/>
        <v>0.375</v>
      </c>
      <c r="N1492">
        <f t="shared" si="119"/>
        <v>25</v>
      </c>
    </row>
    <row r="1493" spans="1:14" x14ac:dyDescent="0.35">
      <c r="A1493" t="s">
        <v>65</v>
      </c>
      <c r="B1493" t="s">
        <v>1356</v>
      </c>
      <c r="C1493" t="s">
        <v>69</v>
      </c>
      <c r="D1493" t="s">
        <v>98</v>
      </c>
      <c r="E1493" t="s">
        <v>19</v>
      </c>
      <c r="F1493">
        <f t="shared" si="117"/>
        <v>70</v>
      </c>
      <c r="G1493">
        <v>605</v>
      </c>
      <c r="H1493" s="4">
        <v>3.8194444444444448E-2</v>
      </c>
      <c r="I1493" t="s">
        <v>1917</v>
      </c>
      <c r="J1493" t="s">
        <v>1102</v>
      </c>
      <c r="K1493">
        <f t="shared" si="115"/>
        <v>70</v>
      </c>
      <c r="L1493">
        <f t="shared" si="116"/>
        <v>49</v>
      </c>
      <c r="M1493" s="5">
        <f t="shared" si="118"/>
        <v>0.7</v>
      </c>
      <c r="N1493">
        <f t="shared" si="119"/>
        <v>42</v>
      </c>
    </row>
    <row r="1494" spans="1:14" x14ac:dyDescent="0.35">
      <c r="A1494" t="s">
        <v>65</v>
      </c>
      <c r="B1494" t="s">
        <v>1386</v>
      </c>
      <c r="C1494" t="s">
        <v>63</v>
      </c>
      <c r="D1494" t="s">
        <v>88</v>
      </c>
      <c r="E1494" t="s">
        <v>25</v>
      </c>
      <c r="F1494">
        <f t="shared" si="117"/>
        <v>90</v>
      </c>
      <c r="G1494">
        <v>605</v>
      </c>
      <c r="H1494" s="4">
        <v>3.4722222222222224E-2</v>
      </c>
      <c r="I1494" t="s">
        <v>1917</v>
      </c>
      <c r="J1494" t="s">
        <v>1102</v>
      </c>
      <c r="K1494">
        <f t="shared" si="115"/>
        <v>90</v>
      </c>
      <c r="L1494">
        <f t="shared" si="116"/>
        <v>72</v>
      </c>
      <c r="M1494" s="5">
        <f t="shared" si="118"/>
        <v>0.8</v>
      </c>
      <c r="N1494">
        <f t="shared" si="119"/>
        <v>54</v>
      </c>
    </row>
    <row r="1495" spans="1:14" x14ac:dyDescent="0.35">
      <c r="A1495" t="s">
        <v>14</v>
      </c>
      <c r="B1495" t="s">
        <v>1434</v>
      </c>
      <c r="C1495" t="s">
        <v>44</v>
      </c>
      <c r="D1495" t="s">
        <v>77</v>
      </c>
      <c r="E1495" t="s">
        <v>19</v>
      </c>
      <c r="F1495">
        <f t="shared" si="117"/>
        <v>50</v>
      </c>
      <c r="G1495">
        <v>606</v>
      </c>
      <c r="H1495" s="4">
        <v>3.2638888888888891E-2</v>
      </c>
      <c r="I1495" t="s">
        <v>1916</v>
      </c>
      <c r="J1495" t="s">
        <v>1103</v>
      </c>
      <c r="K1495">
        <f t="shared" si="115"/>
        <v>50</v>
      </c>
      <c r="L1495">
        <f t="shared" si="116"/>
        <v>35</v>
      </c>
      <c r="M1495" s="5">
        <f t="shared" si="118"/>
        <v>0.7</v>
      </c>
      <c r="N1495">
        <f t="shared" si="119"/>
        <v>30</v>
      </c>
    </row>
    <row r="1496" spans="1:14" x14ac:dyDescent="0.35">
      <c r="A1496" t="s">
        <v>14</v>
      </c>
      <c r="B1496" t="s">
        <v>1422</v>
      </c>
      <c r="C1496" t="s">
        <v>56</v>
      </c>
      <c r="D1496" t="s">
        <v>81</v>
      </c>
      <c r="E1496" t="s">
        <v>25</v>
      </c>
      <c r="F1496">
        <f t="shared" si="117"/>
        <v>81</v>
      </c>
      <c r="G1496">
        <v>606</v>
      </c>
      <c r="H1496" s="4">
        <v>3.3333333333333333E-2</v>
      </c>
      <c r="I1496" t="s">
        <v>1917</v>
      </c>
      <c r="J1496" t="s">
        <v>1103</v>
      </c>
      <c r="K1496">
        <f t="shared" si="115"/>
        <v>81</v>
      </c>
      <c r="L1496">
        <f t="shared" si="116"/>
        <v>65</v>
      </c>
      <c r="M1496" s="5">
        <f t="shared" si="118"/>
        <v>0.80246913580246915</v>
      </c>
      <c r="N1496">
        <f t="shared" si="119"/>
        <v>48</v>
      </c>
    </row>
    <row r="1497" spans="1:14" x14ac:dyDescent="0.35">
      <c r="A1497" t="s">
        <v>14</v>
      </c>
      <c r="B1497" t="s">
        <v>1464</v>
      </c>
      <c r="C1497" t="s">
        <v>44</v>
      </c>
      <c r="D1497" t="s">
        <v>79</v>
      </c>
      <c r="E1497" t="s">
        <v>19</v>
      </c>
      <c r="F1497">
        <f t="shared" si="117"/>
        <v>52</v>
      </c>
      <c r="G1497">
        <v>606</v>
      </c>
      <c r="H1497" s="4">
        <v>3.4722222222222224E-2</v>
      </c>
      <c r="I1497" t="s">
        <v>1917</v>
      </c>
      <c r="J1497" t="s">
        <v>1103</v>
      </c>
      <c r="K1497">
        <f t="shared" si="115"/>
        <v>52</v>
      </c>
      <c r="L1497">
        <f t="shared" si="116"/>
        <v>37</v>
      </c>
      <c r="M1497" s="5">
        <f t="shared" si="118"/>
        <v>0.71153846153846156</v>
      </c>
      <c r="N1497">
        <f t="shared" si="119"/>
        <v>30</v>
      </c>
    </row>
    <row r="1498" spans="1:14" x14ac:dyDescent="0.35">
      <c r="A1498" t="s">
        <v>8</v>
      </c>
      <c r="B1498" t="s">
        <v>1369</v>
      </c>
      <c r="C1498" t="s">
        <v>77</v>
      </c>
      <c r="D1498" t="s">
        <v>108</v>
      </c>
      <c r="E1498" t="s">
        <v>14</v>
      </c>
      <c r="F1498">
        <f t="shared" si="117"/>
        <v>40</v>
      </c>
      <c r="G1498">
        <v>607</v>
      </c>
      <c r="H1498" s="4">
        <v>1.7361111111111112E-2</v>
      </c>
      <c r="I1498" t="s">
        <v>1916</v>
      </c>
      <c r="J1498" t="s">
        <v>1104</v>
      </c>
      <c r="K1498">
        <f t="shared" si="115"/>
        <v>40</v>
      </c>
      <c r="L1498">
        <f t="shared" si="116"/>
        <v>15</v>
      </c>
      <c r="M1498" s="5">
        <f t="shared" si="118"/>
        <v>0.375</v>
      </c>
      <c r="N1498">
        <f t="shared" si="119"/>
        <v>25</v>
      </c>
    </row>
    <row r="1499" spans="1:14" x14ac:dyDescent="0.35">
      <c r="A1499" t="s">
        <v>8</v>
      </c>
      <c r="B1499" t="s">
        <v>1366</v>
      </c>
      <c r="C1499" t="s">
        <v>56</v>
      </c>
      <c r="D1499" t="s">
        <v>83</v>
      </c>
      <c r="E1499" t="s">
        <v>14</v>
      </c>
      <c r="F1499">
        <f t="shared" si="117"/>
        <v>28</v>
      </c>
      <c r="G1499">
        <v>607</v>
      </c>
      <c r="H1499" s="4">
        <v>3.0555555555555555E-2</v>
      </c>
      <c r="I1499" t="s">
        <v>1916</v>
      </c>
      <c r="J1499" t="s">
        <v>1104</v>
      </c>
      <c r="K1499">
        <f t="shared" si="115"/>
        <v>28</v>
      </c>
      <c r="L1499">
        <f t="shared" si="116"/>
        <v>12</v>
      </c>
      <c r="M1499" s="5">
        <f t="shared" si="118"/>
        <v>0.42857142857142855</v>
      </c>
      <c r="N1499">
        <f t="shared" si="119"/>
        <v>16</v>
      </c>
    </row>
    <row r="1500" spans="1:14" x14ac:dyDescent="0.35">
      <c r="A1500" t="s">
        <v>35</v>
      </c>
      <c r="B1500" t="s">
        <v>1363</v>
      </c>
      <c r="C1500" t="s">
        <v>38</v>
      </c>
      <c r="D1500" t="s">
        <v>86</v>
      </c>
      <c r="E1500" t="s">
        <v>14</v>
      </c>
      <c r="F1500">
        <f t="shared" si="117"/>
        <v>29</v>
      </c>
      <c r="G1500">
        <v>608</v>
      </c>
      <c r="H1500" s="4">
        <v>3.125E-2</v>
      </c>
      <c r="I1500" t="s">
        <v>1916</v>
      </c>
      <c r="J1500" t="s">
        <v>1106</v>
      </c>
      <c r="K1500">
        <f t="shared" si="115"/>
        <v>29</v>
      </c>
      <c r="L1500">
        <f t="shared" si="116"/>
        <v>12</v>
      </c>
      <c r="M1500" s="5">
        <f t="shared" si="118"/>
        <v>0.41379310344827586</v>
      </c>
      <c r="N1500">
        <f t="shared" si="119"/>
        <v>17</v>
      </c>
    </row>
    <row r="1501" spans="1:14" x14ac:dyDescent="0.35">
      <c r="A1501" t="s">
        <v>14</v>
      </c>
      <c r="B1501" t="s">
        <v>1534</v>
      </c>
      <c r="C1501" t="s">
        <v>65</v>
      </c>
      <c r="D1501" t="s">
        <v>92</v>
      </c>
      <c r="E1501" t="s">
        <v>14</v>
      </c>
      <c r="F1501">
        <f t="shared" si="117"/>
        <v>32</v>
      </c>
      <c r="G1501">
        <v>609</v>
      </c>
      <c r="H1501" s="4">
        <v>1.8749999999999999E-2</v>
      </c>
      <c r="I1501" t="s">
        <v>1917</v>
      </c>
      <c r="J1501" t="s">
        <v>1107</v>
      </c>
      <c r="K1501">
        <f t="shared" si="115"/>
        <v>32</v>
      </c>
      <c r="L1501">
        <f t="shared" si="116"/>
        <v>13</v>
      </c>
      <c r="M1501" s="5">
        <f t="shared" si="118"/>
        <v>0.40625</v>
      </c>
      <c r="N1501">
        <f t="shared" si="119"/>
        <v>19</v>
      </c>
    </row>
    <row r="1502" spans="1:14" x14ac:dyDescent="0.35">
      <c r="A1502" t="s">
        <v>65</v>
      </c>
      <c r="B1502" t="s">
        <v>1464</v>
      </c>
      <c r="C1502" t="s">
        <v>44</v>
      </c>
      <c r="D1502" t="s">
        <v>79</v>
      </c>
      <c r="E1502" t="s">
        <v>14</v>
      </c>
      <c r="F1502">
        <f t="shared" si="117"/>
        <v>26</v>
      </c>
      <c r="G1502">
        <v>610</v>
      </c>
      <c r="H1502" s="4">
        <v>2.7083333333333334E-2</v>
      </c>
      <c r="I1502" t="s">
        <v>1917</v>
      </c>
      <c r="J1502" t="s">
        <v>1108</v>
      </c>
      <c r="K1502">
        <f t="shared" si="115"/>
        <v>26</v>
      </c>
      <c r="L1502">
        <f t="shared" si="116"/>
        <v>11</v>
      </c>
      <c r="M1502" s="5">
        <f t="shared" si="118"/>
        <v>0.42307692307692307</v>
      </c>
      <c r="N1502">
        <f t="shared" si="119"/>
        <v>15</v>
      </c>
    </row>
    <row r="1503" spans="1:14" x14ac:dyDescent="0.35">
      <c r="A1503" t="s">
        <v>65</v>
      </c>
      <c r="B1503" t="s">
        <v>1395</v>
      </c>
      <c r="C1503" t="s">
        <v>8</v>
      </c>
      <c r="D1503" t="s">
        <v>63</v>
      </c>
      <c r="E1503" t="s">
        <v>14</v>
      </c>
      <c r="F1503">
        <f t="shared" si="117"/>
        <v>18</v>
      </c>
      <c r="G1503">
        <v>610</v>
      </c>
      <c r="H1503" s="4">
        <v>5.5555555555555558E-3</v>
      </c>
      <c r="I1503" t="s">
        <v>1916</v>
      </c>
      <c r="J1503" t="s">
        <v>1108</v>
      </c>
      <c r="K1503">
        <f t="shared" si="115"/>
        <v>18</v>
      </c>
      <c r="L1503">
        <f t="shared" si="116"/>
        <v>8</v>
      </c>
      <c r="M1503" s="5">
        <f t="shared" si="118"/>
        <v>0.44444444444444442</v>
      </c>
      <c r="N1503">
        <f t="shared" si="119"/>
        <v>10</v>
      </c>
    </row>
    <row r="1504" spans="1:14" x14ac:dyDescent="0.35">
      <c r="A1504" t="s">
        <v>55</v>
      </c>
      <c r="B1504" t="s">
        <v>1387</v>
      </c>
      <c r="C1504" t="s">
        <v>55</v>
      </c>
      <c r="D1504" t="s">
        <v>69</v>
      </c>
      <c r="E1504" t="s">
        <v>19</v>
      </c>
      <c r="F1504">
        <f t="shared" si="117"/>
        <v>42</v>
      </c>
      <c r="G1504">
        <v>611</v>
      </c>
      <c r="H1504" s="4">
        <v>3.6805555555555557E-2</v>
      </c>
      <c r="I1504" t="s">
        <v>1917</v>
      </c>
      <c r="J1504" t="s">
        <v>1110</v>
      </c>
      <c r="K1504">
        <f t="shared" si="115"/>
        <v>42</v>
      </c>
      <c r="L1504">
        <f t="shared" si="116"/>
        <v>29</v>
      </c>
      <c r="M1504" s="5">
        <f t="shared" si="118"/>
        <v>0.69047619047619047</v>
      </c>
      <c r="N1504">
        <f t="shared" si="119"/>
        <v>26</v>
      </c>
    </row>
    <row r="1505" spans="1:14" x14ac:dyDescent="0.35">
      <c r="A1505" t="s">
        <v>55</v>
      </c>
      <c r="B1505" t="s">
        <v>1389</v>
      </c>
      <c r="C1505" t="s">
        <v>71</v>
      </c>
      <c r="D1505" t="s">
        <v>100</v>
      </c>
      <c r="E1505" t="s">
        <v>14</v>
      </c>
      <c r="F1505">
        <f t="shared" si="117"/>
        <v>36</v>
      </c>
      <c r="G1505">
        <v>611</v>
      </c>
      <c r="H1505" s="4">
        <v>2.0833333333333332E-2</v>
      </c>
      <c r="I1505" t="s">
        <v>1917</v>
      </c>
      <c r="J1505" t="s">
        <v>1110</v>
      </c>
      <c r="K1505">
        <f t="shared" si="115"/>
        <v>36</v>
      </c>
      <c r="L1505">
        <f t="shared" si="116"/>
        <v>14</v>
      </c>
      <c r="M1505" s="5">
        <f t="shared" si="118"/>
        <v>0.3888888888888889</v>
      </c>
      <c r="N1505">
        <f t="shared" si="119"/>
        <v>22</v>
      </c>
    </row>
    <row r="1506" spans="1:14" x14ac:dyDescent="0.35">
      <c r="A1506" t="s">
        <v>42</v>
      </c>
      <c r="B1506" t="s">
        <v>1422</v>
      </c>
      <c r="C1506" t="s">
        <v>56</v>
      </c>
      <c r="D1506" t="s">
        <v>81</v>
      </c>
      <c r="E1506" t="s">
        <v>14</v>
      </c>
      <c r="F1506">
        <f t="shared" si="117"/>
        <v>27</v>
      </c>
      <c r="G1506">
        <v>612</v>
      </c>
      <c r="H1506" s="4">
        <v>1.8055555555555554E-2</v>
      </c>
      <c r="I1506" t="s">
        <v>1916</v>
      </c>
      <c r="J1506" t="s">
        <v>1112</v>
      </c>
      <c r="K1506">
        <f t="shared" si="115"/>
        <v>27</v>
      </c>
      <c r="L1506">
        <f t="shared" si="116"/>
        <v>11</v>
      </c>
      <c r="M1506" s="5">
        <f t="shared" si="118"/>
        <v>0.40740740740740738</v>
      </c>
      <c r="N1506">
        <f t="shared" si="119"/>
        <v>16</v>
      </c>
    </row>
    <row r="1507" spans="1:14" x14ac:dyDescent="0.35">
      <c r="A1507" t="s">
        <v>42</v>
      </c>
      <c r="B1507" t="s">
        <v>1389</v>
      </c>
      <c r="C1507" t="s">
        <v>71</v>
      </c>
      <c r="D1507" t="s">
        <v>100</v>
      </c>
      <c r="E1507" t="s">
        <v>25</v>
      </c>
      <c r="F1507">
        <f t="shared" si="117"/>
        <v>108</v>
      </c>
      <c r="G1507">
        <v>612</v>
      </c>
      <c r="H1507" s="4">
        <v>2.5694444444444443E-2</v>
      </c>
      <c r="I1507" t="s">
        <v>1916</v>
      </c>
      <c r="J1507" t="s">
        <v>1112</v>
      </c>
      <c r="K1507">
        <f t="shared" si="115"/>
        <v>108</v>
      </c>
      <c r="L1507">
        <f t="shared" si="116"/>
        <v>86</v>
      </c>
      <c r="M1507" s="5">
        <f t="shared" si="118"/>
        <v>0.79629629629629628</v>
      </c>
      <c r="N1507">
        <f t="shared" si="119"/>
        <v>66</v>
      </c>
    </row>
    <row r="1508" spans="1:14" x14ac:dyDescent="0.35">
      <c r="A1508" t="s">
        <v>42</v>
      </c>
      <c r="B1508" t="s">
        <v>1366</v>
      </c>
      <c r="C1508" t="s">
        <v>56</v>
      </c>
      <c r="D1508" t="s">
        <v>83</v>
      </c>
      <c r="E1508" t="s">
        <v>19</v>
      </c>
      <c r="F1508">
        <f t="shared" si="117"/>
        <v>56</v>
      </c>
      <c r="G1508">
        <v>612</v>
      </c>
      <c r="H1508" s="4">
        <v>1.0416666666666666E-2</v>
      </c>
      <c r="I1508" t="s">
        <v>1916</v>
      </c>
      <c r="J1508" t="s">
        <v>1112</v>
      </c>
      <c r="K1508">
        <f t="shared" si="115"/>
        <v>56</v>
      </c>
      <c r="L1508">
        <f t="shared" si="116"/>
        <v>40</v>
      </c>
      <c r="M1508" s="5">
        <f t="shared" si="118"/>
        <v>0.7142857142857143</v>
      </c>
      <c r="N1508">
        <f t="shared" si="119"/>
        <v>32</v>
      </c>
    </row>
    <row r="1509" spans="1:14" x14ac:dyDescent="0.35">
      <c r="A1509" t="s">
        <v>42</v>
      </c>
      <c r="B1509" t="s">
        <v>1457</v>
      </c>
      <c r="C1509" t="s">
        <v>53</v>
      </c>
      <c r="D1509" t="s">
        <v>21</v>
      </c>
      <c r="E1509" t="s">
        <v>19</v>
      </c>
      <c r="F1509">
        <f t="shared" si="117"/>
        <v>40</v>
      </c>
      <c r="G1509">
        <v>612</v>
      </c>
      <c r="H1509" s="4">
        <v>3.5416666666666666E-2</v>
      </c>
      <c r="I1509" t="s">
        <v>1916</v>
      </c>
      <c r="J1509" t="s">
        <v>1112</v>
      </c>
      <c r="K1509">
        <f t="shared" si="115"/>
        <v>40</v>
      </c>
      <c r="L1509">
        <f t="shared" si="116"/>
        <v>28</v>
      </c>
      <c r="M1509" s="5">
        <f t="shared" si="118"/>
        <v>0.7</v>
      </c>
      <c r="N1509">
        <f t="shared" si="119"/>
        <v>24</v>
      </c>
    </row>
    <row r="1510" spans="1:14" x14ac:dyDescent="0.35">
      <c r="A1510" t="s">
        <v>14</v>
      </c>
      <c r="B1510" t="s">
        <v>1427</v>
      </c>
      <c r="C1510" t="s">
        <v>42</v>
      </c>
      <c r="D1510" t="s">
        <v>65</v>
      </c>
      <c r="E1510" t="s">
        <v>25</v>
      </c>
      <c r="F1510">
        <f t="shared" si="117"/>
        <v>57</v>
      </c>
      <c r="G1510">
        <v>613</v>
      </c>
      <c r="H1510" s="4">
        <v>2.8472222222222222E-2</v>
      </c>
      <c r="I1510" t="s">
        <v>1917</v>
      </c>
      <c r="J1510" t="s">
        <v>1113</v>
      </c>
      <c r="K1510">
        <f t="shared" si="115"/>
        <v>57</v>
      </c>
      <c r="L1510">
        <f t="shared" si="116"/>
        <v>46</v>
      </c>
      <c r="M1510" s="5">
        <f t="shared" si="118"/>
        <v>0.80701754385964908</v>
      </c>
      <c r="N1510">
        <f t="shared" si="119"/>
        <v>33</v>
      </c>
    </row>
    <row r="1511" spans="1:14" x14ac:dyDescent="0.35">
      <c r="A1511" t="s">
        <v>14</v>
      </c>
      <c r="B1511" t="s">
        <v>1496</v>
      </c>
      <c r="C1511" t="s">
        <v>50</v>
      </c>
      <c r="D1511" t="s">
        <v>73</v>
      </c>
      <c r="E1511" t="s">
        <v>25</v>
      </c>
      <c r="F1511">
        <f t="shared" si="117"/>
        <v>69</v>
      </c>
      <c r="G1511">
        <v>613</v>
      </c>
      <c r="H1511" s="4">
        <v>1.5972222222222221E-2</v>
      </c>
      <c r="I1511" t="s">
        <v>1917</v>
      </c>
      <c r="J1511" t="s">
        <v>1113</v>
      </c>
      <c r="K1511">
        <f t="shared" si="115"/>
        <v>69</v>
      </c>
      <c r="L1511">
        <f t="shared" si="116"/>
        <v>55</v>
      </c>
      <c r="M1511" s="5">
        <f t="shared" si="118"/>
        <v>0.79710144927536231</v>
      </c>
      <c r="N1511">
        <f t="shared" si="119"/>
        <v>42</v>
      </c>
    </row>
    <row r="1512" spans="1:14" x14ac:dyDescent="0.35">
      <c r="A1512" t="s">
        <v>14</v>
      </c>
      <c r="B1512" t="s">
        <v>1395</v>
      </c>
      <c r="C1512" t="s">
        <v>8</v>
      </c>
      <c r="D1512" t="s">
        <v>63</v>
      </c>
      <c r="E1512" t="s">
        <v>25</v>
      </c>
      <c r="F1512">
        <f t="shared" si="117"/>
        <v>54</v>
      </c>
      <c r="G1512">
        <v>613</v>
      </c>
      <c r="H1512" s="4">
        <v>2.1527777777777778E-2</v>
      </c>
      <c r="I1512" t="s">
        <v>1917</v>
      </c>
      <c r="J1512" t="s">
        <v>1113</v>
      </c>
      <c r="K1512">
        <f t="shared" si="115"/>
        <v>54</v>
      </c>
      <c r="L1512">
        <f t="shared" si="116"/>
        <v>44</v>
      </c>
      <c r="M1512" s="5">
        <f t="shared" si="118"/>
        <v>0.81481481481481477</v>
      </c>
      <c r="N1512">
        <f t="shared" si="119"/>
        <v>30</v>
      </c>
    </row>
    <row r="1513" spans="1:14" x14ac:dyDescent="0.35">
      <c r="A1513" t="s">
        <v>14</v>
      </c>
      <c r="B1513" t="s">
        <v>1356</v>
      </c>
      <c r="C1513" t="s">
        <v>69</v>
      </c>
      <c r="D1513" t="s">
        <v>98</v>
      </c>
      <c r="E1513" t="s">
        <v>25</v>
      </c>
      <c r="F1513">
        <f t="shared" si="117"/>
        <v>105</v>
      </c>
      <c r="G1513">
        <v>613</v>
      </c>
      <c r="H1513" s="4">
        <v>3.9583333333333331E-2</v>
      </c>
      <c r="I1513" t="s">
        <v>1917</v>
      </c>
      <c r="J1513" t="s">
        <v>1113</v>
      </c>
      <c r="K1513">
        <f t="shared" si="115"/>
        <v>105</v>
      </c>
      <c r="L1513">
        <f t="shared" si="116"/>
        <v>84</v>
      </c>
      <c r="M1513" s="5">
        <f t="shared" si="118"/>
        <v>0.8</v>
      </c>
      <c r="N1513">
        <f t="shared" si="119"/>
        <v>63</v>
      </c>
    </row>
    <row r="1514" spans="1:14" x14ac:dyDescent="0.35">
      <c r="A1514" t="s">
        <v>65</v>
      </c>
      <c r="B1514" t="s">
        <v>1465</v>
      </c>
      <c r="C1514" t="s">
        <v>50</v>
      </c>
      <c r="D1514" t="s">
        <v>75</v>
      </c>
      <c r="E1514" t="s">
        <v>25</v>
      </c>
      <c r="F1514">
        <f t="shared" si="117"/>
        <v>72</v>
      </c>
      <c r="G1514">
        <v>614</v>
      </c>
      <c r="H1514" s="4">
        <v>3.4722222222222224E-2</v>
      </c>
      <c r="I1514" t="s">
        <v>1916</v>
      </c>
      <c r="J1514" t="s">
        <v>1114</v>
      </c>
      <c r="K1514">
        <f t="shared" si="115"/>
        <v>72</v>
      </c>
      <c r="L1514">
        <f t="shared" si="116"/>
        <v>58</v>
      </c>
      <c r="M1514" s="5">
        <f t="shared" si="118"/>
        <v>0.80555555555555558</v>
      </c>
      <c r="N1514">
        <f t="shared" si="119"/>
        <v>42</v>
      </c>
    </row>
    <row r="1515" spans="1:14" x14ac:dyDescent="0.35">
      <c r="A1515" t="s">
        <v>35</v>
      </c>
      <c r="B1515" t="s">
        <v>1430</v>
      </c>
      <c r="C1515" t="s">
        <v>65</v>
      </c>
      <c r="D1515" t="s">
        <v>90</v>
      </c>
      <c r="E1515" t="s">
        <v>25</v>
      </c>
      <c r="F1515">
        <f t="shared" si="117"/>
        <v>93</v>
      </c>
      <c r="G1515">
        <v>615</v>
      </c>
      <c r="H1515" s="4">
        <v>3.4722222222222224E-2</v>
      </c>
      <c r="I1515" t="s">
        <v>1916</v>
      </c>
      <c r="J1515" t="s">
        <v>1116</v>
      </c>
      <c r="K1515">
        <f t="shared" si="115"/>
        <v>93</v>
      </c>
      <c r="L1515">
        <f t="shared" si="116"/>
        <v>74</v>
      </c>
      <c r="M1515" s="5">
        <f t="shared" si="118"/>
        <v>0.79569892473118276</v>
      </c>
      <c r="N1515">
        <f t="shared" si="119"/>
        <v>57</v>
      </c>
    </row>
    <row r="1516" spans="1:14" x14ac:dyDescent="0.35">
      <c r="A1516" t="s">
        <v>35</v>
      </c>
      <c r="B1516" t="s">
        <v>1496</v>
      </c>
      <c r="C1516" t="s">
        <v>50</v>
      </c>
      <c r="D1516" t="s">
        <v>73</v>
      </c>
      <c r="E1516" t="s">
        <v>25</v>
      </c>
      <c r="F1516">
        <f t="shared" si="117"/>
        <v>69</v>
      </c>
      <c r="G1516">
        <v>615</v>
      </c>
      <c r="H1516" s="4">
        <v>2.9861111111111113E-2</v>
      </c>
      <c r="I1516" t="s">
        <v>1916</v>
      </c>
      <c r="J1516" t="s">
        <v>1116</v>
      </c>
      <c r="K1516">
        <f t="shared" si="115"/>
        <v>69</v>
      </c>
      <c r="L1516">
        <f t="shared" si="116"/>
        <v>55</v>
      </c>
      <c r="M1516" s="5">
        <f t="shared" si="118"/>
        <v>0.79710144927536231</v>
      </c>
      <c r="N1516">
        <f t="shared" si="119"/>
        <v>42</v>
      </c>
    </row>
    <row r="1517" spans="1:14" x14ac:dyDescent="0.35">
      <c r="A1517" t="s">
        <v>35</v>
      </c>
      <c r="B1517" t="s">
        <v>1434</v>
      </c>
      <c r="C1517" t="s">
        <v>44</v>
      </c>
      <c r="D1517" t="s">
        <v>77</v>
      </c>
      <c r="E1517" t="s">
        <v>25</v>
      </c>
      <c r="F1517">
        <f t="shared" si="117"/>
        <v>75</v>
      </c>
      <c r="G1517">
        <v>615</v>
      </c>
      <c r="H1517" s="4">
        <v>2.8472222222222222E-2</v>
      </c>
      <c r="I1517" t="s">
        <v>1916</v>
      </c>
      <c r="J1517" t="s">
        <v>1116</v>
      </c>
      <c r="K1517">
        <f t="shared" si="115"/>
        <v>75</v>
      </c>
      <c r="L1517">
        <f t="shared" si="116"/>
        <v>60</v>
      </c>
      <c r="M1517" s="5">
        <f t="shared" si="118"/>
        <v>0.8</v>
      </c>
      <c r="N1517">
        <f t="shared" si="119"/>
        <v>45</v>
      </c>
    </row>
    <row r="1518" spans="1:14" x14ac:dyDescent="0.35">
      <c r="A1518" t="s">
        <v>35</v>
      </c>
      <c r="B1518" t="s">
        <v>1534</v>
      </c>
      <c r="C1518" t="s">
        <v>65</v>
      </c>
      <c r="D1518" t="s">
        <v>92</v>
      </c>
      <c r="E1518" t="s">
        <v>25</v>
      </c>
      <c r="F1518">
        <f t="shared" si="117"/>
        <v>96</v>
      </c>
      <c r="G1518">
        <v>615</v>
      </c>
      <c r="H1518" s="4">
        <v>1.5277777777777777E-2</v>
      </c>
      <c r="I1518" t="s">
        <v>1917</v>
      </c>
      <c r="J1518" t="s">
        <v>1116</v>
      </c>
      <c r="K1518">
        <f t="shared" si="115"/>
        <v>96</v>
      </c>
      <c r="L1518">
        <f t="shared" si="116"/>
        <v>77</v>
      </c>
      <c r="M1518" s="5">
        <f t="shared" si="118"/>
        <v>0.80208333333333337</v>
      </c>
      <c r="N1518">
        <f t="shared" si="119"/>
        <v>57</v>
      </c>
    </row>
    <row r="1519" spans="1:14" x14ac:dyDescent="0.35">
      <c r="A1519" t="s">
        <v>29</v>
      </c>
      <c r="B1519" t="s">
        <v>1465</v>
      </c>
      <c r="C1519" t="s">
        <v>50</v>
      </c>
      <c r="D1519" t="s">
        <v>75</v>
      </c>
      <c r="E1519" t="s">
        <v>25</v>
      </c>
      <c r="F1519">
        <f t="shared" si="117"/>
        <v>72</v>
      </c>
      <c r="G1519">
        <v>616</v>
      </c>
      <c r="H1519" s="4">
        <v>2.2916666666666665E-2</v>
      </c>
      <c r="I1519" t="s">
        <v>1916</v>
      </c>
      <c r="J1519" t="s">
        <v>1117</v>
      </c>
      <c r="K1519">
        <f t="shared" si="115"/>
        <v>72</v>
      </c>
      <c r="L1519">
        <f t="shared" si="116"/>
        <v>58</v>
      </c>
      <c r="M1519" s="5">
        <f t="shared" si="118"/>
        <v>0.80555555555555558</v>
      </c>
      <c r="N1519">
        <f t="shared" si="119"/>
        <v>42</v>
      </c>
    </row>
    <row r="1520" spans="1:14" x14ac:dyDescent="0.35">
      <c r="A1520" t="s">
        <v>29</v>
      </c>
      <c r="B1520" t="s">
        <v>1386</v>
      </c>
      <c r="C1520" t="s">
        <v>63</v>
      </c>
      <c r="D1520" t="s">
        <v>88</v>
      </c>
      <c r="E1520" t="s">
        <v>19</v>
      </c>
      <c r="F1520">
        <f t="shared" si="117"/>
        <v>60</v>
      </c>
      <c r="G1520">
        <v>616</v>
      </c>
      <c r="H1520" s="4">
        <v>9.7222222222222224E-3</v>
      </c>
      <c r="I1520" t="s">
        <v>1917</v>
      </c>
      <c r="J1520" t="s">
        <v>1117</v>
      </c>
      <c r="K1520">
        <f t="shared" si="115"/>
        <v>60</v>
      </c>
      <c r="L1520">
        <f t="shared" si="116"/>
        <v>42</v>
      </c>
      <c r="M1520" s="5">
        <f t="shared" si="118"/>
        <v>0.7</v>
      </c>
      <c r="N1520">
        <f t="shared" si="119"/>
        <v>36</v>
      </c>
    </row>
    <row r="1521" spans="1:14" x14ac:dyDescent="0.35">
      <c r="A1521" t="s">
        <v>55</v>
      </c>
      <c r="B1521" t="s">
        <v>1464</v>
      </c>
      <c r="C1521" t="s">
        <v>44</v>
      </c>
      <c r="D1521" t="s">
        <v>79</v>
      </c>
      <c r="E1521" t="s">
        <v>19</v>
      </c>
      <c r="F1521">
        <f t="shared" si="117"/>
        <v>52</v>
      </c>
      <c r="G1521">
        <v>617</v>
      </c>
      <c r="H1521" s="4">
        <v>1.2500000000000001E-2</v>
      </c>
      <c r="I1521" t="s">
        <v>1917</v>
      </c>
      <c r="J1521" t="s">
        <v>1118</v>
      </c>
      <c r="K1521">
        <f t="shared" si="115"/>
        <v>52</v>
      </c>
      <c r="L1521">
        <f t="shared" si="116"/>
        <v>37</v>
      </c>
      <c r="M1521" s="5">
        <f t="shared" si="118"/>
        <v>0.71153846153846156</v>
      </c>
      <c r="N1521">
        <f t="shared" si="119"/>
        <v>30</v>
      </c>
    </row>
    <row r="1522" spans="1:14" x14ac:dyDescent="0.35">
      <c r="A1522" t="s">
        <v>55</v>
      </c>
      <c r="B1522" t="s">
        <v>1386</v>
      </c>
      <c r="C1522" t="s">
        <v>63</v>
      </c>
      <c r="D1522" t="s">
        <v>88</v>
      </c>
      <c r="E1522" t="s">
        <v>25</v>
      </c>
      <c r="F1522">
        <f t="shared" si="117"/>
        <v>90</v>
      </c>
      <c r="G1522">
        <v>617</v>
      </c>
      <c r="H1522" s="4">
        <v>2.2916666666666665E-2</v>
      </c>
      <c r="I1522" t="s">
        <v>1917</v>
      </c>
      <c r="J1522" t="s">
        <v>1118</v>
      </c>
      <c r="K1522">
        <f t="shared" si="115"/>
        <v>90</v>
      </c>
      <c r="L1522">
        <f t="shared" si="116"/>
        <v>72</v>
      </c>
      <c r="M1522" s="5">
        <f t="shared" si="118"/>
        <v>0.8</v>
      </c>
      <c r="N1522">
        <f t="shared" si="119"/>
        <v>54</v>
      </c>
    </row>
    <row r="1523" spans="1:14" x14ac:dyDescent="0.35">
      <c r="A1523" t="s">
        <v>25</v>
      </c>
      <c r="B1523" t="s">
        <v>1534</v>
      </c>
      <c r="C1523" t="s">
        <v>65</v>
      </c>
      <c r="D1523" t="s">
        <v>92</v>
      </c>
      <c r="E1523" t="s">
        <v>19</v>
      </c>
      <c r="F1523">
        <f t="shared" si="117"/>
        <v>64</v>
      </c>
      <c r="G1523">
        <v>618</v>
      </c>
      <c r="H1523" s="4">
        <v>4.1666666666666666E-3</v>
      </c>
      <c r="I1523" t="s">
        <v>1917</v>
      </c>
      <c r="J1523" t="s">
        <v>1120</v>
      </c>
      <c r="K1523">
        <f t="shared" si="115"/>
        <v>64</v>
      </c>
      <c r="L1523">
        <f t="shared" si="116"/>
        <v>45</v>
      </c>
      <c r="M1523" s="5">
        <f t="shared" si="118"/>
        <v>0.703125</v>
      </c>
      <c r="N1523">
        <f t="shared" si="119"/>
        <v>38</v>
      </c>
    </row>
    <row r="1524" spans="1:14" x14ac:dyDescent="0.35">
      <c r="A1524" t="s">
        <v>25</v>
      </c>
      <c r="B1524" t="s">
        <v>1430</v>
      </c>
      <c r="C1524" t="s">
        <v>65</v>
      </c>
      <c r="D1524" t="s">
        <v>90</v>
      </c>
      <c r="E1524" t="s">
        <v>25</v>
      </c>
      <c r="F1524">
        <f t="shared" si="117"/>
        <v>93</v>
      </c>
      <c r="G1524">
        <v>618</v>
      </c>
      <c r="H1524" s="4">
        <v>2.4305555555555556E-2</v>
      </c>
      <c r="I1524" t="s">
        <v>1916</v>
      </c>
      <c r="J1524" t="s">
        <v>1120</v>
      </c>
      <c r="K1524">
        <f t="shared" si="115"/>
        <v>93</v>
      </c>
      <c r="L1524">
        <f t="shared" si="116"/>
        <v>74</v>
      </c>
      <c r="M1524" s="5">
        <f t="shared" si="118"/>
        <v>0.79569892473118276</v>
      </c>
      <c r="N1524">
        <f t="shared" si="119"/>
        <v>57</v>
      </c>
    </row>
    <row r="1525" spans="1:14" x14ac:dyDescent="0.35">
      <c r="A1525" t="s">
        <v>25</v>
      </c>
      <c r="B1525" t="s">
        <v>1395</v>
      </c>
      <c r="C1525" t="s">
        <v>8</v>
      </c>
      <c r="D1525" t="s">
        <v>63</v>
      </c>
      <c r="E1525" t="s">
        <v>25</v>
      </c>
      <c r="F1525">
        <f t="shared" si="117"/>
        <v>54</v>
      </c>
      <c r="G1525">
        <v>618</v>
      </c>
      <c r="H1525" s="4">
        <v>1.6666666666666666E-2</v>
      </c>
      <c r="I1525" t="s">
        <v>1916</v>
      </c>
      <c r="J1525" t="s">
        <v>1120</v>
      </c>
      <c r="K1525">
        <f t="shared" si="115"/>
        <v>54</v>
      </c>
      <c r="L1525">
        <f t="shared" si="116"/>
        <v>44</v>
      </c>
      <c r="M1525" s="5">
        <f t="shared" si="118"/>
        <v>0.81481481481481477</v>
      </c>
      <c r="N1525">
        <f t="shared" si="119"/>
        <v>30</v>
      </c>
    </row>
    <row r="1526" spans="1:14" x14ac:dyDescent="0.35">
      <c r="A1526" t="s">
        <v>25</v>
      </c>
      <c r="B1526" t="s">
        <v>1389</v>
      </c>
      <c r="C1526" t="s">
        <v>71</v>
      </c>
      <c r="D1526" t="s">
        <v>100</v>
      </c>
      <c r="E1526" t="s">
        <v>25</v>
      </c>
      <c r="F1526">
        <f t="shared" si="117"/>
        <v>108</v>
      </c>
      <c r="G1526">
        <v>618</v>
      </c>
      <c r="H1526" s="4">
        <v>3.6805555555555557E-2</v>
      </c>
      <c r="I1526" t="s">
        <v>1916</v>
      </c>
      <c r="J1526" t="s">
        <v>1120</v>
      </c>
      <c r="K1526">
        <f t="shared" si="115"/>
        <v>108</v>
      </c>
      <c r="L1526">
        <f t="shared" si="116"/>
        <v>86</v>
      </c>
      <c r="M1526" s="5">
        <f t="shared" si="118"/>
        <v>0.79629629629629628</v>
      </c>
      <c r="N1526">
        <f t="shared" si="119"/>
        <v>66</v>
      </c>
    </row>
    <row r="1527" spans="1:14" x14ac:dyDescent="0.35">
      <c r="A1527" t="s">
        <v>10</v>
      </c>
      <c r="B1527" t="s">
        <v>1422</v>
      </c>
      <c r="C1527" t="s">
        <v>56</v>
      </c>
      <c r="D1527" t="s">
        <v>81</v>
      </c>
      <c r="E1527" t="s">
        <v>19</v>
      </c>
      <c r="F1527">
        <f t="shared" si="117"/>
        <v>54</v>
      </c>
      <c r="G1527">
        <v>619</v>
      </c>
      <c r="H1527" s="4">
        <v>2.7777777777777776E-2</v>
      </c>
      <c r="I1527" t="s">
        <v>1916</v>
      </c>
      <c r="J1527" t="s">
        <v>1121</v>
      </c>
      <c r="K1527">
        <f t="shared" si="115"/>
        <v>54</v>
      </c>
      <c r="L1527">
        <f t="shared" si="116"/>
        <v>38</v>
      </c>
      <c r="M1527" s="5">
        <f t="shared" si="118"/>
        <v>0.70370370370370372</v>
      </c>
      <c r="N1527">
        <f t="shared" si="119"/>
        <v>32</v>
      </c>
    </row>
    <row r="1528" spans="1:14" x14ac:dyDescent="0.35">
      <c r="A1528" t="s">
        <v>10</v>
      </c>
      <c r="B1528" t="s">
        <v>1464</v>
      </c>
      <c r="C1528" t="s">
        <v>44</v>
      </c>
      <c r="D1528" t="s">
        <v>79</v>
      </c>
      <c r="E1528" t="s">
        <v>25</v>
      </c>
      <c r="F1528">
        <f t="shared" si="117"/>
        <v>78</v>
      </c>
      <c r="G1528">
        <v>619</v>
      </c>
      <c r="H1528" s="4">
        <v>3.888888888888889E-2</v>
      </c>
      <c r="I1528" t="s">
        <v>1917</v>
      </c>
      <c r="J1528" t="s">
        <v>1121</v>
      </c>
      <c r="K1528">
        <f t="shared" si="115"/>
        <v>78</v>
      </c>
      <c r="L1528">
        <f t="shared" si="116"/>
        <v>63</v>
      </c>
      <c r="M1528" s="5">
        <f t="shared" si="118"/>
        <v>0.80769230769230771</v>
      </c>
      <c r="N1528">
        <f t="shared" si="119"/>
        <v>45</v>
      </c>
    </row>
    <row r="1529" spans="1:14" x14ac:dyDescent="0.35">
      <c r="A1529" t="s">
        <v>56</v>
      </c>
      <c r="B1529" t="s">
        <v>1427</v>
      </c>
      <c r="C1529" t="s">
        <v>42</v>
      </c>
      <c r="D1529" t="s">
        <v>65</v>
      </c>
      <c r="E1529" t="s">
        <v>25</v>
      </c>
      <c r="F1529">
        <f t="shared" si="117"/>
        <v>57</v>
      </c>
      <c r="G1529">
        <v>620</v>
      </c>
      <c r="H1529" s="4">
        <v>2.7777777777777776E-2</v>
      </c>
      <c r="I1529" t="s">
        <v>1917</v>
      </c>
      <c r="J1529" t="s">
        <v>1123</v>
      </c>
      <c r="K1529">
        <f t="shared" si="115"/>
        <v>57</v>
      </c>
      <c r="L1529">
        <f t="shared" si="116"/>
        <v>46</v>
      </c>
      <c r="M1529" s="5">
        <f t="shared" si="118"/>
        <v>0.80701754385964908</v>
      </c>
      <c r="N1529">
        <f t="shared" si="119"/>
        <v>33</v>
      </c>
    </row>
    <row r="1530" spans="1:14" x14ac:dyDescent="0.35">
      <c r="A1530" t="s">
        <v>34</v>
      </c>
      <c r="B1530" t="s">
        <v>1356</v>
      </c>
      <c r="C1530" t="s">
        <v>69</v>
      </c>
      <c r="D1530" t="s">
        <v>98</v>
      </c>
      <c r="E1530" t="s">
        <v>25</v>
      </c>
      <c r="F1530">
        <f t="shared" si="117"/>
        <v>105</v>
      </c>
      <c r="G1530">
        <v>621</v>
      </c>
      <c r="H1530" s="4">
        <v>5.5555555555555558E-3</v>
      </c>
      <c r="I1530" t="s">
        <v>1917</v>
      </c>
      <c r="J1530" t="s">
        <v>1125</v>
      </c>
      <c r="K1530">
        <f t="shared" si="115"/>
        <v>105</v>
      </c>
      <c r="L1530">
        <f t="shared" si="116"/>
        <v>84</v>
      </c>
      <c r="M1530" s="5">
        <f t="shared" si="118"/>
        <v>0.8</v>
      </c>
      <c r="N1530">
        <f t="shared" si="119"/>
        <v>63</v>
      </c>
    </row>
    <row r="1531" spans="1:14" x14ac:dyDescent="0.35">
      <c r="A1531" t="s">
        <v>35</v>
      </c>
      <c r="B1531" t="s">
        <v>1430</v>
      </c>
      <c r="C1531" t="s">
        <v>65</v>
      </c>
      <c r="D1531" t="s">
        <v>90</v>
      </c>
      <c r="E1531" t="s">
        <v>25</v>
      </c>
      <c r="F1531">
        <f t="shared" si="117"/>
        <v>93</v>
      </c>
      <c r="G1531">
        <v>622</v>
      </c>
      <c r="H1531" s="4">
        <v>3.6805555555555557E-2</v>
      </c>
      <c r="I1531" t="s">
        <v>1916</v>
      </c>
      <c r="J1531" t="s">
        <v>1126</v>
      </c>
      <c r="K1531">
        <f t="shared" si="115"/>
        <v>93</v>
      </c>
      <c r="L1531">
        <f t="shared" si="116"/>
        <v>74</v>
      </c>
      <c r="M1531" s="5">
        <f t="shared" si="118"/>
        <v>0.79569892473118276</v>
      </c>
      <c r="N1531">
        <f t="shared" si="119"/>
        <v>57</v>
      </c>
    </row>
    <row r="1532" spans="1:14" x14ac:dyDescent="0.35">
      <c r="A1532" t="s">
        <v>35</v>
      </c>
      <c r="B1532" t="s">
        <v>1366</v>
      </c>
      <c r="C1532" t="s">
        <v>56</v>
      </c>
      <c r="D1532" t="s">
        <v>83</v>
      </c>
      <c r="E1532" t="s">
        <v>14</v>
      </c>
      <c r="F1532">
        <f t="shared" si="117"/>
        <v>28</v>
      </c>
      <c r="G1532">
        <v>622</v>
      </c>
      <c r="H1532" s="4">
        <v>1.7361111111111112E-2</v>
      </c>
      <c r="I1532" t="s">
        <v>1916</v>
      </c>
      <c r="J1532" t="s">
        <v>1126</v>
      </c>
      <c r="K1532">
        <f t="shared" si="115"/>
        <v>28</v>
      </c>
      <c r="L1532">
        <f t="shared" si="116"/>
        <v>12</v>
      </c>
      <c r="M1532" s="5">
        <f t="shared" si="118"/>
        <v>0.42857142857142855</v>
      </c>
      <c r="N1532">
        <f t="shared" si="119"/>
        <v>16</v>
      </c>
    </row>
    <row r="1533" spans="1:14" x14ac:dyDescent="0.35">
      <c r="A1533" t="s">
        <v>55</v>
      </c>
      <c r="B1533" t="s">
        <v>1498</v>
      </c>
      <c r="C1533" t="s">
        <v>55</v>
      </c>
      <c r="D1533" t="s">
        <v>71</v>
      </c>
      <c r="E1533" t="s">
        <v>19</v>
      </c>
      <c r="F1533">
        <f t="shared" si="117"/>
        <v>44</v>
      </c>
      <c r="G1533">
        <v>623</v>
      </c>
      <c r="H1533" s="4">
        <v>1.5972222222222221E-2</v>
      </c>
      <c r="I1533" t="s">
        <v>1916</v>
      </c>
      <c r="J1533" t="s">
        <v>1127</v>
      </c>
      <c r="K1533">
        <f t="shared" si="115"/>
        <v>44</v>
      </c>
      <c r="L1533">
        <f t="shared" si="116"/>
        <v>31</v>
      </c>
      <c r="M1533" s="5">
        <f t="shared" si="118"/>
        <v>0.70454545454545459</v>
      </c>
      <c r="N1533">
        <f t="shared" si="119"/>
        <v>26</v>
      </c>
    </row>
    <row r="1534" spans="1:14" x14ac:dyDescent="0.35">
      <c r="A1534" t="s">
        <v>55</v>
      </c>
      <c r="B1534" t="s">
        <v>1356</v>
      </c>
      <c r="C1534" t="s">
        <v>69</v>
      </c>
      <c r="D1534" t="s">
        <v>98</v>
      </c>
      <c r="E1534" t="s">
        <v>19</v>
      </c>
      <c r="F1534">
        <f t="shared" si="117"/>
        <v>70</v>
      </c>
      <c r="G1534">
        <v>623</v>
      </c>
      <c r="H1534" s="4">
        <v>4.0972222222222222E-2</v>
      </c>
      <c r="I1534" t="s">
        <v>1916</v>
      </c>
      <c r="J1534" t="s">
        <v>1127</v>
      </c>
      <c r="K1534">
        <f t="shared" si="115"/>
        <v>70</v>
      </c>
      <c r="L1534">
        <f t="shared" si="116"/>
        <v>49</v>
      </c>
      <c r="M1534" s="5">
        <f t="shared" si="118"/>
        <v>0.7</v>
      </c>
      <c r="N1534">
        <f t="shared" si="119"/>
        <v>42</v>
      </c>
    </row>
    <row r="1535" spans="1:14" x14ac:dyDescent="0.35">
      <c r="A1535" t="s">
        <v>55</v>
      </c>
      <c r="B1535" t="s">
        <v>1434</v>
      </c>
      <c r="C1535" t="s">
        <v>44</v>
      </c>
      <c r="D1535" t="s">
        <v>77</v>
      </c>
      <c r="E1535" t="s">
        <v>14</v>
      </c>
      <c r="F1535">
        <f t="shared" si="117"/>
        <v>25</v>
      </c>
      <c r="G1535">
        <v>623</v>
      </c>
      <c r="H1535" s="4">
        <v>1.3888888888888888E-2</v>
      </c>
      <c r="I1535" t="s">
        <v>1916</v>
      </c>
      <c r="J1535" t="s">
        <v>1127</v>
      </c>
      <c r="K1535">
        <f t="shared" si="115"/>
        <v>25</v>
      </c>
      <c r="L1535">
        <f t="shared" si="116"/>
        <v>10</v>
      </c>
      <c r="M1535" s="5">
        <f t="shared" si="118"/>
        <v>0.4</v>
      </c>
      <c r="N1535">
        <f t="shared" si="119"/>
        <v>15</v>
      </c>
    </row>
    <row r="1536" spans="1:14" x14ac:dyDescent="0.35">
      <c r="A1536" t="s">
        <v>55</v>
      </c>
      <c r="B1536" t="s">
        <v>1534</v>
      </c>
      <c r="C1536" t="s">
        <v>65</v>
      </c>
      <c r="D1536" t="s">
        <v>92</v>
      </c>
      <c r="E1536" t="s">
        <v>25</v>
      </c>
      <c r="F1536">
        <f t="shared" si="117"/>
        <v>96</v>
      </c>
      <c r="G1536">
        <v>623</v>
      </c>
      <c r="H1536" s="4">
        <v>2.9861111111111113E-2</v>
      </c>
      <c r="I1536" t="s">
        <v>1917</v>
      </c>
      <c r="J1536" t="s">
        <v>1127</v>
      </c>
      <c r="K1536">
        <f t="shared" si="115"/>
        <v>96</v>
      </c>
      <c r="L1536">
        <f t="shared" si="116"/>
        <v>77</v>
      </c>
      <c r="M1536" s="5">
        <f t="shared" si="118"/>
        <v>0.80208333333333337</v>
      </c>
      <c r="N1536">
        <f t="shared" si="119"/>
        <v>57</v>
      </c>
    </row>
    <row r="1537" spans="1:14" x14ac:dyDescent="0.35">
      <c r="A1537" t="s">
        <v>14</v>
      </c>
      <c r="B1537" t="s">
        <v>1389</v>
      </c>
      <c r="C1537" t="s">
        <v>71</v>
      </c>
      <c r="D1537" t="s">
        <v>100</v>
      </c>
      <c r="E1537" t="s">
        <v>14</v>
      </c>
      <c r="F1537">
        <f t="shared" si="117"/>
        <v>36</v>
      </c>
      <c r="G1537">
        <v>624</v>
      </c>
      <c r="H1537" s="4">
        <v>1.3194444444444444E-2</v>
      </c>
      <c r="I1537" t="s">
        <v>1917</v>
      </c>
      <c r="J1537" t="s">
        <v>1128</v>
      </c>
      <c r="K1537">
        <f t="shared" si="115"/>
        <v>36</v>
      </c>
      <c r="L1537">
        <f t="shared" si="116"/>
        <v>14</v>
      </c>
      <c r="M1537" s="5">
        <f t="shared" si="118"/>
        <v>0.3888888888888889</v>
      </c>
      <c r="N1537">
        <f t="shared" si="119"/>
        <v>22</v>
      </c>
    </row>
    <row r="1538" spans="1:14" x14ac:dyDescent="0.35">
      <c r="A1538" t="s">
        <v>14</v>
      </c>
      <c r="B1538" t="s">
        <v>1465</v>
      </c>
      <c r="C1538" t="s">
        <v>50</v>
      </c>
      <c r="D1538" t="s">
        <v>75</v>
      </c>
      <c r="E1538" t="s">
        <v>14</v>
      </c>
      <c r="F1538">
        <f t="shared" si="117"/>
        <v>24</v>
      </c>
      <c r="G1538">
        <v>624</v>
      </c>
      <c r="H1538" s="4">
        <v>3.125E-2</v>
      </c>
      <c r="I1538" t="s">
        <v>1916</v>
      </c>
      <c r="J1538" t="s">
        <v>1128</v>
      </c>
      <c r="K1538">
        <f t="shared" ref="K1538:K1601" si="120">D1538*E1538</f>
        <v>24</v>
      </c>
      <c r="L1538">
        <f t="shared" ref="L1538:L1601" si="121">K1538-C1538</f>
        <v>10</v>
      </c>
      <c r="M1538" s="5">
        <f t="shared" si="118"/>
        <v>0.41666666666666669</v>
      </c>
      <c r="N1538">
        <f t="shared" si="119"/>
        <v>14</v>
      </c>
    </row>
    <row r="1539" spans="1:14" x14ac:dyDescent="0.35">
      <c r="A1539" t="s">
        <v>14</v>
      </c>
      <c r="B1539" t="s">
        <v>1387</v>
      </c>
      <c r="C1539" t="s">
        <v>55</v>
      </c>
      <c r="D1539" t="s">
        <v>69</v>
      </c>
      <c r="E1539" t="s">
        <v>19</v>
      </c>
      <c r="F1539">
        <f t="shared" ref="F1539:F1602" si="122">D1539*E1539</f>
        <v>42</v>
      </c>
      <c r="G1539">
        <v>624</v>
      </c>
      <c r="H1539" s="4">
        <v>1.0416666666666666E-2</v>
      </c>
      <c r="I1539" t="s">
        <v>1917</v>
      </c>
      <c r="J1539" t="s">
        <v>1128</v>
      </c>
      <c r="K1539">
        <f t="shared" si="120"/>
        <v>42</v>
      </c>
      <c r="L1539">
        <f t="shared" si="121"/>
        <v>29</v>
      </c>
      <c r="M1539" s="5">
        <f t="shared" ref="M1539:M1602" si="123">(L1539/K1539)</f>
        <v>0.69047619047619047</v>
      </c>
      <c r="N1539">
        <f t="shared" ref="N1539:N1602" si="124">C1539*E1539</f>
        <v>26</v>
      </c>
    </row>
    <row r="1540" spans="1:14" x14ac:dyDescent="0.35">
      <c r="A1540" t="s">
        <v>34</v>
      </c>
      <c r="B1540" t="s">
        <v>1395</v>
      </c>
      <c r="C1540" t="s">
        <v>8</v>
      </c>
      <c r="D1540" t="s">
        <v>63</v>
      </c>
      <c r="E1540" t="s">
        <v>19</v>
      </c>
      <c r="F1540">
        <f t="shared" si="122"/>
        <v>36</v>
      </c>
      <c r="G1540">
        <v>625</v>
      </c>
      <c r="H1540" s="4">
        <v>8.3333333333333332E-3</v>
      </c>
      <c r="I1540" t="s">
        <v>1916</v>
      </c>
      <c r="J1540" t="s">
        <v>1130</v>
      </c>
      <c r="K1540">
        <f t="shared" si="120"/>
        <v>36</v>
      </c>
      <c r="L1540">
        <f t="shared" si="121"/>
        <v>26</v>
      </c>
      <c r="M1540" s="5">
        <f t="shared" si="123"/>
        <v>0.72222222222222221</v>
      </c>
      <c r="N1540">
        <f t="shared" si="124"/>
        <v>20</v>
      </c>
    </row>
    <row r="1541" spans="1:14" x14ac:dyDescent="0.35">
      <c r="A1541" t="s">
        <v>34</v>
      </c>
      <c r="B1541" t="s">
        <v>1369</v>
      </c>
      <c r="C1541" t="s">
        <v>77</v>
      </c>
      <c r="D1541" t="s">
        <v>108</v>
      </c>
      <c r="E1541" t="s">
        <v>14</v>
      </c>
      <c r="F1541">
        <f t="shared" si="122"/>
        <v>40</v>
      </c>
      <c r="G1541">
        <v>625</v>
      </c>
      <c r="H1541" s="4">
        <v>3.1944444444444442E-2</v>
      </c>
      <c r="I1541" t="s">
        <v>1917</v>
      </c>
      <c r="J1541" t="s">
        <v>1130</v>
      </c>
      <c r="K1541">
        <f t="shared" si="120"/>
        <v>40</v>
      </c>
      <c r="L1541">
        <f t="shared" si="121"/>
        <v>15</v>
      </c>
      <c r="M1541" s="5">
        <f t="shared" si="123"/>
        <v>0.375</v>
      </c>
      <c r="N1541">
        <f t="shared" si="124"/>
        <v>25</v>
      </c>
    </row>
    <row r="1542" spans="1:14" x14ac:dyDescent="0.35">
      <c r="A1542" t="s">
        <v>34</v>
      </c>
      <c r="B1542" t="s">
        <v>1387</v>
      </c>
      <c r="C1542" t="s">
        <v>55</v>
      </c>
      <c r="D1542" t="s">
        <v>69</v>
      </c>
      <c r="E1542" t="s">
        <v>25</v>
      </c>
      <c r="F1542">
        <f t="shared" si="122"/>
        <v>63</v>
      </c>
      <c r="G1542">
        <v>625</v>
      </c>
      <c r="H1542" s="4">
        <v>2.7083333333333334E-2</v>
      </c>
      <c r="I1542" t="s">
        <v>1916</v>
      </c>
      <c r="J1542" t="s">
        <v>1130</v>
      </c>
      <c r="K1542">
        <f t="shared" si="120"/>
        <v>63</v>
      </c>
      <c r="L1542">
        <f t="shared" si="121"/>
        <v>50</v>
      </c>
      <c r="M1542" s="5">
        <f t="shared" si="123"/>
        <v>0.79365079365079361</v>
      </c>
      <c r="N1542">
        <f t="shared" si="124"/>
        <v>39</v>
      </c>
    </row>
    <row r="1543" spans="1:14" x14ac:dyDescent="0.35">
      <c r="A1543" t="s">
        <v>50</v>
      </c>
      <c r="B1543" t="s">
        <v>1386</v>
      </c>
      <c r="C1543" t="s">
        <v>63</v>
      </c>
      <c r="D1543" t="s">
        <v>88</v>
      </c>
      <c r="E1543" t="s">
        <v>19</v>
      </c>
      <c r="F1543">
        <f t="shared" si="122"/>
        <v>60</v>
      </c>
      <c r="G1543">
        <v>626</v>
      </c>
      <c r="H1543" s="4">
        <v>7.6388888888888886E-3</v>
      </c>
      <c r="I1543" t="s">
        <v>1916</v>
      </c>
      <c r="J1543" t="s">
        <v>1132</v>
      </c>
      <c r="K1543">
        <f t="shared" si="120"/>
        <v>60</v>
      </c>
      <c r="L1543">
        <f t="shared" si="121"/>
        <v>42</v>
      </c>
      <c r="M1543" s="5">
        <f t="shared" si="123"/>
        <v>0.7</v>
      </c>
      <c r="N1543">
        <f t="shared" si="124"/>
        <v>36</v>
      </c>
    </row>
    <row r="1544" spans="1:14" x14ac:dyDescent="0.35">
      <c r="A1544" t="s">
        <v>50</v>
      </c>
      <c r="B1544" t="s">
        <v>1465</v>
      </c>
      <c r="C1544" t="s">
        <v>50</v>
      </c>
      <c r="D1544" t="s">
        <v>75</v>
      </c>
      <c r="E1544" t="s">
        <v>19</v>
      </c>
      <c r="F1544">
        <f t="shared" si="122"/>
        <v>48</v>
      </c>
      <c r="G1544">
        <v>626</v>
      </c>
      <c r="H1544" s="4">
        <v>2.5000000000000001E-2</v>
      </c>
      <c r="I1544" t="s">
        <v>1917</v>
      </c>
      <c r="J1544" t="s">
        <v>1132</v>
      </c>
      <c r="K1544">
        <f t="shared" si="120"/>
        <v>48</v>
      </c>
      <c r="L1544">
        <f t="shared" si="121"/>
        <v>34</v>
      </c>
      <c r="M1544" s="5">
        <f t="shared" si="123"/>
        <v>0.70833333333333337</v>
      </c>
      <c r="N1544">
        <f t="shared" si="124"/>
        <v>28</v>
      </c>
    </row>
    <row r="1545" spans="1:14" x14ac:dyDescent="0.35">
      <c r="A1545" t="s">
        <v>50</v>
      </c>
      <c r="B1545" t="s">
        <v>1363</v>
      </c>
      <c r="C1545" t="s">
        <v>38</v>
      </c>
      <c r="D1545" t="s">
        <v>86</v>
      </c>
      <c r="E1545" t="s">
        <v>14</v>
      </c>
      <c r="F1545">
        <f t="shared" si="122"/>
        <v>29</v>
      </c>
      <c r="G1545">
        <v>626</v>
      </c>
      <c r="H1545" s="4">
        <v>7.6388888888888886E-3</v>
      </c>
      <c r="I1545" t="s">
        <v>1917</v>
      </c>
      <c r="J1545" t="s">
        <v>1132</v>
      </c>
      <c r="K1545">
        <f t="shared" si="120"/>
        <v>29</v>
      </c>
      <c r="L1545">
        <f t="shared" si="121"/>
        <v>12</v>
      </c>
      <c r="M1545" s="5">
        <f t="shared" si="123"/>
        <v>0.41379310344827586</v>
      </c>
      <c r="N1545">
        <f t="shared" si="124"/>
        <v>17</v>
      </c>
    </row>
    <row r="1546" spans="1:14" x14ac:dyDescent="0.35">
      <c r="A1546" t="s">
        <v>29</v>
      </c>
      <c r="B1546" t="s">
        <v>1387</v>
      </c>
      <c r="C1546" t="s">
        <v>55</v>
      </c>
      <c r="D1546" t="s">
        <v>69</v>
      </c>
      <c r="E1546" t="s">
        <v>14</v>
      </c>
      <c r="F1546">
        <f t="shared" si="122"/>
        <v>21</v>
      </c>
      <c r="G1546">
        <v>627</v>
      </c>
      <c r="H1546" s="4">
        <v>2.5694444444444443E-2</v>
      </c>
      <c r="I1546" t="s">
        <v>1916</v>
      </c>
      <c r="J1546" t="s">
        <v>1133</v>
      </c>
      <c r="K1546">
        <f t="shared" si="120"/>
        <v>21</v>
      </c>
      <c r="L1546">
        <f t="shared" si="121"/>
        <v>8</v>
      </c>
      <c r="M1546" s="5">
        <f t="shared" si="123"/>
        <v>0.38095238095238093</v>
      </c>
      <c r="N1546">
        <f t="shared" si="124"/>
        <v>13</v>
      </c>
    </row>
    <row r="1547" spans="1:14" x14ac:dyDescent="0.35">
      <c r="A1547" t="s">
        <v>19</v>
      </c>
      <c r="B1547" t="s">
        <v>1465</v>
      </c>
      <c r="C1547" t="s">
        <v>50</v>
      </c>
      <c r="D1547" t="s">
        <v>75</v>
      </c>
      <c r="E1547" t="s">
        <v>19</v>
      </c>
      <c r="F1547">
        <f t="shared" si="122"/>
        <v>48</v>
      </c>
      <c r="G1547">
        <v>628</v>
      </c>
      <c r="H1547" s="4">
        <v>6.9444444444444441E-3</v>
      </c>
      <c r="I1547" t="s">
        <v>1916</v>
      </c>
      <c r="J1547" t="s">
        <v>1134</v>
      </c>
      <c r="K1547">
        <f t="shared" si="120"/>
        <v>48</v>
      </c>
      <c r="L1547">
        <f t="shared" si="121"/>
        <v>34</v>
      </c>
      <c r="M1547" s="5">
        <f t="shared" si="123"/>
        <v>0.70833333333333337</v>
      </c>
      <c r="N1547">
        <f t="shared" si="124"/>
        <v>28</v>
      </c>
    </row>
    <row r="1548" spans="1:14" x14ac:dyDescent="0.35">
      <c r="A1548" t="s">
        <v>19</v>
      </c>
      <c r="B1548" t="s">
        <v>1369</v>
      </c>
      <c r="C1548" t="s">
        <v>77</v>
      </c>
      <c r="D1548" t="s">
        <v>108</v>
      </c>
      <c r="E1548" t="s">
        <v>25</v>
      </c>
      <c r="F1548">
        <f t="shared" si="122"/>
        <v>120</v>
      </c>
      <c r="G1548">
        <v>628</v>
      </c>
      <c r="H1548" s="4">
        <v>2.2916666666666665E-2</v>
      </c>
      <c r="I1548" t="s">
        <v>1917</v>
      </c>
      <c r="J1548" t="s">
        <v>1134</v>
      </c>
      <c r="K1548">
        <f t="shared" si="120"/>
        <v>120</v>
      </c>
      <c r="L1548">
        <f t="shared" si="121"/>
        <v>95</v>
      </c>
      <c r="M1548" s="5">
        <f t="shared" si="123"/>
        <v>0.79166666666666663</v>
      </c>
      <c r="N1548">
        <f t="shared" si="124"/>
        <v>75</v>
      </c>
    </row>
    <row r="1549" spans="1:14" x14ac:dyDescent="0.35">
      <c r="A1549" t="s">
        <v>38</v>
      </c>
      <c r="B1549" t="s">
        <v>1375</v>
      </c>
      <c r="C1549" t="s">
        <v>21</v>
      </c>
      <c r="D1549" t="s">
        <v>96</v>
      </c>
      <c r="E1549" t="s">
        <v>14</v>
      </c>
      <c r="F1549">
        <f t="shared" si="122"/>
        <v>34</v>
      </c>
      <c r="G1549">
        <v>629</v>
      </c>
      <c r="H1549" s="4">
        <v>1.5277777777777777E-2</v>
      </c>
      <c r="I1549" t="s">
        <v>1917</v>
      </c>
      <c r="J1549" t="s">
        <v>1135</v>
      </c>
      <c r="K1549">
        <f t="shared" si="120"/>
        <v>34</v>
      </c>
      <c r="L1549">
        <f t="shared" si="121"/>
        <v>14</v>
      </c>
      <c r="M1549" s="5">
        <f t="shared" si="123"/>
        <v>0.41176470588235292</v>
      </c>
      <c r="N1549">
        <f t="shared" si="124"/>
        <v>20</v>
      </c>
    </row>
    <row r="1550" spans="1:14" x14ac:dyDescent="0.35">
      <c r="A1550" t="s">
        <v>38</v>
      </c>
      <c r="B1550" t="s">
        <v>1457</v>
      </c>
      <c r="C1550" t="s">
        <v>53</v>
      </c>
      <c r="D1550" t="s">
        <v>21</v>
      </c>
      <c r="E1550" t="s">
        <v>25</v>
      </c>
      <c r="F1550">
        <f t="shared" si="122"/>
        <v>60</v>
      </c>
      <c r="G1550">
        <v>629</v>
      </c>
      <c r="H1550" s="4">
        <v>1.3194444444444444E-2</v>
      </c>
      <c r="I1550" t="s">
        <v>1916</v>
      </c>
      <c r="J1550" t="s">
        <v>1135</v>
      </c>
      <c r="K1550">
        <f t="shared" si="120"/>
        <v>60</v>
      </c>
      <c r="L1550">
        <f t="shared" si="121"/>
        <v>48</v>
      </c>
      <c r="M1550" s="5">
        <f t="shared" si="123"/>
        <v>0.8</v>
      </c>
      <c r="N1550">
        <f t="shared" si="124"/>
        <v>36</v>
      </c>
    </row>
    <row r="1551" spans="1:14" x14ac:dyDescent="0.35">
      <c r="A1551" t="s">
        <v>38</v>
      </c>
      <c r="B1551" t="s">
        <v>1395</v>
      </c>
      <c r="C1551" t="s">
        <v>8</v>
      </c>
      <c r="D1551" t="s">
        <v>63</v>
      </c>
      <c r="E1551" t="s">
        <v>19</v>
      </c>
      <c r="F1551">
        <f t="shared" si="122"/>
        <v>36</v>
      </c>
      <c r="G1551">
        <v>629</v>
      </c>
      <c r="H1551" s="4">
        <v>2.9861111111111113E-2</v>
      </c>
      <c r="I1551" t="s">
        <v>1917</v>
      </c>
      <c r="J1551" t="s">
        <v>1135</v>
      </c>
      <c r="K1551">
        <f t="shared" si="120"/>
        <v>36</v>
      </c>
      <c r="L1551">
        <f t="shared" si="121"/>
        <v>26</v>
      </c>
      <c r="M1551" s="5">
        <f t="shared" si="123"/>
        <v>0.72222222222222221</v>
      </c>
      <c r="N1551">
        <f t="shared" si="124"/>
        <v>20</v>
      </c>
    </row>
    <row r="1552" spans="1:14" x14ac:dyDescent="0.35">
      <c r="A1552" t="s">
        <v>19</v>
      </c>
      <c r="B1552" t="s">
        <v>1430</v>
      </c>
      <c r="C1552" t="s">
        <v>65</v>
      </c>
      <c r="D1552" t="s">
        <v>90</v>
      </c>
      <c r="E1552" t="s">
        <v>19</v>
      </c>
      <c r="F1552">
        <f t="shared" si="122"/>
        <v>62</v>
      </c>
      <c r="G1552">
        <v>630</v>
      </c>
      <c r="H1552" s="4">
        <v>1.3194444444444444E-2</v>
      </c>
      <c r="I1552" t="s">
        <v>1916</v>
      </c>
      <c r="J1552" t="s">
        <v>1136</v>
      </c>
      <c r="K1552">
        <f t="shared" si="120"/>
        <v>62</v>
      </c>
      <c r="L1552">
        <f t="shared" si="121"/>
        <v>43</v>
      </c>
      <c r="M1552" s="5">
        <f t="shared" si="123"/>
        <v>0.69354838709677424</v>
      </c>
      <c r="N1552">
        <f t="shared" si="124"/>
        <v>38</v>
      </c>
    </row>
    <row r="1553" spans="1:14" x14ac:dyDescent="0.35">
      <c r="A1553" t="s">
        <v>19</v>
      </c>
      <c r="B1553" t="s">
        <v>1369</v>
      </c>
      <c r="C1553" t="s">
        <v>77</v>
      </c>
      <c r="D1553" t="s">
        <v>108</v>
      </c>
      <c r="E1553" t="s">
        <v>25</v>
      </c>
      <c r="F1553">
        <f t="shared" si="122"/>
        <v>120</v>
      </c>
      <c r="G1553">
        <v>630</v>
      </c>
      <c r="H1553" s="4">
        <v>3.888888888888889E-2</v>
      </c>
      <c r="I1553" t="s">
        <v>1916</v>
      </c>
      <c r="J1553" t="s">
        <v>1136</v>
      </c>
      <c r="K1553">
        <f t="shared" si="120"/>
        <v>120</v>
      </c>
      <c r="L1553">
        <f t="shared" si="121"/>
        <v>95</v>
      </c>
      <c r="M1553" s="5">
        <f t="shared" si="123"/>
        <v>0.79166666666666663</v>
      </c>
      <c r="N1553">
        <f t="shared" si="124"/>
        <v>75</v>
      </c>
    </row>
    <row r="1554" spans="1:14" x14ac:dyDescent="0.35">
      <c r="A1554" t="s">
        <v>10</v>
      </c>
      <c r="B1554" t="s">
        <v>1498</v>
      </c>
      <c r="C1554" t="s">
        <v>55</v>
      </c>
      <c r="D1554" t="s">
        <v>71</v>
      </c>
      <c r="E1554" t="s">
        <v>25</v>
      </c>
      <c r="F1554">
        <f t="shared" si="122"/>
        <v>66</v>
      </c>
      <c r="G1554">
        <v>631</v>
      </c>
      <c r="H1554" s="4">
        <v>3.1944444444444442E-2</v>
      </c>
      <c r="I1554" t="s">
        <v>1916</v>
      </c>
      <c r="J1554" t="s">
        <v>1137</v>
      </c>
      <c r="K1554">
        <f t="shared" si="120"/>
        <v>66</v>
      </c>
      <c r="L1554">
        <f t="shared" si="121"/>
        <v>53</v>
      </c>
      <c r="M1554" s="5">
        <f t="shared" si="123"/>
        <v>0.80303030303030298</v>
      </c>
      <c r="N1554">
        <f t="shared" si="124"/>
        <v>39</v>
      </c>
    </row>
    <row r="1555" spans="1:14" x14ac:dyDescent="0.35">
      <c r="A1555" t="s">
        <v>56</v>
      </c>
      <c r="B1555" t="s">
        <v>1534</v>
      </c>
      <c r="C1555" t="s">
        <v>65</v>
      </c>
      <c r="D1555" t="s">
        <v>92</v>
      </c>
      <c r="E1555" t="s">
        <v>25</v>
      </c>
      <c r="F1555">
        <f t="shared" si="122"/>
        <v>96</v>
      </c>
      <c r="G1555">
        <v>632</v>
      </c>
      <c r="H1555" s="4">
        <v>2.8472222222222222E-2</v>
      </c>
      <c r="I1555" t="s">
        <v>1917</v>
      </c>
      <c r="J1555" t="s">
        <v>1139</v>
      </c>
      <c r="K1555">
        <f t="shared" si="120"/>
        <v>96</v>
      </c>
      <c r="L1555">
        <f t="shared" si="121"/>
        <v>77</v>
      </c>
      <c r="M1555" s="5">
        <f t="shared" si="123"/>
        <v>0.80208333333333337</v>
      </c>
      <c r="N1555">
        <f t="shared" si="124"/>
        <v>57</v>
      </c>
    </row>
    <row r="1556" spans="1:14" x14ac:dyDescent="0.35">
      <c r="A1556" t="s">
        <v>56</v>
      </c>
      <c r="B1556" t="s">
        <v>1546</v>
      </c>
      <c r="C1556" t="s">
        <v>21</v>
      </c>
      <c r="D1556" t="s">
        <v>94</v>
      </c>
      <c r="E1556" t="s">
        <v>14</v>
      </c>
      <c r="F1556">
        <f t="shared" si="122"/>
        <v>33</v>
      </c>
      <c r="G1556">
        <v>632</v>
      </c>
      <c r="H1556" s="4">
        <v>3.2638888888888891E-2</v>
      </c>
      <c r="I1556" t="s">
        <v>1916</v>
      </c>
      <c r="J1556" t="s">
        <v>1139</v>
      </c>
      <c r="K1556">
        <f t="shared" si="120"/>
        <v>33</v>
      </c>
      <c r="L1556">
        <f t="shared" si="121"/>
        <v>13</v>
      </c>
      <c r="M1556" s="5">
        <f t="shared" si="123"/>
        <v>0.39393939393939392</v>
      </c>
      <c r="N1556">
        <f t="shared" si="124"/>
        <v>20</v>
      </c>
    </row>
    <row r="1557" spans="1:14" x14ac:dyDescent="0.35">
      <c r="A1557" t="s">
        <v>56</v>
      </c>
      <c r="B1557" t="s">
        <v>1386</v>
      </c>
      <c r="C1557" t="s">
        <v>63</v>
      </c>
      <c r="D1557" t="s">
        <v>88</v>
      </c>
      <c r="E1557" t="s">
        <v>25</v>
      </c>
      <c r="F1557">
        <f t="shared" si="122"/>
        <v>90</v>
      </c>
      <c r="G1557">
        <v>633</v>
      </c>
      <c r="H1557" s="4">
        <v>6.9444444444444441E-3</v>
      </c>
      <c r="I1557" t="s">
        <v>1916</v>
      </c>
      <c r="J1557" t="s">
        <v>1141</v>
      </c>
      <c r="K1557">
        <f t="shared" si="120"/>
        <v>90</v>
      </c>
      <c r="L1557">
        <f t="shared" si="121"/>
        <v>72</v>
      </c>
      <c r="M1557" s="5">
        <f t="shared" si="123"/>
        <v>0.8</v>
      </c>
      <c r="N1557">
        <f t="shared" si="124"/>
        <v>54</v>
      </c>
    </row>
    <row r="1558" spans="1:14" x14ac:dyDescent="0.35">
      <c r="A1558" t="s">
        <v>56</v>
      </c>
      <c r="B1558" t="s">
        <v>1465</v>
      </c>
      <c r="C1558" t="s">
        <v>50</v>
      </c>
      <c r="D1558" t="s">
        <v>75</v>
      </c>
      <c r="E1558" t="s">
        <v>19</v>
      </c>
      <c r="F1558">
        <f t="shared" si="122"/>
        <v>48</v>
      </c>
      <c r="G1558">
        <v>633</v>
      </c>
      <c r="H1558" s="4">
        <v>3.5416666666666666E-2</v>
      </c>
      <c r="I1558" t="s">
        <v>1917</v>
      </c>
      <c r="J1558" t="s">
        <v>1141</v>
      </c>
      <c r="K1558">
        <f t="shared" si="120"/>
        <v>48</v>
      </c>
      <c r="L1558">
        <f t="shared" si="121"/>
        <v>34</v>
      </c>
      <c r="M1558" s="5">
        <f t="shared" si="123"/>
        <v>0.70833333333333337</v>
      </c>
      <c r="N1558">
        <f t="shared" si="124"/>
        <v>28</v>
      </c>
    </row>
    <row r="1559" spans="1:14" x14ac:dyDescent="0.35">
      <c r="A1559" t="s">
        <v>56</v>
      </c>
      <c r="B1559" t="s">
        <v>1498</v>
      </c>
      <c r="C1559" t="s">
        <v>55</v>
      </c>
      <c r="D1559" t="s">
        <v>71</v>
      </c>
      <c r="E1559" t="s">
        <v>19</v>
      </c>
      <c r="F1559">
        <f t="shared" si="122"/>
        <v>44</v>
      </c>
      <c r="G1559">
        <v>633</v>
      </c>
      <c r="H1559" s="4">
        <v>2.361111111111111E-2</v>
      </c>
      <c r="I1559" t="s">
        <v>1916</v>
      </c>
      <c r="J1559" t="s">
        <v>1141</v>
      </c>
      <c r="K1559">
        <f t="shared" si="120"/>
        <v>44</v>
      </c>
      <c r="L1559">
        <f t="shared" si="121"/>
        <v>31</v>
      </c>
      <c r="M1559" s="5">
        <f t="shared" si="123"/>
        <v>0.70454545454545459</v>
      </c>
      <c r="N1559">
        <f t="shared" si="124"/>
        <v>26</v>
      </c>
    </row>
    <row r="1560" spans="1:14" x14ac:dyDescent="0.35">
      <c r="A1560" t="s">
        <v>56</v>
      </c>
      <c r="B1560" t="s">
        <v>1395</v>
      </c>
      <c r="C1560" t="s">
        <v>8</v>
      </c>
      <c r="D1560" t="s">
        <v>63</v>
      </c>
      <c r="E1560" t="s">
        <v>25</v>
      </c>
      <c r="F1560">
        <f t="shared" si="122"/>
        <v>54</v>
      </c>
      <c r="G1560">
        <v>633</v>
      </c>
      <c r="H1560" s="4">
        <v>3.7499999999999999E-2</v>
      </c>
      <c r="I1560" t="s">
        <v>1917</v>
      </c>
      <c r="J1560" t="s">
        <v>1141</v>
      </c>
      <c r="K1560">
        <f t="shared" si="120"/>
        <v>54</v>
      </c>
      <c r="L1560">
        <f t="shared" si="121"/>
        <v>44</v>
      </c>
      <c r="M1560" s="5">
        <f t="shared" si="123"/>
        <v>0.81481481481481477</v>
      </c>
      <c r="N1560">
        <f t="shared" si="124"/>
        <v>30</v>
      </c>
    </row>
    <row r="1561" spans="1:14" x14ac:dyDescent="0.35">
      <c r="A1561" t="s">
        <v>19</v>
      </c>
      <c r="B1561" t="s">
        <v>1498</v>
      </c>
      <c r="C1561" t="s">
        <v>55</v>
      </c>
      <c r="D1561" t="s">
        <v>71</v>
      </c>
      <c r="E1561" t="s">
        <v>19</v>
      </c>
      <c r="F1561">
        <f t="shared" si="122"/>
        <v>44</v>
      </c>
      <c r="G1561">
        <v>634</v>
      </c>
      <c r="H1561" s="4">
        <v>1.7361111111111112E-2</v>
      </c>
      <c r="I1561" t="s">
        <v>1916</v>
      </c>
      <c r="J1561" t="s">
        <v>1142</v>
      </c>
      <c r="K1561">
        <f t="shared" si="120"/>
        <v>44</v>
      </c>
      <c r="L1561">
        <f t="shared" si="121"/>
        <v>31</v>
      </c>
      <c r="M1561" s="5">
        <f t="shared" si="123"/>
        <v>0.70454545454545459</v>
      </c>
      <c r="N1561">
        <f t="shared" si="124"/>
        <v>26</v>
      </c>
    </row>
    <row r="1562" spans="1:14" x14ac:dyDescent="0.35">
      <c r="A1562" t="s">
        <v>19</v>
      </c>
      <c r="B1562" t="s">
        <v>1369</v>
      </c>
      <c r="C1562" t="s">
        <v>77</v>
      </c>
      <c r="D1562" t="s">
        <v>108</v>
      </c>
      <c r="E1562" t="s">
        <v>25</v>
      </c>
      <c r="F1562">
        <f t="shared" si="122"/>
        <v>120</v>
      </c>
      <c r="G1562">
        <v>634</v>
      </c>
      <c r="H1562" s="4">
        <v>2.6388888888888889E-2</v>
      </c>
      <c r="I1562" t="s">
        <v>1917</v>
      </c>
      <c r="J1562" t="s">
        <v>1142</v>
      </c>
      <c r="K1562">
        <f t="shared" si="120"/>
        <v>120</v>
      </c>
      <c r="L1562">
        <f t="shared" si="121"/>
        <v>95</v>
      </c>
      <c r="M1562" s="5">
        <f t="shared" si="123"/>
        <v>0.79166666666666663</v>
      </c>
      <c r="N1562">
        <f t="shared" si="124"/>
        <v>75</v>
      </c>
    </row>
    <row r="1563" spans="1:14" x14ac:dyDescent="0.35">
      <c r="A1563" t="s">
        <v>19</v>
      </c>
      <c r="B1563" t="s">
        <v>1434</v>
      </c>
      <c r="C1563" t="s">
        <v>44</v>
      </c>
      <c r="D1563" t="s">
        <v>77</v>
      </c>
      <c r="E1563" t="s">
        <v>25</v>
      </c>
      <c r="F1563">
        <f t="shared" si="122"/>
        <v>75</v>
      </c>
      <c r="G1563">
        <v>634</v>
      </c>
      <c r="H1563" s="4">
        <v>2.9861111111111113E-2</v>
      </c>
      <c r="I1563" t="s">
        <v>1917</v>
      </c>
      <c r="J1563" t="s">
        <v>1142</v>
      </c>
      <c r="K1563">
        <f t="shared" si="120"/>
        <v>75</v>
      </c>
      <c r="L1563">
        <f t="shared" si="121"/>
        <v>60</v>
      </c>
      <c r="M1563" s="5">
        <f t="shared" si="123"/>
        <v>0.8</v>
      </c>
      <c r="N1563">
        <f t="shared" si="124"/>
        <v>45</v>
      </c>
    </row>
    <row r="1564" spans="1:14" x14ac:dyDescent="0.35">
      <c r="A1564" t="s">
        <v>19</v>
      </c>
      <c r="B1564" t="s">
        <v>1356</v>
      </c>
      <c r="C1564" t="s">
        <v>69</v>
      </c>
      <c r="D1564" t="s">
        <v>98</v>
      </c>
      <c r="E1564" t="s">
        <v>25</v>
      </c>
      <c r="F1564">
        <f t="shared" si="122"/>
        <v>105</v>
      </c>
      <c r="G1564">
        <v>634</v>
      </c>
      <c r="H1564" s="4">
        <v>3.5416666666666666E-2</v>
      </c>
      <c r="I1564" t="s">
        <v>1916</v>
      </c>
      <c r="J1564" t="s">
        <v>1142</v>
      </c>
      <c r="K1564">
        <f t="shared" si="120"/>
        <v>105</v>
      </c>
      <c r="L1564">
        <f t="shared" si="121"/>
        <v>84</v>
      </c>
      <c r="M1564" s="5">
        <f t="shared" si="123"/>
        <v>0.8</v>
      </c>
      <c r="N1564">
        <f t="shared" si="124"/>
        <v>63</v>
      </c>
    </row>
    <row r="1565" spans="1:14" x14ac:dyDescent="0.35">
      <c r="A1565" t="s">
        <v>34</v>
      </c>
      <c r="B1565" t="s">
        <v>1363</v>
      </c>
      <c r="C1565" t="s">
        <v>38</v>
      </c>
      <c r="D1565" t="s">
        <v>86</v>
      </c>
      <c r="E1565" t="s">
        <v>19</v>
      </c>
      <c r="F1565">
        <f t="shared" si="122"/>
        <v>58</v>
      </c>
      <c r="G1565">
        <v>635</v>
      </c>
      <c r="H1565" s="4">
        <v>1.7361111111111112E-2</v>
      </c>
      <c r="I1565" t="s">
        <v>1917</v>
      </c>
      <c r="J1565" t="s">
        <v>1144</v>
      </c>
      <c r="K1565">
        <f t="shared" si="120"/>
        <v>58</v>
      </c>
      <c r="L1565">
        <f t="shared" si="121"/>
        <v>41</v>
      </c>
      <c r="M1565" s="5">
        <f t="shared" si="123"/>
        <v>0.7068965517241379</v>
      </c>
      <c r="N1565">
        <f t="shared" si="124"/>
        <v>34</v>
      </c>
    </row>
    <row r="1566" spans="1:14" x14ac:dyDescent="0.35">
      <c r="A1566" t="s">
        <v>50</v>
      </c>
      <c r="B1566" t="s">
        <v>1465</v>
      </c>
      <c r="C1566" t="s">
        <v>50</v>
      </c>
      <c r="D1566" t="s">
        <v>75</v>
      </c>
      <c r="E1566" t="s">
        <v>19</v>
      </c>
      <c r="F1566">
        <f t="shared" si="122"/>
        <v>48</v>
      </c>
      <c r="G1566">
        <v>636</v>
      </c>
      <c r="H1566" s="4">
        <v>3.125E-2</v>
      </c>
      <c r="I1566" t="s">
        <v>1916</v>
      </c>
      <c r="J1566" t="s">
        <v>1146</v>
      </c>
      <c r="K1566">
        <f t="shared" si="120"/>
        <v>48</v>
      </c>
      <c r="L1566">
        <f t="shared" si="121"/>
        <v>34</v>
      </c>
      <c r="M1566" s="5">
        <f t="shared" si="123"/>
        <v>0.70833333333333337</v>
      </c>
      <c r="N1566">
        <f t="shared" si="124"/>
        <v>28</v>
      </c>
    </row>
    <row r="1567" spans="1:14" x14ac:dyDescent="0.35">
      <c r="A1567" t="s">
        <v>50</v>
      </c>
      <c r="B1567" t="s">
        <v>1427</v>
      </c>
      <c r="C1567" t="s">
        <v>42</v>
      </c>
      <c r="D1567" t="s">
        <v>65</v>
      </c>
      <c r="E1567" t="s">
        <v>25</v>
      </c>
      <c r="F1567">
        <f t="shared" si="122"/>
        <v>57</v>
      </c>
      <c r="G1567">
        <v>636</v>
      </c>
      <c r="H1567" s="4">
        <v>3.7499999999999999E-2</v>
      </c>
      <c r="I1567" t="s">
        <v>1917</v>
      </c>
      <c r="J1567" t="s">
        <v>1146</v>
      </c>
      <c r="K1567">
        <f t="shared" si="120"/>
        <v>57</v>
      </c>
      <c r="L1567">
        <f t="shared" si="121"/>
        <v>46</v>
      </c>
      <c r="M1567" s="5">
        <f t="shared" si="123"/>
        <v>0.80701754385964908</v>
      </c>
      <c r="N1567">
        <f t="shared" si="124"/>
        <v>33</v>
      </c>
    </row>
    <row r="1568" spans="1:14" x14ac:dyDescent="0.35">
      <c r="A1568" t="s">
        <v>50</v>
      </c>
      <c r="B1568" t="s">
        <v>1387</v>
      </c>
      <c r="C1568" t="s">
        <v>55</v>
      </c>
      <c r="D1568" t="s">
        <v>69</v>
      </c>
      <c r="E1568" t="s">
        <v>14</v>
      </c>
      <c r="F1568">
        <f t="shared" si="122"/>
        <v>21</v>
      </c>
      <c r="G1568">
        <v>636</v>
      </c>
      <c r="H1568" s="4">
        <v>3.6111111111111108E-2</v>
      </c>
      <c r="I1568" t="s">
        <v>1917</v>
      </c>
      <c r="J1568" t="s">
        <v>1146</v>
      </c>
      <c r="K1568">
        <f t="shared" si="120"/>
        <v>21</v>
      </c>
      <c r="L1568">
        <f t="shared" si="121"/>
        <v>8</v>
      </c>
      <c r="M1568" s="5">
        <f t="shared" si="123"/>
        <v>0.38095238095238093</v>
      </c>
      <c r="N1568">
        <f t="shared" si="124"/>
        <v>13</v>
      </c>
    </row>
    <row r="1569" spans="1:14" x14ac:dyDescent="0.35">
      <c r="A1569" t="s">
        <v>10</v>
      </c>
      <c r="B1569" t="s">
        <v>1546</v>
      </c>
      <c r="C1569" t="s">
        <v>21</v>
      </c>
      <c r="D1569" t="s">
        <v>94</v>
      </c>
      <c r="E1569" t="s">
        <v>14</v>
      </c>
      <c r="F1569">
        <f t="shared" si="122"/>
        <v>33</v>
      </c>
      <c r="G1569">
        <v>637</v>
      </c>
      <c r="H1569" s="4">
        <v>1.5972222222222221E-2</v>
      </c>
      <c r="I1569" t="s">
        <v>1917</v>
      </c>
      <c r="J1569" t="s">
        <v>1148</v>
      </c>
      <c r="K1569">
        <f t="shared" si="120"/>
        <v>33</v>
      </c>
      <c r="L1569">
        <f t="shared" si="121"/>
        <v>13</v>
      </c>
      <c r="M1569" s="5">
        <f t="shared" si="123"/>
        <v>0.39393939393939392</v>
      </c>
      <c r="N1569">
        <f t="shared" si="124"/>
        <v>20</v>
      </c>
    </row>
    <row r="1570" spans="1:14" x14ac:dyDescent="0.35">
      <c r="A1570" t="s">
        <v>10</v>
      </c>
      <c r="B1570" t="s">
        <v>1375</v>
      </c>
      <c r="C1570" t="s">
        <v>21</v>
      </c>
      <c r="D1570" t="s">
        <v>96</v>
      </c>
      <c r="E1570" t="s">
        <v>14</v>
      </c>
      <c r="F1570">
        <f t="shared" si="122"/>
        <v>34</v>
      </c>
      <c r="G1570">
        <v>637</v>
      </c>
      <c r="H1570" s="4">
        <v>4.1666666666666666E-3</v>
      </c>
      <c r="I1570" t="s">
        <v>1917</v>
      </c>
      <c r="J1570" t="s">
        <v>1148</v>
      </c>
      <c r="K1570">
        <f t="shared" si="120"/>
        <v>34</v>
      </c>
      <c r="L1570">
        <f t="shared" si="121"/>
        <v>14</v>
      </c>
      <c r="M1570" s="5">
        <f t="shared" si="123"/>
        <v>0.41176470588235292</v>
      </c>
      <c r="N1570">
        <f t="shared" si="124"/>
        <v>20</v>
      </c>
    </row>
    <row r="1571" spans="1:14" x14ac:dyDescent="0.35">
      <c r="A1571" t="s">
        <v>10</v>
      </c>
      <c r="B1571" t="s">
        <v>1434</v>
      </c>
      <c r="C1571" t="s">
        <v>44</v>
      </c>
      <c r="D1571" t="s">
        <v>77</v>
      </c>
      <c r="E1571" t="s">
        <v>19</v>
      </c>
      <c r="F1571">
        <f t="shared" si="122"/>
        <v>50</v>
      </c>
      <c r="G1571">
        <v>637</v>
      </c>
      <c r="H1571" s="4">
        <v>2.2222222222222223E-2</v>
      </c>
      <c r="I1571" t="s">
        <v>1916</v>
      </c>
      <c r="J1571" t="s">
        <v>1148</v>
      </c>
      <c r="K1571">
        <f t="shared" si="120"/>
        <v>50</v>
      </c>
      <c r="L1571">
        <f t="shared" si="121"/>
        <v>35</v>
      </c>
      <c r="M1571" s="5">
        <f t="shared" si="123"/>
        <v>0.7</v>
      </c>
      <c r="N1571">
        <f t="shared" si="124"/>
        <v>30</v>
      </c>
    </row>
    <row r="1572" spans="1:14" x14ac:dyDescent="0.35">
      <c r="A1572" t="s">
        <v>56</v>
      </c>
      <c r="B1572" t="s">
        <v>1386</v>
      </c>
      <c r="C1572" t="s">
        <v>63</v>
      </c>
      <c r="D1572" t="s">
        <v>88</v>
      </c>
      <c r="E1572" t="s">
        <v>25</v>
      </c>
      <c r="F1572">
        <f t="shared" si="122"/>
        <v>90</v>
      </c>
      <c r="G1572">
        <v>638</v>
      </c>
      <c r="H1572" s="4">
        <v>3.0555555555555555E-2</v>
      </c>
      <c r="I1572" t="s">
        <v>1916</v>
      </c>
      <c r="J1572" t="s">
        <v>1149</v>
      </c>
      <c r="K1572">
        <f t="shared" si="120"/>
        <v>90</v>
      </c>
      <c r="L1572">
        <f t="shared" si="121"/>
        <v>72</v>
      </c>
      <c r="M1572" s="5">
        <f t="shared" si="123"/>
        <v>0.8</v>
      </c>
      <c r="N1572">
        <f t="shared" si="124"/>
        <v>54</v>
      </c>
    </row>
    <row r="1573" spans="1:14" x14ac:dyDescent="0.35">
      <c r="A1573" t="s">
        <v>31</v>
      </c>
      <c r="B1573" t="s">
        <v>1464</v>
      </c>
      <c r="C1573" t="s">
        <v>44</v>
      </c>
      <c r="D1573" t="s">
        <v>79</v>
      </c>
      <c r="E1573" t="s">
        <v>19</v>
      </c>
      <c r="F1573">
        <f t="shared" si="122"/>
        <v>52</v>
      </c>
      <c r="G1573">
        <v>639</v>
      </c>
      <c r="H1573" s="4">
        <v>3.6111111111111108E-2</v>
      </c>
      <c r="I1573" t="s">
        <v>1916</v>
      </c>
      <c r="J1573" t="s">
        <v>1151</v>
      </c>
      <c r="K1573">
        <f t="shared" si="120"/>
        <v>52</v>
      </c>
      <c r="L1573">
        <f t="shared" si="121"/>
        <v>37</v>
      </c>
      <c r="M1573" s="5">
        <f t="shared" si="123"/>
        <v>0.71153846153846156</v>
      </c>
      <c r="N1573">
        <f t="shared" si="124"/>
        <v>30</v>
      </c>
    </row>
    <row r="1574" spans="1:14" x14ac:dyDescent="0.35">
      <c r="A1574" t="s">
        <v>31</v>
      </c>
      <c r="B1574" t="s">
        <v>1430</v>
      </c>
      <c r="C1574" t="s">
        <v>65</v>
      </c>
      <c r="D1574" t="s">
        <v>90</v>
      </c>
      <c r="E1574" t="s">
        <v>19</v>
      </c>
      <c r="F1574">
        <f t="shared" si="122"/>
        <v>62</v>
      </c>
      <c r="G1574">
        <v>639</v>
      </c>
      <c r="H1574" s="4">
        <v>2.013888888888889E-2</v>
      </c>
      <c r="I1574" t="s">
        <v>1916</v>
      </c>
      <c r="J1574" t="s">
        <v>1151</v>
      </c>
      <c r="K1574">
        <f t="shared" si="120"/>
        <v>62</v>
      </c>
      <c r="L1574">
        <f t="shared" si="121"/>
        <v>43</v>
      </c>
      <c r="M1574" s="5">
        <f t="shared" si="123"/>
        <v>0.69354838709677424</v>
      </c>
      <c r="N1574">
        <f t="shared" si="124"/>
        <v>38</v>
      </c>
    </row>
    <row r="1575" spans="1:14" x14ac:dyDescent="0.35">
      <c r="A1575" t="s">
        <v>31</v>
      </c>
      <c r="B1575" t="s">
        <v>1427</v>
      </c>
      <c r="C1575" t="s">
        <v>42</v>
      </c>
      <c r="D1575" t="s">
        <v>65</v>
      </c>
      <c r="E1575" t="s">
        <v>19</v>
      </c>
      <c r="F1575">
        <f t="shared" si="122"/>
        <v>38</v>
      </c>
      <c r="G1575">
        <v>639</v>
      </c>
      <c r="H1575" s="4">
        <v>3.8194444444444448E-2</v>
      </c>
      <c r="I1575" t="s">
        <v>1916</v>
      </c>
      <c r="J1575" t="s">
        <v>1151</v>
      </c>
      <c r="K1575">
        <f t="shared" si="120"/>
        <v>38</v>
      </c>
      <c r="L1575">
        <f t="shared" si="121"/>
        <v>27</v>
      </c>
      <c r="M1575" s="5">
        <f t="shared" si="123"/>
        <v>0.71052631578947367</v>
      </c>
      <c r="N1575">
        <f t="shared" si="124"/>
        <v>22</v>
      </c>
    </row>
    <row r="1576" spans="1:14" x14ac:dyDescent="0.35">
      <c r="A1576" t="s">
        <v>50</v>
      </c>
      <c r="B1576" t="s">
        <v>1464</v>
      </c>
      <c r="C1576" t="s">
        <v>44</v>
      </c>
      <c r="D1576" t="s">
        <v>79</v>
      </c>
      <c r="E1576" t="s">
        <v>25</v>
      </c>
      <c r="F1576">
        <f t="shared" si="122"/>
        <v>78</v>
      </c>
      <c r="G1576">
        <v>640</v>
      </c>
      <c r="H1576" s="4">
        <v>4.8611111111111112E-3</v>
      </c>
      <c r="I1576" t="s">
        <v>1917</v>
      </c>
      <c r="J1576" t="s">
        <v>1153</v>
      </c>
      <c r="K1576">
        <f t="shared" si="120"/>
        <v>78</v>
      </c>
      <c r="L1576">
        <f t="shared" si="121"/>
        <v>63</v>
      </c>
      <c r="M1576" s="5">
        <f t="shared" si="123"/>
        <v>0.80769230769230771</v>
      </c>
      <c r="N1576">
        <f t="shared" si="124"/>
        <v>45</v>
      </c>
    </row>
    <row r="1577" spans="1:14" x14ac:dyDescent="0.35">
      <c r="A1577" t="s">
        <v>50</v>
      </c>
      <c r="B1577" t="s">
        <v>1387</v>
      </c>
      <c r="C1577" t="s">
        <v>55</v>
      </c>
      <c r="D1577" t="s">
        <v>69</v>
      </c>
      <c r="E1577" t="s">
        <v>19</v>
      </c>
      <c r="F1577">
        <f t="shared" si="122"/>
        <v>42</v>
      </c>
      <c r="G1577">
        <v>640</v>
      </c>
      <c r="H1577" s="4">
        <v>8.3333333333333332E-3</v>
      </c>
      <c r="I1577" t="s">
        <v>1916</v>
      </c>
      <c r="J1577" t="s">
        <v>1153</v>
      </c>
      <c r="K1577">
        <f t="shared" si="120"/>
        <v>42</v>
      </c>
      <c r="L1577">
        <f t="shared" si="121"/>
        <v>29</v>
      </c>
      <c r="M1577" s="5">
        <f t="shared" si="123"/>
        <v>0.69047619047619047</v>
      </c>
      <c r="N1577">
        <f t="shared" si="124"/>
        <v>26</v>
      </c>
    </row>
    <row r="1578" spans="1:14" x14ac:dyDescent="0.35">
      <c r="A1578" t="s">
        <v>50</v>
      </c>
      <c r="B1578" t="s">
        <v>1546</v>
      </c>
      <c r="C1578" t="s">
        <v>21</v>
      </c>
      <c r="D1578" t="s">
        <v>94</v>
      </c>
      <c r="E1578" t="s">
        <v>25</v>
      </c>
      <c r="F1578">
        <f t="shared" si="122"/>
        <v>99</v>
      </c>
      <c r="G1578">
        <v>640</v>
      </c>
      <c r="H1578" s="4">
        <v>3.888888888888889E-2</v>
      </c>
      <c r="I1578" t="s">
        <v>1917</v>
      </c>
      <c r="J1578" t="s">
        <v>1153</v>
      </c>
      <c r="K1578">
        <f t="shared" si="120"/>
        <v>99</v>
      </c>
      <c r="L1578">
        <f t="shared" si="121"/>
        <v>79</v>
      </c>
      <c r="M1578" s="5">
        <f t="shared" si="123"/>
        <v>0.79797979797979801</v>
      </c>
      <c r="N1578">
        <f t="shared" si="124"/>
        <v>60</v>
      </c>
    </row>
    <row r="1579" spans="1:14" x14ac:dyDescent="0.35">
      <c r="A1579" t="s">
        <v>19</v>
      </c>
      <c r="B1579" t="s">
        <v>1363</v>
      </c>
      <c r="C1579" t="s">
        <v>38</v>
      </c>
      <c r="D1579" t="s">
        <v>86</v>
      </c>
      <c r="E1579" t="s">
        <v>25</v>
      </c>
      <c r="F1579">
        <f t="shared" si="122"/>
        <v>87</v>
      </c>
      <c r="G1579">
        <v>641</v>
      </c>
      <c r="H1579" s="4">
        <v>1.1805555555555555E-2</v>
      </c>
      <c r="I1579" t="s">
        <v>1916</v>
      </c>
      <c r="J1579" t="s">
        <v>1155</v>
      </c>
      <c r="K1579">
        <f t="shared" si="120"/>
        <v>87</v>
      </c>
      <c r="L1579">
        <f t="shared" si="121"/>
        <v>70</v>
      </c>
      <c r="M1579" s="5">
        <f t="shared" si="123"/>
        <v>0.8045977011494253</v>
      </c>
      <c r="N1579">
        <f t="shared" si="124"/>
        <v>51</v>
      </c>
    </row>
    <row r="1580" spans="1:14" x14ac:dyDescent="0.35">
      <c r="A1580" t="s">
        <v>19</v>
      </c>
      <c r="B1580" t="s">
        <v>1434</v>
      </c>
      <c r="C1580" t="s">
        <v>44</v>
      </c>
      <c r="D1580" t="s">
        <v>77</v>
      </c>
      <c r="E1580" t="s">
        <v>25</v>
      </c>
      <c r="F1580">
        <f t="shared" si="122"/>
        <v>75</v>
      </c>
      <c r="G1580">
        <v>641</v>
      </c>
      <c r="H1580" s="4">
        <v>1.9444444444444445E-2</v>
      </c>
      <c r="I1580" t="s">
        <v>1917</v>
      </c>
      <c r="J1580" t="s">
        <v>1155</v>
      </c>
      <c r="K1580">
        <f t="shared" si="120"/>
        <v>75</v>
      </c>
      <c r="L1580">
        <f t="shared" si="121"/>
        <v>60</v>
      </c>
      <c r="M1580" s="5">
        <f t="shared" si="123"/>
        <v>0.8</v>
      </c>
      <c r="N1580">
        <f t="shared" si="124"/>
        <v>45</v>
      </c>
    </row>
    <row r="1581" spans="1:14" x14ac:dyDescent="0.35">
      <c r="A1581" t="s">
        <v>19</v>
      </c>
      <c r="B1581" t="s">
        <v>1496</v>
      </c>
      <c r="C1581" t="s">
        <v>50</v>
      </c>
      <c r="D1581" t="s">
        <v>73</v>
      </c>
      <c r="E1581" t="s">
        <v>19</v>
      </c>
      <c r="F1581">
        <f t="shared" si="122"/>
        <v>46</v>
      </c>
      <c r="G1581">
        <v>641</v>
      </c>
      <c r="H1581" s="4">
        <v>2.013888888888889E-2</v>
      </c>
      <c r="I1581" t="s">
        <v>1916</v>
      </c>
      <c r="J1581" t="s">
        <v>1155</v>
      </c>
      <c r="K1581">
        <f t="shared" si="120"/>
        <v>46</v>
      </c>
      <c r="L1581">
        <f t="shared" si="121"/>
        <v>32</v>
      </c>
      <c r="M1581" s="5">
        <f t="shared" si="123"/>
        <v>0.69565217391304346</v>
      </c>
      <c r="N1581">
        <f t="shared" si="124"/>
        <v>28</v>
      </c>
    </row>
    <row r="1582" spans="1:14" x14ac:dyDescent="0.35">
      <c r="A1582" t="s">
        <v>44</v>
      </c>
      <c r="B1582" t="s">
        <v>1387</v>
      </c>
      <c r="C1582" t="s">
        <v>55</v>
      </c>
      <c r="D1582" t="s">
        <v>69</v>
      </c>
      <c r="E1582" t="s">
        <v>25</v>
      </c>
      <c r="F1582">
        <f t="shared" si="122"/>
        <v>63</v>
      </c>
      <c r="G1582">
        <v>642</v>
      </c>
      <c r="H1582" s="4">
        <v>4.1666666666666666E-3</v>
      </c>
      <c r="I1582" t="s">
        <v>1917</v>
      </c>
      <c r="J1582" t="s">
        <v>1157</v>
      </c>
      <c r="K1582">
        <f t="shared" si="120"/>
        <v>63</v>
      </c>
      <c r="L1582">
        <f t="shared" si="121"/>
        <v>50</v>
      </c>
      <c r="M1582" s="5">
        <f t="shared" si="123"/>
        <v>0.79365079365079361</v>
      </c>
      <c r="N1582">
        <f t="shared" si="124"/>
        <v>39</v>
      </c>
    </row>
    <row r="1583" spans="1:14" x14ac:dyDescent="0.35">
      <c r="A1583" t="s">
        <v>44</v>
      </c>
      <c r="B1583" t="s">
        <v>1464</v>
      </c>
      <c r="C1583" t="s">
        <v>44</v>
      </c>
      <c r="D1583" t="s">
        <v>79</v>
      </c>
      <c r="E1583" t="s">
        <v>14</v>
      </c>
      <c r="F1583">
        <f t="shared" si="122"/>
        <v>26</v>
      </c>
      <c r="G1583">
        <v>642</v>
      </c>
      <c r="H1583" s="4">
        <v>3.9583333333333331E-2</v>
      </c>
      <c r="I1583" t="s">
        <v>1917</v>
      </c>
      <c r="J1583" t="s">
        <v>1157</v>
      </c>
      <c r="K1583">
        <f t="shared" si="120"/>
        <v>26</v>
      </c>
      <c r="L1583">
        <f t="shared" si="121"/>
        <v>11</v>
      </c>
      <c r="M1583" s="5">
        <f t="shared" si="123"/>
        <v>0.42307692307692307</v>
      </c>
      <c r="N1583">
        <f t="shared" si="124"/>
        <v>15</v>
      </c>
    </row>
    <row r="1584" spans="1:14" x14ac:dyDescent="0.35">
      <c r="A1584" t="s">
        <v>44</v>
      </c>
      <c r="B1584" t="s">
        <v>1363</v>
      </c>
      <c r="C1584" t="s">
        <v>38</v>
      </c>
      <c r="D1584" t="s">
        <v>86</v>
      </c>
      <c r="E1584" t="s">
        <v>25</v>
      </c>
      <c r="F1584">
        <f t="shared" si="122"/>
        <v>87</v>
      </c>
      <c r="G1584">
        <v>642</v>
      </c>
      <c r="H1584" s="4">
        <v>1.2500000000000001E-2</v>
      </c>
      <c r="I1584" t="s">
        <v>1917</v>
      </c>
      <c r="J1584" t="s">
        <v>1157</v>
      </c>
      <c r="K1584">
        <f t="shared" si="120"/>
        <v>87</v>
      </c>
      <c r="L1584">
        <f t="shared" si="121"/>
        <v>70</v>
      </c>
      <c r="M1584" s="5">
        <f t="shared" si="123"/>
        <v>0.8045977011494253</v>
      </c>
      <c r="N1584">
        <f t="shared" si="124"/>
        <v>51</v>
      </c>
    </row>
    <row r="1585" spans="1:14" x14ac:dyDescent="0.35">
      <c r="A1585" t="s">
        <v>38</v>
      </c>
      <c r="B1585" t="s">
        <v>1546</v>
      </c>
      <c r="C1585" t="s">
        <v>21</v>
      </c>
      <c r="D1585" t="s">
        <v>94</v>
      </c>
      <c r="E1585" t="s">
        <v>14</v>
      </c>
      <c r="F1585">
        <f t="shared" si="122"/>
        <v>33</v>
      </c>
      <c r="G1585">
        <v>643</v>
      </c>
      <c r="H1585" s="4">
        <v>1.2500000000000001E-2</v>
      </c>
      <c r="I1585" t="s">
        <v>1916</v>
      </c>
      <c r="J1585" t="s">
        <v>1159</v>
      </c>
      <c r="K1585">
        <f t="shared" si="120"/>
        <v>33</v>
      </c>
      <c r="L1585">
        <f t="shared" si="121"/>
        <v>13</v>
      </c>
      <c r="M1585" s="5">
        <f t="shared" si="123"/>
        <v>0.39393939393939392</v>
      </c>
      <c r="N1585">
        <f t="shared" si="124"/>
        <v>20</v>
      </c>
    </row>
    <row r="1586" spans="1:14" x14ac:dyDescent="0.35">
      <c r="A1586" t="s">
        <v>46</v>
      </c>
      <c r="B1586" t="s">
        <v>1430</v>
      </c>
      <c r="C1586" t="s">
        <v>65</v>
      </c>
      <c r="D1586" t="s">
        <v>90</v>
      </c>
      <c r="E1586" t="s">
        <v>25</v>
      </c>
      <c r="F1586">
        <f t="shared" si="122"/>
        <v>93</v>
      </c>
      <c r="G1586">
        <v>644</v>
      </c>
      <c r="H1586" s="4">
        <v>3.5416666666666666E-2</v>
      </c>
      <c r="I1586" t="s">
        <v>1916</v>
      </c>
      <c r="J1586" t="s">
        <v>1161</v>
      </c>
      <c r="K1586">
        <f t="shared" si="120"/>
        <v>93</v>
      </c>
      <c r="L1586">
        <f t="shared" si="121"/>
        <v>74</v>
      </c>
      <c r="M1586" s="5">
        <f t="shared" si="123"/>
        <v>0.79569892473118276</v>
      </c>
      <c r="N1586">
        <f t="shared" si="124"/>
        <v>57</v>
      </c>
    </row>
    <row r="1587" spans="1:14" x14ac:dyDescent="0.35">
      <c r="A1587" t="s">
        <v>10</v>
      </c>
      <c r="B1587" t="s">
        <v>1546</v>
      </c>
      <c r="C1587" t="s">
        <v>21</v>
      </c>
      <c r="D1587" t="s">
        <v>94</v>
      </c>
      <c r="E1587" t="s">
        <v>25</v>
      </c>
      <c r="F1587">
        <f t="shared" si="122"/>
        <v>99</v>
      </c>
      <c r="G1587">
        <v>645</v>
      </c>
      <c r="H1587" s="4">
        <v>2.9861111111111113E-2</v>
      </c>
      <c r="I1587" t="s">
        <v>1917</v>
      </c>
      <c r="J1587" t="s">
        <v>1162</v>
      </c>
      <c r="K1587">
        <f t="shared" si="120"/>
        <v>99</v>
      </c>
      <c r="L1587">
        <f t="shared" si="121"/>
        <v>79</v>
      </c>
      <c r="M1587" s="5">
        <f t="shared" si="123"/>
        <v>0.79797979797979801</v>
      </c>
      <c r="N1587">
        <f t="shared" si="124"/>
        <v>60</v>
      </c>
    </row>
    <row r="1588" spans="1:14" x14ac:dyDescent="0.35">
      <c r="A1588" t="s">
        <v>10</v>
      </c>
      <c r="B1588" t="s">
        <v>1422</v>
      </c>
      <c r="C1588" t="s">
        <v>56</v>
      </c>
      <c r="D1588" t="s">
        <v>81</v>
      </c>
      <c r="E1588" t="s">
        <v>25</v>
      </c>
      <c r="F1588">
        <f t="shared" si="122"/>
        <v>81</v>
      </c>
      <c r="G1588">
        <v>645</v>
      </c>
      <c r="H1588" s="4">
        <v>3.7499999999999999E-2</v>
      </c>
      <c r="I1588" t="s">
        <v>1916</v>
      </c>
      <c r="J1588" t="s">
        <v>1162</v>
      </c>
      <c r="K1588">
        <f t="shared" si="120"/>
        <v>81</v>
      </c>
      <c r="L1588">
        <f t="shared" si="121"/>
        <v>65</v>
      </c>
      <c r="M1588" s="5">
        <f t="shared" si="123"/>
        <v>0.80246913580246915</v>
      </c>
      <c r="N1588">
        <f t="shared" si="124"/>
        <v>48</v>
      </c>
    </row>
    <row r="1589" spans="1:14" x14ac:dyDescent="0.35">
      <c r="A1589" t="s">
        <v>53</v>
      </c>
      <c r="B1589" t="s">
        <v>1356</v>
      </c>
      <c r="C1589" t="s">
        <v>69</v>
      </c>
      <c r="D1589" t="s">
        <v>98</v>
      </c>
      <c r="E1589" t="s">
        <v>19</v>
      </c>
      <c r="F1589">
        <f t="shared" si="122"/>
        <v>70</v>
      </c>
      <c r="G1589">
        <v>646</v>
      </c>
      <c r="H1589" s="4">
        <v>2.5000000000000001E-2</v>
      </c>
      <c r="I1589" t="s">
        <v>1916</v>
      </c>
      <c r="J1589" t="s">
        <v>1163</v>
      </c>
      <c r="K1589">
        <f t="shared" si="120"/>
        <v>70</v>
      </c>
      <c r="L1589">
        <f t="shared" si="121"/>
        <v>49</v>
      </c>
      <c r="M1589" s="5">
        <f t="shared" si="123"/>
        <v>0.7</v>
      </c>
      <c r="N1589">
        <f t="shared" si="124"/>
        <v>42</v>
      </c>
    </row>
    <row r="1590" spans="1:14" x14ac:dyDescent="0.35">
      <c r="A1590" t="s">
        <v>53</v>
      </c>
      <c r="B1590" t="s">
        <v>1395</v>
      </c>
      <c r="C1590" t="s">
        <v>8</v>
      </c>
      <c r="D1590" t="s">
        <v>63</v>
      </c>
      <c r="E1590" t="s">
        <v>19</v>
      </c>
      <c r="F1590">
        <f t="shared" si="122"/>
        <v>36</v>
      </c>
      <c r="G1590">
        <v>647</v>
      </c>
      <c r="H1590" s="4">
        <v>9.0277777777777769E-3</v>
      </c>
      <c r="I1590" t="s">
        <v>1917</v>
      </c>
      <c r="J1590" t="s">
        <v>1165</v>
      </c>
      <c r="K1590">
        <f t="shared" si="120"/>
        <v>36</v>
      </c>
      <c r="L1590">
        <f t="shared" si="121"/>
        <v>26</v>
      </c>
      <c r="M1590" s="5">
        <f t="shared" si="123"/>
        <v>0.72222222222222221</v>
      </c>
      <c r="N1590">
        <f t="shared" si="124"/>
        <v>20</v>
      </c>
    </row>
    <row r="1591" spans="1:14" x14ac:dyDescent="0.35">
      <c r="A1591" t="s">
        <v>53</v>
      </c>
      <c r="B1591" t="s">
        <v>1430</v>
      </c>
      <c r="C1591" t="s">
        <v>65</v>
      </c>
      <c r="D1591" t="s">
        <v>90</v>
      </c>
      <c r="E1591" t="s">
        <v>19</v>
      </c>
      <c r="F1591">
        <f t="shared" si="122"/>
        <v>62</v>
      </c>
      <c r="G1591">
        <v>647</v>
      </c>
      <c r="H1591" s="4">
        <v>1.8055555555555554E-2</v>
      </c>
      <c r="I1591" t="s">
        <v>1917</v>
      </c>
      <c r="J1591" t="s">
        <v>1165</v>
      </c>
      <c r="K1591">
        <f t="shared" si="120"/>
        <v>62</v>
      </c>
      <c r="L1591">
        <f t="shared" si="121"/>
        <v>43</v>
      </c>
      <c r="M1591" s="5">
        <f t="shared" si="123"/>
        <v>0.69354838709677424</v>
      </c>
      <c r="N1591">
        <f t="shared" si="124"/>
        <v>38</v>
      </c>
    </row>
    <row r="1592" spans="1:14" x14ac:dyDescent="0.35">
      <c r="A1592" t="s">
        <v>46</v>
      </c>
      <c r="B1592" t="s">
        <v>1366</v>
      </c>
      <c r="C1592" t="s">
        <v>56</v>
      </c>
      <c r="D1592" t="s">
        <v>83</v>
      </c>
      <c r="E1592" t="s">
        <v>19</v>
      </c>
      <c r="F1592">
        <f t="shared" si="122"/>
        <v>56</v>
      </c>
      <c r="G1592">
        <v>648</v>
      </c>
      <c r="H1592" s="4">
        <v>3.2638888888888891E-2</v>
      </c>
      <c r="I1592" t="s">
        <v>1916</v>
      </c>
      <c r="J1592" t="s">
        <v>1166</v>
      </c>
      <c r="K1592">
        <f t="shared" si="120"/>
        <v>56</v>
      </c>
      <c r="L1592">
        <f t="shared" si="121"/>
        <v>40</v>
      </c>
      <c r="M1592" s="5">
        <f t="shared" si="123"/>
        <v>0.7142857142857143</v>
      </c>
      <c r="N1592">
        <f t="shared" si="124"/>
        <v>32</v>
      </c>
    </row>
    <row r="1593" spans="1:14" x14ac:dyDescent="0.35">
      <c r="A1593" t="s">
        <v>46</v>
      </c>
      <c r="B1593" t="s">
        <v>1363</v>
      </c>
      <c r="C1593" t="s">
        <v>38</v>
      </c>
      <c r="D1593" t="s">
        <v>86</v>
      </c>
      <c r="E1593" t="s">
        <v>25</v>
      </c>
      <c r="F1593">
        <f t="shared" si="122"/>
        <v>87</v>
      </c>
      <c r="G1593">
        <v>649</v>
      </c>
      <c r="H1593" s="4">
        <v>1.5277777777777777E-2</v>
      </c>
      <c r="I1593" t="s">
        <v>1917</v>
      </c>
      <c r="J1593" t="s">
        <v>1168</v>
      </c>
      <c r="K1593">
        <f t="shared" si="120"/>
        <v>87</v>
      </c>
      <c r="L1593">
        <f t="shared" si="121"/>
        <v>70</v>
      </c>
      <c r="M1593" s="5">
        <f t="shared" si="123"/>
        <v>0.8045977011494253</v>
      </c>
      <c r="N1593">
        <f t="shared" si="124"/>
        <v>51</v>
      </c>
    </row>
    <row r="1594" spans="1:14" x14ac:dyDescent="0.35">
      <c r="A1594" t="s">
        <v>46</v>
      </c>
      <c r="B1594" t="s">
        <v>1366</v>
      </c>
      <c r="C1594" t="s">
        <v>56</v>
      </c>
      <c r="D1594" t="s">
        <v>83</v>
      </c>
      <c r="E1594" t="s">
        <v>25</v>
      </c>
      <c r="F1594">
        <f t="shared" si="122"/>
        <v>84</v>
      </c>
      <c r="G1594">
        <v>649</v>
      </c>
      <c r="H1594" s="4">
        <v>2.7777777777777776E-2</v>
      </c>
      <c r="I1594" t="s">
        <v>1916</v>
      </c>
      <c r="J1594" t="s">
        <v>1168</v>
      </c>
      <c r="K1594">
        <f t="shared" si="120"/>
        <v>84</v>
      </c>
      <c r="L1594">
        <f t="shared" si="121"/>
        <v>68</v>
      </c>
      <c r="M1594" s="5">
        <f t="shared" si="123"/>
        <v>0.80952380952380953</v>
      </c>
      <c r="N1594">
        <f t="shared" si="124"/>
        <v>48</v>
      </c>
    </row>
    <row r="1595" spans="1:14" x14ac:dyDescent="0.35">
      <c r="A1595" t="s">
        <v>46</v>
      </c>
      <c r="B1595" t="s">
        <v>1434</v>
      </c>
      <c r="C1595" t="s">
        <v>44</v>
      </c>
      <c r="D1595" t="s">
        <v>77</v>
      </c>
      <c r="E1595" t="s">
        <v>14</v>
      </c>
      <c r="F1595">
        <f t="shared" si="122"/>
        <v>25</v>
      </c>
      <c r="G1595">
        <v>649</v>
      </c>
      <c r="H1595" s="4">
        <v>2.2222222222222223E-2</v>
      </c>
      <c r="I1595" t="s">
        <v>1917</v>
      </c>
      <c r="J1595" t="s">
        <v>1168</v>
      </c>
      <c r="K1595">
        <f t="shared" si="120"/>
        <v>25</v>
      </c>
      <c r="L1595">
        <f t="shared" si="121"/>
        <v>10</v>
      </c>
      <c r="M1595" s="5">
        <f t="shared" si="123"/>
        <v>0.4</v>
      </c>
      <c r="N1595">
        <f t="shared" si="124"/>
        <v>15</v>
      </c>
    </row>
    <row r="1596" spans="1:14" x14ac:dyDescent="0.35">
      <c r="A1596" t="s">
        <v>46</v>
      </c>
      <c r="B1596" t="s">
        <v>1457</v>
      </c>
      <c r="C1596" t="s">
        <v>53</v>
      </c>
      <c r="D1596" t="s">
        <v>21</v>
      </c>
      <c r="E1596" t="s">
        <v>25</v>
      </c>
      <c r="F1596">
        <f t="shared" si="122"/>
        <v>60</v>
      </c>
      <c r="G1596">
        <v>649</v>
      </c>
      <c r="H1596" s="4">
        <v>1.0416666666666666E-2</v>
      </c>
      <c r="I1596" t="s">
        <v>1916</v>
      </c>
      <c r="J1596" t="s">
        <v>1168</v>
      </c>
      <c r="K1596">
        <f t="shared" si="120"/>
        <v>60</v>
      </c>
      <c r="L1596">
        <f t="shared" si="121"/>
        <v>48</v>
      </c>
      <c r="M1596" s="5">
        <f t="shared" si="123"/>
        <v>0.8</v>
      </c>
      <c r="N1596">
        <f t="shared" si="124"/>
        <v>36</v>
      </c>
    </row>
    <row r="1597" spans="1:14" x14ac:dyDescent="0.35">
      <c r="A1597" t="s">
        <v>42</v>
      </c>
      <c r="B1597" t="s">
        <v>1387</v>
      </c>
      <c r="C1597" t="s">
        <v>55</v>
      </c>
      <c r="D1597" t="s">
        <v>69</v>
      </c>
      <c r="E1597" t="s">
        <v>19</v>
      </c>
      <c r="F1597">
        <f t="shared" si="122"/>
        <v>42</v>
      </c>
      <c r="G1597">
        <v>650</v>
      </c>
      <c r="H1597" s="4">
        <v>1.2500000000000001E-2</v>
      </c>
      <c r="I1597" t="s">
        <v>1917</v>
      </c>
      <c r="J1597" t="s">
        <v>1169</v>
      </c>
      <c r="K1597">
        <f t="shared" si="120"/>
        <v>42</v>
      </c>
      <c r="L1597">
        <f t="shared" si="121"/>
        <v>29</v>
      </c>
      <c r="M1597" s="5">
        <f t="shared" si="123"/>
        <v>0.69047619047619047</v>
      </c>
      <c r="N1597">
        <f t="shared" si="124"/>
        <v>26</v>
      </c>
    </row>
    <row r="1598" spans="1:14" x14ac:dyDescent="0.35">
      <c r="A1598" t="s">
        <v>42</v>
      </c>
      <c r="B1598" t="s">
        <v>1363</v>
      </c>
      <c r="C1598" t="s">
        <v>38</v>
      </c>
      <c r="D1598" t="s">
        <v>86</v>
      </c>
      <c r="E1598" t="s">
        <v>19</v>
      </c>
      <c r="F1598">
        <f t="shared" si="122"/>
        <v>58</v>
      </c>
      <c r="G1598">
        <v>650</v>
      </c>
      <c r="H1598" s="4">
        <v>2.4305555555555556E-2</v>
      </c>
      <c r="I1598" t="s">
        <v>1917</v>
      </c>
      <c r="J1598" t="s">
        <v>1169</v>
      </c>
      <c r="K1598">
        <f t="shared" si="120"/>
        <v>58</v>
      </c>
      <c r="L1598">
        <f t="shared" si="121"/>
        <v>41</v>
      </c>
      <c r="M1598" s="5">
        <f t="shared" si="123"/>
        <v>0.7068965517241379</v>
      </c>
      <c r="N1598">
        <f t="shared" si="124"/>
        <v>34</v>
      </c>
    </row>
    <row r="1599" spans="1:14" x14ac:dyDescent="0.35">
      <c r="A1599" t="s">
        <v>42</v>
      </c>
      <c r="B1599" t="s">
        <v>1534</v>
      </c>
      <c r="C1599" t="s">
        <v>65</v>
      </c>
      <c r="D1599" t="s">
        <v>92</v>
      </c>
      <c r="E1599" t="s">
        <v>14</v>
      </c>
      <c r="F1599">
        <f t="shared" si="122"/>
        <v>32</v>
      </c>
      <c r="G1599">
        <v>650</v>
      </c>
      <c r="H1599" s="4">
        <v>8.3333333333333332E-3</v>
      </c>
      <c r="I1599" t="s">
        <v>1917</v>
      </c>
      <c r="J1599" t="s">
        <v>1169</v>
      </c>
      <c r="K1599">
        <f t="shared" si="120"/>
        <v>32</v>
      </c>
      <c r="L1599">
        <f t="shared" si="121"/>
        <v>13</v>
      </c>
      <c r="M1599" s="5">
        <f t="shared" si="123"/>
        <v>0.40625</v>
      </c>
      <c r="N1599">
        <f t="shared" si="124"/>
        <v>19</v>
      </c>
    </row>
    <row r="1600" spans="1:14" x14ac:dyDescent="0.35">
      <c r="A1600" t="s">
        <v>42</v>
      </c>
      <c r="B1600" t="s">
        <v>1356</v>
      </c>
      <c r="C1600" t="s">
        <v>69</v>
      </c>
      <c r="D1600" t="s">
        <v>98</v>
      </c>
      <c r="E1600" t="s">
        <v>25</v>
      </c>
      <c r="F1600">
        <f t="shared" si="122"/>
        <v>105</v>
      </c>
      <c r="G1600">
        <v>650</v>
      </c>
      <c r="H1600" s="4">
        <v>7.6388888888888886E-3</v>
      </c>
      <c r="I1600" t="s">
        <v>1916</v>
      </c>
      <c r="J1600" t="s">
        <v>1169</v>
      </c>
      <c r="K1600">
        <f t="shared" si="120"/>
        <v>105</v>
      </c>
      <c r="L1600">
        <f t="shared" si="121"/>
        <v>84</v>
      </c>
      <c r="M1600" s="5">
        <f t="shared" si="123"/>
        <v>0.8</v>
      </c>
      <c r="N1600">
        <f t="shared" si="124"/>
        <v>63</v>
      </c>
    </row>
    <row r="1601" spans="1:14" x14ac:dyDescent="0.35">
      <c r="A1601" t="s">
        <v>56</v>
      </c>
      <c r="B1601" t="s">
        <v>1369</v>
      </c>
      <c r="C1601" t="s">
        <v>77</v>
      </c>
      <c r="D1601" t="s">
        <v>108</v>
      </c>
      <c r="E1601" t="s">
        <v>19</v>
      </c>
      <c r="F1601">
        <f t="shared" si="122"/>
        <v>80</v>
      </c>
      <c r="G1601">
        <v>651</v>
      </c>
      <c r="H1601" s="4">
        <v>3.4722222222222224E-2</v>
      </c>
      <c r="I1601" t="s">
        <v>1916</v>
      </c>
      <c r="J1601" t="s">
        <v>1171</v>
      </c>
      <c r="K1601">
        <f t="shared" si="120"/>
        <v>80</v>
      </c>
      <c r="L1601">
        <f t="shared" si="121"/>
        <v>55</v>
      </c>
      <c r="M1601" s="5">
        <f t="shared" si="123"/>
        <v>0.6875</v>
      </c>
      <c r="N1601">
        <f t="shared" si="124"/>
        <v>50</v>
      </c>
    </row>
    <row r="1602" spans="1:14" x14ac:dyDescent="0.35">
      <c r="A1602" t="s">
        <v>56</v>
      </c>
      <c r="B1602" t="s">
        <v>1387</v>
      </c>
      <c r="C1602" t="s">
        <v>55</v>
      </c>
      <c r="D1602" t="s">
        <v>69</v>
      </c>
      <c r="E1602" t="s">
        <v>25</v>
      </c>
      <c r="F1602">
        <f t="shared" si="122"/>
        <v>63</v>
      </c>
      <c r="G1602">
        <v>651</v>
      </c>
      <c r="H1602" s="4">
        <v>6.2500000000000003E-3</v>
      </c>
      <c r="I1602" t="s">
        <v>1916</v>
      </c>
      <c r="J1602" t="s">
        <v>1171</v>
      </c>
      <c r="K1602">
        <f t="shared" ref="K1602:K1665" si="125">D1602*E1602</f>
        <v>63</v>
      </c>
      <c r="L1602">
        <f t="shared" ref="L1602:L1665" si="126">K1602-C1602</f>
        <v>50</v>
      </c>
      <c r="M1602" s="5">
        <f t="shared" si="123"/>
        <v>0.79365079365079361</v>
      </c>
      <c r="N1602">
        <f t="shared" si="124"/>
        <v>39</v>
      </c>
    </row>
    <row r="1603" spans="1:14" x14ac:dyDescent="0.35">
      <c r="A1603" t="s">
        <v>56</v>
      </c>
      <c r="B1603" t="s">
        <v>1546</v>
      </c>
      <c r="C1603" t="s">
        <v>21</v>
      </c>
      <c r="D1603" t="s">
        <v>94</v>
      </c>
      <c r="E1603" t="s">
        <v>19</v>
      </c>
      <c r="F1603">
        <f t="shared" ref="F1603:F1666" si="127">D1603*E1603</f>
        <v>66</v>
      </c>
      <c r="G1603">
        <v>651</v>
      </c>
      <c r="H1603" s="4">
        <v>2.013888888888889E-2</v>
      </c>
      <c r="I1603" t="s">
        <v>1916</v>
      </c>
      <c r="J1603" t="s">
        <v>1171</v>
      </c>
      <c r="K1603">
        <f t="shared" si="125"/>
        <v>66</v>
      </c>
      <c r="L1603">
        <f t="shared" si="126"/>
        <v>46</v>
      </c>
      <c r="M1603" s="5">
        <f t="shared" ref="M1603:M1666" si="128">(L1603/K1603)</f>
        <v>0.69696969696969702</v>
      </c>
      <c r="N1603">
        <f t="shared" ref="N1603:N1666" si="129">C1603*E1603</f>
        <v>40</v>
      </c>
    </row>
    <row r="1604" spans="1:14" x14ac:dyDescent="0.35">
      <c r="A1604" t="s">
        <v>50</v>
      </c>
      <c r="B1604" t="s">
        <v>1430</v>
      </c>
      <c r="C1604" t="s">
        <v>65</v>
      </c>
      <c r="D1604" t="s">
        <v>90</v>
      </c>
      <c r="E1604" t="s">
        <v>19</v>
      </c>
      <c r="F1604">
        <f t="shared" si="127"/>
        <v>62</v>
      </c>
      <c r="G1604">
        <v>652</v>
      </c>
      <c r="H1604" s="4">
        <v>8.3333333333333332E-3</v>
      </c>
      <c r="I1604" t="s">
        <v>1916</v>
      </c>
      <c r="J1604" t="s">
        <v>1172</v>
      </c>
      <c r="K1604">
        <f t="shared" si="125"/>
        <v>62</v>
      </c>
      <c r="L1604">
        <f t="shared" si="126"/>
        <v>43</v>
      </c>
      <c r="M1604" s="5">
        <f t="shared" si="128"/>
        <v>0.69354838709677424</v>
      </c>
      <c r="N1604">
        <f t="shared" si="129"/>
        <v>38</v>
      </c>
    </row>
    <row r="1605" spans="1:14" x14ac:dyDescent="0.35">
      <c r="A1605" t="s">
        <v>50</v>
      </c>
      <c r="B1605" t="s">
        <v>1389</v>
      </c>
      <c r="C1605" t="s">
        <v>71</v>
      </c>
      <c r="D1605" t="s">
        <v>100</v>
      </c>
      <c r="E1605" t="s">
        <v>25</v>
      </c>
      <c r="F1605">
        <f t="shared" si="127"/>
        <v>108</v>
      </c>
      <c r="G1605">
        <v>652</v>
      </c>
      <c r="H1605" s="4">
        <v>2.6388888888888889E-2</v>
      </c>
      <c r="I1605" t="s">
        <v>1917</v>
      </c>
      <c r="J1605" t="s">
        <v>1172</v>
      </c>
      <c r="K1605">
        <f t="shared" si="125"/>
        <v>108</v>
      </c>
      <c r="L1605">
        <f t="shared" si="126"/>
        <v>86</v>
      </c>
      <c r="M1605" s="5">
        <f t="shared" si="128"/>
        <v>0.79629629629629628</v>
      </c>
      <c r="N1605">
        <f t="shared" si="129"/>
        <v>66</v>
      </c>
    </row>
    <row r="1606" spans="1:14" x14ac:dyDescent="0.35">
      <c r="A1606" t="s">
        <v>55</v>
      </c>
      <c r="B1606" t="s">
        <v>1366</v>
      </c>
      <c r="C1606" t="s">
        <v>56</v>
      </c>
      <c r="D1606" t="s">
        <v>83</v>
      </c>
      <c r="E1606" t="s">
        <v>25</v>
      </c>
      <c r="F1606">
        <f t="shared" si="127"/>
        <v>84</v>
      </c>
      <c r="G1606">
        <v>653</v>
      </c>
      <c r="H1606" s="4">
        <v>3.5416666666666666E-2</v>
      </c>
      <c r="I1606" t="s">
        <v>1917</v>
      </c>
      <c r="J1606" t="s">
        <v>1174</v>
      </c>
      <c r="K1606">
        <f t="shared" si="125"/>
        <v>84</v>
      </c>
      <c r="L1606">
        <f t="shared" si="126"/>
        <v>68</v>
      </c>
      <c r="M1606" s="5">
        <f t="shared" si="128"/>
        <v>0.80952380952380953</v>
      </c>
      <c r="N1606">
        <f t="shared" si="129"/>
        <v>48</v>
      </c>
    </row>
    <row r="1607" spans="1:14" x14ac:dyDescent="0.35">
      <c r="A1607" t="s">
        <v>55</v>
      </c>
      <c r="B1607" t="s">
        <v>1386</v>
      </c>
      <c r="C1607" t="s">
        <v>63</v>
      </c>
      <c r="D1607" t="s">
        <v>88</v>
      </c>
      <c r="E1607" t="s">
        <v>25</v>
      </c>
      <c r="F1607">
        <f t="shared" si="127"/>
        <v>90</v>
      </c>
      <c r="G1607">
        <v>653</v>
      </c>
      <c r="H1607" s="4">
        <v>3.1944444444444442E-2</v>
      </c>
      <c r="I1607" t="s">
        <v>1916</v>
      </c>
      <c r="J1607" t="s">
        <v>1174</v>
      </c>
      <c r="K1607">
        <f t="shared" si="125"/>
        <v>90</v>
      </c>
      <c r="L1607">
        <f t="shared" si="126"/>
        <v>72</v>
      </c>
      <c r="M1607" s="5">
        <f t="shared" si="128"/>
        <v>0.8</v>
      </c>
      <c r="N1607">
        <f t="shared" si="129"/>
        <v>54</v>
      </c>
    </row>
    <row r="1608" spans="1:14" x14ac:dyDescent="0.35">
      <c r="A1608" t="s">
        <v>55</v>
      </c>
      <c r="B1608" t="s">
        <v>1356</v>
      </c>
      <c r="C1608" t="s">
        <v>69</v>
      </c>
      <c r="D1608" t="s">
        <v>98</v>
      </c>
      <c r="E1608" t="s">
        <v>19</v>
      </c>
      <c r="F1608">
        <f t="shared" si="127"/>
        <v>70</v>
      </c>
      <c r="G1608">
        <v>653</v>
      </c>
      <c r="H1608" s="4">
        <v>3.6805555555555557E-2</v>
      </c>
      <c r="I1608" t="s">
        <v>1916</v>
      </c>
      <c r="J1608" t="s">
        <v>1174</v>
      </c>
      <c r="K1608">
        <f t="shared" si="125"/>
        <v>70</v>
      </c>
      <c r="L1608">
        <f t="shared" si="126"/>
        <v>49</v>
      </c>
      <c r="M1608" s="5">
        <f t="shared" si="128"/>
        <v>0.7</v>
      </c>
      <c r="N1608">
        <f t="shared" si="129"/>
        <v>42</v>
      </c>
    </row>
    <row r="1609" spans="1:14" x14ac:dyDescent="0.35">
      <c r="A1609" t="s">
        <v>53</v>
      </c>
      <c r="B1609" t="s">
        <v>1498</v>
      </c>
      <c r="C1609" t="s">
        <v>55</v>
      </c>
      <c r="D1609" t="s">
        <v>71</v>
      </c>
      <c r="E1609" t="s">
        <v>14</v>
      </c>
      <c r="F1609">
        <f t="shared" si="127"/>
        <v>22</v>
      </c>
      <c r="G1609">
        <v>654</v>
      </c>
      <c r="H1609" s="4">
        <v>2.1527777777777778E-2</v>
      </c>
      <c r="I1609" t="s">
        <v>1916</v>
      </c>
      <c r="J1609" t="s">
        <v>1176</v>
      </c>
      <c r="K1609">
        <f t="shared" si="125"/>
        <v>22</v>
      </c>
      <c r="L1609">
        <f t="shared" si="126"/>
        <v>9</v>
      </c>
      <c r="M1609" s="5">
        <f t="shared" si="128"/>
        <v>0.40909090909090912</v>
      </c>
      <c r="N1609">
        <f t="shared" si="129"/>
        <v>13</v>
      </c>
    </row>
    <row r="1610" spans="1:14" x14ac:dyDescent="0.35">
      <c r="A1610" t="s">
        <v>53</v>
      </c>
      <c r="B1610" t="s">
        <v>1457</v>
      </c>
      <c r="C1610" t="s">
        <v>53</v>
      </c>
      <c r="D1610" t="s">
        <v>21</v>
      </c>
      <c r="E1610" t="s">
        <v>14</v>
      </c>
      <c r="F1610">
        <f t="shared" si="127"/>
        <v>20</v>
      </c>
      <c r="G1610">
        <v>654</v>
      </c>
      <c r="H1610" s="4">
        <v>9.0277777777777769E-3</v>
      </c>
      <c r="I1610" t="s">
        <v>1916</v>
      </c>
      <c r="J1610" t="s">
        <v>1176</v>
      </c>
      <c r="K1610">
        <f t="shared" si="125"/>
        <v>20</v>
      </c>
      <c r="L1610">
        <f t="shared" si="126"/>
        <v>8</v>
      </c>
      <c r="M1610" s="5">
        <f t="shared" si="128"/>
        <v>0.4</v>
      </c>
      <c r="N1610">
        <f t="shared" si="129"/>
        <v>12</v>
      </c>
    </row>
    <row r="1611" spans="1:14" x14ac:dyDescent="0.35">
      <c r="A1611" t="s">
        <v>34</v>
      </c>
      <c r="B1611" t="s">
        <v>1430</v>
      </c>
      <c r="C1611" t="s">
        <v>65</v>
      </c>
      <c r="D1611" t="s">
        <v>90</v>
      </c>
      <c r="E1611" t="s">
        <v>25</v>
      </c>
      <c r="F1611">
        <f t="shared" si="127"/>
        <v>93</v>
      </c>
      <c r="G1611">
        <v>655</v>
      </c>
      <c r="H1611" s="4">
        <v>2.5000000000000001E-2</v>
      </c>
      <c r="I1611" t="s">
        <v>1917</v>
      </c>
      <c r="J1611" t="s">
        <v>1178</v>
      </c>
      <c r="K1611">
        <f t="shared" si="125"/>
        <v>93</v>
      </c>
      <c r="L1611">
        <f t="shared" si="126"/>
        <v>74</v>
      </c>
      <c r="M1611" s="5">
        <f t="shared" si="128"/>
        <v>0.79569892473118276</v>
      </c>
      <c r="N1611">
        <f t="shared" si="129"/>
        <v>57</v>
      </c>
    </row>
    <row r="1612" spans="1:14" x14ac:dyDescent="0.35">
      <c r="A1612" t="s">
        <v>65</v>
      </c>
      <c r="B1612" t="s">
        <v>1496</v>
      </c>
      <c r="C1612" t="s">
        <v>50</v>
      </c>
      <c r="D1612" t="s">
        <v>73</v>
      </c>
      <c r="E1612" t="s">
        <v>14</v>
      </c>
      <c r="F1612">
        <f t="shared" si="127"/>
        <v>23</v>
      </c>
      <c r="G1612">
        <v>656</v>
      </c>
      <c r="H1612" s="4">
        <v>9.0277777777777769E-3</v>
      </c>
      <c r="I1612" t="s">
        <v>1916</v>
      </c>
      <c r="J1612" t="s">
        <v>1180</v>
      </c>
      <c r="K1612">
        <f t="shared" si="125"/>
        <v>23</v>
      </c>
      <c r="L1612">
        <f t="shared" si="126"/>
        <v>9</v>
      </c>
      <c r="M1612" s="5">
        <f t="shared" si="128"/>
        <v>0.39130434782608697</v>
      </c>
      <c r="N1612">
        <f t="shared" si="129"/>
        <v>14</v>
      </c>
    </row>
    <row r="1613" spans="1:14" x14ac:dyDescent="0.35">
      <c r="A1613" t="s">
        <v>65</v>
      </c>
      <c r="B1613" t="s">
        <v>1457</v>
      </c>
      <c r="C1613" t="s">
        <v>53</v>
      </c>
      <c r="D1613" t="s">
        <v>21</v>
      </c>
      <c r="E1613" t="s">
        <v>25</v>
      </c>
      <c r="F1613">
        <f t="shared" si="127"/>
        <v>60</v>
      </c>
      <c r="G1613">
        <v>656</v>
      </c>
      <c r="H1613" s="4">
        <v>3.0555555555555555E-2</v>
      </c>
      <c r="I1613" t="s">
        <v>1917</v>
      </c>
      <c r="J1613" t="s">
        <v>1180</v>
      </c>
      <c r="K1613">
        <f t="shared" si="125"/>
        <v>60</v>
      </c>
      <c r="L1613">
        <f t="shared" si="126"/>
        <v>48</v>
      </c>
      <c r="M1613" s="5">
        <f t="shared" si="128"/>
        <v>0.8</v>
      </c>
      <c r="N1613">
        <f t="shared" si="129"/>
        <v>36</v>
      </c>
    </row>
    <row r="1614" spans="1:14" x14ac:dyDescent="0.35">
      <c r="A1614" t="s">
        <v>65</v>
      </c>
      <c r="B1614" t="s">
        <v>1427</v>
      </c>
      <c r="C1614" t="s">
        <v>42</v>
      </c>
      <c r="D1614" t="s">
        <v>65</v>
      </c>
      <c r="E1614" t="s">
        <v>19</v>
      </c>
      <c r="F1614">
        <f t="shared" si="127"/>
        <v>38</v>
      </c>
      <c r="G1614">
        <v>656</v>
      </c>
      <c r="H1614" s="4">
        <v>2.7083333333333334E-2</v>
      </c>
      <c r="I1614" t="s">
        <v>1917</v>
      </c>
      <c r="J1614" t="s">
        <v>1180</v>
      </c>
      <c r="K1614">
        <f t="shared" si="125"/>
        <v>38</v>
      </c>
      <c r="L1614">
        <f t="shared" si="126"/>
        <v>27</v>
      </c>
      <c r="M1614" s="5">
        <f t="shared" si="128"/>
        <v>0.71052631578947367</v>
      </c>
      <c r="N1614">
        <f t="shared" si="129"/>
        <v>22</v>
      </c>
    </row>
    <row r="1615" spans="1:14" x14ac:dyDescent="0.35">
      <c r="A1615" t="s">
        <v>65</v>
      </c>
      <c r="B1615" t="s">
        <v>1389</v>
      </c>
      <c r="C1615" t="s">
        <v>71</v>
      </c>
      <c r="D1615" t="s">
        <v>100</v>
      </c>
      <c r="E1615" t="s">
        <v>14</v>
      </c>
      <c r="F1615">
        <f t="shared" si="127"/>
        <v>36</v>
      </c>
      <c r="G1615">
        <v>656</v>
      </c>
      <c r="H1615" s="4">
        <v>9.7222222222222224E-3</v>
      </c>
      <c r="I1615" t="s">
        <v>1916</v>
      </c>
      <c r="J1615" t="s">
        <v>1180</v>
      </c>
      <c r="K1615">
        <f t="shared" si="125"/>
        <v>36</v>
      </c>
      <c r="L1615">
        <f t="shared" si="126"/>
        <v>14</v>
      </c>
      <c r="M1615" s="5">
        <f t="shared" si="128"/>
        <v>0.3888888888888889</v>
      </c>
      <c r="N1615">
        <f t="shared" si="129"/>
        <v>22</v>
      </c>
    </row>
    <row r="1616" spans="1:14" x14ac:dyDescent="0.35">
      <c r="A1616" t="s">
        <v>14</v>
      </c>
      <c r="B1616" t="s">
        <v>1369</v>
      </c>
      <c r="C1616" t="s">
        <v>77</v>
      </c>
      <c r="D1616" t="s">
        <v>108</v>
      </c>
      <c r="E1616" t="s">
        <v>19</v>
      </c>
      <c r="F1616">
        <f t="shared" si="127"/>
        <v>80</v>
      </c>
      <c r="G1616">
        <v>657</v>
      </c>
      <c r="H1616" s="4">
        <v>3.8194444444444448E-2</v>
      </c>
      <c r="I1616" t="s">
        <v>1917</v>
      </c>
      <c r="J1616" t="s">
        <v>1182</v>
      </c>
      <c r="K1616">
        <f t="shared" si="125"/>
        <v>80</v>
      </c>
      <c r="L1616">
        <f t="shared" si="126"/>
        <v>55</v>
      </c>
      <c r="M1616" s="5">
        <f t="shared" si="128"/>
        <v>0.6875</v>
      </c>
      <c r="N1616">
        <f t="shared" si="129"/>
        <v>50</v>
      </c>
    </row>
    <row r="1617" spans="1:14" x14ac:dyDescent="0.35">
      <c r="A1617" t="s">
        <v>14</v>
      </c>
      <c r="B1617" t="s">
        <v>1496</v>
      </c>
      <c r="C1617" t="s">
        <v>50</v>
      </c>
      <c r="D1617" t="s">
        <v>73</v>
      </c>
      <c r="E1617" t="s">
        <v>19</v>
      </c>
      <c r="F1617">
        <f t="shared" si="127"/>
        <v>46</v>
      </c>
      <c r="G1617">
        <v>657</v>
      </c>
      <c r="H1617" s="4">
        <v>2.7083333333333334E-2</v>
      </c>
      <c r="I1617" t="s">
        <v>1917</v>
      </c>
      <c r="J1617" t="s">
        <v>1182</v>
      </c>
      <c r="K1617">
        <f t="shared" si="125"/>
        <v>46</v>
      </c>
      <c r="L1617">
        <f t="shared" si="126"/>
        <v>32</v>
      </c>
      <c r="M1617" s="5">
        <f t="shared" si="128"/>
        <v>0.69565217391304346</v>
      </c>
      <c r="N1617">
        <f t="shared" si="129"/>
        <v>28</v>
      </c>
    </row>
    <row r="1618" spans="1:14" x14ac:dyDescent="0.35">
      <c r="A1618" t="s">
        <v>14</v>
      </c>
      <c r="B1618" t="s">
        <v>1356</v>
      </c>
      <c r="C1618" t="s">
        <v>69</v>
      </c>
      <c r="D1618" t="s">
        <v>98</v>
      </c>
      <c r="E1618" t="s">
        <v>19</v>
      </c>
      <c r="F1618">
        <f t="shared" si="127"/>
        <v>70</v>
      </c>
      <c r="G1618">
        <v>657</v>
      </c>
      <c r="H1618" s="4">
        <v>2.7777777777777776E-2</v>
      </c>
      <c r="I1618" t="s">
        <v>1917</v>
      </c>
      <c r="J1618" t="s">
        <v>1182</v>
      </c>
      <c r="K1618">
        <f t="shared" si="125"/>
        <v>70</v>
      </c>
      <c r="L1618">
        <f t="shared" si="126"/>
        <v>49</v>
      </c>
      <c r="M1618" s="5">
        <f t="shared" si="128"/>
        <v>0.7</v>
      </c>
      <c r="N1618">
        <f t="shared" si="129"/>
        <v>42</v>
      </c>
    </row>
    <row r="1619" spans="1:14" x14ac:dyDescent="0.35">
      <c r="A1619" t="s">
        <v>65</v>
      </c>
      <c r="B1619" t="s">
        <v>1534</v>
      </c>
      <c r="C1619" t="s">
        <v>65</v>
      </c>
      <c r="D1619" t="s">
        <v>92</v>
      </c>
      <c r="E1619" t="s">
        <v>14</v>
      </c>
      <c r="F1619">
        <f t="shared" si="127"/>
        <v>32</v>
      </c>
      <c r="G1619">
        <v>658</v>
      </c>
      <c r="H1619" s="4">
        <v>1.4583333333333334E-2</v>
      </c>
      <c r="I1619" t="s">
        <v>1917</v>
      </c>
      <c r="J1619" t="s">
        <v>1184</v>
      </c>
      <c r="K1619">
        <f t="shared" si="125"/>
        <v>32</v>
      </c>
      <c r="L1619">
        <f t="shared" si="126"/>
        <v>13</v>
      </c>
      <c r="M1619" s="5">
        <f t="shared" si="128"/>
        <v>0.40625</v>
      </c>
      <c r="N1619">
        <f t="shared" si="129"/>
        <v>19</v>
      </c>
    </row>
    <row r="1620" spans="1:14" x14ac:dyDescent="0.35">
      <c r="A1620" t="s">
        <v>65</v>
      </c>
      <c r="B1620" t="s">
        <v>1422</v>
      </c>
      <c r="C1620" t="s">
        <v>56</v>
      </c>
      <c r="D1620" t="s">
        <v>81</v>
      </c>
      <c r="E1620" t="s">
        <v>19</v>
      </c>
      <c r="F1620">
        <f t="shared" si="127"/>
        <v>54</v>
      </c>
      <c r="G1620">
        <v>658</v>
      </c>
      <c r="H1620" s="4">
        <v>1.8749999999999999E-2</v>
      </c>
      <c r="I1620" t="s">
        <v>1917</v>
      </c>
      <c r="J1620" t="s">
        <v>1184</v>
      </c>
      <c r="K1620">
        <f t="shared" si="125"/>
        <v>54</v>
      </c>
      <c r="L1620">
        <f t="shared" si="126"/>
        <v>38</v>
      </c>
      <c r="M1620" s="5">
        <f t="shared" si="128"/>
        <v>0.70370370370370372</v>
      </c>
      <c r="N1620">
        <f t="shared" si="129"/>
        <v>32</v>
      </c>
    </row>
    <row r="1621" spans="1:14" x14ac:dyDescent="0.35">
      <c r="A1621" t="s">
        <v>46</v>
      </c>
      <c r="B1621" t="s">
        <v>1363</v>
      </c>
      <c r="C1621" t="s">
        <v>38</v>
      </c>
      <c r="D1621" t="s">
        <v>86</v>
      </c>
      <c r="E1621" t="s">
        <v>25</v>
      </c>
      <c r="F1621">
        <f t="shared" si="127"/>
        <v>87</v>
      </c>
      <c r="G1621">
        <v>659</v>
      </c>
      <c r="H1621" s="4">
        <v>2.1527777777777778E-2</v>
      </c>
      <c r="I1621" t="s">
        <v>1916</v>
      </c>
      <c r="J1621" t="s">
        <v>1185</v>
      </c>
      <c r="K1621">
        <f t="shared" si="125"/>
        <v>87</v>
      </c>
      <c r="L1621">
        <f t="shared" si="126"/>
        <v>70</v>
      </c>
      <c r="M1621" s="5">
        <f t="shared" si="128"/>
        <v>0.8045977011494253</v>
      </c>
      <c r="N1621">
        <f t="shared" si="129"/>
        <v>51</v>
      </c>
    </row>
    <row r="1622" spans="1:14" x14ac:dyDescent="0.35">
      <c r="A1622" t="s">
        <v>65</v>
      </c>
      <c r="B1622" t="s">
        <v>1427</v>
      </c>
      <c r="C1622" t="s">
        <v>42</v>
      </c>
      <c r="D1622" t="s">
        <v>65</v>
      </c>
      <c r="E1622" t="s">
        <v>19</v>
      </c>
      <c r="F1622">
        <f t="shared" si="127"/>
        <v>38</v>
      </c>
      <c r="G1622">
        <v>660</v>
      </c>
      <c r="H1622" s="4">
        <v>1.6666666666666666E-2</v>
      </c>
      <c r="I1622" t="s">
        <v>1917</v>
      </c>
      <c r="J1622" t="s">
        <v>1187</v>
      </c>
      <c r="K1622">
        <f t="shared" si="125"/>
        <v>38</v>
      </c>
      <c r="L1622">
        <f t="shared" si="126"/>
        <v>27</v>
      </c>
      <c r="M1622" s="5">
        <f t="shared" si="128"/>
        <v>0.71052631578947367</v>
      </c>
      <c r="N1622">
        <f t="shared" si="129"/>
        <v>22</v>
      </c>
    </row>
    <row r="1623" spans="1:14" x14ac:dyDescent="0.35">
      <c r="A1623" t="s">
        <v>65</v>
      </c>
      <c r="B1623" t="s">
        <v>1386</v>
      </c>
      <c r="C1623" t="s">
        <v>63</v>
      </c>
      <c r="D1623" t="s">
        <v>88</v>
      </c>
      <c r="E1623" t="s">
        <v>25</v>
      </c>
      <c r="F1623">
        <f t="shared" si="127"/>
        <v>90</v>
      </c>
      <c r="G1623">
        <v>660</v>
      </c>
      <c r="H1623" s="4">
        <v>1.1111111111111112E-2</v>
      </c>
      <c r="I1623" t="s">
        <v>1916</v>
      </c>
      <c r="J1623" t="s">
        <v>1187</v>
      </c>
      <c r="K1623">
        <f t="shared" si="125"/>
        <v>90</v>
      </c>
      <c r="L1623">
        <f t="shared" si="126"/>
        <v>72</v>
      </c>
      <c r="M1623" s="5">
        <f t="shared" si="128"/>
        <v>0.8</v>
      </c>
      <c r="N1623">
        <f t="shared" si="129"/>
        <v>54</v>
      </c>
    </row>
    <row r="1624" spans="1:14" x14ac:dyDescent="0.35">
      <c r="A1624" t="s">
        <v>65</v>
      </c>
      <c r="B1624" t="s">
        <v>1369</v>
      </c>
      <c r="C1624" t="s">
        <v>77</v>
      </c>
      <c r="D1624" t="s">
        <v>108</v>
      </c>
      <c r="E1624" t="s">
        <v>19</v>
      </c>
      <c r="F1624">
        <f t="shared" si="127"/>
        <v>80</v>
      </c>
      <c r="G1624">
        <v>660</v>
      </c>
      <c r="H1624" s="4">
        <v>3.472222222222222E-3</v>
      </c>
      <c r="I1624" t="s">
        <v>1917</v>
      </c>
      <c r="J1624" t="s">
        <v>1187</v>
      </c>
      <c r="K1624">
        <f t="shared" si="125"/>
        <v>80</v>
      </c>
      <c r="L1624">
        <f t="shared" si="126"/>
        <v>55</v>
      </c>
      <c r="M1624" s="5">
        <f t="shared" si="128"/>
        <v>0.6875</v>
      </c>
      <c r="N1624">
        <f t="shared" si="129"/>
        <v>50</v>
      </c>
    </row>
    <row r="1625" spans="1:14" x14ac:dyDescent="0.35">
      <c r="A1625" t="s">
        <v>56</v>
      </c>
      <c r="B1625" t="s">
        <v>1496</v>
      </c>
      <c r="C1625" t="s">
        <v>50</v>
      </c>
      <c r="D1625" t="s">
        <v>73</v>
      </c>
      <c r="E1625" t="s">
        <v>25</v>
      </c>
      <c r="F1625">
        <f t="shared" si="127"/>
        <v>69</v>
      </c>
      <c r="G1625">
        <v>661</v>
      </c>
      <c r="H1625" s="4">
        <v>3.888888888888889E-2</v>
      </c>
      <c r="I1625" t="s">
        <v>1917</v>
      </c>
      <c r="J1625" t="s">
        <v>1188</v>
      </c>
      <c r="K1625">
        <f t="shared" si="125"/>
        <v>69</v>
      </c>
      <c r="L1625">
        <f t="shared" si="126"/>
        <v>55</v>
      </c>
      <c r="M1625" s="5">
        <f t="shared" si="128"/>
        <v>0.79710144927536231</v>
      </c>
      <c r="N1625">
        <f t="shared" si="129"/>
        <v>42</v>
      </c>
    </row>
    <row r="1626" spans="1:14" x14ac:dyDescent="0.35">
      <c r="A1626" t="s">
        <v>56</v>
      </c>
      <c r="B1626" t="s">
        <v>1430</v>
      </c>
      <c r="C1626" t="s">
        <v>65</v>
      </c>
      <c r="D1626" t="s">
        <v>90</v>
      </c>
      <c r="E1626" t="s">
        <v>14</v>
      </c>
      <c r="F1626">
        <f t="shared" si="127"/>
        <v>31</v>
      </c>
      <c r="G1626">
        <v>661</v>
      </c>
      <c r="H1626" s="4">
        <v>1.5277777777777777E-2</v>
      </c>
      <c r="I1626" t="s">
        <v>1917</v>
      </c>
      <c r="J1626" t="s">
        <v>1188</v>
      </c>
      <c r="K1626">
        <f t="shared" si="125"/>
        <v>31</v>
      </c>
      <c r="L1626">
        <f t="shared" si="126"/>
        <v>12</v>
      </c>
      <c r="M1626" s="5">
        <f t="shared" si="128"/>
        <v>0.38709677419354838</v>
      </c>
      <c r="N1626">
        <f t="shared" si="129"/>
        <v>19</v>
      </c>
    </row>
    <row r="1627" spans="1:14" x14ac:dyDescent="0.35">
      <c r="A1627" t="s">
        <v>56</v>
      </c>
      <c r="B1627" t="s">
        <v>1434</v>
      </c>
      <c r="C1627" t="s">
        <v>44</v>
      </c>
      <c r="D1627" t="s">
        <v>77</v>
      </c>
      <c r="E1627" t="s">
        <v>19</v>
      </c>
      <c r="F1627">
        <f t="shared" si="127"/>
        <v>50</v>
      </c>
      <c r="G1627">
        <v>661</v>
      </c>
      <c r="H1627" s="4">
        <v>2.0833333333333332E-2</v>
      </c>
      <c r="I1627" t="s">
        <v>1916</v>
      </c>
      <c r="J1627" t="s">
        <v>1188</v>
      </c>
      <c r="K1627">
        <f t="shared" si="125"/>
        <v>50</v>
      </c>
      <c r="L1627">
        <f t="shared" si="126"/>
        <v>35</v>
      </c>
      <c r="M1627" s="5">
        <f t="shared" si="128"/>
        <v>0.7</v>
      </c>
      <c r="N1627">
        <f t="shared" si="129"/>
        <v>30</v>
      </c>
    </row>
    <row r="1628" spans="1:14" x14ac:dyDescent="0.35">
      <c r="A1628" t="s">
        <v>56</v>
      </c>
      <c r="B1628" t="s">
        <v>1366</v>
      </c>
      <c r="C1628" t="s">
        <v>56</v>
      </c>
      <c r="D1628" t="s">
        <v>83</v>
      </c>
      <c r="E1628" t="s">
        <v>19</v>
      </c>
      <c r="F1628">
        <f t="shared" si="127"/>
        <v>56</v>
      </c>
      <c r="G1628">
        <v>661</v>
      </c>
      <c r="H1628" s="4">
        <v>1.8749999999999999E-2</v>
      </c>
      <c r="I1628" t="s">
        <v>1917</v>
      </c>
      <c r="J1628" t="s">
        <v>1188</v>
      </c>
      <c r="K1628">
        <f t="shared" si="125"/>
        <v>56</v>
      </c>
      <c r="L1628">
        <f t="shared" si="126"/>
        <v>40</v>
      </c>
      <c r="M1628" s="5">
        <f t="shared" si="128"/>
        <v>0.7142857142857143</v>
      </c>
      <c r="N1628">
        <f t="shared" si="129"/>
        <v>32</v>
      </c>
    </row>
    <row r="1629" spans="1:14" x14ac:dyDescent="0.35">
      <c r="A1629" t="s">
        <v>44</v>
      </c>
      <c r="B1629" t="s">
        <v>1465</v>
      </c>
      <c r="C1629" t="s">
        <v>50</v>
      </c>
      <c r="D1629" t="s">
        <v>75</v>
      </c>
      <c r="E1629" t="s">
        <v>25</v>
      </c>
      <c r="F1629">
        <f t="shared" si="127"/>
        <v>72</v>
      </c>
      <c r="G1629">
        <v>662</v>
      </c>
      <c r="H1629" s="4">
        <v>2.361111111111111E-2</v>
      </c>
      <c r="I1629" t="s">
        <v>1916</v>
      </c>
      <c r="J1629" t="s">
        <v>1190</v>
      </c>
      <c r="K1629">
        <f t="shared" si="125"/>
        <v>72</v>
      </c>
      <c r="L1629">
        <f t="shared" si="126"/>
        <v>58</v>
      </c>
      <c r="M1629" s="5">
        <f t="shared" si="128"/>
        <v>0.80555555555555558</v>
      </c>
      <c r="N1629">
        <f t="shared" si="129"/>
        <v>42</v>
      </c>
    </row>
    <row r="1630" spans="1:14" x14ac:dyDescent="0.35">
      <c r="A1630" t="s">
        <v>44</v>
      </c>
      <c r="B1630" t="s">
        <v>1434</v>
      </c>
      <c r="C1630" t="s">
        <v>44</v>
      </c>
      <c r="D1630" t="s">
        <v>77</v>
      </c>
      <c r="E1630" t="s">
        <v>14</v>
      </c>
      <c r="F1630">
        <f t="shared" si="127"/>
        <v>25</v>
      </c>
      <c r="G1630">
        <v>662</v>
      </c>
      <c r="H1630" s="4">
        <v>6.9444444444444441E-3</v>
      </c>
      <c r="I1630" t="s">
        <v>1917</v>
      </c>
      <c r="J1630" t="s">
        <v>1190</v>
      </c>
      <c r="K1630">
        <f t="shared" si="125"/>
        <v>25</v>
      </c>
      <c r="L1630">
        <f t="shared" si="126"/>
        <v>10</v>
      </c>
      <c r="M1630" s="5">
        <f t="shared" si="128"/>
        <v>0.4</v>
      </c>
      <c r="N1630">
        <f t="shared" si="129"/>
        <v>15</v>
      </c>
    </row>
    <row r="1631" spans="1:14" x14ac:dyDescent="0.35">
      <c r="A1631" t="s">
        <v>44</v>
      </c>
      <c r="B1631" t="s">
        <v>1389</v>
      </c>
      <c r="C1631" t="s">
        <v>71</v>
      </c>
      <c r="D1631" t="s">
        <v>100</v>
      </c>
      <c r="E1631" t="s">
        <v>14</v>
      </c>
      <c r="F1631">
        <f t="shared" si="127"/>
        <v>36</v>
      </c>
      <c r="G1631">
        <v>662</v>
      </c>
      <c r="H1631" s="4">
        <v>2.8472222222222222E-2</v>
      </c>
      <c r="I1631" t="s">
        <v>1916</v>
      </c>
      <c r="J1631" t="s">
        <v>1190</v>
      </c>
      <c r="K1631">
        <f t="shared" si="125"/>
        <v>36</v>
      </c>
      <c r="L1631">
        <f t="shared" si="126"/>
        <v>14</v>
      </c>
      <c r="M1631" s="5">
        <f t="shared" si="128"/>
        <v>0.3888888888888889</v>
      </c>
      <c r="N1631">
        <f t="shared" si="129"/>
        <v>22</v>
      </c>
    </row>
    <row r="1632" spans="1:14" x14ac:dyDescent="0.35">
      <c r="A1632" t="s">
        <v>25</v>
      </c>
      <c r="B1632" t="s">
        <v>1395</v>
      </c>
      <c r="C1632" t="s">
        <v>8</v>
      </c>
      <c r="D1632" t="s">
        <v>63</v>
      </c>
      <c r="E1632" t="s">
        <v>19</v>
      </c>
      <c r="F1632">
        <f t="shared" si="127"/>
        <v>36</v>
      </c>
      <c r="G1632">
        <v>663</v>
      </c>
      <c r="H1632" s="4">
        <v>2.7777777777777776E-2</v>
      </c>
      <c r="I1632" t="s">
        <v>1917</v>
      </c>
      <c r="J1632" t="s">
        <v>1192</v>
      </c>
      <c r="K1632">
        <f t="shared" si="125"/>
        <v>36</v>
      </c>
      <c r="L1632">
        <f t="shared" si="126"/>
        <v>26</v>
      </c>
      <c r="M1632" s="5">
        <f t="shared" si="128"/>
        <v>0.72222222222222221</v>
      </c>
      <c r="N1632">
        <f t="shared" si="129"/>
        <v>20</v>
      </c>
    </row>
    <row r="1633" spans="1:14" x14ac:dyDescent="0.35">
      <c r="A1633" t="s">
        <v>25</v>
      </c>
      <c r="B1633" t="s">
        <v>1363</v>
      </c>
      <c r="C1633" t="s">
        <v>38</v>
      </c>
      <c r="D1633" t="s">
        <v>86</v>
      </c>
      <c r="E1633" t="s">
        <v>19</v>
      </c>
      <c r="F1633">
        <f t="shared" si="127"/>
        <v>58</v>
      </c>
      <c r="G1633">
        <v>663</v>
      </c>
      <c r="H1633" s="4">
        <v>3.472222222222222E-3</v>
      </c>
      <c r="I1633" t="s">
        <v>1917</v>
      </c>
      <c r="J1633" t="s">
        <v>1192</v>
      </c>
      <c r="K1633">
        <f t="shared" si="125"/>
        <v>58</v>
      </c>
      <c r="L1633">
        <f t="shared" si="126"/>
        <v>41</v>
      </c>
      <c r="M1633" s="5">
        <f t="shared" si="128"/>
        <v>0.7068965517241379</v>
      </c>
      <c r="N1633">
        <f t="shared" si="129"/>
        <v>34</v>
      </c>
    </row>
    <row r="1634" spans="1:14" x14ac:dyDescent="0.35">
      <c r="A1634" t="s">
        <v>25</v>
      </c>
      <c r="B1634" t="s">
        <v>1457</v>
      </c>
      <c r="C1634" t="s">
        <v>53</v>
      </c>
      <c r="D1634" t="s">
        <v>21</v>
      </c>
      <c r="E1634" t="s">
        <v>14</v>
      </c>
      <c r="F1634">
        <f t="shared" si="127"/>
        <v>20</v>
      </c>
      <c r="G1634">
        <v>663</v>
      </c>
      <c r="H1634" s="4">
        <v>2.9166666666666667E-2</v>
      </c>
      <c r="I1634" t="s">
        <v>1917</v>
      </c>
      <c r="J1634" t="s">
        <v>1192</v>
      </c>
      <c r="K1634">
        <f t="shared" si="125"/>
        <v>20</v>
      </c>
      <c r="L1634">
        <f t="shared" si="126"/>
        <v>8</v>
      </c>
      <c r="M1634" s="5">
        <f t="shared" si="128"/>
        <v>0.4</v>
      </c>
      <c r="N1634">
        <f t="shared" si="129"/>
        <v>12</v>
      </c>
    </row>
    <row r="1635" spans="1:14" x14ac:dyDescent="0.35">
      <c r="A1635" t="s">
        <v>21</v>
      </c>
      <c r="B1635" t="s">
        <v>1395</v>
      </c>
      <c r="C1635" t="s">
        <v>8</v>
      </c>
      <c r="D1635" t="s">
        <v>63</v>
      </c>
      <c r="E1635" t="s">
        <v>14</v>
      </c>
      <c r="F1635">
        <f t="shared" si="127"/>
        <v>18</v>
      </c>
      <c r="G1635">
        <v>664</v>
      </c>
      <c r="H1635" s="4">
        <v>6.2500000000000003E-3</v>
      </c>
      <c r="I1635" t="s">
        <v>1916</v>
      </c>
      <c r="J1635" t="s">
        <v>1194</v>
      </c>
      <c r="K1635">
        <f t="shared" si="125"/>
        <v>18</v>
      </c>
      <c r="L1635">
        <f t="shared" si="126"/>
        <v>8</v>
      </c>
      <c r="M1635" s="5">
        <f t="shared" si="128"/>
        <v>0.44444444444444442</v>
      </c>
      <c r="N1635">
        <f t="shared" si="129"/>
        <v>10</v>
      </c>
    </row>
    <row r="1636" spans="1:14" x14ac:dyDescent="0.35">
      <c r="A1636" t="s">
        <v>21</v>
      </c>
      <c r="B1636" t="s">
        <v>1427</v>
      </c>
      <c r="C1636" t="s">
        <v>42</v>
      </c>
      <c r="D1636" t="s">
        <v>65</v>
      </c>
      <c r="E1636" t="s">
        <v>19</v>
      </c>
      <c r="F1636">
        <f t="shared" si="127"/>
        <v>38</v>
      </c>
      <c r="G1636">
        <v>664</v>
      </c>
      <c r="H1636" s="4">
        <v>2.9166666666666667E-2</v>
      </c>
      <c r="I1636" t="s">
        <v>1916</v>
      </c>
      <c r="J1636" t="s">
        <v>1194</v>
      </c>
      <c r="K1636">
        <f t="shared" si="125"/>
        <v>38</v>
      </c>
      <c r="L1636">
        <f t="shared" si="126"/>
        <v>27</v>
      </c>
      <c r="M1636" s="5">
        <f t="shared" si="128"/>
        <v>0.71052631578947367</v>
      </c>
      <c r="N1636">
        <f t="shared" si="129"/>
        <v>22</v>
      </c>
    </row>
    <row r="1637" spans="1:14" x14ac:dyDescent="0.35">
      <c r="A1637" t="s">
        <v>21</v>
      </c>
      <c r="B1637" t="s">
        <v>1498</v>
      </c>
      <c r="C1637" t="s">
        <v>55</v>
      </c>
      <c r="D1637" t="s">
        <v>71</v>
      </c>
      <c r="E1637" t="s">
        <v>25</v>
      </c>
      <c r="F1637">
        <f t="shared" si="127"/>
        <v>66</v>
      </c>
      <c r="G1637">
        <v>664</v>
      </c>
      <c r="H1637" s="4">
        <v>3.3333333333333333E-2</v>
      </c>
      <c r="I1637" t="s">
        <v>1917</v>
      </c>
      <c r="J1637" t="s">
        <v>1194</v>
      </c>
      <c r="K1637">
        <f t="shared" si="125"/>
        <v>66</v>
      </c>
      <c r="L1637">
        <f t="shared" si="126"/>
        <v>53</v>
      </c>
      <c r="M1637" s="5">
        <f t="shared" si="128"/>
        <v>0.80303030303030298</v>
      </c>
      <c r="N1637">
        <f t="shared" si="129"/>
        <v>39</v>
      </c>
    </row>
    <row r="1638" spans="1:14" x14ac:dyDescent="0.35">
      <c r="A1638" t="s">
        <v>10</v>
      </c>
      <c r="B1638" t="s">
        <v>1434</v>
      </c>
      <c r="C1638" t="s">
        <v>44</v>
      </c>
      <c r="D1638" t="s">
        <v>77</v>
      </c>
      <c r="E1638" t="s">
        <v>25</v>
      </c>
      <c r="F1638">
        <f t="shared" si="127"/>
        <v>75</v>
      </c>
      <c r="G1638">
        <v>665</v>
      </c>
      <c r="H1638" s="4">
        <v>1.7361111111111112E-2</v>
      </c>
      <c r="I1638" t="s">
        <v>1917</v>
      </c>
      <c r="J1638" t="s">
        <v>1195</v>
      </c>
      <c r="K1638">
        <f t="shared" si="125"/>
        <v>75</v>
      </c>
      <c r="L1638">
        <f t="shared" si="126"/>
        <v>60</v>
      </c>
      <c r="M1638" s="5">
        <f t="shared" si="128"/>
        <v>0.8</v>
      </c>
      <c r="N1638">
        <f t="shared" si="129"/>
        <v>45</v>
      </c>
    </row>
    <row r="1639" spans="1:14" x14ac:dyDescent="0.35">
      <c r="A1639" t="s">
        <v>10</v>
      </c>
      <c r="B1639" t="s">
        <v>1422</v>
      </c>
      <c r="C1639" t="s">
        <v>56</v>
      </c>
      <c r="D1639" t="s">
        <v>81</v>
      </c>
      <c r="E1639" t="s">
        <v>19</v>
      </c>
      <c r="F1639">
        <f t="shared" si="127"/>
        <v>54</v>
      </c>
      <c r="G1639">
        <v>665</v>
      </c>
      <c r="H1639" s="4">
        <v>1.0416666666666666E-2</v>
      </c>
      <c r="I1639" t="s">
        <v>1917</v>
      </c>
      <c r="J1639" t="s">
        <v>1195</v>
      </c>
      <c r="K1639">
        <f t="shared" si="125"/>
        <v>54</v>
      </c>
      <c r="L1639">
        <f t="shared" si="126"/>
        <v>38</v>
      </c>
      <c r="M1639" s="5">
        <f t="shared" si="128"/>
        <v>0.70370370370370372</v>
      </c>
      <c r="N1639">
        <f t="shared" si="129"/>
        <v>32</v>
      </c>
    </row>
    <row r="1640" spans="1:14" x14ac:dyDescent="0.35">
      <c r="A1640" t="s">
        <v>31</v>
      </c>
      <c r="B1640" t="s">
        <v>1457</v>
      </c>
      <c r="C1640" t="s">
        <v>53</v>
      </c>
      <c r="D1640" t="s">
        <v>21</v>
      </c>
      <c r="E1640" t="s">
        <v>19</v>
      </c>
      <c r="F1640">
        <f t="shared" si="127"/>
        <v>40</v>
      </c>
      <c r="G1640">
        <v>666</v>
      </c>
      <c r="H1640" s="4">
        <v>1.8749999999999999E-2</v>
      </c>
      <c r="I1640" t="s">
        <v>1917</v>
      </c>
      <c r="J1640" t="s">
        <v>1197</v>
      </c>
      <c r="K1640">
        <f t="shared" si="125"/>
        <v>40</v>
      </c>
      <c r="L1640">
        <f t="shared" si="126"/>
        <v>28</v>
      </c>
      <c r="M1640" s="5">
        <f t="shared" si="128"/>
        <v>0.7</v>
      </c>
      <c r="N1640">
        <f t="shared" si="129"/>
        <v>24</v>
      </c>
    </row>
    <row r="1641" spans="1:14" x14ac:dyDescent="0.35">
      <c r="A1641" t="s">
        <v>10</v>
      </c>
      <c r="B1641" t="s">
        <v>1389</v>
      </c>
      <c r="C1641" t="s">
        <v>71</v>
      </c>
      <c r="D1641" t="s">
        <v>100</v>
      </c>
      <c r="E1641" t="s">
        <v>14</v>
      </c>
      <c r="F1641">
        <f t="shared" si="127"/>
        <v>36</v>
      </c>
      <c r="G1641">
        <v>667</v>
      </c>
      <c r="H1641" s="4">
        <v>8.3333333333333332E-3</v>
      </c>
      <c r="I1641" t="s">
        <v>1916</v>
      </c>
      <c r="J1641" t="s">
        <v>1199</v>
      </c>
      <c r="K1641">
        <f t="shared" si="125"/>
        <v>36</v>
      </c>
      <c r="L1641">
        <f t="shared" si="126"/>
        <v>14</v>
      </c>
      <c r="M1641" s="5">
        <f t="shared" si="128"/>
        <v>0.3888888888888889</v>
      </c>
      <c r="N1641">
        <f t="shared" si="129"/>
        <v>22</v>
      </c>
    </row>
    <row r="1642" spans="1:14" x14ac:dyDescent="0.35">
      <c r="A1642" t="s">
        <v>53</v>
      </c>
      <c r="B1642" t="s">
        <v>1464</v>
      </c>
      <c r="C1642" t="s">
        <v>44</v>
      </c>
      <c r="D1642" t="s">
        <v>79</v>
      </c>
      <c r="E1642" t="s">
        <v>25</v>
      </c>
      <c r="F1642">
        <f t="shared" si="127"/>
        <v>78</v>
      </c>
      <c r="G1642">
        <v>668</v>
      </c>
      <c r="H1642" s="4">
        <v>4.0972222222222222E-2</v>
      </c>
      <c r="I1642" t="s">
        <v>1916</v>
      </c>
      <c r="J1642" t="s">
        <v>1200</v>
      </c>
      <c r="K1642">
        <f t="shared" si="125"/>
        <v>78</v>
      </c>
      <c r="L1642">
        <f t="shared" si="126"/>
        <v>63</v>
      </c>
      <c r="M1642" s="5">
        <f t="shared" si="128"/>
        <v>0.80769230769230771</v>
      </c>
      <c r="N1642">
        <f t="shared" si="129"/>
        <v>45</v>
      </c>
    </row>
    <row r="1643" spans="1:14" x14ac:dyDescent="0.35">
      <c r="A1643" t="s">
        <v>53</v>
      </c>
      <c r="B1643" t="s">
        <v>1465</v>
      </c>
      <c r="C1643" t="s">
        <v>50</v>
      </c>
      <c r="D1643" t="s">
        <v>75</v>
      </c>
      <c r="E1643" t="s">
        <v>19</v>
      </c>
      <c r="F1643">
        <f t="shared" si="127"/>
        <v>48</v>
      </c>
      <c r="G1643">
        <v>668</v>
      </c>
      <c r="H1643" s="4">
        <v>6.2500000000000003E-3</v>
      </c>
      <c r="I1643" t="s">
        <v>1917</v>
      </c>
      <c r="J1643" t="s">
        <v>1200</v>
      </c>
      <c r="K1643">
        <f t="shared" si="125"/>
        <v>48</v>
      </c>
      <c r="L1643">
        <f t="shared" si="126"/>
        <v>34</v>
      </c>
      <c r="M1643" s="5">
        <f t="shared" si="128"/>
        <v>0.70833333333333337</v>
      </c>
      <c r="N1643">
        <f t="shared" si="129"/>
        <v>28</v>
      </c>
    </row>
    <row r="1644" spans="1:14" x14ac:dyDescent="0.35">
      <c r="A1644" t="s">
        <v>53</v>
      </c>
      <c r="B1644" t="s">
        <v>1434</v>
      </c>
      <c r="C1644" t="s">
        <v>44</v>
      </c>
      <c r="D1644" t="s">
        <v>77</v>
      </c>
      <c r="E1644" t="s">
        <v>25</v>
      </c>
      <c r="F1644">
        <f t="shared" si="127"/>
        <v>75</v>
      </c>
      <c r="G1644">
        <v>668</v>
      </c>
      <c r="H1644" s="4">
        <v>3.2638888888888891E-2</v>
      </c>
      <c r="I1644" t="s">
        <v>1916</v>
      </c>
      <c r="J1644" t="s">
        <v>1200</v>
      </c>
      <c r="K1644">
        <f t="shared" si="125"/>
        <v>75</v>
      </c>
      <c r="L1644">
        <f t="shared" si="126"/>
        <v>60</v>
      </c>
      <c r="M1644" s="5">
        <f t="shared" si="128"/>
        <v>0.8</v>
      </c>
      <c r="N1644">
        <f t="shared" si="129"/>
        <v>45</v>
      </c>
    </row>
    <row r="1645" spans="1:14" x14ac:dyDescent="0.35">
      <c r="A1645" t="s">
        <v>8</v>
      </c>
      <c r="B1645" t="s">
        <v>1430</v>
      </c>
      <c r="C1645" t="s">
        <v>65</v>
      </c>
      <c r="D1645" t="s">
        <v>90</v>
      </c>
      <c r="E1645" t="s">
        <v>14</v>
      </c>
      <c r="F1645">
        <f t="shared" si="127"/>
        <v>31</v>
      </c>
      <c r="G1645">
        <v>669</v>
      </c>
      <c r="H1645" s="4">
        <v>9.0277777777777769E-3</v>
      </c>
      <c r="I1645" t="s">
        <v>1917</v>
      </c>
      <c r="J1645" t="s">
        <v>1202</v>
      </c>
      <c r="K1645">
        <f t="shared" si="125"/>
        <v>31</v>
      </c>
      <c r="L1645">
        <f t="shared" si="126"/>
        <v>12</v>
      </c>
      <c r="M1645" s="5">
        <f t="shared" si="128"/>
        <v>0.38709677419354838</v>
      </c>
      <c r="N1645">
        <f t="shared" si="129"/>
        <v>19</v>
      </c>
    </row>
    <row r="1646" spans="1:14" x14ac:dyDescent="0.35">
      <c r="A1646" t="s">
        <v>8</v>
      </c>
      <c r="B1646" t="s">
        <v>1422</v>
      </c>
      <c r="C1646" t="s">
        <v>56</v>
      </c>
      <c r="D1646" t="s">
        <v>81</v>
      </c>
      <c r="E1646" t="s">
        <v>19</v>
      </c>
      <c r="F1646">
        <f t="shared" si="127"/>
        <v>54</v>
      </c>
      <c r="G1646">
        <v>669</v>
      </c>
      <c r="H1646" s="4">
        <v>9.7222222222222224E-3</v>
      </c>
      <c r="I1646" t="s">
        <v>1917</v>
      </c>
      <c r="J1646" t="s">
        <v>1202</v>
      </c>
      <c r="K1646">
        <f t="shared" si="125"/>
        <v>54</v>
      </c>
      <c r="L1646">
        <f t="shared" si="126"/>
        <v>38</v>
      </c>
      <c r="M1646" s="5">
        <f t="shared" si="128"/>
        <v>0.70370370370370372</v>
      </c>
      <c r="N1646">
        <f t="shared" si="129"/>
        <v>32</v>
      </c>
    </row>
    <row r="1647" spans="1:14" x14ac:dyDescent="0.35">
      <c r="A1647" t="s">
        <v>8</v>
      </c>
      <c r="B1647" t="s">
        <v>1534</v>
      </c>
      <c r="C1647" t="s">
        <v>65</v>
      </c>
      <c r="D1647" t="s">
        <v>92</v>
      </c>
      <c r="E1647" t="s">
        <v>25</v>
      </c>
      <c r="F1647">
        <f t="shared" si="127"/>
        <v>96</v>
      </c>
      <c r="G1647">
        <v>669</v>
      </c>
      <c r="H1647" s="4">
        <v>2.9166666666666667E-2</v>
      </c>
      <c r="I1647" t="s">
        <v>1917</v>
      </c>
      <c r="J1647" t="s">
        <v>1202</v>
      </c>
      <c r="K1647">
        <f t="shared" si="125"/>
        <v>96</v>
      </c>
      <c r="L1647">
        <f t="shared" si="126"/>
        <v>77</v>
      </c>
      <c r="M1647" s="5">
        <f t="shared" si="128"/>
        <v>0.80208333333333337</v>
      </c>
      <c r="N1647">
        <f t="shared" si="129"/>
        <v>57</v>
      </c>
    </row>
    <row r="1648" spans="1:14" x14ac:dyDescent="0.35">
      <c r="A1648" t="s">
        <v>56</v>
      </c>
      <c r="B1648" t="s">
        <v>1496</v>
      </c>
      <c r="C1648" t="s">
        <v>50</v>
      </c>
      <c r="D1648" t="s">
        <v>73</v>
      </c>
      <c r="E1648" t="s">
        <v>14</v>
      </c>
      <c r="F1648">
        <f t="shared" si="127"/>
        <v>23</v>
      </c>
      <c r="G1648">
        <v>670</v>
      </c>
      <c r="H1648" s="4">
        <v>1.8055555555555554E-2</v>
      </c>
      <c r="I1648" t="s">
        <v>1916</v>
      </c>
      <c r="J1648" t="s">
        <v>1204</v>
      </c>
      <c r="K1648">
        <f t="shared" si="125"/>
        <v>23</v>
      </c>
      <c r="L1648">
        <f t="shared" si="126"/>
        <v>9</v>
      </c>
      <c r="M1648" s="5">
        <f t="shared" si="128"/>
        <v>0.39130434782608697</v>
      </c>
      <c r="N1648">
        <f t="shared" si="129"/>
        <v>14</v>
      </c>
    </row>
    <row r="1649" spans="1:14" x14ac:dyDescent="0.35">
      <c r="A1649" t="s">
        <v>56</v>
      </c>
      <c r="B1649" t="s">
        <v>1356</v>
      </c>
      <c r="C1649" t="s">
        <v>69</v>
      </c>
      <c r="D1649" t="s">
        <v>98</v>
      </c>
      <c r="E1649" t="s">
        <v>14</v>
      </c>
      <c r="F1649">
        <f t="shared" si="127"/>
        <v>35</v>
      </c>
      <c r="G1649">
        <v>670</v>
      </c>
      <c r="H1649" s="4">
        <v>1.1805555555555555E-2</v>
      </c>
      <c r="I1649" t="s">
        <v>1917</v>
      </c>
      <c r="J1649" t="s">
        <v>1204</v>
      </c>
      <c r="K1649">
        <f t="shared" si="125"/>
        <v>35</v>
      </c>
      <c r="L1649">
        <f t="shared" si="126"/>
        <v>14</v>
      </c>
      <c r="M1649" s="5">
        <f t="shared" si="128"/>
        <v>0.4</v>
      </c>
      <c r="N1649">
        <f t="shared" si="129"/>
        <v>21</v>
      </c>
    </row>
    <row r="1650" spans="1:14" x14ac:dyDescent="0.35">
      <c r="A1650" t="s">
        <v>56</v>
      </c>
      <c r="B1650" t="s">
        <v>1389</v>
      </c>
      <c r="C1650" t="s">
        <v>71</v>
      </c>
      <c r="D1650" t="s">
        <v>100</v>
      </c>
      <c r="E1650" t="s">
        <v>14</v>
      </c>
      <c r="F1650">
        <f t="shared" si="127"/>
        <v>36</v>
      </c>
      <c r="G1650">
        <v>670</v>
      </c>
      <c r="H1650" s="4">
        <v>2.2222222222222223E-2</v>
      </c>
      <c r="I1650" t="s">
        <v>1916</v>
      </c>
      <c r="J1650" t="s">
        <v>1204</v>
      </c>
      <c r="K1650">
        <f t="shared" si="125"/>
        <v>36</v>
      </c>
      <c r="L1650">
        <f t="shared" si="126"/>
        <v>14</v>
      </c>
      <c r="M1650" s="5">
        <f t="shared" si="128"/>
        <v>0.3888888888888889</v>
      </c>
      <c r="N1650">
        <f t="shared" si="129"/>
        <v>22</v>
      </c>
    </row>
    <row r="1651" spans="1:14" x14ac:dyDescent="0.35">
      <c r="A1651" t="s">
        <v>38</v>
      </c>
      <c r="B1651" t="s">
        <v>1356</v>
      </c>
      <c r="C1651" t="s">
        <v>69</v>
      </c>
      <c r="D1651" t="s">
        <v>98</v>
      </c>
      <c r="E1651" t="s">
        <v>19</v>
      </c>
      <c r="F1651">
        <f t="shared" si="127"/>
        <v>70</v>
      </c>
      <c r="G1651">
        <v>671</v>
      </c>
      <c r="H1651" s="4">
        <v>2.013888888888889E-2</v>
      </c>
      <c r="I1651" t="s">
        <v>1917</v>
      </c>
      <c r="J1651" t="s">
        <v>1205</v>
      </c>
      <c r="K1651">
        <f t="shared" si="125"/>
        <v>70</v>
      </c>
      <c r="L1651">
        <f t="shared" si="126"/>
        <v>49</v>
      </c>
      <c r="M1651" s="5">
        <f t="shared" si="128"/>
        <v>0.7</v>
      </c>
      <c r="N1651">
        <f t="shared" si="129"/>
        <v>42</v>
      </c>
    </row>
    <row r="1652" spans="1:14" x14ac:dyDescent="0.35">
      <c r="A1652" t="s">
        <v>38</v>
      </c>
      <c r="B1652" t="s">
        <v>1434</v>
      </c>
      <c r="C1652" t="s">
        <v>44</v>
      </c>
      <c r="D1652" t="s">
        <v>77</v>
      </c>
      <c r="E1652" t="s">
        <v>19</v>
      </c>
      <c r="F1652">
        <f t="shared" si="127"/>
        <v>50</v>
      </c>
      <c r="G1652">
        <v>671</v>
      </c>
      <c r="H1652" s="4">
        <v>2.2222222222222223E-2</v>
      </c>
      <c r="I1652" t="s">
        <v>1916</v>
      </c>
      <c r="J1652" t="s">
        <v>1205</v>
      </c>
      <c r="K1652">
        <f t="shared" si="125"/>
        <v>50</v>
      </c>
      <c r="L1652">
        <f t="shared" si="126"/>
        <v>35</v>
      </c>
      <c r="M1652" s="5">
        <f t="shared" si="128"/>
        <v>0.7</v>
      </c>
      <c r="N1652">
        <f t="shared" si="129"/>
        <v>30</v>
      </c>
    </row>
    <row r="1653" spans="1:14" x14ac:dyDescent="0.35">
      <c r="A1653" t="s">
        <v>38</v>
      </c>
      <c r="B1653" t="s">
        <v>1534</v>
      </c>
      <c r="C1653" t="s">
        <v>65</v>
      </c>
      <c r="D1653" t="s">
        <v>92</v>
      </c>
      <c r="E1653" t="s">
        <v>19</v>
      </c>
      <c r="F1653">
        <f t="shared" si="127"/>
        <v>64</v>
      </c>
      <c r="G1653">
        <v>671</v>
      </c>
      <c r="H1653" s="4">
        <v>2.361111111111111E-2</v>
      </c>
      <c r="I1653" t="s">
        <v>1916</v>
      </c>
      <c r="J1653" t="s">
        <v>1205</v>
      </c>
      <c r="K1653">
        <f t="shared" si="125"/>
        <v>64</v>
      </c>
      <c r="L1653">
        <f t="shared" si="126"/>
        <v>45</v>
      </c>
      <c r="M1653" s="5">
        <f t="shared" si="128"/>
        <v>0.703125</v>
      </c>
      <c r="N1653">
        <f t="shared" si="129"/>
        <v>38</v>
      </c>
    </row>
    <row r="1654" spans="1:14" x14ac:dyDescent="0.35">
      <c r="A1654" t="s">
        <v>53</v>
      </c>
      <c r="B1654" t="s">
        <v>1534</v>
      </c>
      <c r="C1654" t="s">
        <v>65</v>
      </c>
      <c r="D1654" t="s">
        <v>92</v>
      </c>
      <c r="E1654" t="s">
        <v>25</v>
      </c>
      <c r="F1654">
        <f t="shared" si="127"/>
        <v>96</v>
      </c>
      <c r="G1654">
        <v>672</v>
      </c>
      <c r="H1654" s="4">
        <v>1.4583333333333334E-2</v>
      </c>
      <c r="I1654" t="s">
        <v>1917</v>
      </c>
      <c r="J1654" t="s">
        <v>1206</v>
      </c>
      <c r="K1654">
        <f t="shared" si="125"/>
        <v>96</v>
      </c>
      <c r="L1654">
        <f t="shared" si="126"/>
        <v>77</v>
      </c>
      <c r="M1654" s="5">
        <f t="shared" si="128"/>
        <v>0.80208333333333337</v>
      </c>
      <c r="N1654">
        <f t="shared" si="129"/>
        <v>57</v>
      </c>
    </row>
    <row r="1655" spans="1:14" x14ac:dyDescent="0.35">
      <c r="A1655" t="s">
        <v>53</v>
      </c>
      <c r="B1655" t="s">
        <v>1387</v>
      </c>
      <c r="C1655" t="s">
        <v>55</v>
      </c>
      <c r="D1655" t="s">
        <v>69</v>
      </c>
      <c r="E1655" t="s">
        <v>19</v>
      </c>
      <c r="F1655">
        <f t="shared" si="127"/>
        <v>42</v>
      </c>
      <c r="G1655">
        <v>672</v>
      </c>
      <c r="H1655" s="4">
        <v>1.0416666666666666E-2</v>
      </c>
      <c r="I1655" t="s">
        <v>1917</v>
      </c>
      <c r="J1655" t="s">
        <v>1206</v>
      </c>
      <c r="K1655">
        <f t="shared" si="125"/>
        <v>42</v>
      </c>
      <c r="L1655">
        <f t="shared" si="126"/>
        <v>29</v>
      </c>
      <c r="M1655" s="5">
        <f t="shared" si="128"/>
        <v>0.69047619047619047</v>
      </c>
      <c r="N1655">
        <f t="shared" si="129"/>
        <v>26</v>
      </c>
    </row>
    <row r="1656" spans="1:14" x14ac:dyDescent="0.35">
      <c r="A1656" t="s">
        <v>53</v>
      </c>
      <c r="B1656" t="s">
        <v>1427</v>
      </c>
      <c r="C1656" t="s">
        <v>42</v>
      </c>
      <c r="D1656" t="s">
        <v>65</v>
      </c>
      <c r="E1656" t="s">
        <v>14</v>
      </c>
      <c r="F1656">
        <f t="shared" si="127"/>
        <v>19</v>
      </c>
      <c r="G1656">
        <v>672</v>
      </c>
      <c r="H1656" s="4">
        <v>2.9166666666666667E-2</v>
      </c>
      <c r="I1656" t="s">
        <v>1916</v>
      </c>
      <c r="J1656" t="s">
        <v>1206</v>
      </c>
      <c r="K1656">
        <f t="shared" si="125"/>
        <v>19</v>
      </c>
      <c r="L1656">
        <f t="shared" si="126"/>
        <v>8</v>
      </c>
      <c r="M1656" s="5">
        <f t="shared" si="128"/>
        <v>0.42105263157894735</v>
      </c>
      <c r="N1656">
        <f t="shared" si="129"/>
        <v>11</v>
      </c>
    </row>
    <row r="1657" spans="1:14" x14ac:dyDescent="0.35">
      <c r="A1657" t="s">
        <v>21</v>
      </c>
      <c r="B1657" t="s">
        <v>1369</v>
      </c>
      <c r="C1657" t="s">
        <v>77</v>
      </c>
      <c r="D1657" t="s">
        <v>108</v>
      </c>
      <c r="E1657" t="s">
        <v>19</v>
      </c>
      <c r="F1657">
        <f t="shared" si="127"/>
        <v>80</v>
      </c>
      <c r="G1657">
        <v>673</v>
      </c>
      <c r="H1657" s="4">
        <v>9.0277777777777769E-3</v>
      </c>
      <c r="I1657" t="s">
        <v>1916</v>
      </c>
      <c r="J1657" t="s">
        <v>1207</v>
      </c>
      <c r="K1657">
        <f t="shared" si="125"/>
        <v>80</v>
      </c>
      <c r="L1657">
        <f t="shared" si="126"/>
        <v>55</v>
      </c>
      <c r="M1657" s="5">
        <f t="shared" si="128"/>
        <v>0.6875</v>
      </c>
      <c r="N1657">
        <f t="shared" si="129"/>
        <v>50</v>
      </c>
    </row>
    <row r="1658" spans="1:14" x14ac:dyDescent="0.35">
      <c r="A1658" t="s">
        <v>21</v>
      </c>
      <c r="B1658" t="s">
        <v>1356</v>
      </c>
      <c r="C1658" t="s">
        <v>69</v>
      </c>
      <c r="D1658" t="s">
        <v>98</v>
      </c>
      <c r="E1658" t="s">
        <v>25</v>
      </c>
      <c r="F1658">
        <f t="shared" si="127"/>
        <v>105</v>
      </c>
      <c r="G1658">
        <v>673</v>
      </c>
      <c r="H1658" s="4">
        <v>6.9444444444444441E-3</v>
      </c>
      <c r="I1658" t="s">
        <v>1916</v>
      </c>
      <c r="J1658" t="s">
        <v>1207</v>
      </c>
      <c r="K1658">
        <f t="shared" si="125"/>
        <v>105</v>
      </c>
      <c r="L1658">
        <f t="shared" si="126"/>
        <v>84</v>
      </c>
      <c r="M1658" s="5">
        <f t="shared" si="128"/>
        <v>0.8</v>
      </c>
      <c r="N1658">
        <f t="shared" si="129"/>
        <v>63</v>
      </c>
    </row>
    <row r="1659" spans="1:14" x14ac:dyDescent="0.35">
      <c r="A1659" t="s">
        <v>21</v>
      </c>
      <c r="B1659" t="s">
        <v>1386</v>
      </c>
      <c r="C1659" t="s">
        <v>63</v>
      </c>
      <c r="D1659" t="s">
        <v>88</v>
      </c>
      <c r="E1659" t="s">
        <v>14</v>
      </c>
      <c r="F1659">
        <f t="shared" si="127"/>
        <v>30</v>
      </c>
      <c r="G1659">
        <v>673</v>
      </c>
      <c r="H1659" s="4">
        <v>1.7361111111111112E-2</v>
      </c>
      <c r="I1659" t="s">
        <v>1916</v>
      </c>
      <c r="J1659" t="s">
        <v>1207</v>
      </c>
      <c r="K1659">
        <f t="shared" si="125"/>
        <v>30</v>
      </c>
      <c r="L1659">
        <f t="shared" si="126"/>
        <v>12</v>
      </c>
      <c r="M1659" s="5">
        <f t="shared" si="128"/>
        <v>0.4</v>
      </c>
      <c r="N1659">
        <f t="shared" si="129"/>
        <v>18</v>
      </c>
    </row>
    <row r="1660" spans="1:14" x14ac:dyDescent="0.35">
      <c r="A1660" t="s">
        <v>21</v>
      </c>
      <c r="B1660" t="s">
        <v>1434</v>
      </c>
      <c r="C1660" t="s">
        <v>44</v>
      </c>
      <c r="D1660" t="s">
        <v>77</v>
      </c>
      <c r="E1660" t="s">
        <v>19</v>
      </c>
      <c r="F1660">
        <f t="shared" si="127"/>
        <v>50</v>
      </c>
      <c r="G1660">
        <v>673</v>
      </c>
      <c r="H1660" s="4">
        <v>3.125E-2</v>
      </c>
      <c r="I1660" t="s">
        <v>1917</v>
      </c>
      <c r="J1660" t="s">
        <v>1207</v>
      </c>
      <c r="K1660">
        <f t="shared" si="125"/>
        <v>50</v>
      </c>
      <c r="L1660">
        <f t="shared" si="126"/>
        <v>35</v>
      </c>
      <c r="M1660" s="5">
        <f t="shared" si="128"/>
        <v>0.7</v>
      </c>
      <c r="N1660">
        <f t="shared" si="129"/>
        <v>30</v>
      </c>
    </row>
    <row r="1661" spans="1:14" x14ac:dyDescent="0.35">
      <c r="A1661" t="s">
        <v>14</v>
      </c>
      <c r="B1661" t="s">
        <v>1427</v>
      </c>
      <c r="C1661" t="s">
        <v>42</v>
      </c>
      <c r="D1661" t="s">
        <v>65</v>
      </c>
      <c r="E1661" t="s">
        <v>25</v>
      </c>
      <c r="F1661">
        <f t="shared" si="127"/>
        <v>57</v>
      </c>
      <c r="G1661">
        <v>674</v>
      </c>
      <c r="H1661" s="4">
        <v>7.6388888888888886E-3</v>
      </c>
      <c r="I1661" t="s">
        <v>1916</v>
      </c>
      <c r="J1661" t="s">
        <v>1209</v>
      </c>
      <c r="K1661">
        <f t="shared" si="125"/>
        <v>57</v>
      </c>
      <c r="L1661">
        <f t="shared" si="126"/>
        <v>46</v>
      </c>
      <c r="M1661" s="5">
        <f t="shared" si="128"/>
        <v>0.80701754385964908</v>
      </c>
      <c r="N1661">
        <f t="shared" si="129"/>
        <v>33</v>
      </c>
    </row>
    <row r="1662" spans="1:14" x14ac:dyDescent="0.35">
      <c r="A1662" t="s">
        <v>14</v>
      </c>
      <c r="B1662" t="s">
        <v>1395</v>
      </c>
      <c r="C1662" t="s">
        <v>8</v>
      </c>
      <c r="D1662" t="s">
        <v>63</v>
      </c>
      <c r="E1662" t="s">
        <v>19</v>
      </c>
      <c r="F1662">
        <f t="shared" si="127"/>
        <v>36</v>
      </c>
      <c r="G1662">
        <v>674</v>
      </c>
      <c r="H1662" s="4">
        <v>8.3333333333333332E-3</v>
      </c>
      <c r="I1662" t="s">
        <v>1916</v>
      </c>
      <c r="J1662" t="s">
        <v>1209</v>
      </c>
      <c r="K1662">
        <f t="shared" si="125"/>
        <v>36</v>
      </c>
      <c r="L1662">
        <f t="shared" si="126"/>
        <v>26</v>
      </c>
      <c r="M1662" s="5">
        <f t="shared" si="128"/>
        <v>0.72222222222222221</v>
      </c>
      <c r="N1662">
        <f t="shared" si="129"/>
        <v>20</v>
      </c>
    </row>
    <row r="1663" spans="1:14" x14ac:dyDescent="0.35">
      <c r="A1663" t="s">
        <v>14</v>
      </c>
      <c r="B1663" t="s">
        <v>1430</v>
      </c>
      <c r="C1663" t="s">
        <v>65</v>
      </c>
      <c r="D1663" t="s">
        <v>90</v>
      </c>
      <c r="E1663" t="s">
        <v>25</v>
      </c>
      <c r="F1663">
        <f t="shared" si="127"/>
        <v>93</v>
      </c>
      <c r="G1663">
        <v>674</v>
      </c>
      <c r="H1663" s="4">
        <v>4.8611111111111112E-3</v>
      </c>
      <c r="I1663" t="s">
        <v>1917</v>
      </c>
      <c r="J1663" t="s">
        <v>1209</v>
      </c>
      <c r="K1663">
        <f t="shared" si="125"/>
        <v>93</v>
      </c>
      <c r="L1663">
        <f t="shared" si="126"/>
        <v>74</v>
      </c>
      <c r="M1663" s="5">
        <f t="shared" si="128"/>
        <v>0.79569892473118276</v>
      </c>
      <c r="N1663">
        <f t="shared" si="129"/>
        <v>57</v>
      </c>
    </row>
    <row r="1664" spans="1:14" x14ac:dyDescent="0.35">
      <c r="A1664" t="s">
        <v>14</v>
      </c>
      <c r="B1664" t="s">
        <v>1387</v>
      </c>
      <c r="C1664" t="s">
        <v>55</v>
      </c>
      <c r="D1664" t="s">
        <v>69</v>
      </c>
      <c r="E1664" t="s">
        <v>14</v>
      </c>
      <c r="F1664">
        <f t="shared" si="127"/>
        <v>21</v>
      </c>
      <c r="G1664">
        <v>674</v>
      </c>
      <c r="H1664" s="4">
        <v>2.4305555555555556E-2</v>
      </c>
      <c r="I1664" t="s">
        <v>1916</v>
      </c>
      <c r="J1664" t="s">
        <v>1209</v>
      </c>
      <c r="K1664">
        <f t="shared" si="125"/>
        <v>21</v>
      </c>
      <c r="L1664">
        <f t="shared" si="126"/>
        <v>8</v>
      </c>
      <c r="M1664" s="5">
        <f t="shared" si="128"/>
        <v>0.38095238095238093</v>
      </c>
      <c r="N1664">
        <f t="shared" si="129"/>
        <v>13</v>
      </c>
    </row>
    <row r="1665" spans="1:14" x14ac:dyDescent="0.35">
      <c r="A1665" t="s">
        <v>34</v>
      </c>
      <c r="B1665" t="s">
        <v>1434</v>
      </c>
      <c r="C1665" t="s">
        <v>44</v>
      </c>
      <c r="D1665" t="s">
        <v>77</v>
      </c>
      <c r="E1665" t="s">
        <v>14</v>
      </c>
      <c r="F1665">
        <f t="shared" si="127"/>
        <v>25</v>
      </c>
      <c r="G1665">
        <v>675</v>
      </c>
      <c r="H1665" s="4">
        <v>5.5555555555555558E-3</v>
      </c>
      <c r="I1665" t="s">
        <v>1916</v>
      </c>
      <c r="J1665" t="s">
        <v>1211</v>
      </c>
      <c r="K1665">
        <f t="shared" si="125"/>
        <v>25</v>
      </c>
      <c r="L1665">
        <f t="shared" si="126"/>
        <v>10</v>
      </c>
      <c r="M1665" s="5">
        <f t="shared" si="128"/>
        <v>0.4</v>
      </c>
      <c r="N1665">
        <f t="shared" si="129"/>
        <v>15</v>
      </c>
    </row>
    <row r="1666" spans="1:14" x14ac:dyDescent="0.35">
      <c r="A1666" t="s">
        <v>34</v>
      </c>
      <c r="B1666" t="s">
        <v>1457</v>
      </c>
      <c r="C1666" t="s">
        <v>53</v>
      </c>
      <c r="D1666" t="s">
        <v>21</v>
      </c>
      <c r="E1666" t="s">
        <v>25</v>
      </c>
      <c r="F1666">
        <f t="shared" si="127"/>
        <v>60</v>
      </c>
      <c r="G1666">
        <v>675</v>
      </c>
      <c r="H1666" s="4">
        <v>3.7499999999999999E-2</v>
      </c>
      <c r="I1666" t="s">
        <v>1917</v>
      </c>
      <c r="J1666" t="s">
        <v>1211</v>
      </c>
      <c r="K1666">
        <f t="shared" ref="K1666:K1729" si="130">D1666*E1666</f>
        <v>60</v>
      </c>
      <c r="L1666">
        <f t="shared" ref="L1666:L1729" si="131">K1666-C1666</f>
        <v>48</v>
      </c>
      <c r="M1666" s="5">
        <f t="shared" si="128"/>
        <v>0.8</v>
      </c>
      <c r="N1666">
        <f t="shared" si="129"/>
        <v>36</v>
      </c>
    </row>
    <row r="1667" spans="1:14" x14ac:dyDescent="0.35">
      <c r="A1667" t="s">
        <v>34</v>
      </c>
      <c r="B1667" t="s">
        <v>1389</v>
      </c>
      <c r="C1667" t="s">
        <v>71</v>
      </c>
      <c r="D1667" t="s">
        <v>100</v>
      </c>
      <c r="E1667" t="s">
        <v>25</v>
      </c>
      <c r="F1667">
        <f t="shared" ref="F1667:F1730" si="132">D1667*E1667</f>
        <v>108</v>
      </c>
      <c r="G1667">
        <v>675</v>
      </c>
      <c r="H1667" s="4">
        <v>4.0972222222222222E-2</v>
      </c>
      <c r="I1667" t="s">
        <v>1916</v>
      </c>
      <c r="J1667" t="s">
        <v>1211</v>
      </c>
      <c r="K1667">
        <f t="shared" si="130"/>
        <v>108</v>
      </c>
      <c r="L1667">
        <f t="shared" si="131"/>
        <v>86</v>
      </c>
      <c r="M1667" s="5">
        <f t="shared" ref="M1667:M1730" si="133">(L1667/K1667)</f>
        <v>0.79629629629629628</v>
      </c>
      <c r="N1667">
        <f t="shared" ref="N1667:N1730" si="134">C1667*E1667</f>
        <v>66</v>
      </c>
    </row>
    <row r="1668" spans="1:14" x14ac:dyDescent="0.35">
      <c r="A1668" t="s">
        <v>35</v>
      </c>
      <c r="B1668" t="s">
        <v>1430</v>
      </c>
      <c r="C1668" t="s">
        <v>65</v>
      </c>
      <c r="D1668" t="s">
        <v>90</v>
      </c>
      <c r="E1668" t="s">
        <v>14</v>
      </c>
      <c r="F1668">
        <f t="shared" si="132"/>
        <v>31</v>
      </c>
      <c r="G1668">
        <v>676</v>
      </c>
      <c r="H1668" s="4">
        <v>3.125E-2</v>
      </c>
      <c r="I1668" t="s">
        <v>1916</v>
      </c>
      <c r="J1668" t="s">
        <v>1212</v>
      </c>
      <c r="K1668">
        <f t="shared" si="130"/>
        <v>31</v>
      </c>
      <c r="L1668">
        <f t="shared" si="131"/>
        <v>12</v>
      </c>
      <c r="M1668" s="5">
        <f t="shared" si="133"/>
        <v>0.38709677419354838</v>
      </c>
      <c r="N1668">
        <f t="shared" si="134"/>
        <v>19</v>
      </c>
    </row>
    <row r="1669" spans="1:14" x14ac:dyDescent="0.35">
      <c r="A1669" t="s">
        <v>35</v>
      </c>
      <c r="B1669" t="s">
        <v>1496</v>
      </c>
      <c r="C1669" t="s">
        <v>50</v>
      </c>
      <c r="D1669" t="s">
        <v>73</v>
      </c>
      <c r="E1669" t="s">
        <v>14</v>
      </c>
      <c r="F1669">
        <f t="shared" si="132"/>
        <v>23</v>
      </c>
      <c r="G1669">
        <v>676</v>
      </c>
      <c r="H1669" s="4">
        <v>2.7777777777777776E-2</v>
      </c>
      <c r="I1669" t="s">
        <v>1917</v>
      </c>
      <c r="J1669" t="s">
        <v>1212</v>
      </c>
      <c r="K1669">
        <f t="shared" si="130"/>
        <v>23</v>
      </c>
      <c r="L1669">
        <f t="shared" si="131"/>
        <v>9</v>
      </c>
      <c r="M1669" s="5">
        <f t="shared" si="133"/>
        <v>0.39130434782608697</v>
      </c>
      <c r="N1669">
        <f t="shared" si="134"/>
        <v>14</v>
      </c>
    </row>
    <row r="1670" spans="1:14" x14ac:dyDescent="0.35">
      <c r="A1670" t="s">
        <v>35</v>
      </c>
      <c r="B1670" t="s">
        <v>1366</v>
      </c>
      <c r="C1670" t="s">
        <v>56</v>
      </c>
      <c r="D1670" t="s">
        <v>83</v>
      </c>
      <c r="E1670" t="s">
        <v>14</v>
      </c>
      <c r="F1670">
        <f t="shared" si="132"/>
        <v>28</v>
      </c>
      <c r="G1670">
        <v>676</v>
      </c>
      <c r="H1670" s="4">
        <v>8.3333333333333332E-3</v>
      </c>
      <c r="I1670" t="s">
        <v>1917</v>
      </c>
      <c r="J1670" t="s">
        <v>1212</v>
      </c>
      <c r="K1670">
        <f t="shared" si="130"/>
        <v>28</v>
      </c>
      <c r="L1670">
        <f t="shared" si="131"/>
        <v>12</v>
      </c>
      <c r="M1670" s="5">
        <f t="shared" si="133"/>
        <v>0.42857142857142855</v>
      </c>
      <c r="N1670">
        <f t="shared" si="134"/>
        <v>16</v>
      </c>
    </row>
    <row r="1671" spans="1:14" x14ac:dyDescent="0.35">
      <c r="A1671" t="s">
        <v>35</v>
      </c>
      <c r="B1671" t="s">
        <v>1387</v>
      </c>
      <c r="C1671" t="s">
        <v>55</v>
      </c>
      <c r="D1671" t="s">
        <v>69</v>
      </c>
      <c r="E1671" t="s">
        <v>19</v>
      </c>
      <c r="F1671">
        <f t="shared" si="132"/>
        <v>42</v>
      </c>
      <c r="G1671">
        <v>676</v>
      </c>
      <c r="H1671" s="4">
        <v>1.6666666666666666E-2</v>
      </c>
      <c r="I1671" t="s">
        <v>1916</v>
      </c>
      <c r="J1671" t="s">
        <v>1212</v>
      </c>
      <c r="K1671">
        <f t="shared" si="130"/>
        <v>42</v>
      </c>
      <c r="L1671">
        <f t="shared" si="131"/>
        <v>29</v>
      </c>
      <c r="M1671" s="5">
        <f t="shared" si="133"/>
        <v>0.69047619047619047</v>
      </c>
      <c r="N1671">
        <f t="shared" si="134"/>
        <v>26</v>
      </c>
    </row>
    <row r="1672" spans="1:14" x14ac:dyDescent="0.35">
      <c r="A1672" t="s">
        <v>50</v>
      </c>
      <c r="B1672" t="s">
        <v>1457</v>
      </c>
      <c r="C1672" t="s">
        <v>53</v>
      </c>
      <c r="D1672" t="s">
        <v>21</v>
      </c>
      <c r="E1672" t="s">
        <v>19</v>
      </c>
      <c r="F1672">
        <f t="shared" si="132"/>
        <v>40</v>
      </c>
      <c r="G1672">
        <v>677</v>
      </c>
      <c r="H1672" s="4">
        <v>3.8194444444444448E-2</v>
      </c>
      <c r="I1672" t="s">
        <v>1916</v>
      </c>
      <c r="J1672" t="s">
        <v>1213</v>
      </c>
      <c r="K1672">
        <f t="shared" si="130"/>
        <v>40</v>
      </c>
      <c r="L1672">
        <f t="shared" si="131"/>
        <v>28</v>
      </c>
      <c r="M1672" s="5">
        <f t="shared" si="133"/>
        <v>0.7</v>
      </c>
      <c r="N1672">
        <f t="shared" si="134"/>
        <v>24</v>
      </c>
    </row>
    <row r="1673" spans="1:14" x14ac:dyDescent="0.35">
      <c r="A1673" t="s">
        <v>50</v>
      </c>
      <c r="B1673" t="s">
        <v>1356</v>
      </c>
      <c r="C1673" t="s">
        <v>69</v>
      </c>
      <c r="D1673" t="s">
        <v>98</v>
      </c>
      <c r="E1673" t="s">
        <v>19</v>
      </c>
      <c r="F1673">
        <f t="shared" si="132"/>
        <v>70</v>
      </c>
      <c r="G1673">
        <v>677</v>
      </c>
      <c r="H1673" s="4">
        <v>4.0972222222222222E-2</v>
      </c>
      <c r="I1673" t="s">
        <v>1917</v>
      </c>
      <c r="J1673" t="s">
        <v>1213</v>
      </c>
      <c r="K1673">
        <f t="shared" si="130"/>
        <v>70</v>
      </c>
      <c r="L1673">
        <f t="shared" si="131"/>
        <v>49</v>
      </c>
      <c r="M1673" s="5">
        <f t="shared" si="133"/>
        <v>0.7</v>
      </c>
      <c r="N1673">
        <f t="shared" si="134"/>
        <v>42</v>
      </c>
    </row>
    <row r="1674" spans="1:14" x14ac:dyDescent="0.35">
      <c r="A1674" t="s">
        <v>50</v>
      </c>
      <c r="B1674" t="s">
        <v>1375</v>
      </c>
      <c r="C1674" t="s">
        <v>21</v>
      </c>
      <c r="D1674" t="s">
        <v>96</v>
      </c>
      <c r="E1674" t="s">
        <v>14</v>
      </c>
      <c r="F1674">
        <f t="shared" si="132"/>
        <v>34</v>
      </c>
      <c r="G1674">
        <v>677</v>
      </c>
      <c r="H1674" s="4">
        <v>2.361111111111111E-2</v>
      </c>
      <c r="I1674" t="s">
        <v>1917</v>
      </c>
      <c r="J1674" t="s">
        <v>1213</v>
      </c>
      <c r="K1674">
        <f t="shared" si="130"/>
        <v>34</v>
      </c>
      <c r="L1674">
        <f t="shared" si="131"/>
        <v>14</v>
      </c>
      <c r="M1674" s="5">
        <f t="shared" si="133"/>
        <v>0.41176470588235292</v>
      </c>
      <c r="N1674">
        <f t="shared" si="134"/>
        <v>20</v>
      </c>
    </row>
    <row r="1675" spans="1:14" x14ac:dyDescent="0.35">
      <c r="A1675" t="s">
        <v>65</v>
      </c>
      <c r="B1675" t="s">
        <v>1363</v>
      </c>
      <c r="C1675" t="s">
        <v>38</v>
      </c>
      <c r="D1675" t="s">
        <v>86</v>
      </c>
      <c r="E1675" t="s">
        <v>14</v>
      </c>
      <c r="F1675">
        <f t="shared" si="132"/>
        <v>29</v>
      </c>
      <c r="G1675">
        <v>678</v>
      </c>
      <c r="H1675" s="4">
        <v>1.8749999999999999E-2</v>
      </c>
      <c r="I1675" t="s">
        <v>1916</v>
      </c>
      <c r="J1675" t="s">
        <v>1214</v>
      </c>
      <c r="K1675">
        <f t="shared" si="130"/>
        <v>29</v>
      </c>
      <c r="L1675">
        <f t="shared" si="131"/>
        <v>12</v>
      </c>
      <c r="M1675" s="5">
        <f t="shared" si="133"/>
        <v>0.41379310344827586</v>
      </c>
      <c r="N1675">
        <f t="shared" si="134"/>
        <v>17</v>
      </c>
    </row>
    <row r="1676" spans="1:14" x14ac:dyDescent="0.35">
      <c r="A1676" t="s">
        <v>65</v>
      </c>
      <c r="B1676" t="s">
        <v>1427</v>
      </c>
      <c r="C1676" t="s">
        <v>42</v>
      </c>
      <c r="D1676" t="s">
        <v>65</v>
      </c>
      <c r="E1676" t="s">
        <v>25</v>
      </c>
      <c r="F1676">
        <f t="shared" si="132"/>
        <v>57</v>
      </c>
      <c r="G1676">
        <v>678</v>
      </c>
      <c r="H1676" s="4">
        <v>2.5694444444444443E-2</v>
      </c>
      <c r="I1676" t="s">
        <v>1917</v>
      </c>
      <c r="J1676" t="s">
        <v>1214</v>
      </c>
      <c r="K1676">
        <f t="shared" si="130"/>
        <v>57</v>
      </c>
      <c r="L1676">
        <f t="shared" si="131"/>
        <v>46</v>
      </c>
      <c r="M1676" s="5">
        <f t="shared" si="133"/>
        <v>0.80701754385964908</v>
      </c>
      <c r="N1676">
        <f t="shared" si="134"/>
        <v>33</v>
      </c>
    </row>
    <row r="1677" spans="1:14" x14ac:dyDescent="0.35">
      <c r="A1677" t="s">
        <v>65</v>
      </c>
      <c r="B1677" t="s">
        <v>1356</v>
      </c>
      <c r="C1677" t="s">
        <v>69</v>
      </c>
      <c r="D1677" t="s">
        <v>98</v>
      </c>
      <c r="E1677" t="s">
        <v>19</v>
      </c>
      <c r="F1677">
        <f t="shared" si="132"/>
        <v>70</v>
      </c>
      <c r="G1677">
        <v>678</v>
      </c>
      <c r="H1677" s="4">
        <v>2.5694444444444443E-2</v>
      </c>
      <c r="I1677" t="s">
        <v>1917</v>
      </c>
      <c r="J1677" t="s">
        <v>1214</v>
      </c>
      <c r="K1677">
        <f t="shared" si="130"/>
        <v>70</v>
      </c>
      <c r="L1677">
        <f t="shared" si="131"/>
        <v>49</v>
      </c>
      <c r="M1677" s="5">
        <f t="shared" si="133"/>
        <v>0.7</v>
      </c>
      <c r="N1677">
        <f t="shared" si="134"/>
        <v>42</v>
      </c>
    </row>
    <row r="1678" spans="1:14" x14ac:dyDescent="0.35">
      <c r="A1678" t="s">
        <v>65</v>
      </c>
      <c r="B1678" t="s">
        <v>1465</v>
      </c>
      <c r="C1678" t="s">
        <v>50</v>
      </c>
      <c r="D1678" t="s">
        <v>75</v>
      </c>
      <c r="E1678" t="s">
        <v>19</v>
      </c>
      <c r="F1678">
        <f t="shared" si="132"/>
        <v>48</v>
      </c>
      <c r="G1678">
        <v>678</v>
      </c>
      <c r="H1678" s="4">
        <v>1.3888888888888888E-2</v>
      </c>
      <c r="I1678" t="s">
        <v>1917</v>
      </c>
      <c r="J1678" t="s">
        <v>1214</v>
      </c>
      <c r="K1678">
        <f t="shared" si="130"/>
        <v>48</v>
      </c>
      <c r="L1678">
        <f t="shared" si="131"/>
        <v>34</v>
      </c>
      <c r="M1678" s="5">
        <f t="shared" si="133"/>
        <v>0.70833333333333337</v>
      </c>
      <c r="N1678">
        <f t="shared" si="134"/>
        <v>28</v>
      </c>
    </row>
    <row r="1679" spans="1:14" x14ac:dyDescent="0.35">
      <c r="A1679" t="s">
        <v>46</v>
      </c>
      <c r="B1679" t="s">
        <v>1387</v>
      </c>
      <c r="C1679" t="s">
        <v>55</v>
      </c>
      <c r="D1679" t="s">
        <v>69</v>
      </c>
      <c r="E1679" t="s">
        <v>19</v>
      </c>
      <c r="F1679">
        <f t="shared" si="132"/>
        <v>42</v>
      </c>
      <c r="G1679">
        <v>679</v>
      </c>
      <c r="H1679" s="4">
        <v>1.8749999999999999E-2</v>
      </c>
      <c r="I1679" t="s">
        <v>1917</v>
      </c>
      <c r="J1679" t="s">
        <v>1215</v>
      </c>
      <c r="K1679">
        <f t="shared" si="130"/>
        <v>42</v>
      </c>
      <c r="L1679">
        <f t="shared" si="131"/>
        <v>29</v>
      </c>
      <c r="M1679" s="5">
        <f t="shared" si="133"/>
        <v>0.69047619047619047</v>
      </c>
      <c r="N1679">
        <f t="shared" si="134"/>
        <v>26</v>
      </c>
    </row>
    <row r="1680" spans="1:14" x14ac:dyDescent="0.35">
      <c r="A1680" t="s">
        <v>46</v>
      </c>
      <c r="B1680" t="s">
        <v>1464</v>
      </c>
      <c r="C1680" t="s">
        <v>44</v>
      </c>
      <c r="D1680" t="s">
        <v>79</v>
      </c>
      <c r="E1680" t="s">
        <v>14</v>
      </c>
      <c r="F1680">
        <f t="shared" si="132"/>
        <v>26</v>
      </c>
      <c r="G1680">
        <v>679</v>
      </c>
      <c r="H1680" s="4">
        <v>7.6388888888888886E-3</v>
      </c>
      <c r="I1680" t="s">
        <v>1917</v>
      </c>
      <c r="J1680" t="s">
        <v>1215</v>
      </c>
      <c r="K1680">
        <f t="shared" si="130"/>
        <v>26</v>
      </c>
      <c r="L1680">
        <f t="shared" si="131"/>
        <v>11</v>
      </c>
      <c r="M1680" s="5">
        <f t="shared" si="133"/>
        <v>0.42307692307692307</v>
      </c>
      <c r="N1680">
        <f t="shared" si="134"/>
        <v>15</v>
      </c>
    </row>
    <row r="1681" spans="1:14" x14ac:dyDescent="0.35">
      <c r="A1681" t="s">
        <v>46</v>
      </c>
      <c r="B1681" t="s">
        <v>1366</v>
      </c>
      <c r="C1681" t="s">
        <v>56</v>
      </c>
      <c r="D1681" t="s">
        <v>83</v>
      </c>
      <c r="E1681" t="s">
        <v>19</v>
      </c>
      <c r="F1681">
        <f t="shared" si="132"/>
        <v>56</v>
      </c>
      <c r="G1681">
        <v>679</v>
      </c>
      <c r="H1681" s="4">
        <v>1.1111111111111112E-2</v>
      </c>
      <c r="I1681" t="s">
        <v>1917</v>
      </c>
      <c r="J1681" t="s">
        <v>1215</v>
      </c>
      <c r="K1681">
        <f t="shared" si="130"/>
        <v>56</v>
      </c>
      <c r="L1681">
        <f t="shared" si="131"/>
        <v>40</v>
      </c>
      <c r="M1681" s="5">
        <f t="shared" si="133"/>
        <v>0.7142857142857143</v>
      </c>
      <c r="N1681">
        <f t="shared" si="134"/>
        <v>32</v>
      </c>
    </row>
    <row r="1682" spans="1:14" x14ac:dyDescent="0.35">
      <c r="A1682" t="s">
        <v>46</v>
      </c>
      <c r="B1682" t="s">
        <v>1434</v>
      </c>
      <c r="C1682" t="s">
        <v>44</v>
      </c>
      <c r="D1682" t="s">
        <v>77</v>
      </c>
      <c r="E1682" t="s">
        <v>25</v>
      </c>
      <c r="F1682">
        <f t="shared" si="132"/>
        <v>75</v>
      </c>
      <c r="G1682">
        <v>679</v>
      </c>
      <c r="H1682" s="4">
        <v>3.6111111111111108E-2</v>
      </c>
      <c r="I1682" t="s">
        <v>1917</v>
      </c>
      <c r="J1682" t="s">
        <v>1215</v>
      </c>
      <c r="K1682">
        <f t="shared" si="130"/>
        <v>75</v>
      </c>
      <c r="L1682">
        <f t="shared" si="131"/>
        <v>60</v>
      </c>
      <c r="M1682" s="5">
        <f t="shared" si="133"/>
        <v>0.8</v>
      </c>
      <c r="N1682">
        <f t="shared" si="134"/>
        <v>45</v>
      </c>
    </row>
    <row r="1683" spans="1:14" x14ac:dyDescent="0.35">
      <c r="A1683" t="s">
        <v>34</v>
      </c>
      <c r="B1683" t="s">
        <v>1395</v>
      </c>
      <c r="C1683" t="s">
        <v>8</v>
      </c>
      <c r="D1683" t="s">
        <v>63</v>
      </c>
      <c r="E1683" t="s">
        <v>19</v>
      </c>
      <c r="F1683">
        <f t="shared" si="132"/>
        <v>36</v>
      </c>
      <c r="G1683">
        <v>680</v>
      </c>
      <c r="H1683" s="4">
        <v>4.1666666666666666E-3</v>
      </c>
      <c r="I1683" t="s">
        <v>1917</v>
      </c>
      <c r="J1683" t="s">
        <v>1217</v>
      </c>
      <c r="K1683">
        <f t="shared" si="130"/>
        <v>36</v>
      </c>
      <c r="L1683">
        <f t="shared" si="131"/>
        <v>26</v>
      </c>
      <c r="M1683" s="5">
        <f t="shared" si="133"/>
        <v>0.72222222222222221</v>
      </c>
      <c r="N1683">
        <f t="shared" si="134"/>
        <v>20</v>
      </c>
    </row>
    <row r="1684" spans="1:14" x14ac:dyDescent="0.35">
      <c r="A1684" t="s">
        <v>34</v>
      </c>
      <c r="B1684" t="s">
        <v>1457</v>
      </c>
      <c r="C1684" t="s">
        <v>53</v>
      </c>
      <c r="D1684" t="s">
        <v>21</v>
      </c>
      <c r="E1684" t="s">
        <v>25</v>
      </c>
      <c r="F1684">
        <f t="shared" si="132"/>
        <v>60</v>
      </c>
      <c r="G1684">
        <v>680</v>
      </c>
      <c r="H1684" s="4">
        <v>3.4027777777777775E-2</v>
      </c>
      <c r="I1684" t="s">
        <v>1917</v>
      </c>
      <c r="J1684" t="s">
        <v>1217</v>
      </c>
      <c r="K1684">
        <f t="shared" si="130"/>
        <v>60</v>
      </c>
      <c r="L1684">
        <f t="shared" si="131"/>
        <v>48</v>
      </c>
      <c r="M1684" s="5">
        <f t="shared" si="133"/>
        <v>0.8</v>
      </c>
      <c r="N1684">
        <f t="shared" si="134"/>
        <v>36</v>
      </c>
    </row>
    <row r="1685" spans="1:14" x14ac:dyDescent="0.35">
      <c r="A1685" t="s">
        <v>34</v>
      </c>
      <c r="B1685" t="s">
        <v>1546</v>
      </c>
      <c r="C1685" t="s">
        <v>21</v>
      </c>
      <c r="D1685" t="s">
        <v>94</v>
      </c>
      <c r="E1685" t="s">
        <v>19</v>
      </c>
      <c r="F1685">
        <f t="shared" si="132"/>
        <v>66</v>
      </c>
      <c r="G1685">
        <v>680</v>
      </c>
      <c r="H1685" s="4">
        <v>3.888888888888889E-2</v>
      </c>
      <c r="I1685" t="s">
        <v>1916</v>
      </c>
      <c r="J1685" t="s">
        <v>1217</v>
      </c>
      <c r="K1685">
        <f t="shared" si="130"/>
        <v>66</v>
      </c>
      <c r="L1685">
        <f t="shared" si="131"/>
        <v>46</v>
      </c>
      <c r="M1685" s="5">
        <f t="shared" si="133"/>
        <v>0.69696969696969702</v>
      </c>
      <c r="N1685">
        <f t="shared" si="134"/>
        <v>40</v>
      </c>
    </row>
    <row r="1686" spans="1:14" x14ac:dyDescent="0.35">
      <c r="A1686" t="s">
        <v>19</v>
      </c>
      <c r="B1686" t="s">
        <v>1546</v>
      </c>
      <c r="C1686" t="s">
        <v>21</v>
      </c>
      <c r="D1686" t="s">
        <v>94</v>
      </c>
      <c r="E1686" t="s">
        <v>14</v>
      </c>
      <c r="F1686">
        <f t="shared" si="132"/>
        <v>33</v>
      </c>
      <c r="G1686">
        <v>681</v>
      </c>
      <c r="H1686" s="4">
        <v>3.0555555555555555E-2</v>
      </c>
      <c r="I1686" t="s">
        <v>1916</v>
      </c>
      <c r="J1686" t="s">
        <v>1218</v>
      </c>
      <c r="K1686">
        <f t="shared" si="130"/>
        <v>33</v>
      </c>
      <c r="L1686">
        <f t="shared" si="131"/>
        <v>13</v>
      </c>
      <c r="M1686" s="5">
        <f t="shared" si="133"/>
        <v>0.39393939393939392</v>
      </c>
      <c r="N1686">
        <f t="shared" si="134"/>
        <v>20</v>
      </c>
    </row>
    <row r="1687" spans="1:14" x14ac:dyDescent="0.35">
      <c r="A1687" t="s">
        <v>19</v>
      </c>
      <c r="B1687" t="s">
        <v>1387</v>
      </c>
      <c r="C1687" t="s">
        <v>55</v>
      </c>
      <c r="D1687" t="s">
        <v>69</v>
      </c>
      <c r="E1687" t="s">
        <v>19</v>
      </c>
      <c r="F1687">
        <f t="shared" si="132"/>
        <v>42</v>
      </c>
      <c r="G1687">
        <v>681</v>
      </c>
      <c r="H1687" s="4">
        <v>1.4583333333333334E-2</v>
      </c>
      <c r="I1687" t="s">
        <v>1917</v>
      </c>
      <c r="J1687" t="s">
        <v>1218</v>
      </c>
      <c r="K1687">
        <f t="shared" si="130"/>
        <v>42</v>
      </c>
      <c r="L1687">
        <f t="shared" si="131"/>
        <v>29</v>
      </c>
      <c r="M1687" s="5">
        <f t="shared" si="133"/>
        <v>0.69047619047619047</v>
      </c>
      <c r="N1687">
        <f t="shared" si="134"/>
        <v>26</v>
      </c>
    </row>
    <row r="1688" spans="1:14" x14ac:dyDescent="0.35">
      <c r="A1688" t="s">
        <v>14</v>
      </c>
      <c r="B1688" t="s">
        <v>1496</v>
      </c>
      <c r="C1688" t="s">
        <v>50</v>
      </c>
      <c r="D1688" t="s">
        <v>73</v>
      </c>
      <c r="E1688" t="s">
        <v>14</v>
      </c>
      <c r="F1688">
        <f t="shared" si="132"/>
        <v>23</v>
      </c>
      <c r="G1688">
        <v>682</v>
      </c>
      <c r="H1688" s="4">
        <v>2.9861111111111113E-2</v>
      </c>
      <c r="I1688" t="s">
        <v>1916</v>
      </c>
      <c r="J1688" t="s">
        <v>1219</v>
      </c>
      <c r="K1688">
        <f t="shared" si="130"/>
        <v>23</v>
      </c>
      <c r="L1688">
        <f t="shared" si="131"/>
        <v>9</v>
      </c>
      <c r="M1688" s="5">
        <f t="shared" si="133"/>
        <v>0.39130434782608697</v>
      </c>
      <c r="N1688">
        <f t="shared" si="134"/>
        <v>14</v>
      </c>
    </row>
    <row r="1689" spans="1:14" x14ac:dyDescent="0.35">
      <c r="A1689" t="s">
        <v>19</v>
      </c>
      <c r="B1689" t="s">
        <v>1498</v>
      </c>
      <c r="C1689" t="s">
        <v>55</v>
      </c>
      <c r="D1689" t="s">
        <v>71</v>
      </c>
      <c r="E1689" t="s">
        <v>14</v>
      </c>
      <c r="F1689">
        <f t="shared" si="132"/>
        <v>22</v>
      </c>
      <c r="G1689">
        <v>683</v>
      </c>
      <c r="H1689" s="4">
        <v>1.7361111111111112E-2</v>
      </c>
      <c r="I1689" t="s">
        <v>1917</v>
      </c>
      <c r="J1689" t="s">
        <v>1221</v>
      </c>
      <c r="K1689">
        <f t="shared" si="130"/>
        <v>22</v>
      </c>
      <c r="L1689">
        <f t="shared" si="131"/>
        <v>9</v>
      </c>
      <c r="M1689" s="5">
        <f t="shared" si="133"/>
        <v>0.40909090909090912</v>
      </c>
      <c r="N1689">
        <f t="shared" si="134"/>
        <v>13</v>
      </c>
    </row>
    <row r="1690" spans="1:14" x14ac:dyDescent="0.35">
      <c r="A1690" t="s">
        <v>19</v>
      </c>
      <c r="B1690" t="s">
        <v>1457</v>
      </c>
      <c r="C1690" t="s">
        <v>53</v>
      </c>
      <c r="D1690" t="s">
        <v>21</v>
      </c>
      <c r="E1690" t="s">
        <v>19</v>
      </c>
      <c r="F1690">
        <f t="shared" si="132"/>
        <v>40</v>
      </c>
      <c r="G1690">
        <v>683</v>
      </c>
      <c r="H1690" s="4">
        <v>2.4305555555555556E-2</v>
      </c>
      <c r="I1690" t="s">
        <v>1916</v>
      </c>
      <c r="J1690" t="s">
        <v>1221</v>
      </c>
      <c r="K1690">
        <f t="shared" si="130"/>
        <v>40</v>
      </c>
      <c r="L1690">
        <f t="shared" si="131"/>
        <v>28</v>
      </c>
      <c r="M1690" s="5">
        <f t="shared" si="133"/>
        <v>0.7</v>
      </c>
      <c r="N1690">
        <f t="shared" si="134"/>
        <v>24</v>
      </c>
    </row>
    <row r="1691" spans="1:14" x14ac:dyDescent="0.35">
      <c r="A1691" t="s">
        <v>19</v>
      </c>
      <c r="B1691" t="s">
        <v>1369</v>
      </c>
      <c r="C1691" t="s">
        <v>77</v>
      </c>
      <c r="D1691" t="s">
        <v>108</v>
      </c>
      <c r="E1691" t="s">
        <v>14</v>
      </c>
      <c r="F1691">
        <f t="shared" si="132"/>
        <v>40</v>
      </c>
      <c r="G1691">
        <v>683</v>
      </c>
      <c r="H1691" s="4">
        <v>4.1666666666666666E-3</v>
      </c>
      <c r="I1691" t="s">
        <v>1917</v>
      </c>
      <c r="J1691" t="s">
        <v>1221</v>
      </c>
      <c r="K1691">
        <f t="shared" si="130"/>
        <v>40</v>
      </c>
      <c r="L1691">
        <f t="shared" si="131"/>
        <v>15</v>
      </c>
      <c r="M1691" s="5">
        <f t="shared" si="133"/>
        <v>0.375</v>
      </c>
      <c r="N1691">
        <f t="shared" si="134"/>
        <v>25</v>
      </c>
    </row>
    <row r="1692" spans="1:14" x14ac:dyDescent="0.35">
      <c r="A1692" t="s">
        <v>19</v>
      </c>
      <c r="B1692" t="s">
        <v>1430</v>
      </c>
      <c r="C1692" t="s">
        <v>65</v>
      </c>
      <c r="D1692" t="s">
        <v>90</v>
      </c>
      <c r="E1692" t="s">
        <v>19</v>
      </c>
      <c r="F1692">
        <f t="shared" si="132"/>
        <v>62</v>
      </c>
      <c r="G1692">
        <v>683</v>
      </c>
      <c r="H1692" s="4">
        <v>1.1111111111111112E-2</v>
      </c>
      <c r="I1692" t="s">
        <v>1917</v>
      </c>
      <c r="J1692" t="s">
        <v>1221</v>
      </c>
      <c r="K1692">
        <f t="shared" si="130"/>
        <v>62</v>
      </c>
      <c r="L1692">
        <f t="shared" si="131"/>
        <v>43</v>
      </c>
      <c r="M1692" s="5">
        <f t="shared" si="133"/>
        <v>0.69354838709677424</v>
      </c>
      <c r="N1692">
        <f t="shared" si="134"/>
        <v>38</v>
      </c>
    </row>
    <row r="1693" spans="1:14" x14ac:dyDescent="0.35">
      <c r="A1693" t="s">
        <v>8</v>
      </c>
      <c r="B1693" t="s">
        <v>1389</v>
      </c>
      <c r="C1693" t="s">
        <v>71</v>
      </c>
      <c r="D1693" t="s">
        <v>100</v>
      </c>
      <c r="E1693" t="s">
        <v>14</v>
      </c>
      <c r="F1693">
        <f t="shared" si="132"/>
        <v>36</v>
      </c>
      <c r="G1693">
        <v>684</v>
      </c>
      <c r="H1693" s="4">
        <v>2.6388888888888889E-2</v>
      </c>
      <c r="I1693" t="s">
        <v>1916</v>
      </c>
      <c r="J1693" t="s">
        <v>1223</v>
      </c>
      <c r="K1693">
        <f t="shared" si="130"/>
        <v>36</v>
      </c>
      <c r="L1693">
        <f t="shared" si="131"/>
        <v>14</v>
      </c>
      <c r="M1693" s="5">
        <f t="shared" si="133"/>
        <v>0.3888888888888889</v>
      </c>
      <c r="N1693">
        <f t="shared" si="134"/>
        <v>22</v>
      </c>
    </row>
    <row r="1694" spans="1:14" x14ac:dyDescent="0.35">
      <c r="A1694" t="s">
        <v>8</v>
      </c>
      <c r="B1694" t="s">
        <v>1430</v>
      </c>
      <c r="C1694" t="s">
        <v>65</v>
      </c>
      <c r="D1694" t="s">
        <v>90</v>
      </c>
      <c r="E1694" t="s">
        <v>14</v>
      </c>
      <c r="F1694">
        <f t="shared" si="132"/>
        <v>31</v>
      </c>
      <c r="G1694">
        <v>684</v>
      </c>
      <c r="H1694" s="4">
        <v>6.9444444444444441E-3</v>
      </c>
      <c r="I1694" t="s">
        <v>1917</v>
      </c>
      <c r="J1694" t="s">
        <v>1223</v>
      </c>
      <c r="K1694">
        <f t="shared" si="130"/>
        <v>31</v>
      </c>
      <c r="L1694">
        <f t="shared" si="131"/>
        <v>12</v>
      </c>
      <c r="M1694" s="5">
        <f t="shared" si="133"/>
        <v>0.38709677419354838</v>
      </c>
      <c r="N1694">
        <f t="shared" si="134"/>
        <v>19</v>
      </c>
    </row>
    <row r="1695" spans="1:14" x14ac:dyDescent="0.35">
      <c r="A1695" t="s">
        <v>8</v>
      </c>
      <c r="B1695" t="s">
        <v>1464</v>
      </c>
      <c r="C1695" t="s">
        <v>44</v>
      </c>
      <c r="D1695" t="s">
        <v>79</v>
      </c>
      <c r="E1695" t="s">
        <v>14</v>
      </c>
      <c r="F1695">
        <f t="shared" si="132"/>
        <v>26</v>
      </c>
      <c r="G1695">
        <v>684</v>
      </c>
      <c r="H1695" s="4">
        <v>1.7361111111111112E-2</v>
      </c>
      <c r="I1695" t="s">
        <v>1916</v>
      </c>
      <c r="J1695" t="s">
        <v>1223</v>
      </c>
      <c r="K1695">
        <f t="shared" si="130"/>
        <v>26</v>
      </c>
      <c r="L1695">
        <f t="shared" si="131"/>
        <v>11</v>
      </c>
      <c r="M1695" s="5">
        <f t="shared" si="133"/>
        <v>0.42307692307692307</v>
      </c>
      <c r="N1695">
        <f t="shared" si="134"/>
        <v>15</v>
      </c>
    </row>
    <row r="1696" spans="1:14" x14ac:dyDescent="0.35">
      <c r="A1696" t="s">
        <v>8</v>
      </c>
      <c r="B1696" t="s">
        <v>1363</v>
      </c>
      <c r="C1696" t="s">
        <v>38</v>
      </c>
      <c r="D1696" t="s">
        <v>86</v>
      </c>
      <c r="E1696" t="s">
        <v>25</v>
      </c>
      <c r="F1696">
        <f t="shared" si="132"/>
        <v>87</v>
      </c>
      <c r="G1696">
        <v>684</v>
      </c>
      <c r="H1696" s="4">
        <v>2.5694444444444443E-2</v>
      </c>
      <c r="I1696" t="s">
        <v>1916</v>
      </c>
      <c r="J1696" t="s">
        <v>1223</v>
      </c>
      <c r="K1696">
        <f t="shared" si="130"/>
        <v>87</v>
      </c>
      <c r="L1696">
        <f t="shared" si="131"/>
        <v>70</v>
      </c>
      <c r="M1696" s="5">
        <f t="shared" si="133"/>
        <v>0.8045977011494253</v>
      </c>
      <c r="N1696">
        <f t="shared" si="134"/>
        <v>51</v>
      </c>
    </row>
    <row r="1697" spans="1:14" x14ac:dyDescent="0.35">
      <c r="A1697" t="s">
        <v>34</v>
      </c>
      <c r="B1697" t="s">
        <v>1422</v>
      </c>
      <c r="C1697" t="s">
        <v>56</v>
      </c>
      <c r="D1697" t="s">
        <v>81</v>
      </c>
      <c r="E1697" t="s">
        <v>19</v>
      </c>
      <c r="F1697">
        <f t="shared" si="132"/>
        <v>54</v>
      </c>
      <c r="G1697">
        <v>685</v>
      </c>
      <c r="H1697" s="4">
        <v>1.1805555555555555E-2</v>
      </c>
      <c r="I1697" t="s">
        <v>1917</v>
      </c>
      <c r="J1697" t="s">
        <v>1224</v>
      </c>
      <c r="K1697">
        <f t="shared" si="130"/>
        <v>54</v>
      </c>
      <c r="L1697">
        <f t="shared" si="131"/>
        <v>38</v>
      </c>
      <c r="M1697" s="5">
        <f t="shared" si="133"/>
        <v>0.70370370370370372</v>
      </c>
      <c r="N1697">
        <f t="shared" si="134"/>
        <v>32</v>
      </c>
    </row>
    <row r="1698" spans="1:14" x14ac:dyDescent="0.35">
      <c r="A1698" t="s">
        <v>8</v>
      </c>
      <c r="B1698" t="s">
        <v>1430</v>
      </c>
      <c r="C1698" t="s">
        <v>65</v>
      </c>
      <c r="D1698" t="s">
        <v>90</v>
      </c>
      <c r="E1698" t="s">
        <v>19</v>
      </c>
      <c r="F1698">
        <f t="shared" si="132"/>
        <v>62</v>
      </c>
      <c r="G1698">
        <v>686</v>
      </c>
      <c r="H1698" s="4">
        <v>2.5694444444444443E-2</v>
      </c>
      <c r="I1698" t="s">
        <v>1916</v>
      </c>
      <c r="J1698" t="s">
        <v>1225</v>
      </c>
      <c r="K1698">
        <f t="shared" si="130"/>
        <v>62</v>
      </c>
      <c r="L1698">
        <f t="shared" si="131"/>
        <v>43</v>
      </c>
      <c r="M1698" s="5">
        <f t="shared" si="133"/>
        <v>0.69354838709677424</v>
      </c>
      <c r="N1698">
        <f t="shared" si="134"/>
        <v>38</v>
      </c>
    </row>
    <row r="1699" spans="1:14" x14ac:dyDescent="0.35">
      <c r="A1699" t="s">
        <v>8</v>
      </c>
      <c r="B1699" t="s">
        <v>1457</v>
      </c>
      <c r="C1699" t="s">
        <v>53</v>
      </c>
      <c r="D1699" t="s">
        <v>21</v>
      </c>
      <c r="E1699" t="s">
        <v>19</v>
      </c>
      <c r="F1699">
        <f t="shared" si="132"/>
        <v>40</v>
      </c>
      <c r="G1699">
        <v>686</v>
      </c>
      <c r="H1699" s="4">
        <v>1.4583333333333334E-2</v>
      </c>
      <c r="I1699" t="s">
        <v>1917</v>
      </c>
      <c r="J1699" t="s">
        <v>1225</v>
      </c>
      <c r="K1699">
        <f t="shared" si="130"/>
        <v>40</v>
      </c>
      <c r="L1699">
        <f t="shared" si="131"/>
        <v>28</v>
      </c>
      <c r="M1699" s="5">
        <f t="shared" si="133"/>
        <v>0.7</v>
      </c>
      <c r="N1699">
        <f t="shared" si="134"/>
        <v>24</v>
      </c>
    </row>
    <row r="1700" spans="1:14" x14ac:dyDescent="0.35">
      <c r="A1700" t="s">
        <v>19</v>
      </c>
      <c r="B1700" t="s">
        <v>1389</v>
      </c>
      <c r="C1700" t="s">
        <v>71</v>
      </c>
      <c r="D1700" t="s">
        <v>100</v>
      </c>
      <c r="E1700" t="s">
        <v>19</v>
      </c>
      <c r="F1700">
        <f t="shared" si="132"/>
        <v>72</v>
      </c>
      <c r="G1700">
        <v>687</v>
      </c>
      <c r="H1700" s="4">
        <v>2.013888888888889E-2</v>
      </c>
      <c r="I1700" t="s">
        <v>1916</v>
      </c>
      <c r="J1700" t="s">
        <v>1226</v>
      </c>
      <c r="K1700">
        <f t="shared" si="130"/>
        <v>72</v>
      </c>
      <c r="L1700">
        <f t="shared" si="131"/>
        <v>50</v>
      </c>
      <c r="M1700" s="5">
        <f t="shared" si="133"/>
        <v>0.69444444444444442</v>
      </c>
      <c r="N1700">
        <f t="shared" si="134"/>
        <v>44</v>
      </c>
    </row>
    <row r="1701" spans="1:14" x14ac:dyDescent="0.35">
      <c r="A1701" t="s">
        <v>25</v>
      </c>
      <c r="B1701" t="s">
        <v>1363</v>
      </c>
      <c r="C1701" t="s">
        <v>38</v>
      </c>
      <c r="D1701" t="s">
        <v>86</v>
      </c>
      <c r="E1701" t="s">
        <v>14</v>
      </c>
      <c r="F1701">
        <f t="shared" si="132"/>
        <v>29</v>
      </c>
      <c r="G1701">
        <v>688</v>
      </c>
      <c r="H1701" s="4">
        <v>9.7222222222222224E-3</v>
      </c>
      <c r="I1701" t="s">
        <v>1917</v>
      </c>
      <c r="J1701" t="s">
        <v>1228</v>
      </c>
      <c r="K1701">
        <f t="shared" si="130"/>
        <v>29</v>
      </c>
      <c r="L1701">
        <f t="shared" si="131"/>
        <v>12</v>
      </c>
      <c r="M1701" s="5">
        <f t="shared" si="133"/>
        <v>0.41379310344827586</v>
      </c>
      <c r="N1701">
        <f t="shared" si="134"/>
        <v>17</v>
      </c>
    </row>
    <row r="1702" spans="1:14" x14ac:dyDescent="0.35">
      <c r="A1702" t="s">
        <v>50</v>
      </c>
      <c r="B1702" t="s">
        <v>1496</v>
      </c>
      <c r="C1702" t="s">
        <v>50</v>
      </c>
      <c r="D1702" t="s">
        <v>73</v>
      </c>
      <c r="E1702" t="s">
        <v>25</v>
      </c>
      <c r="F1702">
        <f t="shared" si="132"/>
        <v>69</v>
      </c>
      <c r="G1702">
        <v>689</v>
      </c>
      <c r="H1702" s="4">
        <v>1.1111111111111112E-2</v>
      </c>
      <c r="I1702" t="s">
        <v>1916</v>
      </c>
      <c r="J1702" t="s">
        <v>1230</v>
      </c>
      <c r="K1702">
        <f t="shared" si="130"/>
        <v>69</v>
      </c>
      <c r="L1702">
        <f t="shared" si="131"/>
        <v>55</v>
      </c>
      <c r="M1702" s="5">
        <f t="shared" si="133"/>
        <v>0.79710144927536231</v>
      </c>
      <c r="N1702">
        <f t="shared" si="134"/>
        <v>42</v>
      </c>
    </row>
    <row r="1703" spans="1:14" x14ac:dyDescent="0.35">
      <c r="A1703" t="s">
        <v>50</v>
      </c>
      <c r="B1703" t="s">
        <v>1434</v>
      </c>
      <c r="C1703" t="s">
        <v>44</v>
      </c>
      <c r="D1703" t="s">
        <v>77</v>
      </c>
      <c r="E1703" t="s">
        <v>25</v>
      </c>
      <c r="F1703">
        <f t="shared" si="132"/>
        <v>75</v>
      </c>
      <c r="G1703">
        <v>689</v>
      </c>
      <c r="H1703" s="4">
        <v>4.8611111111111112E-3</v>
      </c>
      <c r="I1703" t="s">
        <v>1916</v>
      </c>
      <c r="J1703" t="s">
        <v>1230</v>
      </c>
      <c r="K1703">
        <f t="shared" si="130"/>
        <v>75</v>
      </c>
      <c r="L1703">
        <f t="shared" si="131"/>
        <v>60</v>
      </c>
      <c r="M1703" s="5">
        <f t="shared" si="133"/>
        <v>0.8</v>
      </c>
      <c r="N1703">
        <f t="shared" si="134"/>
        <v>45</v>
      </c>
    </row>
    <row r="1704" spans="1:14" x14ac:dyDescent="0.35">
      <c r="A1704" t="s">
        <v>50</v>
      </c>
      <c r="B1704" t="s">
        <v>1387</v>
      </c>
      <c r="C1704" t="s">
        <v>55</v>
      </c>
      <c r="D1704" t="s">
        <v>69</v>
      </c>
      <c r="E1704" t="s">
        <v>14</v>
      </c>
      <c r="F1704">
        <f t="shared" si="132"/>
        <v>21</v>
      </c>
      <c r="G1704">
        <v>689</v>
      </c>
      <c r="H1704" s="4">
        <v>4.1666666666666666E-3</v>
      </c>
      <c r="I1704" t="s">
        <v>1917</v>
      </c>
      <c r="J1704" t="s">
        <v>1230</v>
      </c>
      <c r="K1704">
        <f t="shared" si="130"/>
        <v>21</v>
      </c>
      <c r="L1704">
        <f t="shared" si="131"/>
        <v>8</v>
      </c>
      <c r="M1704" s="5">
        <f t="shared" si="133"/>
        <v>0.38095238095238093</v>
      </c>
      <c r="N1704">
        <f t="shared" si="134"/>
        <v>13</v>
      </c>
    </row>
    <row r="1705" spans="1:14" x14ac:dyDescent="0.35">
      <c r="A1705" t="s">
        <v>44</v>
      </c>
      <c r="B1705" t="s">
        <v>1369</v>
      </c>
      <c r="C1705" t="s">
        <v>77</v>
      </c>
      <c r="D1705" t="s">
        <v>108</v>
      </c>
      <c r="E1705" t="s">
        <v>14</v>
      </c>
      <c r="F1705">
        <f t="shared" si="132"/>
        <v>40</v>
      </c>
      <c r="G1705">
        <v>690</v>
      </c>
      <c r="H1705" s="4">
        <v>3.4027777777777775E-2</v>
      </c>
      <c r="I1705" t="s">
        <v>1916</v>
      </c>
      <c r="J1705" t="s">
        <v>1231</v>
      </c>
      <c r="K1705">
        <f t="shared" si="130"/>
        <v>40</v>
      </c>
      <c r="L1705">
        <f t="shared" si="131"/>
        <v>15</v>
      </c>
      <c r="M1705" s="5">
        <f t="shared" si="133"/>
        <v>0.375</v>
      </c>
      <c r="N1705">
        <f t="shared" si="134"/>
        <v>25</v>
      </c>
    </row>
    <row r="1706" spans="1:14" x14ac:dyDescent="0.35">
      <c r="A1706" t="s">
        <v>44</v>
      </c>
      <c r="B1706" t="s">
        <v>1430</v>
      </c>
      <c r="C1706" t="s">
        <v>65</v>
      </c>
      <c r="D1706" t="s">
        <v>90</v>
      </c>
      <c r="E1706" t="s">
        <v>19</v>
      </c>
      <c r="F1706">
        <f t="shared" si="132"/>
        <v>62</v>
      </c>
      <c r="G1706">
        <v>690</v>
      </c>
      <c r="H1706" s="4">
        <v>1.1111111111111112E-2</v>
      </c>
      <c r="I1706" t="s">
        <v>1916</v>
      </c>
      <c r="J1706" t="s">
        <v>1231</v>
      </c>
      <c r="K1706">
        <f t="shared" si="130"/>
        <v>62</v>
      </c>
      <c r="L1706">
        <f t="shared" si="131"/>
        <v>43</v>
      </c>
      <c r="M1706" s="5">
        <f t="shared" si="133"/>
        <v>0.69354838709677424</v>
      </c>
      <c r="N1706">
        <f t="shared" si="134"/>
        <v>38</v>
      </c>
    </row>
    <row r="1707" spans="1:14" x14ac:dyDescent="0.35">
      <c r="A1707" t="s">
        <v>44</v>
      </c>
      <c r="B1707" t="s">
        <v>1366</v>
      </c>
      <c r="C1707" t="s">
        <v>56</v>
      </c>
      <c r="D1707" t="s">
        <v>83</v>
      </c>
      <c r="E1707" t="s">
        <v>19</v>
      </c>
      <c r="F1707">
        <f t="shared" si="132"/>
        <v>56</v>
      </c>
      <c r="G1707">
        <v>690</v>
      </c>
      <c r="H1707" s="4">
        <v>3.7499999999999999E-2</v>
      </c>
      <c r="I1707" t="s">
        <v>1916</v>
      </c>
      <c r="J1707" t="s">
        <v>1231</v>
      </c>
      <c r="K1707">
        <f t="shared" si="130"/>
        <v>56</v>
      </c>
      <c r="L1707">
        <f t="shared" si="131"/>
        <v>40</v>
      </c>
      <c r="M1707" s="5">
        <f t="shared" si="133"/>
        <v>0.7142857142857143</v>
      </c>
      <c r="N1707">
        <f t="shared" si="134"/>
        <v>32</v>
      </c>
    </row>
    <row r="1708" spans="1:14" x14ac:dyDescent="0.35">
      <c r="A1708" t="s">
        <v>44</v>
      </c>
      <c r="B1708" t="s">
        <v>1546</v>
      </c>
      <c r="C1708" t="s">
        <v>21</v>
      </c>
      <c r="D1708" t="s">
        <v>94</v>
      </c>
      <c r="E1708" t="s">
        <v>14</v>
      </c>
      <c r="F1708">
        <f t="shared" si="132"/>
        <v>33</v>
      </c>
      <c r="G1708">
        <v>690</v>
      </c>
      <c r="H1708" s="4">
        <v>1.6666666666666666E-2</v>
      </c>
      <c r="I1708" t="s">
        <v>1916</v>
      </c>
      <c r="J1708" t="s">
        <v>1231</v>
      </c>
      <c r="K1708">
        <f t="shared" si="130"/>
        <v>33</v>
      </c>
      <c r="L1708">
        <f t="shared" si="131"/>
        <v>13</v>
      </c>
      <c r="M1708" s="5">
        <f t="shared" si="133"/>
        <v>0.39393939393939392</v>
      </c>
      <c r="N1708">
        <f t="shared" si="134"/>
        <v>20</v>
      </c>
    </row>
    <row r="1709" spans="1:14" x14ac:dyDescent="0.35">
      <c r="A1709" t="s">
        <v>65</v>
      </c>
      <c r="B1709" t="s">
        <v>1498</v>
      </c>
      <c r="C1709" t="s">
        <v>55</v>
      </c>
      <c r="D1709" t="s">
        <v>71</v>
      </c>
      <c r="E1709" t="s">
        <v>25</v>
      </c>
      <c r="F1709">
        <f t="shared" si="132"/>
        <v>66</v>
      </c>
      <c r="G1709">
        <v>691</v>
      </c>
      <c r="H1709" s="4">
        <v>2.361111111111111E-2</v>
      </c>
      <c r="I1709" t="s">
        <v>1916</v>
      </c>
      <c r="J1709" t="s">
        <v>1232</v>
      </c>
      <c r="K1709">
        <f t="shared" si="130"/>
        <v>66</v>
      </c>
      <c r="L1709">
        <f t="shared" si="131"/>
        <v>53</v>
      </c>
      <c r="M1709" s="5">
        <f t="shared" si="133"/>
        <v>0.80303030303030298</v>
      </c>
      <c r="N1709">
        <f t="shared" si="134"/>
        <v>39</v>
      </c>
    </row>
    <row r="1710" spans="1:14" x14ac:dyDescent="0.35">
      <c r="A1710" t="s">
        <v>46</v>
      </c>
      <c r="B1710" t="s">
        <v>1356</v>
      </c>
      <c r="C1710" t="s">
        <v>69</v>
      </c>
      <c r="D1710" t="s">
        <v>98</v>
      </c>
      <c r="E1710" t="s">
        <v>25</v>
      </c>
      <c r="F1710">
        <f t="shared" si="132"/>
        <v>105</v>
      </c>
      <c r="G1710">
        <v>692</v>
      </c>
      <c r="H1710" s="4">
        <v>2.2916666666666665E-2</v>
      </c>
      <c r="I1710" t="s">
        <v>1917</v>
      </c>
      <c r="J1710" t="s">
        <v>1233</v>
      </c>
      <c r="K1710">
        <f t="shared" si="130"/>
        <v>105</v>
      </c>
      <c r="L1710">
        <f t="shared" si="131"/>
        <v>84</v>
      </c>
      <c r="M1710" s="5">
        <f t="shared" si="133"/>
        <v>0.8</v>
      </c>
      <c r="N1710">
        <f t="shared" si="134"/>
        <v>63</v>
      </c>
    </row>
    <row r="1711" spans="1:14" x14ac:dyDescent="0.35">
      <c r="A1711" t="s">
        <v>46</v>
      </c>
      <c r="B1711" t="s">
        <v>1386</v>
      </c>
      <c r="C1711" t="s">
        <v>63</v>
      </c>
      <c r="D1711" t="s">
        <v>88</v>
      </c>
      <c r="E1711" t="s">
        <v>14</v>
      </c>
      <c r="F1711">
        <f t="shared" si="132"/>
        <v>30</v>
      </c>
      <c r="G1711">
        <v>692</v>
      </c>
      <c r="H1711" s="4">
        <v>3.4027777777777775E-2</v>
      </c>
      <c r="I1711" t="s">
        <v>1916</v>
      </c>
      <c r="J1711" t="s">
        <v>1233</v>
      </c>
      <c r="K1711">
        <f t="shared" si="130"/>
        <v>30</v>
      </c>
      <c r="L1711">
        <f t="shared" si="131"/>
        <v>12</v>
      </c>
      <c r="M1711" s="5">
        <f t="shared" si="133"/>
        <v>0.4</v>
      </c>
      <c r="N1711">
        <f t="shared" si="134"/>
        <v>18</v>
      </c>
    </row>
    <row r="1712" spans="1:14" x14ac:dyDescent="0.35">
      <c r="A1712" t="s">
        <v>46</v>
      </c>
      <c r="B1712" t="s">
        <v>1395</v>
      </c>
      <c r="C1712" t="s">
        <v>8</v>
      </c>
      <c r="D1712" t="s">
        <v>63</v>
      </c>
      <c r="E1712" t="s">
        <v>14</v>
      </c>
      <c r="F1712">
        <f t="shared" si="132"/>
        <v>18</v>
      </c>
      <c r="G1712">
        <v>692</v>
      </c>
      <c r="H1712" s="4">
        <v>7.6388888888888886E-3</v>
      </c>
      <c r="I1712" t="s">
        <v>1916</v>
      </c>
      <c r="J1712" t="s">
        <v>1233</v>
      </c>
      <c r="K1712">
        <f t="shared" si="130"/>
        <v>18</v>
      </c>
      <c r="L1712">
        <f t="shared" si="131"/>
        <v>8</v>
      </c>
      <c r="M1712" s="5">
        <f t="shared" si="133"/>
        <v>0.44444444444444442</v>
      </c>
      <c r="N1712">
        <f t="shared" si="134"/>
        <v>10</v>
      </c>
    </row>
    <row r="1713" spans="1:14" x14ac:dyDescent="0.35">
      <c r="A1713" t="s">
        <v>46</v>
      </c>
      <c r="B1713" t="s">
        <v>1457</v>
      </c>
      <c r="C1713" t="s">
        <v>53</v>
      </c>
      <c r="D1713" t="s">
        <v>21</v>
      </c>
      <c r="E1713" t="s">
        <v>14</v>
      </c>
      <c r="F1713">
        <f t="shared" si="132"/>
        <v>20</v>
      </c>
      <c r="G1713">
        <v>692</v>
      </c>
      <c r="H1713" s="4">
        <v>4.8611111111111112E-3</v>
      </c>
      <c r="I1713" t="s">
        <v>1916</v>
      </c>
      <c r="J1713" t="s">
        <v>1233</v>
      </c>
      <c r="K1713">
        <f t="shared" si="130"/>
        <v>20</v>
      </c>
      <c r="L1713">
        <f t="shared" si="131"/>
        <v>8</v>
      </c>
      <c r="M1713" s="5">
        <f t="shared" si="133"/>
        <v>0.4</v>
      </c>
      <c r="N1713">
        <f t="shared" si="134"/>
        <v>12</v>
      </c>
    </row>
    <row r="1714" spans="1:14" x14ac:dyDescent="0.35">
      <c r="A1714" t="s">
        <v>44</v>
      </c>
      <c r="B1714" t="s">
        <v>1389</v>
      </c>
      <c r="C1714" t="s">
        <v>71</v>
      </c>
      <c r="D1714" t="s">
        <v>100</v>
      </c>
      <c r="E1714" t="s">
        <v>14</v>
      </c>
      <c r="F1714">
        <f t="shared" si="132"/>
        <v>36</v>
      </c>
      <c r="G1714">
        <v>693</v>
      </c>
      <c r="H1714" s="4">
        <v>1.3888888888888888E-2</v>
      </c>
      <c r="I1714" t="s">
        <v>1916</v>
      </c>
      <c r="J1714" t="s">
        <v>1234</v>
      </c>
      <c r="K1714">
        <f t="shared" si="130"/>
        <v>36</v>
      </c>
      <c r="L1714">
        <f t="shared" si="131"/>
        <v>14</v>
      </c>
      <c r="M1714" s="5">
        <f t="shared" si="133"/>
        <v>0.3888888888888889</v>
      </c>
      <c r="N1714">
        <f t="shared" si="134"/>
        <v>22</v>
      </c>
    </row>
    <row r="1715" spans="1:14" x14ac:dyDescent="0.35">
      <c r="A1715" t="s">
        <v>44</v>
      </c>
      <c r="B1715" t="s">
        <v>1387</v>
      </c>
      <c r="C1715" t="s">
        <v>55</v>
      </c>
      <c r="D1715" t="s">
        <v>69</v>
      </c>
      <c r="E1715" t="s">
        <v>19</v>
      </c>
      <c r="F1715">
        <f t="shared" si="132"/>
        <v>42</v>
      </c>
      <c r="G1715">
        <v>693</v>
      </c>
      <c r="H1715" s="4">
        <v>1.6666666666666666E-2</v>
      </c>
      <c r="I1715" t="s">
        <v>1916</v>
      </c>
      <c r="J1715" t="s">
        <v>1234</v>
      </c>
      <c r="K1715">
        <f t="shared" si="130"/>
        <v>42</v>
      </c>
      <c r="L1715">
        <f t="shared" si="131"/>
        <v>29</v>
      </c>
      <c r="M1715" s="5">
        <f t="shared" si="133"/>
        <v>0.69047619047619047</v>
      </c>
      <c r="N1715">
        <f t="shared" si="134"/>
        <v>26</v>
      </c>
    </row>
    <row r="1716" spans="1:14" x14ac:dyDescent="0.35">
      <c r="A1716" t="s">
        <v>34</v>
      </c>
      <c r="B1716" t="s">
        <v>1457</v>
      </c>
      <c r="C1716" t="s">
        <v>53</v>
      </c>
      <c r="D1716" t="s">
        <v>21</v>
      </c>
      <c r="E1716" t="s">
        <v>25</v>
      </c>
      <c r="F1716">
        <f t="shared" si="132"/>
        <v>60</v>
      </c>
      <c r="G1716">
        <v>694</v>
      </c>
      <c r="H1716" s="4">
        <v>1.3888888888888888E-2</v>
      </c>
      <c r="I1716" t="s">
        <v>1916</v>
      </c>
      <c r="J1716" t="s">
        <v>1235</v>
      </c>
      <c r="K1716">
        <f t="shared" si="130"/>
        <v>60</v>
      </c>
      <c r="L1716">
        <f t="shared" si="131"/>
        <v>48</v>
      </c>
      <c r="M1716" s="5">
        <f t="shared" si="133"/>
        <v>0.8</v>
      </c>
      <c r="N1716">
        <f t="shared" si="134"/>
        <v>36</v>
      </c>
    </row>
    <row r="1717" spans="1:14" x14ac:dyDescent="0.35">
      <c r="A1717" t="s">
        <v>34</v>
      </c>
      <c r="B1717" t="s">
        <v>1395</v>
      </c>
      <c r="C1717" t="s">
        <v>8</v>
      </c>
      <c r="D1717" t="s">
        <v>63</v>
      </c>
      <c r="E1717" t="s">
        <v>19</v>
      </c>
      <c r="F1717">
        <f t="shared" si="132"/>
        <v>36</v>
      </c>
      <c r="G1717">
        <v>694</v>
      </c>
      <c r="H1717" s="4">
        <v>1.8055555555555554E-2</v>
      </c>
      <c r="I1717" t="s">
        <v>1917</v>
      </c>
      <c r="J1717" t="s">
        <v>1235</v>
      </c>
      <c r="K1717">
        <f t="shared" si="130"/>
        <v>36</v>
      </c>
      <c r="L1717">
        <f t="shared" si="131"/>
        <v>26</v>
      </c>
      <c r="M1717" s="5">
        <f t="shared" si="133"/>
        <v>0.72222222222222221</v>
      </c>
      <c r="N1717">
        <f t="shared" si="134"/>
        <v>20</v>
      </c>
    </row>
    <row r="1718" spans="1:14" x14ac:dyDescent="0.35">
      <c r="A1718" t="s">
        <v>34</v>
      </c>
      <c r="B1718" t="s">
        <v>1369</v>
      </c>
      <c r="C1718" t="s">
        <v>77</v>
      </c>
      <c r="D1718" t="s">
        <v>108</v>
      </c>
      <c r="E1718" t="s">
        <v>14</v>
      </c>
      <c r="F1718">
        <f t="shared" si="132"/>
        <v>40</v>
      </c>
      <c r="G1718">
        <v>694</v>
      </c>
      <c r="H1718" s="4">
        <v>2.7777777777777776E-2</v>
      </c>
      <c r="I1718" t="s">
        <v>1916</v>
      </c>
      <c r="J1718" t="s">
        <v>1235</v>
      </c>
      <c r="K1718">
        <f t="shared" si="130"/>
        <v>40</v>
      </c>
      <c r="L1718">
        <f t="shared" si="131"/>
        <v>15</v>
      </c>
      <c r="M1718" s="5">
        <f t="shared" si="133"/>
        <v>0.375</v>
      </c>
      <c r="N1718">
        <f t="shared" si="134"/>
        <v>25</v>
      </c>
    </row>
    <row r="1719" spans="1:14" x14ac:dyDescent="0.35">
      <c r="A1719" t="s">
        <v>34</v>
      </c>
      <c r="B1719" t="s">
        <v>1387</v>
      </c>
      <c r="C1719" t="s">
        <v>55</v>
      </c>
      <c r="D1719" t="s">
        <v>69</v>
      </c>
      <c r="E1719" t="s">
        <v>14</v>
      </c>
      <c r="F1719">
        <f t="shared" si="132"/>
        <v>21</v>
      </c>
      <c r="G1719">
        <v>694</v>
      </c>
      <c r="H1719" s="4">
        <v>2.9166666666666667E-2</v>
      </c>
      <c r="I1719" t="s">
        <v>1917</v>
      </c>
      <c r="J1719" t="s">
        <v>1235</v>
      </c>
      <c r="K1719">
        <f t="shared" si="130"/>
        <v>21</v>
      </c>
      <c r="L1719">
        <f t="shared" si="131"/>
        <v>8</v>
      </c>
      <c r="M1719" s="5">
        <f t="shared" si="133"/>
        <v>0.38095238095238093</v>
      </c>
      <c r="N1719">
        <f t="shared" si="134"/>
        <v>13</v>
      </c>
    </row>
    <row r="1720" spans="1:14" x14ac:dyDescent="0.35">
      <c r="A1720" t="s">
        <v>46</v>
      </c>
      <c r="B1720" t="s">
        <v>1366</v>
      </c>
      <c r="C1720" t="s">
        <v>56</v>
      </c>
      <c r="D1720" t="s">
        <v>83</v>
      </c>
      <c r="E1720" t="s">
        <v>19</v>
      </c>
      <c r="F1720">
        <f t="shared" si="132"/>
        <v>56</v>
      </c>
      <c r="G1720">
        <v>695</v>
      </c>
      <c r="H1720" s="4">
        <v>2.0833333333333332E-2</v>
      </c>
      <c r="I1720" t="s">
        <v>1917</v>
      </c>
      <c r="J1720" t="s">
        <v>1236</v>
      </c>
      <c r="K1720">
        <f t="shared" si="130"/>
        <v>56</v>
      </c>
      <c r="L1720">
        <f t="shared" si="131"/>
        <v>40</v>
      </c>
      <c r="M1720" s="5">
        <f t="shared" si="133"/>
        <v>0.7142857142857143</v>
      </c>
      <c r="N1720">
        <f t="shared" si="134"/>
        <v>32</v>
      </c>
    </row>
    <row r="1721" spans="1:14" x14ac:dyDescent="0.35">
      <c r="A1721" t="s">
        <v>46</v>
      </c>
      <c r="B1721" t="s">
        <v>1386</v>
      </c>
      <c r="C1721" t="s">
        <v>63</v>
      </c>
      <c r="D1721" t="s">
        <v>88</v>
      </c>
      <c r="E1721" t="s">
        <v>19</v>
      </c>
      <c r="F1721">
        <f t="shared" si="132"/>
        <v>60</v>
      </c>
      <c r="G1721">
        <v>695</v>
      </c>
      <c r="H1721" s="4">
        <v>4.8611111111111112E-3</v>
      </c>
      <c r="I1721" t="s">
        <v>1917</v>
      </c>
      <c r="J1721" t="s">
        <v>1236</v>
      </c>
      <c r="K1721">
        <f t="shared" si="130"/>
        <v>60</v>
      </c>
      <c r="L1721">
        <f t="shared" si="131"/>
        <v>42</v>
      </c>
      <c r="M1721" s="5">
        <f t="shared" si="133"/>
        <v>0.7</v>
      </c>
      <c r="N1721">
        <f t="shared" si="134"/>
        <v>36</v>
      </c>
    </row>
    <row r="1722" spans="1:14" x14ac:dyDescent="0.35">
      <c r="A1722" t="s">
        <v>19</v>
      </c>
      <c r="B1722" t="s">
        <v>1496</v>
      </c>
      <c r="C1722" t="s">
        <v>50</v>
      </c>
      <c r="D1722" t="s">
        <v>73</v>
      </c>
      <c r="E1722" t="s">
        <v>19</v>
      </c>
      <c r="F1722">
        <f t="shared" si="132"/>
        <v>46</v>
      </c>
      <c r="G1722">
        <v>696</v>
      </c>
      <c r="H1722" s="4">
        <v>1.5972222222222221E-2</v>
      </c>
      <c r="I1722" t="s">
        <v>1916</v>
      </c>
      <c r="J1722" t="s">
        <v>1237</v>
      </c>
      <c r="K1722">
        <f t="shared" si="130"/>
        <v>46</v>
      </c>
      <c r="L1722">
        <f t="shared" si="131"/>
        <v>32</v>
      </c>
      <c r="M1722" s="5">
        <f t="shared" si="133"/>
        <v>0.69565217391304346</v>
      </c>
      <c r="N1722">
        <f t="shared" si="134"/>
        <v>28</v>
      </c>
    </row>
    <row r="1723" spans="1:14" x14ac:dyDescent="0.35">
      <c r="A1723" t="s">
        <v>29</v>
      </c>
      <c r="B1723" t="s">
        <v>1496</v>
      </c>
      <c r="C1723" t="s">
        <v>50</v>
      </c>
      <c r="D1723" t="s">
        <v>73</v>
      </c>
      <c r="E1723" t="s">
        <v>19</v>
      </c>
      <c r="F1723">
        <f t="shared" si="132"/>
        <v>46</v>
      </c>
      <c r="G1723">
        <v>697</v>
      </c>
      <c r="H1723" s="4">
        <v>1.6666666666666666E-2</v>
      </c>
      <c r="I1723" t="s">
        <v>1916</v>
      </c>
      <c r="J1723" t="s">
        <v>1239</v>
      </c>
      <c r="K1723">
        <f t="shared" si="130"/>
        <v>46</v>
      </c>
      <c r="L1723">
        <f t="shared" si="131"/>
        <v>32</v>
      </c>
      <c r="M1723" s="5">
        <f t="shared" si="133"/>
        <v>0.69565217391304346</v>
      </c>
      <c r="N1723">
        <f t="shared" si="134"/>
        <v>28</v>
      </c>
    </row>
    <row r="1724" spans="1:14" x14ac:dyDescent="0.35">
      <c r="A1724" t="s">
        <v>29</v>
      </c>
      <c r="B1724" t="s">
        <v>1546</v>
      </c>
      <c r="C1724" t="s">
        <v>21</v>
      </c>
      <c r="D1724" t="s">
        <v>94</v>
      </c>
      <c r="E1724" t="s">
        <v>19</v>
      </c>
      <c r="F1724">
        <f t="shared" si="132"/>
        <v>66</v>
      </c>
      <c r="G1724">
        <v>697</v>
      </c>
      <c r="H1724" s="4">
        <v>2.8472222222222222E-2</v>
      </c>
      <c r="I1724" t="s">
        <v>1917</v>
      </c>
      <c r="J1724" t="s">
        <v>1239</v>
      </c>
      <c r="K1724">
        <f t="shared" si="130"/>
        <v>66</v>
      </c>
      <c r="L1724">
        <f t="shared" si="131"/>
        <v>46</v>
      </c>
      <c r="M1724" s="5">
        <f t="shared" si="133"/>
        <v>0.69696969696969702</v>
      </c>
      <c r="N1724">
        <f t="shared" si="134"/>
        <v>40</v>
      </c>
    </row>
    <row r="1725" spans="1:14" x14ac:dyDescent="0.35">
      <c r="A1725" t="s">
        <v>29</v>
      </c>
      <c r="B1725" t="s">
        <v>1386</v>
      </c>
      <c r="C1725" t="s">
        <v>63</v>
      </c>
      <c r="D1725" t="s">
        <v>88</v>
      </c>
      <c r="E1725" t="s">
        <v>19</v>
      </c>
      <c r="F1725">
        <f t="shared" si="132"/>
        <v>60</v>
      </c>
      <c r="G1725">
        <v>697</v>
      </c>
      <c r="H1725" s="4">
        <v>2.4305555555555556E-2</v>
      </c>
      <c r="I1725" t="s">
        <v>1917</v>
      </c>
      <c r="J1725" t="s">
        <v>1239</v>
      </c>
      <c r="K1725">
        <f t="shared" si="130"/>
        <v>60</v>
      </c>
      <c r="L1725">
        <f t="shared" si="131"/>
        <v>42</v>
      </c>
      <c r="M1725" s="5">
        <f t="shared" si="133"/>
        <v>0.7</v>
      </c>
      <c r="N1725">
        <f t="shared" si="134"/>
        <v>36</v>
      </c>
    </row>
    <row r="1726" spans="1:14" x14ac:dyDescent="0.35">
      <c r="A1726" t="s">
        <v>29</v>
      </c>
      <c r="B1726" t="s">
        <v>1422</v>
      </c>
      <c r="C1726" t="s">
        <v>56</v>
      </c>
      <c r="D1726" t="s">
        <v>81</v>
      </c>
      <c r="E1726" t="s">
        <v>14</v>
      </c>
      <c r="F1726">
        <f t="shared" si="132"/>
        <v>27</v>
      </c>
      <c r="G1726">
        <v>697</v>
      </c>
      <c r="H1726" s="4">
        <v>4.8611111111111112E-3</v>
      </c>
      <c r="I1726" t="s">
        <v>1916</v>
      </c>
      <c r="J1726" t="s">
        <v>1239</v>
      </c>
      <c r="K1726">
        <f t="shared" si="130"/>
        <v>27</v>
      </c>
      <c r="L1726">
        <f t="shared" si="131"/>
        <v>11</v>
      </c>
      <c r="M1726" s="5">
        <f t="shared" si="133"/>
        <v>0.40740740740740738</v>
      </c>
      <c r="N1726">
        <f t="shared" si="134"/>
        <v>16</v>
      </c>
    </row>
    <row r="1727" spans="1:14" x14ac:dyDescent="0.35">
      <c r="A1727" t="s">
        <v>65</v>
      </c>
      <c r="B1727" t="s">
        <v>1422</v>
      </c>
      <c r="C1727" t="s">
        <v>56</v>
      </c>
      <c r="D1727" t="s">
        <v>81</v>
      </c>
      <c r="E1727" t="s">
        <v>14</v>
      </c>
      <c r="F1727">
        <f t="shared" si="132"/>
        <v>27</v>
      </c>
      <c r="G1727">
        <v>698</v>
      </c>
      <c r="H1727" s="4">
        <v>3.8194444444444448E-2</v>
      </c>
      <c r="I1727" t="s">
        <v>1917</v>
      </c>
      <c r="J1727" t="s">
        <v>1240</v>
      </c>
      <c r="K1727">
        <f t="shared" si="130"/>
        <v>27</v>
      </c>
      <c r="L1727">
        <f t="shared" si="131"/>
        <v>11</v>
      </c>
      <c r="M1727" s="5">
        <f t="shared" si="133"/>
        <v>0.40740740740740738</v>
      </c>
      <c r="N1727">
        <f t="shared" si="134"/>
        <v>16</v>
      </c>
    </row>
    <row r="1728" spans="1:14" x14ac:dyDescent="0.35">
      <c r="A1728" t="s">
        <v>65</v>
      </c>
      <c r="B1728" t="s">
        <v>1464</v>
      </c>
      <c r="C1728" t="s">
        <v>44</v>
      </c>
      <c r="D1728" t="s">
        <v>79</v>
      </c>
      <c r="E1728" t="s">
        <v>14</v>
      </c>
      <c r="F1728">
        <f t="shared" si="132"/>
        <v>26</v>
      </c>
      <c r="G1728">
        <v>698</v>
      </c>
      <c r="H1728" s="4">
        <v>8.3333333333333332E-3</v>
      </c>
      <c r="I1728" t="s">
        <v>1917</v>
      </c>
      <c r="J1728" t="s">
        <v>1240</v>
      </c>
      <c r="K1728">
        <f t="shared" si="130"/>
        <v>26</v>
      </c>
      <c r="L1728">
        <f t="shared" si="131"/>
        <v>11</v>
      </c>
      <c r="M1728" s="5">
        <f t="shared" si="133"/>
        <v>0.42307692307692307</v>
      </c>
      <c r="N1728">
        <f t="shared" si="134"/>
        <v>15</v>
      </c>
    </row>
    <row r="1729" spans="1:14" x14ac:dyDescent="0.35">
      <c r="A1729" t="s">
        <v>65</v>
      </c>
      <c r="B1729" t="s">
        <v>1496</v>
      </c>
      <c r="C1729" t="s">
        <v>50</v>
      </c>
      <c r="D1729" t="s">
        <v>73</v>
      </c>
      <c r="E1729" t="s">
        <v>25</v>
      </c>
      <c r="F1729">
        <f t="shared" si="132"/>
        <v>69</v>
      </c>
      <c r="G1729">
        <v>698</v>
      </c>
      <c r="H1729" s="4">
        <v>1.3194444444444444E-2</v>
      </c>
      <c r="I1729" t="s">
        <v>1917</v>
      </c>
      <c r="J1729" t="s">
        <v>1240</v>
      </c>
      <c r="K1729">
        <f t="shared" si="130"/>
        <v>69</v>
      </c>
      <c r="L1729">
        <f t="shared" si="131"/>
        <v>55</v>
      </c>
      <c r="M1729" s="5">
        <f t="shared" si="133"/>
        <v>0.79710144927536231</v>
      </c>
      <c r="N1729">
        <f t="shared" si="134"/>
        <v>42</v>
      </c>
    </row>
    <row r="1730" spans="1:14" x14ac:dyDescent="0.35">
      <c r="A1730" t="s">
        <v>65</v>
      </c>
      <c r="B1730" t="s">
        <v>1387</v>
      </c>
      <c r="C1730" t="s">
        <v>55</v>
      </c>
      <c r="D1730" t="s">
        <v>69</v>
      </c>
      <c r="E1730" t="s">
        <v>25</v>
      </c>
      <c r="F1730">
        <f t="shared" si="132"/>
        <v>63</v>
      </c>
      <c r="G1730">
        <v>698</v>
      </c>
      <c r="H1730" s="4">
        <v>1.0416666666666666E-2</v>
      </c>
      <c r="I1730" t="s">
        <v>1917</v>
      </c>
      <c r="J1730" t="s">
        <v>1240</v>
      </c>
      <c r="K1730">
        <f t="shared" ref="K1730:K1793" si="135">D1730*E1730</f>
        <v>63</v>
      </c>
      <c r="L1730">
        <f t="shared" ref="L1730:L1793" si="136">K1730-C1730</f>
        <v>50</v>
      </c>
      <c r="M1730" s="5">
        <f t="shared" si="133"/>
        <v>0.79365079365079361</v>
      </c>
      <c r="N1730">
        <f t="shared" si="134"/>
        <v>39</v>
      </c>
    </row>
    <row r="1731" spans="1:14" x14ac:dyDescent="0.35">
      <c r="A1731" t="s">
        <v>31</v>
      </c>
      <c r="B1731" t="s">
        <v>1363</v>
      </c>
      <c r="C1731" t="s">
        <v>38</v>
      </c>
      <c r="D1731" t="s">
        <v>86</v>
      </c>
      <c r="E1731" t="s">
        <v>19</v>
      </c>
      <c r="F1731">
        <f t="shared" ref="F1731:F1794" si="137">D1731*E1731</f>
        <v>58</v>
      </c>
      <c r="G1731">
        <v>699</v>
      </c>
      <c r="H1731" s="4">
        <v>7.6388888888888886E-3</v>
      </c>
      <c r="I1731" t="s">
        <v>1917</v>
      </c>
      <c r="J1731" t="s">
        <v>1241</v>
      </c>
      <c r="K1731">
        <f t="shared" si="135"/>
        <v>58</v>
      </c>
      <c r="L1731">
        <f t="shared" si="136"/>
        <v>41</v>
      </c>
      <c r="M1731" s="5">
        <f t="shared" ref="M1731:M1794" si="138">(L1731/K1731)</f>
        <v>0.7068965517241379</v>
      </c>
      <c r="N1731">
        <f t="shared" ref="N1731:N1794" si="139">C1731*E1731</f>
        <v>34</v>
      </c>
    </row>
    <row r="1732" spans="1:14" x14ac:dyDescent="0.35">
      <c r="A1732" t="s">
        <v>31</v>
      </c>
      <c r="B1732" t="s">
        <v>1375</v>
      </c>
      <c r="C1732" t="s">
        <v>21</v>
      </c>
      <c r="D1732" t="s">
        <v>96</v>
      </c>
      <c r="E1732" t="s">
        <v>25</v>
      </c>
      <c r="F1732">
        <f t="shared" si="137"/>
        <v>102</v>
      </c>
      <c r="G1732">
        <v>700</v>
      </c>
      <c r="H1732" s="4">
        <v>2.5694444444444443E-2</v>
      </c>
      <c r="I1732" t="s">
        <v>1917</v>
      </c>
      <c r="J1732" t="s">
        <v>1243</v>
      </c>
      <c r="K1732">
        <f t="shared" si="135"/>
        <v>102</v>
      </c>
      <c r="L1732">
        <f t="shared" si="136"/>
        <v>82</v>
      </c>
      <c r="M1732" s="5">
        <f t="shared" si="138"/>
        <v>0.80392156862745101</v>
      </c>
      <c r="N1732">
        <f t="shared" si="139"/>
        <v>60</v>
      </c>
    </row>
    <row r="1733" spans="1:14" x14ac:dyDescent="0.35">
      <c r="A1733" t="s">
        <v>31</v>
      </c>
      <c r="B1733" t="s">
        <v>1464</v>
      </c>
      <c r="C1733" t="s">
        <v>44</v>
      </c>
      <c r="D1733" t="s">
        <v>79</v>
      </c>
      <c r="E1733" t="s">
        <v>25</v>
      </c>
      <c r="F1733">
        <f t="shared" si="137"/>
        <v>78</v>
      </c>
      <c r="G1733">
        <v>700</v>
      </c>
      <c r="H1733" s="4">
        <v>2.4305555555555556E-2</v>
      </c>
      <c r="I1733" t="s">
        <v>1917</v>
      </c>
      <c r="J1733" t="s">
        <v>1243</v>
      </c>
      <c r="K1733">
        <f t="shared" si="135"/>
        <v>78</v>
      </c>
      <c r="L1733">
        <f t="shared" si="136"/>
        <v>63</v>
      </c>
      <c r="M1733" s="5">
        <f t="shared" si="138"/>
        <v>0.80769230769230771</v>
      </c>
      <c r="N1733">
        <f t="shared" si="139"/>
        <v>45</v>
      </c>
    </row>
    <row r="1734" spans="1:14" x14ac:dyDescent="0.35">
      <c r="A1734" t="s">
        <v>31</v>
      </c>
      <c r="B1734" t="s">
        <v>1422</v>
      </c>
      <c r="C1734" t="s">
        <v>56</v>
      </c>
      <c r="D1734" t="s">
        <v>81</v>
      </c>
      <c r="E1734" t="s">
        <v>19</v>
      </c>
      <c r="F1734">
        <f t="shared" si="137"/>
        <v>54</v>
      </c>
      <c r="G1734">
        <v>700</v>
      </c>
      <c r="H1734" s="4">
        <v>9.7222222222222224E-3</v>
      </c>
      <c r="I1734" t="s">
        <v>1917</v>
      </c>
      <c r="J1734" t="s">
        <v>1243</v>
      </c>
      <c r="K1734">
        <f t="shared" si="135"/>
        <v>54</v>
      </c>
      <c r="L1734">
        <f t="shared" si="136"/>
        <v>38</v>
      </c>
      <c r="M1734" s="5">
        <f t="shared" si="138"/>
        <v>0.70370370370370372</v>
      </c>
      <c r="N1734">
        <f t="shared" si="139"/>
        <v>32</v>
      </c>
    </row>
    <row r="1735" spans="1:14" x14ac:dyDescent="0.35">
      <c r="A1735" t="s">
        <v>65</v>
      </c>
      <c r="B1735" t="s">
        <v>1546</v>
      </c>
      <c r="C1735" t="s">
        <v>21</v>
      </c>
      <c r="D1735" t="s">
        <v>94</v>
      </c>
      <c r="E1735" t="s">
        <v>19</v>
      </c>
      <c r="F1735">
        <f t="shared" si="137"/>
        <v>66</v>
      </c>
      <c r="G1735">
        <v>701</v>
      </c>
      <c r="H1735" s="4">
        <v>2.9166666666666667E-2</v>
      </c>
      <c r="I1735" t="s">
        <v>1917</v>
      </c>
      <c r="J1735" t="s">
        <v>1245</v>
      </c>
      <c r="K1735">
        <f t="shared" si="135"/>
        <v>66</v>
      </c>
      <c r="L1735">
        <f t="shared" si="136"/>
        <v>46</v>
      </c>
      <c r="M1735" s="5">
        <f t="shared" si="138"/>
        <v>0.69696969696969702</v>
      </c>
      <c r="N1735">
        <f t="shared" si="139"/>
        <v>40</v>
      </c>
    </row>
    <row r="1736" spans="1:14" x14ac:dyDescent="0.35">
      <c r="A1736" t="s">
        <v>65</v>
      </c>
      <c r="B1736" t="s">
        <v>1395</v>
      </c>
      <c r="C1736" t="s">
        <v>8</v>
      </c>
      <c r="D1736" t="s">
        <v>63</v>
      </c>
      <c r="E1736" t="s">
        <v>19</v>
      </c>
      <c r="F1736">
        <f t="shared" si="137"/>
        <v>36</v>
      </c>
      <c r="G1736">
        <v>701</v>
      </c>
      <c r="H1736" s="4">
        <v>3.8194444444444448E-2</v>
      </c>
      <c r="I1736" t="s">
        <v>1917</v>
      </c>
      <c r="J1736" t="s">
        <v>1245</v>
      </c>
      <c r="K1736">
        <f t="shared" si="135"/>
        <v>36</v>
      </c>
      <c r="L1736">
        <f t="shared" si="136"/>
        <v>26</v>
      </c>
      <c r="M1736" s="5">
        <f t="shared" si="138"/>
        <v>0.72222222222222221</v>
      </c>
      <c r="N1736">
        <f t="shared" si="139"/>
        <v>20</v>
      </c>
    </row>
    <row r="1737" spans="1:14" x14ac:dyDescent="0.35">
      <c r="A1737" t="s">
        <v>55</v>
      </c>
      <c r="B1737" t="s">
        <v>1395</v>
      </c>
      <c r="C1737" t="s">
        <v>8</v>
      </c>
      <c r="D1737" t="s">
        <v>63</v>
      </c>
      <c r="E1737" t="s">
        <v>19</v>
      </c>
      <c r="F1737">
        <f t="shared" si="137"/>
        <v>36</v>
      </c>
      <c r="G1737">
        <v>702</v>
      </c>
      <c r="H1737" s="4">
        <v>4.0972222222222222E-2</v>
      </c>
      <c r="I1737" t="s">
        <v>1916</v>
      </c>
      <c r="J1737" t="s">
        <v>1247</v>
      </c>
      <c r="K1737">
        <f t="shared" si="135"/>
        <v>36</v>
      </c>
      <c r="L1737">
        <f t="shared" si="136"/>
        <v>26</v>
      </c>
      <c r="M1737" s="5">
        <f t="shared" si="138"/>
        <v>0.72222222222222221</v>
      </c>
      <c r="N1737">
        <f t="shared" si="139"/>
        <v>20</v>
      </c>
    </row>
    <row r="1738" spans="1:14" x14ac:dyDescent="0.35">
      <c r="A1738" t="s">
        <v>55</v>
      </c>
      <c r="B1738" t="s">
        <v>1387</v>
      </c>
      <c r="C1738" t="s">
        <v>55</v>
      </c>
      <c r="D1738" t="s">
        <v>69</v>
      </c>
      <c r="E1738" t="s">
        <v>14</v>
      </c>
      <c r="F1738">
        <f t="shared" si="137"/>
        <v>21</v>
      </c>
      <c r="G1738">
        <v>702</v>
      </c>
      <c r="H1738" s="4">
        <v>2.5000000000000001E-2</v>
      </c>
      <c r="I1738" t="s">
        <v>1916</v>
      </c>
      <c r="J1738" t="s">
        <v>1247</v>
      </c>
      <c r="K1738">
        <f t="shared" si="135"/>
        <v>21</v>
      </c>
      <c r="L1738">
        <f t="shared" si="136"/>
        <v>8</v>
      </c>
      <c r="M1738" s="5">
        <f t="shared" si="138"/>
        <v>0.38095238095238093</v>
      </c>
      <c r="N1738">
        <f t="shared" si="139"/>
        <v>13</v>
      </c>
    </row>
    <row r="1739" spans="1:14" x14ac:dyDescent="0.35">
      <c r="A1739" t="s">
        <v>55</v>
      </c>
      <c r="B1739" t="s">
        <v>1422</v>
      </c>
      <c r="C1739" t="s">
        <v>56</v>
      </c>
      <c r="D1739" t="s">
        <v>81</v>
      </c>
      <c r="E1739" t="s">
        <v>19</v>
      </c>
      <c r="F1739">
        <f t="shared" si="137"/>
        <v>54</v>
      </c>
      <c r="G1739">
        <v>702</v>
      </c>
      <c r="H1739" s="4">
        <v>2.013888888888889E-2</v>
      </c>
      <c r="I1739" t="s">
        <v>1917</v>
      </c>
      <c r="J1739" t="s">
        <v>1247</v>
      </c>
      <c r="K1739">
        <f t="shared" si="135"/>
        <v>54</v>
      </c>
      <c r="L1739">
        <f t="shared" si="136"/>
        <v>38</v>
      </c>
      <c r="M1739" s="5">
        <f t="shared" si="138"/>
        <v>0.70370370370370372</v>
      </c>
      <c r="N1739">
        <f t="shared" si="139"/>
        <v>32</v>
      </c>
    </row>
    <row r="1740" spans="1:14" x14ac:dyDescent="0.35">
      <c r="A1740" t="s">
        <v>55</v>
      </c>
      <c r="B1740" t="s">
        <v>1366</v>
      </c>
      <c r="C1740" t="s">
        <v>56</v>
      </c>
      <c r="D1740" t="s">
        <v>83</v>
      </c>
      <c r="E1740" t="s">
        <v>25</v>
      </c>
      <c r="F1740">
        <f t="shared" si="137"/>
        <v>84</v>
      </c>
      <c r="G1740">
        <v>702</v>
      </c>
      <c r="H1740" s="4">
        <v>2.1527777777777778E-2</v>
      </c>
      <c r="I1740" t="s">
        <v>1916</v>
      </c>
      <c r="J1740" t="s">
        <v>1247</v>
      </c>
      <c r="K1740">
        <f t="shared" si="135"/>
        <v>84</v>
      </c>
      <c r="L1740">
        <f t="shared" si="136"/>
        <v>68</v>
      </c>
      <c r="M1740" s="5">
        <f t="shared" si="138"/>
        <v>0.80952380952380953</v>
      </c>
      <c r="N1740">
        <f t="shared" si="139"/>
        <v>48</v>
      </c>
    </row>
    <row r="1741" spans="1:14" x14ac:dyDescent="0.35">
      <c r="A1741" t="s">
        <v>46</v>
      </c>
      <c r="B1741" t="s">
        <v>1387</v>
      </c>
      <c r="C1741" t="s">
        <v>55</v>
      </c>
      <c r="D1741" t="s">
        <v>69</v>
      </c>
      <c r="E1741" t="s">
        <v>25</v>
      </c>
      <c r="F1741">
        <f t="shared" si="137"/>
        <v>63</v>
      </c>
      <c r="G1741">
        <v>703</v>
      </c>
      <c r="H1741" s="4">
        <v>2.013888888888889E-2</v>
      </c>
      <c r="I1741" t="s">
        <v>1917</v>
      </c>
      <c r="J1741" t="s">
        <v>1249</v>
      </c>
      <c r="K1741">
        <f t="shared" si="135"/>
        <v>63</v>
      </c>
      <c r="L1741">
        <f t="shared" si="136"/>
        <v>50</v>
      </c>
      <c r="M1741" s="5">
        <f t="shared" si="138"/>
        <v>0.79365079365079361</v>
      </c>
      <c r="N1741">
        <f t="shared" si="139"/>
        <v>39</v>
      </c>
    </row>
    <row r="1742" spans="1:14" x14ac:dyDescent="0.35">
      <c r="A1742" t="s">
        <v>55</v>
      </c>
      <c r="B1742" t="s">
        <v>1395</v>
      </c>
      <c r="C1742" t="s">
        <v>8</v>
      </c>
      <c r="D1742" t="s">
        <v>63</v>
      </c>
      <c r="E1742" t="s">
        <v>14</v>
      </c>
      <c r="F1742">
        <f t="shared" si="137"/>
        <v>18</v>
      </c>
      <c r="G1742">
        <v>704</v>
      </c>
      <c r="H1742" s="4">
        <v>2.6388888888888889E-2</v>
      </c>
      <c r="I1742" t="s">
        <v>1916</v>
      </c>
      <c r="J1742" t="s">
        <v>1251</v>
      </c>
      <c r="K1742">
        <f t="shared" si="135"/>
        <v>18</v>
      </c>
      <c r="L1742">
        <f t="shared" si="136"/>
        <v>8</v>
      </c>
      <c r="M1742" s="5">
        <f t="shared" si="138"/>
        <v>0.44444444444444442</v>
      </c>
      <c r="N1742">
        <f t="shared" si="139"/>
        <v>10</v>
      </c>
    </row>
    <row r="1743" spans="1:14" x14ac:dyDescent="0.35">
      <c r="A1743" t="s">
        <v>53</v>
      </c>
      <c r="B1743" t="s">
        <v>1457</v>
      </c>
      <c r="C1743" t="s">
        <v>53</v>
      </c>
      <c r="D1743" t="s">
        <v>21</v>
      </c>
      <c r="E1743" t="s">
        <v>25</v>
      </c>
      <c r="F1743">
        <f t="shared" si="137"/>
        <v>60</v>
      </c>
      <c r="G1743">
        <v>705</v>
      </c>
      <c r="H1743" s="4">
        <v>1.7361111111111112E-2</v>
      </c>
      <c r="I1743" t="s">
        <v>1917</v>
      </c>
      <c r="J1743" t="s">
        <v>1252</v>
      </c>
      <c r="K1743">
        <f t="shared" si="135"/>
        <v>60</v>
      </c>
      <c r="L1743">
        <f t="shared" si="136"/>
        <v>48</v>
      </c>
      <c r="M1743" s="5">
        <f t="shared" si="138"/>
        <v>0.8</v>
      </c>
      <c r="N1743">
        <f t="shared" si="139"/>
        <v>36</v>
      </c>
    </row>
    <row r="1744" spans="1:14" x14ac:dyDescent="0.35">
      <c r="A1744" t="s">
        <v>53</v>
      </c>
      <c r="B1744" t="s">
        <v>1464</v>
      </c>
      <c r="C1744" t="s">
        <v>44</v>
      </c>
      <c r="D1744" t="s">
        <v>79</v>
      </c>
      <c r="E1744" t="s">
        <v>19</v>
      </c>
      <c r="F1744">
        <f t="shared" si="137"/>
        <v>52</v>
      </c>
      <c r="G1744">
        <v>705</v>
      </c>
      <c r="H1744" s="4">
        <v>5.5555555555555558E-3</v>
      </c>
      <c r="I1744" t="s">
        <v>1916</v>
      </c>
      <c r="J1744" t="s">
        <v>1252</v>
      </c>
      <c r="K1744">
        <f t="shared" si="135"/>
        <v>52</v>
      </c>
      <c r="L1744">
        <f t="shared" si="136"/>
        <v>37</v>
      </c>
      <c r="M1744" s="5">
        <f t="shared" si="138"/>
        <v>0.71153846153846156</v>
      </c>
      <c r="N1744">
        <f t="shared" si="139"/>
        <v>30</v>
      </c>
    </row>
    <row r="1745" spans="1:14" x14ac:dyDescent="0.35">
      <c r="A1745" t="s">
        <v>21</v>
      </c>
      <c r="B1745" t="s">
        <v>1395</v>
      </c>
      <c r="C1745" t="s">
        <v>8</v>
      </c>
      <c r="D1745" t="s">
        <v>63</v>
      </c>
      <c r="E1745" t="s">
        <v>25</v>
      </c>
      <c r="F1745">
        <f t="shared" si="137"/>
        <v>54</v>
      </c>
      <c r="G1745">
        <v>706</v>
      </c>
      <c r="H1745" s="4">
        <v>2.2916666666666665E-2</v>
      </c>
      <c r="I1745" t="s">
        <v>1917</v>
      </c>
      <c r="J1745" t="s">
        <v>1254</v>
      </c>
      <c r="K1745">
        <f t="shared" si="135"/>
        <v>54</v>
      </c>
      <c r="L1745">
        <f t="shared" si="136"/>
        <v>44</v>
      </c>
      <c r="M1745" s="5">
        <f t="shared" si="138"/>
        <v>0.81481481481481477</v>
      </c>
      <c r="N1745">
        <f t="shared" si="139"/>
        <v>30</v>
      </c>
    </row>
    <row r="1746" spans="1:14" x14ac:dyDescent="0.35">
      <c r="A1746" t="s">
        <v>44</v>
      </c>
      <c r="B1746" t="s">
        <v>1534</v>
      </c>
      <c r="C1746" t="s">
        <v>65</v>
      </c>
      <c r="D1746" t="s">
        <v>92</v>
      </c>
      <c r="E1746" t="s">
        <v>14</v>
      </c>
      <c r="F1746">
        <f t="shared" si="137"/>
        <v>32</v>
      </c>
      <c r="G1746">
        <v>707</v>
      </c>
      <c r="H1746" s="4">
        <v>2.1527777777777778E-2</v>
      </c>
      <c r="I1746" t="s">
        <v>1916</v>
      </c>
      <c r="J1746" t="s">
        <v>1256</v>
      </c>
      <c r="K1746">
        <f t="shared" si="135"/>
        <v>32</v>
      </c>
      <c r="L1746">
        <f t="shared" si="136"/>
        <v>13</v>
      </c>
      <c r="M1746" s="5">
        <f t="shared" si="138"/>
        <v>0.40625</v>
      </c>
      <c r="N1746">
        <f t="shared" si="139"/>
        <v>19</v>
      </c>
    </row>
    <row r="1747" spans="1:14" x14ac:dyDescent="0.35">
      <c r="A1747" t="s">
        <v>44</v>
      </c>
      <c r="B1747" t="s">
        <v>1387</v>
      </c>
      <c r="C1747" t="s">
        <v>55</v>
      </c>
      <c r="D1747" t="s">
        <v>69</v>
      </c>
      <c r="E1747" t="s">
        <v>14</v>
      </c>
      <c r="F1747">
        <f t="shared" si="137"/>
        <v>21</v>
      </c>
      <c r="G1747">
        <v>707</v>
      </c>
      <c r="H1747" s="4">
        <v>2.9166666666666667E-2</v>
      </c>
      <c r="I1747" t="s">
        <v>1917</v>
      </c>
      <c r="J1747" t="s">
        <v>1256</v>
      </c>
      <c r="K1747">
        <f t="shared" si="135"/>
        <v>21</v>
      </c>
      <c r="L1747">
        <f t="shared" si="136"/>
        <v>8</v>
      </c>
      <c r="M1747" s="5">
        <f t="shared" si="138"/>
        <v>0.38095238095238093</v>
      </c>
      <c r="N1747">
        <f t="shared" si="139"/>
        <v>13</v>
      </c>
    </row>
    <row r="1748" spans="1:14" x14ac:dyDescent="0.35">
      <c r="A1748" t="s">
        <v>44</v>
      </c>
      <c r="B1748" t="s">
        <v>1386</v>
      </c>
      <c r="C1748" t="s">
        <v>63</v>
      </c>
      <c r="D1748" t="s">
        <v>88</v>
      </c>
      <c r="E1748" t="s">
        <v>19</v>
      </c>
      <c r="F1748">
        <f t="shared" si="137"/>
        <v>60</v>
      </c>
      <c r="G1748">
        <v>707</v>
      </c>
      <c r="H1748" s="4">
        <v>3.6805555555555557E-2</v>
      </c>
      <c r="I1748" t="s">
        <v>1916</v>
      </c>
      <c r="J1748" t="s">
        <v>1256</v>
      </c>
      <c r="K1748">
        <f t="shared" si="135"/>
        <v>60</v>
      </c>
      <c r="L1748">
        <f t="shared" si="136"/>
        <v>42</v>
      </c>
      <c r="M1748" s="5">
        <f t="shared" si="138"/>
        <v>0.7</v>
      </c>
      <c r="N1748">
        <f t="shared" si="139"/>
        <v>36</v>
      </c>
    </row>
    <row r="1749" spans="1:14" x14ac:dyDescent="0.35">
      <c r="A1749" t="s">
        <v>44</v>
      </c>
      <c r="B1749" t="s">
        <v>1389</v>
      </c>
      <c r="C1749" t="s">
        <v>71</v>
      </c>
      <c r="D1749" t="s">
        <v>100</v>
      </c>
      <c r="E1749" t="s">
        <v>19</v>
      </c>
      <c r="F1749">
        <f t="shared" si="137"/>
        <v>72</v>
      </c>
      <c r="G1749">
        <v>707</v>
      </c>
      <c r="H1749" s="4">
        <v>7.6388888888888886E-3</v>
      </c>
      <c r="I1749" t="s">
        <v>1916</v>
      </c>
      <c r="J1749" t="s">
        <v>1256</v>
      </c>
      <c r="K1749">
        <f t="shared" si="135"/>
        <v>72</v>
      </c>
      <c r="L1749">
        <f t="shared" si="136"/>
        <v>50</v>
      </c>
      <c r="M1749" s="5">
        <f t="shared" si="138"/>
        <v>0.69444444444444442</v>
      </c>
      <c r="N1749">
        <f t="shared" si="139"/>
        <v>44</v>
      </c>
    </row>
    <row r="1750" spans="1:14" x14ac:dyDescent="0.35">
      <c r="A1750" t="s">
        <v>34</v>
      </c>
      <c r="B1750" t="s">
        <v>1422</v>
      </c>
      <c r="C1750" t="s">
        <v>56</v>
      </c>
      <c r="D1750" t="s">
        <v>81</v>
      </c>
      <c r="E1750" t="s">
        <v>19</v>
      </c>
      <c r="F1750">
        <f t="shared" si="137"/>
        <v>54</v>
      </c>
      <c r="G1750">
        <v>708</v>
      </c>
      <c r="H1750" s="4">
        <v>1.6666666666666666E-2</v>
      </c>
      <c r="I1750" t="s">
        <v>1917</v>
      </c>
      <c r="J1750" t="s">
        <v>1258</v>
      </c>
      <c r="K1750">
        <f t="shared" si="135"/>
        <v>54</v>
      </c>
      <c r="L1750">
        <f t="shared" si="136"/>
        <v>38</v>
      </c>
      <c r="M1750" s="5">
        <f t="shared" si="138"/>
        <v>0.70370370370370372</v>
      </c>
      <c r="N1750">
        <f t="shared" si="139"/>
        <v>32</v>
      </c>
    </row>
    <row r="1751" spans="1:14" x14ac:dyDescent="0.35">
      <c r="A1751" t="s">
        <v>31</v>
      </c>
      <c r="B1751" t="s">
        <v>1387</v>
      </c>
      <c r="C1751" t="s">
        <v>55</v>
      </c>
      <c r="D1751" t="s">
        <v>69</v>
      </c>
      <c r="E1751" t="s">
        <v>19</v>
      </c>
      <c r="F1751">
        <f t="shared" si="137"/>
        <v>42</v>
      </c>
      <c r="G1751">
        <v>709</v>
      </c>
      <c r="H1751" s="4">
        <v>4.8611111111111112E-3</v>
      </c>
      <c r="I1751" t="s">
        <v>1916</v>
      </c>
      <c r="J1751" t="s">
        <v>1259</v>
      </c>
      <c r="K1751">
        <f t="shared" si="135"/>
        <v>42</v>
      </c>
      <c r="L1751">
        <f t="shared" si="136"/>
        <v>29</v>
      </c>
      <c r="M1751" s="5">
        <f t="shared" si="138"/>
        <v>0.69047619047619047</v>
      </c>
      <c r="N1751">
        <f t="shared" si="139"/>
        <v>26</v>
      </c>
    </row>
    <row r="1752" spans="1:14" x14ac:dyDescent="0.35">
      <c r="A1752" t="s">
        <v>31</v>
      </c>
      <c r="B1752" t="s">
        <v>1356</v>
      </c>
      <c r="C1752" t="s">
        <v>69</v>
      </c>
      <c r="D1752" t="s">
        <v>98</v>
      </c>
      <c r="E1752" t="s">
        <v>14</v>
      </c>
      <c r="F1752">
        <f t="shared" si="137"/>
        <v>35</v>
      </c>
      <c r="G1752">
        <v>709</v>
      </c>
      <c r="H1752" s="4">
        <v>2.2916666666666665E-2</v>
      </c>
      <c r="I1752" t="s">
        <v>1917</v>
      </c>
      <c r="J1752" t="s">
        <v>1259</v>
      </c>
      <c r="K1752">
        <f t="shared" si="135"/>
        <v>35</v>
      </c>
      <c r="L1752">
        <f t="shared" si="136"/>
        <v>14</v>
      </c>
      <c r="M1752" s="5">
        <f t="shared" si="138"/>
        <v>0.4</v>
      </c>
      <c r="N1752">
        <f t="shared" si="139"/>
        <v>21</v>
      </c>
    </row>
    <row r="1753" spans="1:14" x14ac:dyDescent="0.35">
      <c r="A1753" t="s">
        <v>31</v>
      </c>
      <c r="B1753" t="s">
        <v>1546</v>
      </c>
      <c r="C1753" t="s">
        <v>21</v>
      </c>
      <c r="D1753" t="s">
        <v>94</v>
      </c>
      <c r="E1753" t="s">
        <v>19</v>
      </c>
      <c r="F1753">
        <f t="shared" si="137"/>
        <v>66</v>
      </c>
      <c r="G1753">
        <v>709</v>
      </c>
      <c r="H1753" s="4">
        <v>1.8749999999999999E-2</v>
      </c>
      <c r="I1753" t="s">
        <v>1917</v>
      </c>
      <c r="J1753" t="s">
        <v>1259</v>
      </c>
      <c r="K1753">
        <f t="shared" si="135"/>
        <v>66</v>
      </c>
      <c r="L1753">
        <f t="shared" si="136"/>
        <v>46</v>
      </c>
      <c r="M1753" s="5">
        <f t="shared" si="138"/>
        <v>0.69696969696969702</v>
      </c>
      <c r="N1753">
        <f t="shared" si="139"/>
        <v>40</v>
      </c>
    </row>
    <row r="1754" spans="1:14" x14ac:dyDescent="0.35">
      <c r="A1754" t="s">
        <v>31</v>
      </c>
      <c r="B1754" t="s">
        <v>1434</v>
      </c>
      <c r="C1754" t="s">
        <v>44</v>
      </c>
      <c r="D1754" t="s">
        <v>77</v>
      </c>
      <c r="E1754" t="s">
        <v>19</v>
      </c>
      <c r="F1754">
        <f t="shared" si="137"/>
        <v>50</v>
      </c>
      <c r="G1754">
        <v>709</v>
      </c>
      <c r="H1754" s="4">
        <v>2.1527777777777778E-2</v>
      </c>
      <c r="I1754" t="s">
        <v>1916</v>
      </c>
      <c r="J1754" t="s">
        <v>1259</v>
      </c>
      <c r="K1754">
        <f t="shared" si="135"/>
        <v>50</v>
      </c>
      <c r="L1754">
        <f t="shared" si="136"/>
        <v>35</v>
      </c>
      <c r="M1754" s="5">
        <f t="shared" si="138"/>
        <v>0.7</v>
      </c>
      <c r="N1754">
        <f t="shared" si="139"/>
        <v>30</v>
      </c>
    </row>
    <row r="1755" spans="1:14" x14ac:dyDescent="0.35">
      <c r="A1755" t="s">
        <v>63</v>
      </c>
      <c r="B1755" t="s">
        <v>1457</v>
      </c>
      <c r="C1755" t="s">
        <v>53</v>
      </c>
      <c r="D1755" t="s">
        <v>21</v>
      </c>
      <c r="E1755" t="s">
        <v>19</v>
      </c>
      <c r="F1755">
        <f t="shared" si="137"/>
        <v>40</v>
      </c>
      <c r="G1755">
        <v>710</v>
      </c>
      <c r="H1755" s="4">
        <v>2.2222222222222223E-2</v>
      </c>
      <c r="I1755" t="s">
        <v>1916</v>
      </c>
      <c r="J1755" t="s">
        <v>1261</v>
      </c>
      <c r="K1755">
        <f t="shared" si="135"/>
        <v>40</v>
      </c>
      <c r="L1755">
        <f t="shared" si="136"/>
        <v>28</v>
      </c>
      <c r="M1755" s="5">
        <f t="shared" si="138"/>
        <v>0.7</v>
      </c>
      <c r="N1755">
        <f t="shared" si="139"/>
        <v>24</v>
      </c>
    </row>
    <row r="1756" spans="1:14" x14ac:dyDescent="0.35">
      <c r="A1756" t="s">
        <v>63</v>
      </c>
      <c r="B1756" t="s">
        <v>1427</v>
      </c>
      <c r="C1756" t="s">
        <v>42</v>
      </c>
      <c r="D1756" t="s">
        <v>65</v>
      </c>
      <c r="E1756" t="s">
        <v>25</v>
      </c>
      <c r="F1756">
        <f t="shared" si="137"/>
        <v>57</v>
      </c>
      <c r="G1756">
        <v>710</v>
      </c>
      <c r="H1756" s="4">
        <v>3.125E-2</v>
      </c>
      <c r="I1756" t="s">
        <v>1917</v>
      </c>
      <c r="J1756" t="s">
        <v>1261</v>
      </c>
      <c r="K1756">
        <f t="shared" si="135"/>
        <v>57</v>
      </c>
      <c r="L1756">
        <f t="shared" si="136"/>
        <v>46</v>
      </c>
      <c r="M1756" s="5">
        <f t="shared" si="138"/>
        <v>0.80701754385964908</v>
      </c>
      <c r="N1756">
        <f t="shared" si="139"/>
        <v>33</v>
      </c>
    </row>
    <row r="1757" spans="1:14" x14ac:dyDescent="0.35">
      <c r="A1757" t="s">
        <v>63</v>
      </c>
      <c r="B1757" t="s">
        <v>1395</v>
      </c>
      <c r="C1757" t="s">
        <v>8</v>
      </c>
      <c r="D1757" t="s">
        <v>63</v>
      </c>
      <c r="E1757" t="s">
        <v>14</v>
      </c>
      <c r="F1757">
        <f t="shared" si="137"/>
        <v>18</v>
      </c>
      <c r="G1757">
        <v>710</v>
      </c>
      <c r="H1757" s="4">
        <v>1.3888888888888888E-2</v>
      </c>
      <c r="I1757" t="s">
        <v>1917</v>
      </c>
      <c r="J1757" t="s">
        <v>1261</v>
      </c>
      <c r="K1757">
        <f t="shared" si="135"/>
        <v>18</v>
      </c>
      <c r="L1757">
        <f t="shared" si="136"/>
        <v>8</v>
      </c>
      <c r="M1757" s="5">
        <f t="shared" si="138"/>
        <v>0.44444444444444442</v>
      </c>
      <c r="N1757">
        <f t="shared" si="139"/>
        <v>10</v>
      </c>
    </row>
    <row r="1758" spans="1:14" x14ac:dyDescent="0.35">
      <c r="A1758" t="s">
        <v>63</v>
      </c>
      <c r="B1758" t="s">
        <v>1496</v>
      </c>
      <c r="C1758" t="s">
        <v>50</v>
      </c>
      <c r="D1758" t="s">
        <v>73</v>
      </c>
      <c r="E1758" t="s">
        <v>14</v>
      </c>
      <c r="F1758">
        <f t="shared" si="137"/>
        <v>23</v>
      </c>
      <c r="G1758">
        <v>710</v>
      </c>
      <c r="H1758" s="4">
        <v>2.9861111111111113E-2</v>
      </c>
      <c r="I1758" t="s">
        <v>1917</v>
      </c>
      <c r="J1758" t="s">
        <v>1261</v>
      </c>
      <c r="K1758">
        <f t="shared" si="135"/>
        <v>23</v>
      </c>
      <c r="L1758">
        <f t="shared" si="136"/>
        <v>9</v>
      </c>
      <c r="M1758" s="5">
        <f t="shared" si="138"/>
        <v>0.39130434782608697</v>
      </c>
      <c r="N1758">
        <f t="shared" si="139"/>
        <v>14</v>
      </c>
    </row>
    <row r="1759" spans="1:14" x14ac:dyDescent="0.35">
      <c r="A1759" t="s">
        <v>21</v>
      </c>
      <c r="B1759" t="s">
        <v>1375</v>
      </c>
      <c r="C1759" t="s">
        <v>21</v>
      </c>
      <c r="D1759" t="s">
        <v>96</v>
      </c>
      <c r="E1759" t="s">
        <v>25</v>
      </c>
      <c r="F1759">
        <f t="shared" si="137"/>
        <v>102</v>
      </c>
      <c r="G1759">
        <v>711</v>
      </c>
      <c r="H1759" s="4">
        <v>2.9861111111111113E-2</v>
      </c>
      <c r="I1759" t="s">
        <v>1916</v>
      </c>
      <c r="J1759" t="s">
        <v>1262</v>
      </c>
      <c r="K1759">
        <f t="shared" si="135"/>
        <v>102</v>
      </c>
      <c r="L1759">
        <f t="shared" si="136"/>
        <v>82</v>
      </c>
      <c r="M1759" s="5">
        <f t="shared" si="138"/>
        <v>0.80392156862745101</v>
      </c>
      <c r="N1759">
        <f t="shared" si="139"/>
        <v>60</v>
      </c>
    </row>
    <row r="1760" spans="1:14" x14ac:dyDescent="0.35">
      <c r="A1760" t="s">
        <v>21</v>
      </c>
      <c r="B1760" t="s">
        <v>1534</v>
      </c>
      <c r="C1760" t="s">
        <v>65</v>
      </c>
      <c r="D1760" t="s">
        <v>92</v>
      </c>
      <c r="E1760" t="s">
        <v>19</v>
      </c>
      <c r="F1760">
        <f t="shared" si="137"/>
        <v>64</v>
      </c>
      <c r="G1760">
        <v>711</v>
      </c>
      <c r="H1760" s="4">
        <v>1.1111111111111112E-2</v>
      </c>
      <c r="I1760" t="s">
        <v>1917</v>
      </c>
      <c r="J1760" t="s">
        <v>1262</v>
      </c>
      <c r="K1760">
        <f t="shared" si="135"/>
        <v>64</v>
      </c>
      <c r="L1760">
        <f t="shared" si="136"/>
        <v>45</v>
      </c>
      <c r="M1760" s="5">
        <f t="shared" si="138"/>
        <v>0.703125</v>
      </c>
      <c r="N1760">
        <f t="shared" si="139"/>
        <v>38</v>
      </c>
    </row>
    <row r="1761" spans="1:14" x14ac:dyDescent="0.35">
      <c r="A1761" t="s">
        <v>8</v>
      </c>
      <c r="B1761" t="s">
        <v>1465</v>
      </c>
      <c r="C1761" t="s">
        <v>50</v>
      </c>
      <c r="D1761" t="s">
        <v>75</v>
      </c>
      <c r="E1761" t="s">
        <v>19</v>
      </c>
      <c r="F1761">
        <f t="shared" si="137"/>
        <v>48</v>
      </c>
      <c r="G1761">
        <v>712</v>
      </c>
      <c r="H1761" s="4">
        <v>3.4027777777777775E-2</v>
      </c>
      <c r="I1761" t="s">
        <v>1916</v>
      </c>
      <c r="J1761" t="s">
        <v>1264</v>
      </c>
      <c r="K1761">
        <f t="shared" si="135"/>
        <v>48</v>
      </c>
      <c r="L1761">
        <f t="shared" si="136"/>
        <v>34</v>
      </c>
      <c r="M1761" s="5">
        <f t="shared" si="138"/>
        <v>0.70833333333333337</v>
      </c>
      <c r="N1761">
        <f t="shared" si="139"/>
        <v>28</v>
      </c>
    </row>
    <row r="1762" spans="1:14" x14ac:dyDescent="0.35">
      <c r="A1762" t="s">
        <v>10</v>
      </c>
      <c r="B1762" t="s">
        <v>1546</v>
      </c>
      <c r="C1762" t="s">
        <v>21</v>
      </c>
      <c r="D1762" t="s">
        <v>94</v>
      </c>
      <c r="E1762" t="s">
        <v>25</v>
      </c>
      <c r="F1762">
        <f t="shared" si="137"/>
        <v>99</v>
      </c>
      <c r="G1762">
        <v>713</v>
      </c>
      <c r="H1762" s="4">
        <v>2.8472222222222222E-2</v>
      </c>
      <c r="I1762" t="s">
        <v>1917</v>
      </c>
      <c r="J1762" t="s">
        <v>1266</v>
      </c>
      <c r="K1762">
        <f t="shared" si="135"/>
        <v>99</v>
      </c>
      <c r="L1762">
        <f t="shared" si="136"/>
        <v>79</v>
      </c>
      <c r="M1762" s="5">
        <f t="shared" si="138"/>
        <v>0.79797979797979801</v>
      </c>
      <c r="N1762">
        <f t="shared" si="139"/>
        <v>60</v>
      </c>
    </row>
    <row r="1763" spans="1:14" x14ac:dyDescent="0.35">
      <c r="A1763" t="s">
        <v>10</v>
      </c>
      <c r="B1763" t="s">
        <v>1363</v>
      </c>
      <c r="C1763" t="s">
        <v>38</v>
      </c>
      <c r="D1763" t="s">
        <v>86</v>
      </c>
      <c r="E1763" t="s">
        <v>25</v>
      </c>
      <c r="F1763">
        <f t="shared" si="137"/>
        <v>87</v>
      </c>
      <c r="G1763">
        <v>713</v>
      </c>
      <c r="H1763" s="4">
        <v>9.7222222222222224E-3</v>
      </c>
      <c r="I1763" t="s">
        <v>1917</v>
      </c>
      <c r="J1763" t="s">
        <v>1266</v>
      </c>
      <c r="K1763">
        <f t="shared" si="135"/>
        <v>87</v>
      </c>
      <c r="L1763">
        <f t="shared" si="136"/>
        <v>70</v>
      </c>
      <c r="M1763" s="5">
        <f t="shared" si="138"/>
        <v>0.8045977011494253</v>
      </c>
      <c r="N1763">
        <f t="shared" si="139"/>
        <v>51</v>
      </c>
    </row>
    <row r="1764" spans="1:14" x14ac:dyDescent="0.35">
      <c r="A1764" t="s">
        <v>10</v>
      </c>
      <c r="B1764" t="s">
        <v>1534</v>
      </c>
      <c r="C1764" t="s">
        <v>65</v>
      </c>
      <c r="D1764" t="s">
        <v>92</v>
      </c>
      <c r="E1764" t="s">
        <v>25</v>
      </c>
      <c r="F1764">
        <f t="shared" si="137"/>
        <v>96</v>
      </c>
      <c r="G1764">
        <v>713</v>
      </c>
      <c r="H1764" s="4">
        <v>3.125E-2</v>
      </c>
      <c r="I1764" t="s">
        <v>1916</v>
      </c>
      <c r="J1764" t="s">
        <v>1266</v>
      </c>
      <c r="K1764">
        <f t="shared" si="135"/>
        <v>96</v>
      </c>
      <c r="L1764">
        <f t="shared" si="136"/>
        <v>77</v>
      </c>
      <c r="M1764" s="5">
        <f t="shared" si="138"/>
        <v>0.80208333333333337</v>
      </c>
      <c r="N1764">
        <f t="shared" si="139"/>
        <v>57</v>
      </c>
    </row>
    <row r="1765" spans="1:14" x14ac:dyDescent="0.35">
      <c r="A1765" t="s">
        <v>10</v>
      </c>
      <c r="B1765" t="s">
        <v>1464</v>
      </c>
      <c r="C1765" t="s">
        <v>44</v>
      </c>
      <c r="D1765" t="s">
        <v>79</v>
      </c>
      <c r="E1765" t="s">
        <v>25</v>
      </c>
      <c r="F1765">
        <f t="shared" si="137"/>
        <v>78</v>
      </c>
      <c r="G1765">
        <v>713</v>
      </c>
      <c r="H1765" s="4">
        <v>1.7361111111111112E-2</v>
      </c>
      <c r="I1765" t="s">
        <v>1916</v>
      </c>
      <c r="J1765" t="s">
        <v>1266</v>
      </c>
      <c r="K1765">
        <f t="shared" si="135"/>
        <v>78</v>
      </c>
      <c r="L1765">
        <f t="shared" si="136"/>
        <v>63</v>
      </c>
      <c r="M1765" s="5">
        <f t="shared" si="138"/>
        <v>0.80769230769230771</v>
      </c>
      <c r="N1765">
        <f t="shared" si="139"/>
        <v>45</v>
      </c>
    </row>
    <row r="1766" spans="1:14" x14ac:dyDescent="0.35">
      <c r="A1766" t="s">
        <v>65</v>
      </c>
      <c r="B1766" t="s">
        <v>1375</v>
      </c>
      <c r="C1766" t="s">
        <v>21</v>
      </c>
      <c r="D1766" t="s">
        <v>96</v>
      </c>
      <c r="E1766" t="s">
        <v>25</v>
      </c>
      <c r="F1766">
        <f t="shared" si="137"/>
        <v>102</v>
      </c>
      <c r="G1766">
        <v>714</v>
      </c>
      <c r="H1766" s="4">
        <v>1.1805555555555555E-2</v>
      </c>
      <c r="I1766" t="s">
        <v>1917</v>
      </c>
      <c r="J1766" t="s">
        <v>1267</v>
      </c>
      <c r="K1766">
        <f t="shared" si="135"/>
        <v>102</v>
      </c>
      <c r="L1766">
        <f t="shared" si="136"/>
        <v>82</v>
      </c>
      <c r="M1766" s="5">
        <f t="shared" si="138"/>
        <v>0.80392156862745101</v>
      </c>
      <c r="N1766">
        <f t="shared" si="139"/>
        <v>60</v>
      </c>
    </row>
    <row r="1767" spans="1:14" x14ac:dyDescent="0.35">
      <c r="A1767" t="s">
        <v>65</v>
      </c>
      <c r="B1767" t="s">
        <v>1386</v>
      </c>
      <c r="C1767" t="s">
        <v>63</v>
      </c>
      <c r="D1767" t="s">
        <v>88</v>
      </c>
      <c r="E1767" t="s">
        <v>25</v>
      </c>
      <c r="F1767">
        <f t="shared" si="137"/>
        <v>90</v>
      </c>
      <c r="G1767">
        <v>714</v>
      </c>
      <c r="H1767" s="4">
        <v>1.1805555555555555E-2</v>
      </c>
      <c r="I1767" t="s">
        <v>1917</v>
      </c>
      <c r="J1767" t="s">
        <v>1267</v>
      </c>
      <c r="K1767">
        <f t="shared" si="135"/>
        <v>90</v>
      </c>
      <c r="L1767">
        <f t="shared" si="136"/>
        <v>72</v>
      </c>
      <c r="M1767" s="5">
        <f t="shared" si="138"/>
        <v>0.8</v>
      </c>
      <c r="N1767">
        <f t="shared" si="139"/>
        <v>54</v>
      </c>
    </row>
    <row r="1768" spans="1:14" x14ac:dyDescent="0.35">
      <c r="A1768" t="s">
        <v>65</v>
      </c>
      <c r="B1768" t="s">
        <v>1546</v>
      </c>
      <c r="C1768" t="s">
        <v>21</v>
      </c>
      <c r="D1768" t="s">
        <v>94</v>
      </c>
      <c r="E1768" t="s">
        <v>14</v>
      </c>
      <c r="F1768">
        <f t="shared" si="137"/>
        <v>33</v>
      </c>
      <c r="G1768">
        <v>714</v>
      </c>
      <c r="H1768" s="4">
        <v>2.013888888888889E-2</v>
      </c>
      <c r="I1768" t="s">
        <v>1917</v>
      </c>
      <c r="J1768" t="s">
        <v>1267</v>
      </c>
      <c r="K1768">
        <f t="shared" si="135"/>
        <v>33</v>
      </c>
      <c r="L1768">
        <f t="shared" si="136"/>
        <v>13</v>
      </c>
      <c r="M1768" s="5">
        <f t="shared" si="138"/>
        <v>0.39393939393939392</v>
      </c>
      <c r="N1768">
        <f t="shared" si="139"/>
        <v>20</v>
      </c>
    </row>
    <row r="1769" spans="1:14" x14ac:dyDescent="0.35">
      <c r="A1769" t="s">
        <v>53</v>
      </c>
      <c r="B1769" t="s">
        <v>1386</v>
      </c>
      <c r="C1769" t="s">
        <v>63</v>
      </c>
      <c r="D1769" t="s">
        <v>88</v>
      </c>
      <c r="E1769" t="s">
        <v>25</v>
      </c>
      <c r="F1769">
        <f t="shared" si="137"/>
        <v>90</v>
      </c>
      <c r="G1769">
        <v>715</v>
      </c>
      <c r="H1769" s="4">
        <v>2.4305555555555556E-2</v>
      </c>
      <c r="I1769" t="s">
        <v>1916</v>
      </c>
      <c r="J1769" t="s">
        <v>1269</v>
      </c>
      <c r="K1769">
        <f t="shared" si="135"/>
        <v>90</v>
      </c>
      <c r="L1769">
        <f t="shared" si="136"/>
        <v>72</v>
      </c>
      <c r="M1769" s="5">
        <f t="shared" si="138"/>
        <v>0.8</v>
      </c>
      <c r="N1769">
        <f t="shared" si="139"/>
        <v>54</v>
      </c>
    </row>
    <row r="1770" spans="1:14" x14ac:dyDescent="0.35">
      <c r="A1770" t="s">
        <v>53</v>
      </c>
      <c r="B1770" t="s">
        <v>1422</v>
      </c>
      <c r="C1770" t="s">
        <v>56</v>
      </c>
      <c r="D1770" t="s">
        <v>81</v>
      </c>
      <c r="E1770" t="s">
        <v>14</v>
      </c>
      <c r="F1770">
        <f t="shared" si="137"/>
        <v>27</v>
      </c>
      <c r="G1770">
        <v>715</v>
      </c>
      <c r="H1770" s="4">
        <v>9.7222222222222224E-3</v>
      </c>
      <c r="I1770" t="s">
        <v>1916</v>
      </c>
      <c r="J1770" t="s">
        <v>1269</v>
      </c>
      <c r="K1770">
        <f t="shared" si="135"/>
        <v>27</v>
      </c>
      <c r="L1770">
        <f t="shared" si="136"/>
        <v>11</v>
      </c>
      <c r="M1770" s="5">
        <f t="shared" si="138"/>
        <v>0.40740740740740738</v>
      </c>
      <c r="N1770">
        <f t="shared" si="139"/>
        <v>16</v>
      </c>
    </row>
    <row r="1771" spans="1:14" x14ac:dyDescent="0.35">
      <c r="A1771" t="s">
        <v>53</v>
      </c>
      <c r="B1771" t="s">
        <v>1434</v>
      </c>
      <c r="C1771" t="s">
        <v>44</v>
      </c>
      <c r="D1771" t="s">
        <v>77</v>
      </c>
      <c r="E1771" t="s">
        <v>25</v>
      </c>
      <c r="F1771">
        <f t="shared" si="137"/>
        <v>75</v>
      </c>
      <c r="G1771">
        <v>715</v>
      </c>
      <c r="H1771" s="4">
        <v>2.6388888888888889E-2</v>
      </c>
      <c r="I1771" t="s">
        <v>1916</v>
      </c>
      <c r="J1771" t="s">
        <v>1269</v>
      </c>
      <c r="K1771">
        <f t="shared" si="135"/>
        <v>75</v>
      </c>
      <c r="L1771">
        <f t="shared" si="136"/>
        <v>60</v>
      </c>
      <c r="M1771" s="5">
        <f t="shared" si="138"/>
        <v>0.8</v>
      </c>
      <c r="N1771">
        <f t="shared" si="139"/>
        <v>45</v>
      </c>
    </row>
    <row r="1772" spans="1:14" x14ac:dyDescent="0.35">
      <c r="A1772" t="s">
        <v>53</v>
      </c>
      <c r="B1772" t="s">
        <v>1395</v>
      </c>
      <c r="C1772" t="s">
        <v>8</v>
      </c>
      <c r="D1772" t="s">
        <v>63</v>
      </c>
      <c r="E1772" t="s">
        <v>25</v>
      </c>
      <c r="F1772">
        <f t="shared" si="137"/>
        <v>54</v>
      </c>
      <c r="G1772">
        <v>715</v>
      </c>
      <c r="H1772" s="4">
        <v>3.4027777777777775E-2</v>
      </c>
      <c r="I1772" t="s">
        <v>1917</v>
      </c>
      <c r="J1772" t="s">
        <v>1269</v>
      </c>
      <c r="K1772">
        <f t="shared" si="135"/>
        <v>54</v>
      </c>
      <c r="L1772">
        <f t="shared" si="136"/>
        <v>44</v>
      </c>
      <c r="M1772" s="5">
        <f t="shared" si="138"/>
        <v>0.81481481481481477</v>
      </c>
      <c r="N1772">
        <f t="shared" si="139"/>
        <v>30</v>
      </c>
    </row>
    <row r="1773" spans="1:14" x14ac:dyDescent="0.35">
      <c r="A1773" t="s">
        <v>53</v>
      </c>
      <c r="B1773" t="s">
        <v>1387</v>
      </c>
      <c r="C1773" t="s">
        <v>55</v>
      </c>
      <c r="D1773" t="s">
        <v>69</v>
      </c>
      <c r="E1773" t="s">
        <v>25</v>
      </c>
      <c r="F1773">
        <f t="shared" si="137"/>
        <v>63</v>
      </c>
      <c r="G1773">
        <v>716</v>
      </c>
      <c r="H1773" s="4">
        <v>8.3333333333333332E-3</v>
      </c>
      <c r="I1773" t="s">
        <v>1916</v>
      </c>
      <c r="J1773" t="s">
        <v>1270</v>
      </c>
      <c r="K1773">
        <f t="shared" si="135"/>
        <v>63</v>
      </c>
      <c r="L1773">
        <f t="shared" si="136"/>
        <v>50</v>
      </c>
      <c r="M1773" s="5">
        <f t="shared" si="138"/>
        <v>0.79365079365079361</v>
      </c>
      <c r="N1773">
        <f t="shared" si="139"/>
        <v>39</v>
      </c>
    </row>
    <row r="1774" spans="1:14" x14ac:dyDescent="0.35">
      <c r="A1774" t="s">
        <v>53</v>
      </c>
      <c r="B1774" t="s">
        <v>1434</v>
      </c>
      <c r="C1774" t="s">
        <v>44</v>
      </c>
      <c r="D1774" t="s">
        <v>77</v>
      </c>
      <c r="E1774" t="s">
        <v>25</v>
      </c>
      <c r="F1774">
        <f t="shared" si="137"/>
        <v>75</v>
      </c>
      <c r="G1774">
        <v>716</v>
      </c>
      <c r="H1774" s="4">
        <v>3.3333333333333333E-2</v>
      </c>
      <c r="I1774" t="s">
        <v>1916</v>
      </c>
      <c r="J1774" t="s">
        <v>1270</v>
      </c>
      <c r="K1774">
        <f t="shared" si="135"/>
        <v>75</v>
      </c>
      <c r="L1774">
        <f t="shared" si="136"/>
        <v>60</v>
      </c>
      <c r="M1774" s="5">
        <f t="shared" si="138"/>
        <v>0.8</v>
      </c>
      <c r="N1774">
        <f t="shared" si="139"/>
        <v>45</v>
      </c>
    </row>
    <row r="1775" spans="1:14" x14ac:dyDescent="0.35">
      <c r="A1775" t="s">
        <v>53</v>
      </c>
      <c r="B1775" t="s">
        <v>1430</v>
      </c>
      <c r="C1775" t="s">
        <v>65</v>
      </c>
      <c r="D1775" t="s">
        <v>90</v>
      </c>
      <c r="E1775" t="s">
        <v>25</v>
      </c>
      <c r="F1775">
        <f t="shared" si="137"/>
        <v>93</v>
      </c>
      <c r="G1775">
        <v>716</v>
      </c>
      <c r="H1775" s="4">
        <v>2.0833333333333332E-2</v>
      </c>
      <c r="I1775" t="s">
        <v>1917</v>
      </c>
      <c r="J1775" t="s">
        <v>1270</v>
      </c>
      <c r="K1775">
        <f t="shared" si="135"/>
        <v>93</v>
      </c>
      <c r="L1775">
        <f t="shared" si="136"/>
        <v>74</v>
      </c>
      <c r="M1775" s="5">
        <f t="shared" si="138"/>
        <v>0.79569892473118276</v>
      </c>
      <c r="N1775">
        <f t="shared" si="139"/>
        <v>57</v>
      </c>
    </row>
    <row r="1776" spans="1:14" x14ac:dyDescent="0.35">
      <c r="A1776" t="s">
        <v>31</v>
      </c>
      <c r="B1776" t="s">
        <v>1498</v>
      </c>
      <c r="C1776" t="s">
        <v>55</v>
      </c>
      <c r="D1776" t="s">
        <v>71</v>
      </c>
      <c r="E1776" t="s">
        <v>19</v>
      </c>
      <c r="F1776">
        <f t="shared" si="137"/>
        <v>44</v>
      </c>
      <c r="G1776">
        <v>717</v>
      </c>
      <c r="H1776" s="4">
        <v>1.5972222222222221E-2</v>
      </c>
      <c r="I1776" t="s">
        <v>1917</v>
      </c>
      <c r="J1776" t="s">
        <v>1271</v>
      </c>
      <c r="K1776">
        <f t="shared" si="135"/>
        <v>44</v>
      </c>
      <c r="L1776">
        <f t="shared" si="136"/>
        <v>31</v>
      </c>
      <c r="M1776" s="5">
        <f t="shared" si="138"/>
        <v>0.70454545454545459</v>
      </c>
      <c r="N1776">
        <f t="shared" si="139"/>
        <v>26</v>
      </c>
    </row>
    <row r="1777" spans="1:14" x14ac:dyDescent="0.35">
      <c r="A1777" t="s">
        <v>31</v>
      </c>
      <c r="B1777" t="s">
        <v>1386</v>
      </c>
      <c r="C1777" t="s">
        <v>63</v>
      </c>
      <c r="D1777" t="s">
        <v>88</v>
      </c>
      <c r="E1777" t="s">
        <v>14</v>
      </c>
      <c r="F1777">
        <f t="shared" si="137"/>
        <v>30</v>
      </c>
      <c r="G1777">
        <v>717</v>
      </c>
      <c r="H1777" s="4">
        <v>2.5000000000000001E-2</v>
      </c>
      <c r="I1777" t="s">
        <v>1917</v>
      </c>
      <c r="J1777" t="s">
        <v>1271</v>
      </c>
      <c r="K1777">
        <f t="shared" si="135"/>
        <v>30</v>
      </c>
      <c r="L1777">
        <f t="shared" si="136"/>
        <v>12</v>
      </c>
      <c r="M1777" s="5">
        <f t="shared" si="138"/>
        <v>0.4</v>
      </c>
      <c r="N1777">
        <f t="shared" si="139"/>
        <v>18</v>
      </c>
    </row>
    <row r="1778" spans="1:14" x14ac:dyDescent="0.35">
      <c r="A1778" t="s">
        <v>31</v>
      </c>
      <c r="B1778" t="s">
        <v>1422</v>
      </c>
      <c r="C1778" t="s">
        <v>56</v>
      </c>
      <c r="D1778" t="s">
        <v>81</v>
      </c>
      <c r="E1778" t="s">
        <v>25</v>
      </c>
      <c r="F1778">
        <f t="shared" si="137"/>
        <v>81</v>
      </c>
      <c r="G1778">
        <v>717</v>
      </c>
      <c r="H1778" s="4">
        <v>9.0277777777777769E-3</v>
      </c>
      <c r="I1778" t="s">
        <v>1917</v>
      </c>
      <c r="J1778" t="s">
        <v>1271</v>
      </c>
      <c r="K1778">
        <f t="shared" si="135"/>
        <v>81</v>
      </c>
      <c r="L1778">
        <f t="shared" si="136"/>
        <v>65</v>
      </c>
      <c r="M1778" s="5">
        <f t="shared" si="138"/>
        <v>0.80246913580246915</v>
      </c>
      <c r="N1778">
        <f t="shared" si="139"/>
        <v>48</v>
      </c>
    </row>
    <row r="1779" spans="1:14" x14ac:dyDescent="0.35">
      <c r="A1779" t="s">
        <v>35</v>
      </c>
      <c r="B1779" t="s">
        <v>1457</v>
      </c>
      <c r="C1779" t="s">
        <v>53</v>
      </c>
      <c r="D1779" t="s">
        <v>21</v>
      </c>
      <c r="E1779" t="s">
        <v>14</v>
      </c>
      <c r="F1779">
        <f t="shared" si="137"/>
        <v>20</v>
      </c>
      <c r="G1779">
        <v>718</v>
      </c>
      <c r="H1779" s="4">
        <v>4.027777777777778E-2</v>
      </c>
      <c r="I1779" t="s">
        <v>1917</v>
      </c>
      <c r="J1779" t="s">
        <v>1272</v>
      </c>
      <c r="K1779">
        <f t="shared" si="135"/>
        <v>20</v>
      </c>
      <c r="L1779">
        <f t="shared" si="136"/>
        <v>8</v>
      </c>
      <c r="M1779" s="5">
        <f t="shared" si="138"/>
        <v>0.4</v>
      </c>
      <c r="N1779">
        <f t="shared" si="139"/>
        <v>12</v>
      </c>
    </row>
    <row r="1780" spans="1:14" x14ac:dyDescent="0.35">
      <c r="A1780" t="s">
        <v>56</v>
      </c>
      <c r="B1780" t="s">
        <v>1369</v>
      </c>
      <c r="C1780" t="s">
        <v>77</v>
      </c>
      <c r="D1780" t="s">
        <v>108</v>
      </c>
      <c r="E1780" t="s">
        <v>14</v>
      </c>
      <c r="F1780">
        <f t="shared" si="137"/>
        <v>40</v>
      </c>
      <c r="G1780">
        <v>719</v>
      </c>
      <c r="H1780" s="4">
        <v>1.0416666666666666E-2</v>
      </c>
      <c r="I1780" t="s">
        <v>1916</v>
      </c>
      <c r="J1780" t="s">
        <v>1274</v>
      </c>
      <c r="K1780">
        <f t="shared" si="135"/>
        <v>40</v>
      </c>
      <c r="L1780">
        <f t="shared" si="136"/>
        <v>15</v>
      </c>
      <c r="M1780" s="5">
        <f t="shared" si="138"/>
        <v>0.375</v>
      </c>
      <c r="N1780">
        <f t="shared" si="139"/>
        <v>25</v>
      </c>
    </row>
    <row r="1781" spans="1:14" x14ac:dyDescent="0.35">
      <c r="A1781" t="s">
        <v>56</v>
      </c>
      <c r="B1781" t="s">
        <v>1427</v>
      </c>
      <c r="C1781" t="s">
        <v>42</v>
      </c>
      <c r="D1781" t="s">
        <v>65</v>
      </c>
      <c r="E1781" t="s">
        <v>19</v>
      </c>
      <c r="F1781">
        <f t="shared" si="137"/>
        <v>38</v>
      </c>
      <c r="G1781">
        <v>719</v>
      </c>
      <c r="H1781" s="4">
        <v>2.361111111111111E-2</v>
      </c>
      <c r="I1781" t="s">
        <v>1916</v>
      </c>
      <c r="J1781" t="s">
        <v>1274</v>
      </c>
      <c r="K1781">
        <f t="shared" si="135"/>
        <v>38</v>
      </c>
      <c r="L1781">
        <f t="shared" si="136"/>
        <v>27</v>
      </c>
      <c r="M1781" s="5">
        <f t="shared" si="138"/>
        <v>0.71052631578947367</v>
      </c>
      <c r="N1781">
        <f t="shared" si="139"/>
        <v>22</v>
      </c>
    </row>
    <row r="1782" spans="1:14" x14ac:dyDescent="0.35">
      <c r="A1782" t="s">
        <v>56</v>
      </c>
      <c r="B1782" t="s">
        <v>1363</v>
      </c>
      <c r="C1782" t="s">
        <v>38</v>
      </c>
      <c r="D1782" t="s">
        <v>86</v>
      </c>
      <c r="E1782" t="s">
        <v>14</v>
      </c>
      <c r="F1782">
        <f t="shared" si="137"/>
        <v>29</v>
      </c>
      <c r="G1782">
        <v>719</v>
      </c>
      <c r="H1782" s="4">
        <v>1.4583333333333334E-2</v>
      </c>
      <c r="I1782" t="s">
        <v>1916</v>
      </c>
      <c r="J1782" t="s">
        <v>1274</v>
      </c>
      <c r="K1782">
        <f t="shared" si="135"/>
        <v>29</v>
      </c>
      <c r="L1782">
        <f t="shared" si="136"/>
        <v>12</v>
      </c>
      <c r="M1782" s="5">
        <f t="shared" si="138"/>
        <v>0.41379310344827586</v>
      </c>
      <c r="N1782">
        <f t="shared" si="139"/>
        <v>17</v>
      </c>
    </row>
    <row r="1783" spans="1:14" x14ac:dyDescent="0.35">
      <c r="A1783" t="s">
        <v>29</v>
      </c>
      <c r="B1783" t="s">
        <v>1546</v>
      </c>
      <c r="C1783" t="s">
        <v>21</v>
      </c>
      <c r="D1783" t="s">
        <v>94</v>
      </c>
      <c r="E1783" t="s">
        <v>14</v>
      </c>
      <c r="F1783">
        <f t="shared" si="137"/>
        <v>33</v>
      </c>
      <c r="G1783">
        <v>720</v>
      </c>
      <c r="H1783" s="4">
        <v>2.5000000000000001E-2</v>
      </c>
      <c r="I1783" t="s">
        <v>1916</v>
      </c>
      <c r="J1783" t="s">
        <v>1276</v>
      </c>
      <c r="K1783">
        <f t="shared" si="135"/>
        <v>33</v>
      </c>
      <c r="L1783">
        <f t="shared" si="136"/>
        <v>13</v>
      </c>
      <c r="M1783" s="5">
        <f t="shared" si="138"/>
        <v>0.39393939393939392</v>
      </c>
      <c r="N1783">
        <f t="shared" si="139"/>
        <v>20</v>
      </c>
    </row>
    <row r="1784" spans="1:14" x14ac:dyDescent="0.35">
      <c r="A1784" t="s">
        <v>29</v>
      </c>
      <c r="B1784" t="s">
        <v>1363</v>
      </c>
      <c r="C1784" t="s">
        <v>38</v>
      </c>
      <c r="D1784" t="s">
        <v>86</v>
      </c>
      <c r="E1784" t="s">
        <v>25</v>
      </c>
      <c r="F1784">
        <f t="shared" si="137"/>
        <v>87</v>
      </c>
      <c r="G1784">
        <v>720</v>
      </c>
      <c r="H1784" s="4">
        <v>3.0555555555555555E-2</v>
      </c>
      <c r="I1784" t="s">
        <v>1917</v>
      </c>
      <c r="J1784" t="s">
        <v>1276</v>
      </c>
      <c r="K1784">
        <f t="shared" si="135"/>
        <v>87</v>
      </c>
      <c r="L1784">
        <f t="shared" si="136"/>
        <v>70</v>
      </c>
      <c r="M1784" s="5">
        <f t="shared" si="138"/>
        <v>0.8045977011494253</v>
      </c>
      <c r="N1784">
        <f t="shared" si="139"/>
        <v>51</v>
      </c>
    </row>
    <row r="1785" spans="1:14" x14ac:dyDescent="0.35">
      <c r="A1785" t="s">
        <v>29</v>
      </c>
      <c r="B1785" t="s">
        <v>1465</v>
      </c>
      <c r="C1785" t="s">
        <v>50</v>
      </c>
      <c r="D1785" t="s">
        <v>75</v>
      </c>
      <c r="E1785" t="s">
        <v>19</v>
      </c>
      <c r="F1785">
        <f t="shared" si="137"/>
        <v>48</v>
      </c>
      <c r="G1785">
        <v>720</v>
      </c>
      <c r="H1785" s="4">
        <v>3.6805555555555557E-2</v>
      </c>
      <c r="I1785" t="s">
        <v>1917</v>
      </c>
      <c r="J1785" t="s">
        <v>1276</v>
      </c>
      <c r="K1785">
        <f t="shared" si="135"/>
        <v>48</v>
      </c>
      <c r="L1785">
        <f t="shared" si="136"/>
        <v>34</v>
      </c>
      <c r="M1785" s="5">
        <f t="shared" si="138"/>
        <v>0.70833333333333337</v>
      </c>
      <c r="N1785">
        <f t="shared" si="139"/>
        <v>28</v>
      </c>
    </row>
    <row r="1786" spans="1:14" x14ac:dyDescent="0.35">
      <c r="A1786" t="s">
        <v>10</v>
      </c>
      <c r="B1786" t="s">
        <v>1363</v>
      </c>
      <c r="C1786" t="s">
        <v>38</v>
      </c>
      <c r="D1786" t="s">
        <v>86</v>
      </c>
      <c r="E1786" t="s">
        <v>14</v>
      </c>
      <c r="F1786">
        <f t="shared" si="137"/>
        <v>29</v>
      </c>
      <c r="G1786">
        <v>721</v>
      </c>
      <c r="H1786" s="4">
        <v>1.3888888888888888E-2</v>
      </c>
      <c r="I1786" t="s">
        <v>1917</v>
      </c>
      <c r="J1786" t="s">
        <v>1277</v>
      </c>
      <c r="K1786">
        <f t="shared" si="135"/>
        <v>29</v>
      </c>
      <c r="L1786">
        <f t="shared" si="136"/>
        <v>12</v>
      </c>
      <c r="M1786" s="5">
        <f t="shared" si="138"/>
        <v>0.41379310344827586</v>
      </c>
      <c r="N1786">
        <f t="shared" si="139"/>
        <v>17</v>
      </c>
    </row>
    <row r="1787" spans="1:14" x14ac:dyDescent="0.35">
      <c r="A1787" t="s">
        <v>10</v>
      </c>
      <c r="B1787" t="s">
        <v>1389</v>
      </c>
      <c r="C1787" t="s">
        <v>71</v>
      </c>
      <c r="D1787" t="s">
        <v>100</v>
      </c>
      <c r="E1787" t="s">
        <v>14</v>
      </c>
      <c r="F1787">
        <f t="shared" si="137"/>
        <v>36</v>
      </c>
      <c r="G1787">
        <v>721</v>
      </c>
      <c r="H1787" s="4">
        <v>1.0416666666666666E-2</v>
      </c>
      <c r="I1787" t="s">
        <v>1917</v>
      </c>
      <c r="J1787" t="s">
        <v>1277</v>
      </c>
      <c r="K1787">
        <f t="shared" si="135"/>
        <v>36</v>
      </c>
      <c r="L1787">
        <f t="shared" si="136"/>
        <v>14</v>
      </c>
      <c r="M1787" s="5">
        <f t="shared" si="138"/>
        <v>0.3888888888888889</v>
      </c>
      <c r="N1787">
        <f t="shared" si="139"/>
        <v>22</v>
      </c>
    </row>
    <row r="1788" spans="1:14" x14ac:dyDescent="0.35">
      <c r="A1788" t="s">
        <v>10</v>
      </c>
      <c r="B1788" t="s">
        <v>1465</v>
      </c>
      <c r="C1788" t="s">
        <v>50</v>
      </c>
      <c r="D1788" t="s">
        <v>75</v>
      </c>
      <c r="E1788" t="s">
        <v>25</v>
      </c>
      <c r="F1788">
        <f t="shared" si="137"/>
        <v>72</v>
      </c>
      <c r="G1788">
        <v>721</v>
      </c>
      <c r="H1788" s="4">
        <v>3.0555555555555555E-2</v>
      </c>
      <c r="I1788" t="s">
        <v>1916</v>
      </c>
      <c r="J1788" t="s">
        <v>1277</v>
      </c>
      <c r="K1788">
        <f t="shared" si="135"/>
        <v>72</v>
      </c>
      <c r="L1788">
        <f t="shared" si="136"/>
        <v>58</v>
      </c>
      <c r="M1788" s="5">
        <f t="shared" si="138"/>
        <v>0.80555555555555558</v>
      </c>
      <c r="N1788">
        <f t="shared" si="139"/>
        <v>42</v>
      </c>
    </row>
    <row r="1789" spans="1:14" x14ac:dyDescent="0.35">
      <c r="A1789" t="s">
        <v>10</v>
      </c>
      <c r="B1789" t="s">
        <v>1422</v>
      </c>
      <c r="C1789" t="s">
        <v>56</v>
      </c>
      <c r="D1789" t="s">
        <v>81</v>
      </c>
      <c r="E1789" t="s">
        <v>25</v>
      </c>
      <c r="F1789">
        <f t="shared" si="137"/>
        <v>81</v>
      </c>
      <c r="G1789">
        <v>721</v>
      </c>
      <c r="H1789" s="4">
        <v>3.7499999999999999E-2</v>
      </c>
      <c r="I1789" t="s">
        <v>1917</v>
      </c>
      <c r="J1789" t="s">
        <v>1277</v>
      </c>
      <c r="K1789">
        <f t="shared" si="135"/>
        <v>81</v>
      </c>
      <c r="L1789">
        <f t="shared" si="136"/>
        <v>65</v>
      </c>
      <c r="M1789" s="5">
        <f t="shared" si="138"/>
        <v>0.80246913580246915</v>
      </c>
      <c r="N1789">
        <f t="shared" si="139"/>
        <v>48</v>
      </c>
    </row>
    <row r="1790" spans="1:14" x14ac:dyDescent="0.35">
      <c r="A1790" t="s">
        <v>55</v>
      </c>
      <c r="B1790" t="s">
        <v>1387</v>
      </c>
      <c r="C1790" t="s">
        <v>55</v>
      </c>
      <c r="D1790" t="s">
        <v>69</v>
      </c>
      <c r="E1790" t="s">
        <v>25</v>
      </c>
      <c r="F1790">
        <f t="shared" si="137"/>
        <v>63</v>
      </c>
      <c r="G1790">
        <v>722</v>
      </c>
      <c r="H1790" s="4">
        <v>2.9861111111111113E-2</v>
      </c>
      <c r="I1790" t="s">
        <v>1916</v>
      </c>
      <c r="J1790" t="s">
        <v>1279</v>
      </c>
      <c r="K1790">
        <f t="shared" si="135"/>
        <v>63</v>
      </c>
      <c r="L1790">
        <f t="shared" si="136"/>
        <v>50</v>
      </c>
      <c r="M1790" s="5">
        <f t="shared" si="138"/>
        <v>0.79365079365079361</v>
      </c>
      <c r="N1790">
        <f t="shared" si="139"/>
        <v>39</v>
      </c>
    </row>
    <row r="1791" spans="1:14" x14ac:dyDescent="0.35">
      <c r="A1791" t="s">
        <v>55</v>
      </c>
      <c r="B1791" t="s">
        <v>1498</v>
      </c>
      <c r="C1791" t="s">
        <v>55</v>
      </c>
      <c r="D1791" t="s">
        <v>71</v>
      </c>
      <c r="E1791" t="s">
        <v>14</v>
      </c>
      <c r="F1791">
        <f t="shared" si="137"/>
        <v>22</v>
      </c>
      <c r="G1791">
        <v>722</v>
      </c>
      <c r="H1791" s="4">
        <v>1.1111111111111112E-2</v>
      </c>
      <c r="I1791" t="s">
        <v>1916</v>
      </c>
      <c r="J1791" t="s">
        <v>1279</v>
      </c>
      <c r="K1791">
        <f t="shared" si="135"/>
        <v>22</v>
      </c>
      <c r="L1791">
        <f t="shared" si="136"/>
        <v>9</v>
      </c>
      <c r="M1791" s="5">
        <f t="shared" si="138"/>
        <v>0.40909090909090912</v>
      </c>
      <c r="N1791">
        <f t="shared" si="139"/>
        <v>13</v>
      </c>
    </row>
    <row r="1792" spans="1:14" x14ac:dyDescent="0.35">
      <c r="A1792" t="s">
        <v>53</v>
      </c>
      <c r="B1792" t="s">
        <v>1366</v>
      </c>
      <c r="C1792" t="s">
        <v>56</v>
      </c>
      <c r="D1792" t="s">
        <v>83</v>
      </c>
      <c r="E1792" t="s">
        <v>19</v>
      </c>
      <c r="F1792">
        <f t="shared" si="137"/>
        <v>56</v>
      </c>
      <c r="G1792">
        <v>723</v>
      </c>
      <c r="H1792" s="4">
        <v>1.5277777777777777E-2</v>
      </c>
      <c r="I1792" t="s">
        <v>1916</v>
      </c>
      <c r="J1792" t="s">
        <v>1280</v>
      </c>
      <c r="K1792">
        <f t="shared" si="135"/>
        <v>56</v>
      </c>
      <c r="L1792">
        <f t="shared" si="136"/>
        <v>40</v>
      </c>
      <c r="M1792" s="5">
        <f t="shared" si="138"/>
        <v>0.7142857142857143</v>
      </c>
      <c r="N1792">
        <f t="shared" si="139"/>
        <v>32</v>
      </c>
    </row>
    <row r="1793" spans="1:14" x14ac:dyDescent="0.35">
      <c r="A1793" t="s">
        <v>53</v>
      </c>
      <c r="B1793" t="s">
        <v>1356</v>
      </c>
      <c r="C1793" t="s">
        <v>69</v>
      </c>
      <c r="D1793" t="s">
        <v>98</v>
      </c>
      <c r="E1793" t="s">
        <v>19</v>
      </c>
      <c r="F1793">
        <f t="shared" si="137"/>
        <v>70</v>
      </c>
      <c r="G1793">
        <v>723</v>
      </c>
      <c r="H1793" s="4">
        <v>6.2500000000000003E-3</v>
      </c>
      <c r="I1793" t="s">
        <v>1916</v>
      </c>
      <c r="J1793" t="s">
        <v>1280</v>
      </c>
      <c r="K1793">
        <f t="shared" si="135"/>
        <v>70</v>
      </c>
      <c r="L1793">
        <f t="shared" si="136"/>
        <v>49</v>
      </c>
      <c r="M1793" s="5">
        <f t="shared" si="138"/>
        <v>0.7</v>
      </c>
      <c r="N1793">
        <f t="shared" si="139"/>
        <v>42</v>
      </c>
    </row>
    <row r="1794" spans="1:14" x14ac:dyDescent="0.35">
      <c r="A1794" t="s">
        <v>31</v>
      </c>
      <c r="B1794" t="s">
        <v>1498</v>
      </c>
      <c r="C1794" t="s">
        <v>55</v>
      </c>
      <c r="D1794" t="s">
        <v>71</v>
      </c>
      <c r="E1794" t="s">
        <v>25</v>
      </c>
      <c r="F1794">
        <f t="shared" si="137"/>
        <v>66</v>
      </c>
      <c r="G1794">
        <v>724</v>
      </c>
      <c r="H1794" s="4">
        <v>3.888888888888889E-2</v>
      </c>
      <c r="I1794" t="s">
        <v>1916</v>
      </c>
      <c r="J1794" t="s">
        <v>1281</v>
      </c>
      <c r="K1794">
        <f t="shared" ref="K1794:K1857" si="140">D1794*E1794</f>
        <v>66</v>
      </c>
      <c r="L1794">
        <f t="shared" ref="L1794:L1857" si="141">K1794-C1794</f>
        <v>53</v>
      </c>
      <c r="M1794" s="5">
        <f t="shared" si="138"/>
        <v>0.80303030303030298</v>
      </c>
      <c r="N1794">
        <f t="shared" si="139"/>
        <v>39</v>
      </c>
    </row>
    <row r="1795" spans="1:14" x14ac:dyDescent="0.35">
      <c r="A1795" t="s">
        <v>8</v>
      </c>
      <c r="B1795" t="s">
        <v>1375</v>
      </c>
      <c r="C1795" t="s">
        <v>21</v>
      </c>
      <c r="D1795" t="s">
        <v>96</v>
      </c>
      <c r="E1795" t="s">
        <v>25</v>
      </c>
      <c r="F1795">
        <f t="shared" ref="F1795:F1858" si="142">D1795*E1795</f>
        <v>102</v>
      </c>
      <c r="G1795">
        <v>725</v>
      </c>
      <c r="H1795" s="4">
        <v>2.0833333333333332E-2</v>
      </c>
      <c r="I1795" t="s">
        <v>1916</v>
      </c>
      <c r="J1795" t="s">
        <v>1283</v>
      </c>
      <c r="K1795">
        <f t="shared" si="140"/>
        <v>102</v>
      </c>
      <c r="L1795">
        <f t="shared" si="141"/>
        <v>82</v>
      </c>
      <c r="M1795" s="5">
        <f t="shared" ref="M1795:M1858" si="143">(L1795/K1795)</f>
        <v>0.80392156862745101</v>
      </c>
      <c r="N1795">
        <f t="shared" ref="N1795:N1858" si="144">C1795*E1795</f>
        <v>60</v>
      </c>
    </row>
    <row r="1796" spans="1:14" x14ac:dyDescent="0.35">
      <c r="A1796" t="s">
        <v>8</v>
      </c>
      <c r="B1796" t="s">
        <v>1498</v>
      </c>
      <c r="C1796" t="s">
        <v>55</v>
      </c>
      <c r="D1796" t="s">
        <v>71</v>
      </c>
      <c r="E1796" t="s">
        <v>25</v>
      </c>
      <c r="F1796">
        <f t="shared" si="142"/>
        <v>66</v>
      </c>
      <c r="G1796">
        <v>725</v>
      </c>
      <c r="H1796" s="4">
        <v>3.8194444444444448E-2</v>
      </c>
      <c r="I1796" t="s">
        <v>1916</v>
      </c>
      <c r="J1796" t="s">
        <v>1283</v>
      </c>
      <c r="K1796">
        <f t="shared" si="140"/>
        <v>66</v>
      </c>
      <c r="L1796">
        <f t="shared" si="141"/>
        <v>53</v>
      </c>
      <c r="M1796" s="5">
        <f t="shared" si="143"/>
        <v>0.80303030303030298</v>
      </c>
      <c r="N1796">
        <f t="shared" si="144"/>
        <v>39</v>
      </c>
    </row>
    <row r="1797" spans="1:14" x14ac:dyDescent="0.35">
      <c r="A1797" t="s">
        <v>42</v>
      </c>
      <c r="B1797" t="s">
        <v>1498</v>
      </c>
      <c r="C1797" t="s">
        <v>55</v>
      </c>
      <c r="D1797" t="s">
        <v>71</v>
      </c>
      <c r="E1797" t="s">
        <v>19</v>
      </c>
      <c r="F1797">
        <f t="shared" si="142"/>
        <v>44</v>
      </c>
      <c r="G1797">
        <v>726</v>
      </c>
      <c r="H1797" s="4">
        <v>4.1666666666666666E-3</v>
      </c>
      <c r="I1797" t="s">
        <v>1916</v>
      </c>
      <c r="J1797" t="s">
        <v>1284</v>
      </c>
      <c r="K1797">
        <f t="shared" si="140"/>
        <v>44</v>
      </c>
      <c r="L1797">
        <f t="shared" si="141"/>
        <v>31</v>
      </c>
      <c r="M1797" s="5">
        <f t="shared" si="143"/>
        <v>0.70454545454545459</v>
      </c>
      <c r="N1797">
        <f t="shared" si="144"/>
        <v>26</v>
      </c>
    </row>
    <row r="1798" spans="1:14" x14ac:dyDescent="0.35">
      <c r="A1798" t="s">
        <v>42</v>
      </c>
      <c r="B1798" t="s">
        <v>1389</v>
      </c>
      <c r="C1798" t="s">
        <v>71</v>
      </c>
      <c r="D1798" t="s">
        <v>100</v>
      </c>
      <c r="E1798" t="s">
        <v>14</v>
      </c>
      <c r="F1798">
        <f t="shared" si="142"/>
        <v>36</v>
      </c>
      <c r="G1798">
        <v>726</v>
      </c>
      <c r="H1798" s="4">
        <v>9.0277777777777769E-3</v>
      </c>
      <c r="I1798" t="s">
        <v>1916</v>
      </c>
      <c r="J1798" t="s">
        <v>1284</v>
      </c>
      <c r="K1798">
        <f t="shared" si="140"/>
        <v>36</v>
      </c>
      <c r="L1798">
        <f t="shared" si="141"/>
        <v>14</v>
      </c>
      <c r="M1798" s="5">
        <f t="shared" si="143"/>
        <v>0.3888888888888889</v>
      </c>
      <c r="N1798">
        <f t="shared" si="144"/>
        <v>22</v>
      </c>
    </row>
    <row r="1799" spans="1:14" x14ac:dyDescent="0.35">
      <c r="A1799" t="s">
        <v>42</v>
      </c>
      <c r="B1799" t="s">
        <v>1496</v>
      </c>
      <c r="C1799" t="s">
        <v>50</v>
      </c>
      <c r="D1799" t="s">
        <v>73</v>
      </c>
      <c r="E1799" t="s">
        <v>19</v>
      </c>
      <c r="F1799">
        <f t="shared" si="142"/>
        <v>46</v>
      </c>
      <c r="G1799">
        <v>726</v>
      </c>
      <c r="H1799" s="4">
        <v>3.8194444444444448E-2</v>
      </c>
      <c r="I1799" t="s">
        <v>1916</v>
      </c>
      <c r="J1799" t="s">
        <v>1284</v>
      </c>
      <c r="K1799">
        <f t="shared" si="140"/>
        <v>46</v>
      </c>
      <c r="L1799">
        <f t="shared" si="141"/>
        <v>32</v>
      </c>
      <c r="M1799" s="5">
        <f t="shared" si="143"/>
        <v>0.69565217391304346</v>
      </c>
      <c r="N1799">
        <f t="shared" si="144"/>
        <v>28</v>
      </c>
    </row>
    <row r="1800" spans="1:14" x14ac:dyDescent="0.35">
      <c r="A1800" t="s">
        <v>38</v>
      </c>
      <c r="B1800" t="s">
        <v>1457</v>
      </c>
      <c r="C1800" t="s">
        <v>53</v>
      </c>
      <c r="D1800" t="s">
        <v>21</v>
      </c>
      <c r="E1800" t="s">
        <v>19</v>
      </c>
      <c r="F1800">
        <f t="shared" si="142"/>
        <v>40</v>
      </c>
      <c r="G1800">
        <v>727</v>
      </c>
      <c r="H1800" s="4">
        <v>1.4583333333333334E-2</v>
      </c>
      <c r="I1800" t="s">
        <v>1917</v>
      </c>
      <c r="J1800" t="s">
        <v>1285</v>
      </c>
      <c r="K1800">
        <f t="shared" si="140"/>
        <v>40</v>
      </c>
      <c r="L1800">
        <f t="shared" si="141"/>
        <v>28</v>
      </c>
      <c r="M1800" s="5">
        <f t="shared" si="143"/>
        <v>0.7</v>
      </c>
      <c r="N1800">
        <f t="shared" si="144"/>
        <v>24</v>
      </c>
    </row>
    <row r="1801" spans="1:14" x14ac:dyDescent="0.35">
      <c r="A1801" t="s">
        <v>46</v>
      </c>
      <c r="B1801" t="s">
        <v>1395</v>
      </c>
      <c r="C1801" t="s">
        <v>8</v>
      </c>
      <c r="D1801" t="s">
        <v>63</v>
      </c>
      <c r="E1801" t="s">
        <v>14</v>
      </c>
      <c r="F1801">
        <f t="shared" si="142"/>
        <v>18</v>
      </c>
      <c r="G1801">
        <v>728</v>
      </c>
      <c r="H1801" s="4">
        <v>2.9166666666666667E-2</v>
      </c>
      <c r="I1801" t="s">
        <v>1916</v>
      </c>
      <c r="J1801" t="s">
        <v>1286</v>
      </c>
      <c r="K1801">
        <f t="shared" si="140"/>
        <v>18</v>
      </c>
      <c r="L1801">
        <f t="shared" si="141"/>
        <v>8</v>
      </c>
      <c r="M1801" s="5">
        <f t="shared" si="143"/>
        <v>0.44444444444444442</v>
      </c>
      <c r="N1801">
        <f t="shared" si="144"/>
        <v>10</v>
      </c>
    </row>
    <row r="1802" spans="1:14" x14ac:dyDescent="0.35">
      <c r="A1802" t="s">
        <v>46</v>
      </c>
      <c r="B1802" t="s">
        <v>1422</v>
      </c>
      <c r="C1802" t="s">
        <v>56</v>
      </c>
      <c r="D1802" t="s">
        <v>81</v>
      </c>
      <c r="E1802" t="s">
        <v>25</v>
      </c>
      <c r="F1802">
        <f t="shared" si="142"/>
        <v>81</v>
      </c>
      <c r="G1802">
        <v>728</v>
      </c>
      <c r="H1802" s="4">
        <v>5.5555555555555558E-3</v>
      </c>
      <c r="I1802" t="s">
        <v>1916</v>
      </c>
      <c r="J1802" t="s">
        <v>1286</v>
      </c>
      <c r="K1802">
        <f t="shared" si="140"/>
        <v>81</v>
      </c>
      <c r="L1802">
        <f t="shared" si="141"/>
        <v>65</v>
      </c>
      <c r="M1802" s="5">
        <f t="shared" si="143"/>
        <v>0.80246913580246915</v>
      </c>
      <c r="N1802">
        <f t="shared" si="144"/>
        <v>48</v>
      </c>
    </row>
    <row r="1803" spans="1:14" x14ac:dyDescent="0.35">
      <c r="A1803" t="s">
        <v>46</v>
      </c>
      <c r="B1803" t="s">
        <v>1534</v>
      </c>
      <c r="C1803" t="s">
        <v>65</v>
      </c>
      <c r="D1803" t="s">
        <v>92</v>
      </c>
      <c r="E1803" t="s">
        <v>25</v>
      </c>
      <c r="F1803">
        <f t="shared" si="142"/>
        <v>96</v>
      </c>
      <c r="G1803">
        <v>728</v>
      </c>
      <c r="H1803" s="4">
        <v>1.5277777777777777E-2</v>
      </c>
      <c r="I1803" t="s">
        <v>1916</v>
      </c>
      <c r="J1803" t="s">
        <v>1286</v>
      </c>
      <c r="K1803">
        <f t="shared" si="140"/>
        <v>96</v>
      </c>
      <c r="L1803">
        <f t="shared" si="141"/>
        <v>77</v>
      </c>
      <c r="M1803" s="5">
        <f t="shared" si="143"/>
        <v>0.80208333333333337</v>
      </c>
      <c r="N1803">
        <f t="shared" si="144"/>
        <v>57</v>
      </c>
    </row>
    <row r="1804" spans="1:14" x14ac:dyDescent="0.35">
      <c r="A1804" t="s">
        <v>21</v>
      </c>
      <c r="B1804" t="s">
        <v>1375</v>
      </c>
      <c r="C1804" t="s">
        <v>21</v>
      </c>
      <c r="D1804" t="s">
        <v>96</v>
      </c>
      <c r="E1804" t="s">
        <v>19</v>
      </c>
      <c r="F1804">
        <f t="shared" si="142"/>
        <v>68</v>
      </c>
      <c r="G1804">
        <v>729</v>
      </c>
      <c r="H1804" s="4">
        <v>3.9583333333333331E-2</v>
      </c>
      <c r="I1804" t="s">
        <v>1916</v>
      </c>
      <c r="J1804" t="s">
        <v>1287</v>
      </c>
      <c r="K1804">
        <f t="shared" si="140"/>
        <v>68</v>
      </c>
      <c r="L1804">
        <f t="shared" si="141"/>
        <v>48</v>
      </c>
      <c r="M1804" s="5">
        <f t="shared" si="143"/>
        <v>0.70588235294117652</v>
      </c>
      <c r="N1804">
        <f t="shared" si="144"/>
        <v>40</v>
      </c>
    </row>
    <row r="1805" spans="1:14" x14ac:dyDescent="0.35">
      <c r="A1805" t="s">
        <v>21</v>
      </c>
      <c r="B1805" t="s">
        <v>1457</v>
      </c>
      <c r="C1805" t="s">
        <v>53</v>
      </c>
      <c r="D1805" t="s">
        <v>21</v>
      </c>
      <c r="E1805" t="s">
        <v>25</v>
      </c>
      <c r="F1805">
        <f t="shared" si="142"/>
        <v>60</v>
      </c>
      <c r="G1805">
        <v>729</v>
      </c>
      <c r="H1805" s="4">
        <v>5.5555555555555558E-3</v>
      </c>
      <c r="I1805" t="s">
        <v>1917</v>
      </c>
      <c r="J1805" t="s">
        <v>1287</v>
      </c>
      <c r="K1805">
        <f t="shared" si="140"/>
        <v>60</v>
      </c>
      <c r="L1805">
        <f t="shared" si="141"/>
        <v>48</v>
      </c>
      <c r="M1805" s="5">
        <f t="shared" si="143"/>
        <v>0.8</v>
      </c>
      <c r="N1805">
        <f t="shared" si="144"/>
        <v>36</v>
      </c>
    </row>
    <row r="1806" spans="1:14" x14ac:dyDescent="0.35">
      <c r="A1806" t="s">
        <v>31</v>
      </c>
      <c r="B1806" t="s">
        <v>1386</v>
      </c>
      <c r="C1806" t="s">
        <v>63</v>
      </c>
      <c r="D1806" t="s">
        <v>88</v>
      </c>
      <c r="E1806" t="s">
        <v>25</v>
      </c>
      <c r="F1806">
        <f t="shared" si="142"/>
        <v>90</v>
      </c>
      <c r="G1806">
        <v>730</v>
      </c>
      <c r="H1806" s="4">
        <v>2.2222222222222223E-2</v>
      </c>
      <c r="I1806" t="s">
        <v>1917</v>
      </c>
      <c r="J1806" t="s">
        <v>1288</v>
      </c>
      <c r="K1806">
        <f t="shared" si="140"/>
        <v>90</v>
      </c>
      <c r="L1806">
        <f t="shared" si="141"/>
        <v>72</v>
      </c>
      <c r="M1806" s="5">
        <f t="shared" si="143"/>
        <v>0.8</v>
      </c>
      <c r="N1806">
        <f t="shared" si="144"/>
        <v>54</v>
      </c>
    </row>
    <row r="1807" spans="1:14" x14ac:dyDescent="0.35">
      <c r="A1807" t="s">
        <v>31</v>
      </c>
      <c r="B1807" t="s">
        <v>1465</v>
      </c>
      <c r="C1807" t="s">
        <v>50</v>
      </c>
      <c r="D1807" t="s">
        <v>75</v>
      </c>
      <c r="E1807" t="s">
        <v>14</v>
      </c>
      <c r="F1807">
        <f t="shared" si="142"/>
        <v>24</v>
      </c>
      <c r="G1807">
        <v>730</v>
      </c>
      <c r="H1807" s="4">
        <v>3.2638888888888891E-2</v>
      </c>
      <c r="I1807" t="s">
        <v>1917</v>
      </c>
      <c r="J1807" t="s">
        <v>1288</v>
      </c>
      <c r="K1807">
        <f t="shared" si="140"/>
        <v>24</v>
      </c>
      <c r="L1807">
        <f t="shared" si="141"/>
        <v>10</v>
      </c>
      <c r="M1807" s="5">
        <f t="shared" si="143"/>
        <v>0.41666666666666669</v>
      </c>
      <c r="N1807">
        <f t="shared" si="144"/>
        <v>14</v>
      </c>
    </row>
    <row r="1808" spans="1:14" x14ac:dyDescent="0.35">
      <c r="A1808" t="s">
        <v>38</v>
      </c>
      <c r="B1808" t="s">
        <v>1534</v>
      </c>
      <c r="C1808" t="s">
        <v>65</v>
      </c>
      <c r="D1808" t="s">
        <v>92</v>
      </c>
      <c r="E1808" t="s">
        <v>19</v>
      </c>
      <c r="F1808">
        <f t="shared" si="142"/>
        <v>64</v>
      </c>
      <c r="G1808">
        <v>731</v>
      </c>
      <c r="H1808" s="4">
        <v>3.2638888888888891E-2</v>
      </c>
      <c r="I1808" t="s">
        <v>1917</v>
      </c>
      <c r="J1808" t="s">
        <v>1289</v>
      </c>
      <c r="K1808">
        <f t="shared" si="140"/>
        <v>64</v>
      </c>
      <c r="L1808">
        <f t="shared" si="141"/>
        <v>45</v>
      </c>
      <c r="M1808" s="5">
        <f t="shared" si="143"/>
        <v>0.703125</v>
      </c>
      <c r="N1808">
        <f t="shared" si="144"/>
        <v>38</v>
      </c>
    </row>
    <row r="1809" spans="1:14" x14ac:dyDescent="0.35">
      <c r="A1809" t="s">
        <v>53</v>
      </c>
      <c r="B1809" t="s">
        <v>1369</v>
      </c>
      <c r="C1809" t="s">
        <v>77</v>
      </c>
      <c r="D1809" t="s">
        <v>108</v>
      </c>
      <c r="E1809" t="s">
        <v>25</v>
      </c>
      <c r="F1809">
        <f t="shared" si="142"/>
        <v>120</v>
      </c>
      <c r="G1809">
        <v>732</v>
      </c>
      <c r="H1809" s="4">
        <v>2.013888888888889E-2</v>
      </c>
      <c r="I1809" t="s">
        <v>1916</v>
      </c>
      <c r="J1809" t="s">
        <v>1291</v>
      </c>
      <c r="K1809">
        <f t="shared" si="140"/>
        <v>120</v>
      </c>
      <c r="L1809">
        <f t="shared" si="141"/>
        <v>95</v>
      </c>
      <c r="M1809" s="5">
        <f t="shared" si="143"/>
        <v>0.79166666666666663</v>
      </c>
      <c r="N1809">
        <f t="shared" si="144"/>
        <v>75</v>
      </c>
    </row>
    <row r="1810" spans="1:14" x14ac:dyDescent="0.35">
      <c r="A1810" t="s">
        <v>53</v>
      </c>
      <c r="B1810" t="s">
        <v>1464</v>
      </c>
      <c r="C1810" t="s">
        <v>44</v>
      </c>
      <c r="D1810" t="s">
        <v>79</v>
      </c>
      <c r="E1810" t="s">
        <v>25</v>
      </c>
      <c r="F1810">
        <f t="shared" si="142"/>
        <v>78</v>
      </c>
      <c r="G1810">
        <v>732</v>
      </c>
      <c r="H1810" s="4">
        <v>2.5000000000000001E-2</v>
      </c>
      <c r="I1810" t="s">
        <v>1917</v>
      </c>
      <c r="J1810" t="s">
        <v>1291</v>
      </c>
      <c r="K1810">
        <f t="shared" si="140"/>
        <v>78</v>
      </c>
      <c r="L1810">
        <f t="shared" si="141"/>
        <v>63</v>
      </c>
      <c r="M1810" s="5">
        <f t="shared" si="143"/>
        <v>0.80769230769230771</v>
      </c>
      <c r="N1810">
        <f t="shared" si="144"/>
        <v>45</v>
      </c>
    </row>
    <row r="1811" spans="1:14" x14ac:dyDescent="0.35">
      <c r="A1811" t="s">
        <v>53</v>
      </c>
      <c r="B1811" t="s">
        <v>1389</v>
      </c>
      <c r="C1811" t="s">
        <v>71</v>
      </c>
      <c r="D1811" t="s">
        <v>100</v>
      </c>
      <c r="E1811" t="s">
        <v>25</v>
      </c>
      <c r="F1811">
        <f t="shared" si="142"/>
        <v>108</v>
      </c>
      <c r="G1811">
        <v>732</v>
      </c>
      <c r="H1811" s="4">
        <v>3.888888888888889E-2</v>
      </c>
      <c r="I1811" t="s">
        <v>1917</v>
      </c>
      <c r="J1811" t="s">
        <v>1291</v>
      </c>
      <c r="K1811">
        <f t="shared" si="140"/>
        <v>108</v>
      </c>
      <c r="L1811">
        <f t="shared" si="141"/>
        <v>86</v>
      </c>
      <c r="M1811" s="5">
        <f t="shared" si="143"/>
        <v>0.79629629629629628</v>
      </c>
      <c r="N1811">
        <f t="shared" si="144"/>
        <v>66</v>
      </c>
    </row>
    <row r="1812" spans="1:14" x14ac:dyDescent="0.35">
      <c r="A1812" t="s">
        <v>50</v>
      </c>
      <c r="B1812" t="s">
        <v>1389</v>
      </c>
      <c r="C1812" t="s">
        <v>71</v>
      </c>
      <c r="D1812" t="s">
        <v>100</v>
      </c>
      <c r="E1812" t="s">
        <v>25</v>
      </c>
      <c r="F1812">
        <f t="shared" si="142"/>
        <v>108</v>
      </c>
      <c r="G1812">
        <v>733</v>
      </c>
      <c r="H1812" s="4">
        <v>2.1527777777777778E-2</v>
      </c>
      <c r="I1812" t="s">
        <v>1917</v>
      </c>
      <c r="J1812" t="s">
        <v>1292</v>
      </c>
      <c r="K1812">
        <f t="shared" si="140"/>
        <v>108</v>
      </c>
      <c r="L1812">
        <f t="shared" si="141"/>
        <v>86</v>
      </c>
      <c r="M1812" s="5">
        <f t="shared" si="143"/>
        <v>0.79629629629629628</v>
      </c>
      <c r="N1812">
        <f t="shared" si="144"/>
        <v>66</v>
      </c>
    </row>
    <row r="1813" spans="1:14" x14ac:dyDescent="0.35">
      <c r="A1813" t="s">
        <v>50</v>
      </c>
      <c r="B1813" t="s">
        <v>1465</v>
      </c>
      <c r="C1813" t="s">
        <v>50</v>
      </c>
      <c r="D1813" t="s">
        <v>75</v>
      </c>
      <c r="E1813" t="s">
        <v>14</v>
      </c>
      <c r="F1813">
        <f t="shared" si="142"/>
        <v>24</v>
      </c>
      <c r="G1813">
        <v>733</v>
      </c>
      <c r="H1813" s="4">
        <v>2.361111111111111E-2</v>
      </c>
      <c r="I1813" t="s">
        <v>1916</v>
      </c>
      <c r="J1813" t="s">
        <v>1292</v>
      </c>
      <c r="K1813">
        <f t="shared" si="140"/>
        <v>24</v>
      </c>
      <c r="L1813">
        <f t="shared" si="141"/>
        <v>10</v>
      </c>
      <c r="M1813" s="5">
        <f t="shared" si="143"/>
        <v>0.41666666666666669</v>
      </c>
      <c r="N1813">
        <f t="shared" si="144"/>
        <v>14</v>
      </c>
    </row>
    <row r="1814" spans="1:14" x14ac:dyDescent="0.35">
      <c r="A1814" t="s">
        <v>50</v>
      </c>
      <c r="B1814" t="s">
        <v>1422</v>
      </c>
      <c r="C1814" t="s">
        <v>56</v>
      </c>
      <c r="D1814" t="s">
        <v>81</v>
      </c>
      <c r="E1814" t="s">
        <v>19</v>
      </c>
      <c r="F1814">
        <f t="shared" si="142"/>
        <v>54</v>
      </c>
      <c r="G1814">
        <v>733</v>
      </c>
      <c r="H1814" s="4">
        <v>6.2500000000000003E-3</v>
      </c>
      <c r="I1814" t="s">
        <v>1917</v>
      </c>
      <c r="J1814" t="s">
        <v>1292</v>
      </c>
      <c r="K1814">
        <f t="shared" si="140"/>
        <v>54</v>
      </c>
      <c r="L1814">
        <f t="shared" si="141"/>
        <v>38</v>
      </c>
      <c r="M1814" s="5">
        <f t="shared" si="143"/>
        <v>0.70370370370370372</v>
      </c>
      <c r="N1814">
        <f t="shared" si="144"/>
        <v>32</v>
      </c>
    </row>
    <row r="1815" spans="1:14" x14ac:dyDescent="0.35">
      <c r="A1815" t="s">
        <v>50</v>
      </c>
      <c r="B1815" t="s">
        <v>1534</v>
      </c>
      <c r="C1815" t="s">
        <v>65</v>
      </c>
      <c r="D1815" t="s">
        <v>92</v>
      </c>
      <c r="E1815" t="s">
        <v>25</v>
      </c>
      <c r="F1815">
        <f t="shared" si="142"/>
        <v>96</v>
      </c>
      <c r="G1815">
        <v>734</v>
      </c>
      <c r="H1815" s="4">
        <v>7.6388888888888886E-3</v>
      </c>
      <c r="I1815" t="s">
        <v>1917</v>
      </c>
      <c r="J1815" t="s">
        <v>1294</v>
      </c>
      <c r="K1815">
        <f t="shared" si="140"/>
        <v>96</v>
      </c>
      <c r="L1815">
        <f t="shared" si="141"/>
        <v>77</v>
      </c>
      <c r="M1815" s="5">
        <f t="shared" si="143"/>
        <v>0.80208333333333337</v>
      </c>
      <c r="N1815">
        <f t="shared" si="144"/>
        <v>57</v>
      </c>
    </row>
    <row r="1816" spans="1:14" x14ac:dyDescent="0.35">
      <c r="A1816" t="s">
        <v>50</v>
      </c>
      <c r="B1816" t="s">
        <v>1465</v>
      </c>
      <c r="C1816" t="s">
        <v>50</v>
      </c>
      <c r="D1816" t="s">
        <v>75</v>
      </c>
      <c r="E1816" t="s">
        <v>14</v>
      </c>
      <c r="F1816">
        <f t="shared" si="142"/>
        <v>24</v>
      </c>
      <c r="G1816">
        <v>734</v>
      </c>
      <c r="H1816" s="4">
        <v>1.1111111111111112E-2</v>
      </c>
      <c r="I1816" t="s">
        <v>1916</v>
      </c>
      <c r="J1816" t="s">
        <v>1294</v>
      </c>
      <c r="K1816">
        <f t="shared" si="140"/>
        <v>24</v>
      </c>
      <c r="L1816">
        <f t="shared" si="141"/>
        <v>10</v>
      </c>
      <c r="M1816" s="5">
        <f t="shared" si="143"/>
        <v>0.41666666666666669</v>
      </c>
      <c r="N1816">
        <f t="shared" si="144"/>
        <v>14</v>
      </c>
    </row>
    <row r="1817" spans="1:14" x14ac:dyDescent="0.35">
      <c r="A1817" t="s">
        <v>50</v>
      </c>
      <c r="B1817" t="s">
        <v>1427</v>
      </c>
      <c r="C1817" t="s">
        <v>42</v>
      </c>
      <c r="D1817" t="s">
        <v>65</v>
      </c>
      <c r="E1817" t="s">
        <v>14</v>
      </c>
      <c r="F1817">
        <f t="shared" si="142"/>
        <v>19</v>
      </c>
      <c r="G1817">
        <v>734</v>
      </c>
      <c r="H1817" s="4">
        <v>1.7361111111111112E-2</v>
      </c>
      <c r="I1817" t="s">
        <v>1916</v>
      </c>
      <c r="J1817" t="s">
        <v>1294</v>
      </c>
      <c r="K1817">
        <f t="shared" si="140"/>
        <v>19</v>
      </c>
      <c r="L1817">
        <f t="shared" si="141"/>
        <v>8</v>
      </c>
      <c r="M1817" s="5">
        <f t="shared" si="143"/>
        <v>0.42105263157894735</v>
      </c>
      <c r="N1817">
        <f t="shared" si="144"/>
        <v>11</v>
      </c>
    </row>
    <row r="1818" spans="1:14" x14ac:dyDescent="0.35">
      <c r="A1818" t="s">
        <v>21</v>
      </c>
      <c r="B1818" t="s">
        <v>1496</v>
      </c>
      <c r="C1818" t="s">
        <v>50</v>
      </c>
      <c r="D1818" t="s">
        <v>73</v>
      </c>
      <c r="E1818" t="s">
        <v>19</v>
      </c>
      <c r="F1818">
        <f t="shared" si="142"/>
        <v>46</v>
      </c>
      <c r="G1818">
        <v>735</v>
      </c>
      <c r="H1818" s="4">
        <v>2.0833333333333332E-2</v>
      </c>
      <c r="I1818" t="s">
        <v>1917</v>
      </c>
      <c r="J1818" t="s">
        <v>1295</v>
      </c>
      <c r="K1818">
        <f t="shared" si="140"/>
        <v>46</v>
      </c>
      <c r="L1818">
        <f t="shared" si="141"/>
        <v>32</v>
      </c>
      <c r="M1818" s="5">
        <f t="shared" si="143"/>
        <v>0.69565217391304346</v>
      </c>
      <c r="N1818">
        <f t="shared" si="144"/>
        <v>28</v>
      </c>
    </row>
    <row r="1819" spans="1:14" x14ac:dyDescent="0.35">
      <c r="A1819" t="s">
        <v>21</v>
      </c>
      <c r="B1819" t="s">
        <v>1534</v>
      </c>
      <c r="C1819" t="s">
        <v>65</v>
      </c>
      <c r="D1819" t="s">
        <v>92</v>
      </c>
      <c r="E1819" t="s">
        <v>25</v>
      </c>
      <c r="F1819">
        <f t="shared" si="142"/>
        <v>96</v>
      </c>
      <c r="G1819">
        <v>735</v>
      </c>
      <c r="H1819" s="4">
        <v>3.9583333333333331E-2</v>
      </c>
      <c r="I1819" t="s">
        <v>1916</v>
      </c>
      <c r="J1819" t="s">
        <v>1295</v>
      </c>
      <c r="K1819">
        <f t="shared" si="140"/>
        <v>96</v>
      </c>
      <c r="L1819">
        <f t="shared" si="141"/>
        <v>77</v>
      </c>
      <c r="M1819" s="5">
        <f t="shared" si="143"/>
        <v>0.80208333333333337</v>
      </c>
      <c r="N1819">
        <f t="shared" si="144"/>
        <v>57</v>
      </c>
    </row>
    <row r="1820" spans="1:14" x14ac:dyDescent="0.35">
      <c r="A1820" t="s">
        <v>38</v>
      </c>
      <c r="B1820" t="s">
        <v>1498</v>
      </c>
      <c r="C1820" t="s">
        <v>55</v>
      </c>
      <c r="D1820" t="s">
        <v>71</v>
      </c>
      <c r="E1820" t="s">
        <v>25</v>
      </c>
      <c r="F1820">
        <f t="shared" si="142"/>
        <v>66</v>
      </c>
      <c r="G1820">
        <v>736</v>
      </c>
      <c r="H1820" s="4">
        <v>1.5277777777777777E-2</v>
      </c>
      <c r="I1820" t="s">
        <v>1917</v>
      </c>
      <c r="J1820" t="s">
        <v>1296</v>
      </c>
      <c r="K1820">
        <f t="shared" si="140"/>
        <v>66</v>
      </c>
      <c r="L1820">
        <f t="shared" si="141"/>
        <v>53</v>
      </c>
      <c r="M1820" s="5">
        <f t="shared" si="143"/>
        <v>0.80303030303030298</v>
      </c>
      <c r="N1820">
        <f t="shared" si="144"/>
        <v>39</v>
      </c>
    </row>
    <row r="1821" spans="1:14" x14ac:dyDescent="0.35">
      <c r="A1821" t="s">
        <v>38</v>
      </c>
      <c r="B1821" t="s">
        <v>1366</v>
      </c>
      <c r="C1821" t="s">
        <v>56</v>
      </c>
      <c r="D1821" t="s">
        <v>83</v>
      </c>
      <c r="E1821" t="s">
        <v>19</v>
      </c>
      <c r="F1821">
        <f t="shared" si="142"/>
        <v>56</v>
      </c>
      <c r="G1821">
        <v>736</v>
      </c>
      <c r="H1821" s="4">
        <v>2.9861111111111113E-2</v>
      </c>
      <c r="I1821" t="s">
        <v>1916</v>
      </c>
      <c r="J1821" t="s">
        <v>1296</v>
      </c>
      <c r="K1821">
        <f t="shared" si="140"/>
        <v>56</v>
      </c>
      <c r="L1821">
        <f t="shared" si="141"/>
        <v>40</v>
      </c>
      <c r="M1821" s="5">
        <f t="shared" si="143"/>
        <v>0.7142857142857143</v>
      </c>
      <c r="N1821">
        <f t="shared" si="144"/>
        <v>32</v>
      </c>
    </row>
    <row r="1822" spans="1:14" x14ac:dyDescent="0.35">
      <c r="A1822" t="s">
        <v>38</v>
      </c>
      <c r="B1822" t="s">
        <v>1430</v>
      </c>
      <c r="C1822" t="s">
        <v>65</v>
      </c>
      <c r="D1822" t="s">
        <v>90</v>
      </c>
      <c r="E1822" t="s">
        <v>25</v>
      </c>
      <c r="F1822">
        <f t="shared" si="142"/>
        <v>93</v>
      </c>
      <c r="G1822">
        <v>736</v>
      </c>
      <c r="H1822" s="4">
        <v>1.8749999999999999E-2</v>
      </c>
      <c r="I1822" t="s">
        <v>1917</v>
      </c>
      <c r="J1822" t="s">
        <v>1296</v>
      </c>
      <c r="K1822">
        <f t="shared" si="140"/>
        <v>93</v>
      </c>
      <c r="L1822">
        <f t="shared" si="141"/>
        <v>74</v>
      </c>
      <c r="M1822" s="5">
        <f t="shared" si="143"/>
        <v>0.79569892473118276</v>
      </c>
      <c r="N1822">
        <f t="shared" si="144"/>
        <v>57</v>
      </c>
    </row>
    <row r="1823" spans="1:14" x14ac:dyDescent="0.35">
      <c r="A1823" t="s">
        <v>10</v>
      </c>
      <c r="B1823" t="s">
        <v>1363</v>
      </c>
      <c r="C1823" t="s">
        <v>38</v>
      </c>
      <c r="D1823" t="s">
        <v>86</v>
      </c>
      <c r="E1823" t="s">
        <v>19</v>
      </c>
      <c r="F1823">
        <f t="shared" si="142"/>
        <v>58</v>
      </c>
      <c r="G1823">
        <v>737</v>
      </c>
      <c r="H1823" s="4">
        <v>1.1805555555555555E-2</v>
      </c>
      <c r="I1823" t="s">
        <v>1917</v>
      </c>
      <c r="J1823" t="s">
        <v>1298</v>
      </c>
      <c r="K1823">
        <f t="shared" si="140"/>
        <v>58</v>
      </c>
      <c r="L1823">
        <f t="shared" si="141"/>
        <v>41</v>
      </c>
      <c r="M1823" s="5">
        <f t="shared" si="143"/>
        <v>0.7068965517241379</v>
      </c>
      <c r="N1823">
        <f t="shared" si="144"/>
        <v>34</v>
      </c>
    </row>
    <row r="1824" spans="1:14" x14ac:dyDescent="0.35">
      <c r="A1824" t="s">
        <v>10</v>
      </c>
      <c r="B1824" t="s">
        <v>1386</v>
      </c>
      <c r="C1824" t="s">
        <v>63</v>
      </c>
      <c r="D1824" t="s">
        <v>88</v>
      </c>
      <c r="E1824" t="s">
        <v>19</v>
      </c>
      <c r="F1824">
        <f t="shared" si="142"/>
        <v>60</v>
      </c>
      <c r="G1824">
        <v>737</v>
      </c>
      <c r="H1824" s="4">
        <v>3.472222222222222E-3</v>
      </c>
      <c r="I1824" t="s">
        <v>1916</v>
      </c>
      <c r="J1824" t="s">
        <v>1298</v>
      </c>
      <c r="K1824">
        <f t="shared" si="140"/>
        <v>60</v>
      </c>
      <c r="L1824">
        <f t="shared" si="141"/>
        <v>42</v>
      </c>
      <c r="M1824" s="5">
        <f t="shared" si="143"/>
        <v>0.7</v>
      </c>
      <c r="N1824">
        <f t="shared" si="144"/>
        <v>36</v>
      </c>
    </row>
    <row r="1825" spans="1:14" x14ac:dyDescent="0.35">
      <c r="A1825" t="s">
        <v>44</v>
      </c>
      <c r="B1825" t="s">
        <v>1464</v>
      </c>
      <c r="C1825" t="s">
        <v>44</v>
      </c>
      <c r="D1825" t="s">
        <v>79</v>
      </c>
      <c r="E1825" t="s">
        <v>19</v>
      </c>
      <c r="F1825">
        <f t="shared" si="142"/>
        <v>52</v>
      </c>
      <c r="G1825">
        <v>738</v>
      </c>
      <c r="H1825" s="4">
        <v>4.0972222222222222E-2</v>
      </c>
      <c r="I1825" t="s">
        <v>1916</v>
      </c>
      <c r="J1825" t="s">
        <v>1299</v>
      </c>
      <c r="K1825">
        <f t="shared" si="140"/>
        <v>52</v>
      </c>
      <c r="L1825">
        <f t="shared" si="141"/>
        <v>37</v>
      </c>
      <c r="M1825" s="5">
        <f t="shared" si="143"/>
        <v>0.71153846153846156</v>
      </c>
      <c r="N1825">
        <f t="shared" si="144"/>
        <v>30</v>
      </c>
    </row>
    <row r="1826" spans="1:14" x14ac:dyDescent="0.35">
      <c r="A1826" t="s">
        <v>44</v>
      </c>
      <c r="B1826" t="s">
        <v>1366</v>
      </c>
      <c r="C1826" t="s">
        <v>56</v>
      </c>
      <c r="D1826" t="s">
        <v>83</v>
      </c>
      <c r="E1826" t="s">
        <v>14</v>
      </c>
      <c r="F1826">
        <f t="shared" si="142"/>
        <v>28</v>
      </c>
      <c r="G1826">
        <v>738</v>
      </c>
      <c r="H1826" s="4">
        <v>1.0416666666666666E-2</v>
      </c>
      <c r="I1826" t="s">
        <v>1916</v>
      </c>
      <c r="J1826" t="s">
        <v>1299</v>
      </c>
      <c r="K1826">
        <f t="shared" si="140"/>
        <v>28</v>
      </c>
      <c r="L1826">
        <f t="shared" si="141"/>
        <v>12</v>
      </c>
      <c r="M1826" s="5">
        <f t="shared" si="143"/>
        <v>0.42857142857142855</v>
      </c>
      <c r="N1826">
        <f t="shared" si="144"/>
        <v>16</v>
      </c>
    </row>
    <row r="1827" spans="1:14" x14ac:dyDescent="0.35">
      <c r="A1827" t="s">
        <v>44</v>
      </c>
      <c r="B1827" t="s">
        <v>1395</v>
      </c>
      <c r="C1827" t="s">
        <v>8</v>
      </c>
      <c r="D1827" t="s">
        <v>63</v>
      </c>
      <c r="E1827" t="s">
        <v>25</v>
      </c>
      <c r="F1827">
        <f t="shared" si="142"/>
        <v>54</v>
      </c>
      <c r="G1827">
        <v>738</v>
      </c>
      <c r="H1827" s="4">
        <v>1.3888888888888888E-2</v>
      </c>
      <c r="I1827" t="s">
        <v>1917</v>
      </c>
      <c r="J1827" t="s">
        <v>1299</v>
      </c>
      <c r="K1827">
        <f t="shared" si="140"/>
        <v>54</v>
      </c>
      <c r="L1827">
        <f t="shared" si="141"/>
        <v>44</v>
      </c>
      <c r="M1827" s="5">
        <f t="shared" si="143"/>
        <v>0.81481481481481477</v>
      </c>
      <c r="N1827">
        <f t="shared" si="144"/>
        <v>30</v>
      </c>
    </row>
    <row r="1828" spans="1:14" x14ac:dyDescent="0.35">
      <c r="A1828" t="s">
        <v>8</v>
      </c>
      <c r="B1828" t="s">
        <v>1496</v>
      </c>
      <c r="C1828" t="s">
        <v>50</v>
      </c>
      <c r="D1828" t="s">
        <v>73</v>
      </c>
      <c r="E1828" t="s">
        <v>19</v>
      </c>
      <c r="F1828">
        <f t="shared" si="142"/>
        <v>46</v>
      </c>
      <c r="G1828">
        <v>739</v>
      </c>
      <c r="H1828" s="4">
        <v>3.7499999999999999E-2</v>
      </c>
      <c r="I1828" t="s">
        <v>1916</v>
      </c>
      <c r="J1828" t="s">
        <v>1301</v>
      </c>
      <c r="K1828">
        <f t="shared" si="140"/>
        <v>46</v>
      </c>
      <c r="L1828">
        <f t="shared" si="141"/>
        <v>32</v>
      </c>
      <c r="M1828" s="5">
        <f t="shared" si="143"/>
        <v>0.69565217391304346</v>
      </c>
      <c r="N1828">
        <f t="shared" si="144"/>
        <v>28</v>
      </c>
    </row>
    <row r="1829" spans="1:14" x14ac:dyDescent="0.35">
      <c r="A1829" t="s">
        <v>56</v>
      </c>
      <c r="B1829" t="s">
        <v>1366</v>
      </c>
      <c r="C1829" t="s">
        <v>56</v>
      </c>
      <c r="D1829" t="s">
        <v>83</v>
      </c>
      <c r="E1829" t="s">
        <v>25</v>
      </c>
      <c r="F1829">
        <f t="shared" si="142"/>
        <v>84</v>
      </c>
      <c r="G1829">
        <v>740</v>
      </c>
      <c r="H1829" s="4">
        <v>2.1527777777777778E-2</v>
      </c>
      <c r="I1829" t="s">
        <v>1916</v>
      </c>
      <c r="J1829" t="s">
        <v>1303</v>
      </c>
      <c r="K1829">
        <f t="shared" si="140"/>
        <v>84</v>
      </c>
      <c r="L1829">
        <f t="shared" si="141"/>
        <v>68</v>
      </c>
      <c r="M1829" s="5">
        <f t="shared" si="143"/>
        <v>0.80952380952380953</v>
      </c>
      <c r="N1829">
        <f t="shared" si="144"/>
        <v>48</v>
      </c>
    </row>
    <row r="1830" spans="1:14" x14ac:dyDescent="0.35">
      <c r="A1830" t="s">
        <v>56</v>
      </c>
      <c r="B1830" t="s">
        <v>1534</v>
      </c>
      <c r="C1830" t="s">
        <v>65</v>
      </c>
      <c r="D1830" t="s">
        <v>92</v>
      </c>
      <c r="E1830" t="s">
        <v>14</v>
      </c>
      <c r="F1830">
        <f t="shared" si="142"/>
        <v>32</v>
      </c>
      <c r="G1830">
        <v>740</v>
      </c>
      <c r="H1830" s="4">
        <v>1.1111111111111112E-2</v>
      </c>
      <c r="I1830" t="s">
        <v>1917</v>
      </c>
      <c r="J1830" t="s">
        <v>1303</v>
      </c>
      <c r="K1830">
        <f t="shared" si="140"/>
        <v>32</v>
      </c>
      <c r="L1830">
        <f t="shared" si="141"/>
        <v>13</v>
      </c>
      <c r="M1830" s="5">
        <f t="shared" si="143"/>
        <v>0.40625</v>
      </c>
      <c r="N1830">
        <f t="shared" si="144"/>
        <v>19</v>
      </c>
    </row>
    <row r="1831" spans="1:14" x14ac:dyDescent="0.35">
      <c r="A1831" t="s">
        <v>56</v>
      </c>
      <c r="B1831" t="s">
        <v>1389</v>
      </c>
      <c r="C1831" t="s">
        <v>71</v>
      </c>
      <c r="D1831" t="s">
        <v>100</v>
      </c>
      <c r="E1831" t="s">
        <v>25</v>
      </c>
      <c r="F1831">
        <f t="shared" si="142"/>
        <v>108</v>
      </c>
      <c r="G1831">
        <v>740</v>
      </c>
      <c r="H1831" s="4">
        <v>3.125E-2</v>
      </c>
      <c r="I1831" t="s">
        <v>1917</v>
      </c>
      <c r="J1831" t="s">
        <v>1303</v>
      </c>
      <c r="K1831">
        <f t="shared" si="140"/>
        <v>108</v>
      </c>
      <c r="L1831">
        <f t="shared" si="141"/>
        <v>86</v>
      </c>
      <c r="M1831" s="5">
        <f t="shared" si="143"/>
        <v>0.79629629629629628</v>
      </c>
      <c r="N1831">
        <f t="shared" si="144"/>
        <v>66</v>
      </c>
    </row>
    <row r="1832" spans="1:14" x14ac:dyDescent="0.35">
      <c r="A1832" t="s">
        <v>56</v>
      </c>
      <c r="B1832" t="s">
        <v>1496</v>
      </c>
      <c r="C1832" t="s">
        <v>50</v>
      </c>
      <c r="D1832" t="s">
        <v>73</v>
      </c>
      <c r="E1832" t="s">
        <v>25</v>
      </c>
      <c r="F1832">
        <f t="shared" si="142"/>
        <v>69</v>
      </c>
      <c r="G1832">
        <v>740</v>
      </c>
      <c r="H1832" s="4">
        <v>1.4583333333333334E-2</v>
      </c>
      <c r="I1832" t="s">
        <v>1917</v>
      </c>
      <c r="J1832" t="s">
        <v>1303</v>
      </c>
      <c r="K1832">
        <f t="shared" si="140"/>
        <v>69</v>
      </c>
      <c r="L1832">
        <f t="shared" si="141"/>
        <v>55</v>
      </c>
      <c r="M1832" s="5">
        <f t="shared" si="143"/>
        <v>0.79710144927536231</v>
      </c>
      <c r="N1832">
        <f t="shared" si="144"/>
        <v>42</v>
      </c>
    </row>
    <row r="1833" spans="1:14" x14ac:dyDescent="0.35">
      <c r="A1833" t="s">
        <v>50</v>
      </c>
      <c r="B1833" t="s">
        <v>1465</v>
      </c>
      <c r="C1833" t="s">
        <v>50</v>
      </c>
      <c r="D1833" t="s">
        <v>75</v>
      </c>
      <c r="E1833" t="s">
        <v>25</v>
      </c>
      <c r="F1833">
        <f t="shared" si="142"/>
        <v>72</v>
      </c>
      <c r="G1833">
        <v>741</v>
      </c>
      <c r="H1833" s="4">
        <v>3.6111111111111108E-2</v>
      </c>
      <c r="I1833" t="s">
        <v>1917</v>
      </c>
      <c r="J1833" t="s">
        <v>1304</v>
      </c>
      <c r="K1833">
        <f t="shared" si="140"/>
        <v>72</v>
      </c>
      <c r="L1833">
        <f t="shared" si="141"/>
        <v>58</v>
      </c>
      <c r="M1833" s="5">
        <f t="shared" si="143"/>
        <v>0.80555555555555558</v>
      </c>
      <c r="N1833">
        <f t="shared" si="144"/>
        <v>42</v>
      </c>
    </row>
    <row r="1834" spans="1:14" x14ac:dyDescent="0.35">
      <c r="A1834" t="s">
        <v>50</v>
      </c>
      <c r="B1834" t="s">
        <v>1363</v>
      </c>
      <c r="C1834" t="s">
        <v>38</v>
      </c>
      <c r="D1834" t="s">
        <v>86</v>
      </c>
      <c r="E1834" t="s">
        <v>19</v>
      </c>
      <c r="F1834">
        <f t="shared" si="142"/>
        <v>58</v>
      </c>
      <c r="G1834">
        <v>741</v>
      </c>
      <c r="H1834" s="4">
        <v>2.7777777777777776E-2</v>
      </c>
      <c r="I1834" t="s">
        <v>1916</v>
      </c>
      <c r="J1834" t="s">
        <v>1304</v>
      </c>
      <c r="K1834">
        <f t="shared" si="140"/>
        <v>58</v>
      </c>
      <c r="L1834">
        <f t="shared" si="141"/>
        <v>41</v>
      </c>
      <c r="M1834" s="5">
        <f t="shared" si="143"/>
        <v>0.7068965517241379</v>
      </c>
      <c r="N1834">
        <f t="shared" si="144"/>
        <v>34</v>
      </c>
    </row>
    <row r="1835" spans="1:14" x14ac:dyDescent="0.35">
      <c r="A1835" t="s">
        <v>50</v>
      </c>
      <c r="B1835" t="s">
        <v>1546</v>
      </c>
      <c r="C1835" t="s">
        <v>21</v>
      </c>
      <c r="D1835" t="s">
        <v>94</v>
      </c>
      <c r="E1835" t="s">
        <v>25</v>
      </c>
      <c r="F1835">
        <f t="shared" si="142"/>
        <v>99</v>
      </c>
      <c r="G1835">
        <v>741</v>
      </c>
      <c r="H1835" s="4">
        <v>2.7083333333333334E-2</v>
      </c>
      <c r="I1835" t="s">
        <v>1917</v>
      </c>
      <c r="J1835" t="s">
        <v>1304</v>
      </c>
      <c r="K1835">
        <f t="shared" si="140"/>
        <v>99</v>
      </c>
      <c r="L1835">
        <f t="shared" si="141"/>
        <v>79</v>
      </c>
      <c r="M1835" s="5">
        <f t="shared" si="143"/>
        <v>0.79797979797979801</v>
      </c>
      <c r="N1835">
        <f t="shared" si="144"/>
        <v>60</v>
      </c>
    </row>
    <row r="1836" spans="1:14" x14ac:dyDescent="0.35">
      <c r="A1836" t="s">
        <v>50</v>
      </c>
      <c r="B1836" t="s">
        <v>1366</v>
      </c>
      <c r="C1836" t="s">
        <v>56</v>
      </c>
      <c r="D1836" t="s">
        <v>83</v>
      </c>
      <c r="E1836" t="s">
        <v>19</v>
      </c>
      <c r="F1836">
        <f t="shared" si="142"/>
        <v>56</v>
      </c>
      <c r="G1836">
        <v>741</v>
      </c>
      <c r="H1836" s="4">
        <v>2.361111111111111E-2</v>
      </c>
      <c r="I1836" t="s">
        <v>1917</v>
      </c>
      <c r="J1836" t="s">
        <v>1304</v>
      </c>
      <c r="K1836">
        <f t="shared" si="140"/>
        <v>56</v>
      </c>
      <c r="L1836">
        <f t="shared" si="141"/>
        <v>40</v>
      </c>
      <c r="M1836" s="5">
        <f t="shared" si="143"/>
        <v>0.7142857142857143</v>
      </c>
      <c r="N1836">
        <f t="shared" si="144"/>
        <v>32</v>
      </c>
    </row>
    <row r="1837" spans="1:14" x14ac:dyDescent="0.35">
      <c r="A1837" t="s">
        <v>21</v>
      </c>
      <c r="B1837" t="s">
        <v>1430</v>
      </c>
      <c r="C1837" t="s">
        <v>65</v>
      </c>
      <c r="D1837" t="s">
        <v>90</v>
      </c>
      <c r="E1837" t="s">
        <v>14</v>
      </c>
      <c r="F1837">
        <f t="shared" si="142"/>
        <v>31</v>
      </c>
      <c r="G1837">
        <v>742</v>
      </c>
      <c r="H1837" s="4">
        <v>2.8472222222222222E-2</v>
      </c>
      <c r="I1837" t="s">
        <v>1917</v>
      </c>
      <c r="J1837" t="s">
        <v>1305</v>
      </c>
      <c r="K1837">
        <f t="shared" si="140"/>
        <v>31</v>
      </c>
      <c r="L1837">
        <f t="shared" si="141"/>
        <v>12</v>
      </c>
      <c r="M1837" s="5">
        <f t="shared" si="143"/>
        <v>0.38709677419354838</v>
      </c>
      <c r="N1837">
        <f t="shared" si="144"/>
        <v>19</v>
      </c>
    </row>
    <row r="1838" spans="1:14" x14ac:dyDescent="0.35">
      <c r="A1838" t="s">
        <v>21</v>
      </c>
      <c r="B1838" t="s">
        <v>1386</v>
      </c>
      <c r="C1838" t="s">
        <v>63</v>
      </c>
      <c r="D1838" t="s">
        <v>88</v>
      </c>
      <c r="E1838" t="s">
        <v>25</v>
      </c>
      <c r="F1838">
        <f t="shared" si="142"/>
        <v>90</v>
      </c>
      <c r="G1838">
        <v>742</v>
      </c>
      <c r="H1838" s="4">
        <v>2.9861111111111113E-2</v>
      </c>
      <c r="I1838" t="s">
        <v>1916</v>
      </c>
      <c r="J1838" t="s">
        <v>1305</v>
      </c>
      <c r="K1838">
        <f t="shared" si="140"/>
        <v>90</v>
      </c>
      <c r="L1838">
        <f t="shared" si="141"/>
        <v>72</v>
      </c>
      <c r="M1838" s="5">
        <f t="shared" si="143"/>
        <v>0.8</v>
      </c>
      <c r="N1838">
        <f t="shared" si="144"/>
        <v>54</v>
      </c>
    </row>
    <row r="1839" spans="1:14" x14ac:dyDescent="0.35">
      <c r="A1839" t="s">
        <v>21</v>
      </c>
      <c r="B1839" t="s">
        <v>1464</v>
      </c>
      <c r="C1839" t="s">
        <v>44</v>
      </c>
      <c r="D1839" t="s">
        <v>79</v>
      </c>
      <c r="E1839" t="s">
        <v>14</v>
      </c>
      <c r="F1839">
        <f t="shared" si="142"/>
        <v>26</v>
      </c>
      <c r="G1839">
        <v>742</v>
      </c>
      <c r="H1839" s="4">
        <v>1.8055555555555554E-2</v>
      </c>
      <c r="I1839" t="s">
        <v>1917</v>
      </c>
      <c r="J1839" t="s">
        <v>1305</v>
      </c>
      <c r="K1839">
        <f t="shared" si="140"/>
        <v>26</v>
      </c>
      <c r="L1839">
        <f t="shared" si="141"/>
        <v>11</v>
      </c>
      <c r="M1839" s="5">
        <f t="shared" si="143"/>
        <v>0.42307692307692307</v>
      </c>
      <c r="N1839">
        <f t="shared" si="144"/>
        <v>15</v>
      </c>
    </row>
    <row r="1840" spans="1:14" x14ac:dyDescent="0.35">
      <c r="A1840" t="s">
        <v>21</v>
      </c>
      <c r="B1840" t="s">
        <v>1427</v>
      </c>
      <c r="C1840" t="s">
        <v>42</v>
      </c>
      <c r="D1840" t="s">
        <v>65</v>
      </c>
      <c r="E1840" t="s">
        <v>14</v>
      </c>
      <c r="F1840">
        <f t="shared" si="142"/>
        <v>19</v>
      </c>
      <c r="G1840">
        <v>742</v>
      </c>
      <c r="H1840" s="4">
        <v>2.4305555555555556E-2</v>
      </c>
      <c r="I1840" t="s">
        <v>1916</v>
      </c>
      <c r="J1840" t="s">
        <v>1305</v>
      </c>
      <c r="K1840">
        <f t="shared" si="140"/>
        <v>19</v>
      </c>
      <c r="L1840">
        <f t="shared" si="141"/>
        <v>8</v>
      </c>
      <c r="M1840" s="5">
        <f t="shared" si="143"/>
        <v>0.42105263157894735</v>
      </c>
      <c r="N1840">
        <f t="shared" si="144"/>
        <v>11</v>
      </c>
    </row>
    <row r="1841" spans="1:14" x14ac:dyDescent="0.35">
      <c r="A1841" t="s">
        <v>65</v>
      </c>
      <c r="B1841" t="s">
        <v>1464</v>
      </c>
      <c r="C1841" t="s">
        <v>44</v>
      </c>
      <c r="D1841" t="s">
        <v>79</v>
      </c>
      <c r="E1841" t="s">
        <v>19</v>
      </c>
      <c r="F1841">
        <f t="shared" si="142"/>
        <v>52</v>
      </c>
      <c r="G1841">
        <v>743</v>
      </c>
      <c r="H1841" s="4">
        <v>4.0972222222222222E-2</v>
      </c>
      <c r="I1841" t="s">
        <v>1917</v>
      </c>
      <c r="J1841" t="s">
        <v>1306</v>
      </c>
      <c r="K1841">
        <f t="shared" si="140"/>
        <v>52</v>
      </c>
      <c r="L1841">
        <f t="shared" si="141"/>
        <v>37</v>
      </c>
      <c r="M1841" s="5">
        <f t="shared" si="143"/>
        <v>0.71153846153846156</v>
      </c>
      <c r="N1841">
        <f t="shared" si="144"/>
        <v>30</v>
      </c>
    </row>
    <row r="1842" spans="1:14" x14ac:dyDescent="0.35">
      <c r="A1842" t="s">
        <v>65</v>
      </c>
      <c r="B1842" t="s">
        <v>1395</v>
      </c>
      <c r="C1842" t="s">
        <v>8</v>
      </c>
      <c r="D1842" t="s">
        <v>63</v>
      </c>
      <c r="E1842" t="s">
        <v>19</v>
      </c>
      <c r="F1842">
        <f t="shared" si="142"/>
        <v>36</v>
      </c>
      <c r="G1842">
        <v>743</v>
      </c>
      <c r="H1842" s="4">
        <v>2.8472222222222222E-2</v>
      </c>
      <c r="I1842" t="s">
        <v>1916</v>
      </c>
      <c r="J1842" t="s">
        <v>1306</v>
      </c>
      <c r="K1842">
        <f t="shared" si="140"/>
        <v>36</v>
      </c>
      <c r="L1842">
        <f t="shared" si="141"/>
        <v>26</v>
      </c>
      <c r="M1842" s="5">
        <f t="shared" si="143"/>
        <v>0.72222222222222221</v>
      </c>
      <c r="N1842">
        <f t="shared" si="144"/>
        <v>20</v>
      </c>
    </row>
    <row r="1843" spans="1:14" x14ac:dyDescent="0.35">
      <c r="A1843" t="s">
        <v>65</v>
      </c>
      <c r="B1843" t="s">
        <v>1496</v>
      </c>
      <c r="C1843" t="s">
        <v>50</v>
      </c>
      <c r="D1843" t="s">
        <v>73</v>
      </c>
      <c r="E1843" t="s">
        <v>19</v>
      </c>
      <c r="F1843">
        <f t="shared" si="142"/>
        <v>46</v>
      </c>
      <c r="G1843">
        <v>743</v>
      </c>
      <c r="H1843" s="4">
        <v>2.9861111111111113E-2</v>
      </c>
      <c r="I1843" t="s">
        <v>1917</v>
      </c>
      <c r="J1843" t="s">
        <v>1306</v>
      </c>
      <c r="K1843">
        <f t="shared" si="140"/>
        <v>46</v>
      </c>
      <c r="L1843">
        <f t="shared" si="141"/>
        <v>32</v>
      </c>
      <c r="M1843" s="5">
        <f t="shared" si="143"/>
        <v>0.69565217391304346</v>
      </c>
      <c r="N1843">
        <f t="shared" si="144"/>
        <v>28</v>
      </c>
    </row>
    <row r="1844" spans="1:14" x14ac:dyDescent="0.35">
      <c r="A1844" t="s">
        <v>42</v>
      </c>
      <c r="B1844" t="s">
        <v>1395</v>
      </c>
      <c r="C1844" t="s">
        <v>8</v>
      </c>
      <c r="D1844" t="s">
        <v>63</v>
      </c>
      <c r="E1844" t="s">
        <v>14</v>
      </c>
      <c r="F1844">
        <f t="shared" si="142"/>
        <v>18</v>
      </c>
      <c r="G1844">
        <v>744</v>
      </c>
      <c r="H1844" s="4">
        <v>3.9583333333333331E-2</v>
      </c>
      <c r="I1844" t="s">
        <v>1916</v>
      </c>
      <c r="J1844" t="s">
        <v>1307</v>
      </c>
      <c r="K1844">
        <f t="shared" si="140"/>
        <v>18</v>
      </c>
      <c r="L1844">
        <f t="shared" si="141"/>
        <v>8</v>
      </c>
      <c r="M1844" s="5">
        <f t="shared" si="143"/>
        <v>0.44444444444444442</v>
      </c>
      <c r="N1844">
        <f t="shared" si="144"/>
        <v>10</v>
      </c>
    </row>
    <row r="1845" spans="1:14" x14ac:dyDescent="0.35">
      <c r="A1845" t="s">
        <v>42</v>
      </c>
      <c r="B1845" t="s">
        <v>1363</v>
      </c>
      <c r="C1845" t="s">
        <v>38</v>
      </c>
      <c r="D1845" t="s">
        <v>86</v>
      </c>
      <c r="E1845" t="s">
        <v>19</v>
      </c>
      <c r="F1845">
        <f t="shared" si="142"/>
        <v>58</v>
      </c>
      <c r="G1845">
        <v>744</v>
      </c>
      <c r="H1845" s="4">
        <v>6.9444444444444441E-3</v>
      </c>
      <c r="I1845" t="s">
        <v>1916</v>
      </c>
      <c r="J1845" t="s">
        <v>1307</v>
      </c>
      <c r="K1845">
        <f t="shared" si="140"/>
        <v>58</v>
      </c>
      <c r="L1845">
        <f t="shared" si="141"/>
        <v>41</v>
      </c>
      <c r="M1845" s="5">
        <f t="shared" si="143"/>
        <v>0.7068965517241379</v>
      </c>
      <c r="N1845">
        <f t="shared" si="144"/>
        <v>34</v>
      </c>
    </row>
    <row r="1846" spans="1:14" x14ac:dyDescent="0.35">
      <c r="A1846" t="s">
        <v>25</v>
      </c>
      <c r="B1846" t="s">
        <v>1356</v>
      </c>
      <c r="C1846" t="s">
        <v>69</v>
      </c>
      <c r="D1846" t="s">
        <v>98</v>
      </c>
      <c r="E1846" t="s">
        <v>25</v>
      </c>
      <c r="F1846">
        <f t="shared" si="142"/>
        <v>105</v>
      </c>
      <c r="G1846">
        <v>745</v>
      </c>
      <c r="H1846" s="4">
        <v>2.361111111111111E-2</v>
      </c>
      <c r="I1846" t="s">
        <v>1916</v>
      </c>
      <c r="J1846" t="s">
        <v>1308</v>
      </c>
      <c r="K1846">
        <f t="shared" si="140"/>
        <v>105</v>
      </c>
      <c r="L1846">
        <f t="shared" si="141"/>
        <v>84</v>
      </c>
      <c r="M1846" s="5">
        <f t="shared" si="143"/>
        <v>0.8</v>
      </c>
      <c r="N1846">
        <f t="shared" si="144"/>
        <v>63</v>
      </c>
    </row>
    <row r="1847" spans="1:14" x14ac:dyDescent="0.35">
      <c r="A1847" t="s">
        <v>25</v>
      </c>
      <c r="B1847" t="s">
        <v>1465</v>
      </c>
      <c r="C1847" t="s">
        <v>50</v>
      </c>
      <c r="D1847" t="s">
        <v>75</v>
      </c>
      <c r="E1847" t="s">
        <v>19</v>
      </c>
      <c r="F1847">
        <f t="shared" si="142"/>
        <v>48</v>
      </c>
      <c r="G1847">
        <v>745</v>
      </c>
      <c r="H1847" s="4">
        <v>6.2500000000000003E-3</v>
      </c>
      <c r="I1847" t="s">
        <v>1916</v>
      </c>
      <c r="J1847" t="s">
        <v>1308</v>
      </c>
      <c r="K1847">
        <f t="shared" si="140"/>
        <v>48</v>
      </c>
      <c r="L1847">
        <f t="shared" si="141"/>
        <v>34</v>
      </c>
      <c r="M1847" s="5">
        <f t="shared" si="143"/>
        <v>0.70833333333333337</v>
      </c>
      <c r="N1847">
        <f t="shared" si="144"/>
        <v>28</v>
      </c>
    </row>
    <row r="1848" spans="1:14" x14ac:dyDescent="0.35">
      <c r="A1848" t="s">
        <v>25</v>
      </c>
      <c r="B1848" t="s">
        <v>1434</v>
      </c>
      <c r="C1848" t="s">
        <v>44</v>
      </c>
      <c r="D1848" t="s">
        <v>77</v>
      </c>
      <c r="E1848" t="s">
        <v>19</v>
      </c>
      <c r="F1848">
        <f t="shared" si="142"/>
        <v>50</v>
      </c>
      <c r="G1848">
        <v>745</v>
      </c>
      <c r="H1848" s="4">
        <v>1.5972222222222221E-2</v>
      </c>
      <c r="I1848" t="s">
        <v>1916</v>
      </c>
      <c r="J1848" t="s">
        <v>1308</v>
      </c>
      <c r="K1848">
        <f t="shared" si="140"/>
        <v>50</v>
      </c>
      <c r="L1848">
        <f t="shared" si="141"/>
        <v>35</v>
      </c>
      <c r="M1848" s="5">
        <f t="shared" si="143"/>
        <v>0.7</v>
      </c>
      <c r="N1848">
        <f t="shared" si="144"/>
        <v>30</v>
      </c>
    </row>
    <row r="1849" spans="1:14" x14ac:dyDescent="0.35">
      <c r="A1849" t="s">
        <v>25</v>
      </c>
      <c r="B1849" t="s">
        <v>1422</v>
      </c>
      <c r="C1849" t="s">
        <v>56</v>
      </c>
      <c r="D1849" t="s">
        <v>81</v>
      </c>
      <c r="E1849" t="s">
        <v>25</v>
      </c>
      <c r="F1849">
        <f t="shared" si="142"/>
        <v>81</v>
      </c>
      <c r="G1849">
        <v>745</v>
      </c>
      <c r="H1849" s="4">
        <v>4.8611111111111112E-3</v>
      </c>
      <c r="I1849" t="s">
        <v>1917</v>
      </c>
      <c r="J1849" t="s">
        <v>1308</v>
      </c>
      <c r="K1849">
        <f t="shared" si="140"/>
        <v>81</v>
      </c>
      <c r="L1849">
        <f t="shared" si="141"/>
        <v>65</v>
      </c>
      <c r="M1849" s="5">
        <f t="shared" si="143"/>
        <v>0.80246913580246915</v>
      </c>
      <c r="N1849">
        <f t="shared" si="144"/>
        <v>48</v>
      </c>
    </row>
    <row r="1850" spans="1:14" x14ac:dyDescent="0.35">
      <c r="A1850" t="s">
        <v>55</v>
      </c>
      <c r="B1850" t="s">
        <v>1356</v>
      </c>
      <c r="C1850" t="s">
        <v>69</v>
      </c>
      <c r="D1850" t="s">
        <v>98</v>
      </c>
      <c r="E1850" t="s">
        <v>25</v>
      </c>
      <c r="F1850">
        <f t="shared" si="142"/>
        <v>105</v>
      </c>
      <c r="G1850">
        <v>746</v>
      </c>
      <c r="H1850" s="4">
        <v>2.361111111111111E-2</v>
      </c>
      <c r="I1850" t="s">
        <v>1916</v>
      </c>
      <c r="J1850" t="s">
        <v>1309</v>
      </c>
      <c r="K1850">
        <f t="shared" si="140"/>
        <v>105</v>
      </c>
      <c r="L1850">
        <f t="shared" si="141"/>
        <v>84</v>
      </c>
      <c r="M1850" s="5">
        <f t="shared" si="143"/>
        <v>0.8</v>
      </c>
      <c r="N1850">
        <f t="shared" si="144"/>
        <v>63</v>
      </c>
    </row>
    <row r="1851" spans="1:14" x14ac:dyDescent="0.35">
      <c r="A1851" t="s">
        <v>55</v>
      </c>
      <c r="B1851" t="s">
        <v>1534</v>
      </c>
      <c r="C1851" t="s">
        <v>65</v>
      </c>
      <c r="D1851" t="s">
        <v>92</v>
      </c>
      <c r="E1851" t="s">
        <v>25</v>
      </c>
      <c r="F1851">
        <f t="shared" si="142"/>
        <v>96</v>
      </c>
      <c r="G1851">
        <v>746</v>
      </c>
      <c r="H1851" s="4">
        <v>2.9861111111111113E-2</v>
      </c>
      <c r="I1851" t="s">
        <v>1916</v>
      </c>
      <c r="J1851" t="s">
        <v>1309</v>
      </c>
      <c r="K1851">
        <f t="shared" si="140"/>
        <v>96</v>
      </c>
      <c r="L1851">
        <f t="shared" si="141"/>
        <v>77</v>
      </c>
      <c r="M1851" s="5">
        <f t="shared" si="143"/>
        <v>0.80208333333333337</v>
      </c>
      <c r="N1851">
        <f t="shared" si="144"/>
        <v>57</v>
      </c>
    </row>
    <row r="1852" spans="1:14" x14ac:dyDescent="0.35">
      <c r="A1852" t="s">
        <v>56</v>
      </c>
      <c r="B1852" t="s">
        <v>1434</v>
      </c>
      <c r="C1852" t="s">
        <v>44</v>
      </c>
      <c r="D1852" t="s">
        <v>77</v>
      </c>
      <c r="E1852" t="s">
        <v>14</v>
      </c>
      <c r="F1852">
        <f t="shared" si="142"/>
        <v>25</v>
      </c>
      <c r="G1852">
        <v>747</v>
      </c>
      <c r="H1852" s="4">
        <v>1.9444444444444445E-2</v>
      </c>
      <c r="I1852" t="s">
        <v>1916</v>
      </c>
      <c r="J1852" t="s">
        <v>1311</v>
      </c>
      <c r="K1852">
        <f t="shared" si="140"/>
        <v>25</v>
      </c>
      <c r="L1852">
        <f t="shared" si="141"/>
        <v>10</v>
      </c>
      <c r="M1852" s="5">
        <f t="shared" si="143"/>
        <v>0.4</v>
      </c>
      <c r="N1852">
        <f t="shared" si="144"/>
        <v>15</v>
      </c>
    </row>
    <row r="1853" spans="1:14" x14ac:dyDescent="0.35">
      <c r="A1853" t="s">
        <v>19</v>
      </c>
      <c r="B1853" t="s">
        <v>1534</v>
      </c>
      <c r="C1853" t="s">
        <v>65</v>
      </c>
      <c r="D1853" t="s">
        <v>92</v>
      </c>
      <c r="E1853" t="s">
        <v>14</v>
      </c>
      <c r="F1853">
        <f t="shared" si="142"/>
        <v>32</v>
      </c>
      <c r="G1853">
        <v>748</v>
      </c>
      <c r="H1853" s="4">
        <v>3.472222222222222E-3</v>
      </c>
      <c r="I1853" t="s">
        <v>1917</v>
      </c>
      <c r="J1853" t="s">
        <v>1313</v>
      </c>
      <c r="K1853">
        <f t="shared" si="140"/>
        <v>32</v>
      </c>
      <c r="L1853">
        <f t="shared" si="141"/>
        <v>13</v>
      </c>
      <c r="M1853" s="5">
        <f t="shared" si="143"/>
        <v>0.40625</v>
      </c>
      <c r="N1853">
        <f t="shared" si="144"/>
        <v>19</v>
      </c>
    </row>
    <row r="1854" spans="1:14" x14ac:dyDescent="0.35">
      <c r="A1854" t="s">
        <v>19</v>
      </c>
      <c r="B1854" t="s">
        <v>1464</v>
      </c>
      <c r="C1854" t="s">
        <v>44</v>
      </c>
      <c r="D1854" t="s">
        <v>79</v>
      </c>
      <c r="E1854" t="s">
        <v>25</v>
      </c>
      <c r="F1854">
        <f t="shared" si="142"/>
        <v>78</v>
      </c>
      <c r="G1854">
        <v>748</v>
      </c>
      <c r="H1854" s="4">
        <v>2.2222222222222223E-2</v>
      </c>
      <c r="I1854" t="s">
        <v>1916</v>
      </c>
      <c r="J1854" t="s">
        <v>1313</v>
      </c>
      <c r="K1854">
        <f t="shared" si="140"/>
        <v>78</v>
      </c>
      <c r="L1854">
        <f t="shared" si="141"/>
        <v>63</v>
      </c>
      <c r="M1854" s="5">
        <f t="shared" si="143"/>
        <v>0.80769230769230771</v>
      </c>
      <c r="N1854">
        <f t="shared" si="144"/>
        <v>45</v>
      </c>
    </row>
    <row r="1855" spans="1:14" x14ac:dyDescent="0.35">
      <c r="A1855" t="s">
        <v>14</v>
      </c>
      <c r="B1855" t="s">
        <v>1356</v>
      </c>
      <c r="C1855" t="s">
        <v>69</v>
      </c>
      <c r="D1855" t="s">
        <v>98</v>
      </c>
      <c r="E1855" t="s">
        <v>19</v>
      </c>
      <c r="F1855">
        <f t="shared" si="142"/>
        <v>70</v>
      </c>
      <c r="G1855">
        <v>749</v>
      </c>
      <c r="H1855" s="4">
        <v>5.5555555555555558E-3</v>
      </c>
      <c r="I1855" t="s">
        <v>1916</v>
      </c>
      <c r="J1855" t="s">
        <v>1314</v>
      </c>
      <c r="K1855">
        <f t="shared" si="140"/>
        <v>70</v>
      </c>
      <c r="L1855">
        <f t="shared" si="141"/>
        <v>49</v>
      </c>
      <c r="M1855" s="5">
        <f t="shared" si="143"/>
        <v>0.7</v>
      </c>
      <c r="N1855">
        <f t="shared" si="144"/>
        <v>42</v>
      </c>
    </row>
    <row r="1856" spans="1:14" x14ac:dyDescent="0.35">
      <c r="A1856" t="s">
        <v>10</v>
      </c>
      <c r="B1856" t="s">
        <v>1430</v>
      </c>
      <c r="C1856" t="s">
        <v>65</v>
      </c>
      <c r="D1856" t="s">
        <v>90</v>
      </c>
      <c r="E1856" t="s">
        <v>25</v>
      </c>
      <c r="F1856">
        <f t="shared" si="142"/>
        <v>93</v>
      </c>
      <c r="G1856">
        <v>750</v>
      </c>
      <c r="H1856" s="4">
        <v>3.2638888888888891E-2</v>
      </c>
      <c r="I1856" t="s">
        <v>1916</v>
      </c>
      <c r="J1856" t="s">
        <v>1316</v>
      </c>
      <c r="K1856">
        <f t="shared" si="140"/>
        <v>93</v>
      </c>
      <c r="L1856">
        <f t="shared" si="141"/>
        <v>74</v>
      </c>
      <c r="M1856" s="5">
        <f t="shared" si="143"/>
        <v>0.79569892473118276</v>
      </c>
      <c r="N1856">
        <f t="shared" si="144"/>
        <v>57</v>
      </c>
    </row>
    <row r="1857" spans="1:14" x14ac:dyDescent="0.35">
      <c r="A1857" t="s">
        <v>10</v>
      </c>
      <c r="B1857" t="s">
        <v>1464</v>
      </c>
      <c r="C1857" t="s">
        <v>44</v>
      </c>
      <c r="D1857" t="s">
        <v>79</v>
      </c>
      <c r="E1857" t="s">
        <v>14</v>
      </c>
      <c r="F1857">
        <f t="shared" si="142"/>
        <v>26</v>
      </c>
      <c r="G1857">
        <v>750</v>
      </c>
      <c r="H1857" s="4">
        <v>2.7083333333333334E-2</v>
      </c>
      <c r="I1857" t="s">
        <v>1916</v>
      </c>
      <c r="J1857" t="s">
        <v>1316</v>
      </c>
      <c r="K1857">
        <f t="shared" si="140"/>
        <v>26</v>
      </c>
      <c r="L1857">
        <f t="shared" si="141"/>
        <v>11</v>
      </c>
      <c r="M1857" s="5">
        <f t="shared" si="143"/>
        <v>0.42307692307692307</v>
      </c>
      <c r="N1857">
        <f t="shared" si="144"/>
        <v>15</v>
      </c>
    </row>
    <row r="1858" spans="1:14" x14ac:dyDescent="0.35">
      <c r="A1858" t="s">
        <v>38</v>
      </c>
      <c r="B1858" t="s">
        <v>1363</v>
      </c>
      <c r="C1858" t="s">
        <v>38</v>
      </c>
      <c r="D1858" t="s">
        <v>86</v>
      </c>
      <c r="E1858" t="s">
        <v>14</v>
      </c>
      <c r="F1858">
        <f t="shared" si="142"/>
        <v>29</v>
      </c>
      <c r="G1858">
        <v>751</v>
      </c>
      <c r="H1858" s="4">
        <v>2.5694444444444443E-2</v>
      </c>
      <c r="I1858" t="s">
        <v>1916</v>
      </c>
      <c r="J1858" t="s">
        <v>1317</v>
      </c>
      <c r="K1858">
        <f t="shared" ref="K1858:K1903" si="145">D1858*E1858</f>
        <v>29</v>
      </c>
      <c r="L1858">
        <f t="shared" ref="L1858:L1903" si="146">K1858-C1858</f>
        <v>12</v>
      </c>
      <c r="M1858" s="5">
        <f t="shared" si="143"/>
        <v>0.41379310344827586</v>
      </c>
      <c r="N1858">
        <f t="shared" si="144"/>
        <v>17</v>
      </c>
    </row>
    <row r="1859" spans="1:14" x14ac:dyDescent="0.35">
      <c r="A1859" t="s">
        <v>38</v>
      </c>
      <c r="B1859" t="s">
        <v>1434</v>
      </c>
      <c r="C1859" t="s">
        <v>44</v>
      </c>
      <c r="D1859" t="s">
        <v>77</v>
      </c>
      <c r="E1859" t="s">
        <v>25</v>
      </c>
      <c r="F1859">
        <f t="shared" ref="F1859:F1903" si="147">D1859*E1859</f>
        <v>75</v>
      </c>
      <c r="G1859">
        <v>751</v>
      </c>
      <c r="H1859" s="4">
        <v>2.1527777777777778E-2</v>
      </c>
      <c r="I1859" t="s">
        <v>1917</v>
      </c>
      <c r="J1859" t="s">
        <v>1317</v>
      </c>
      <c r="K1859">
        <f t="shared" si="145"/>
        <v>75</v>
      </c>
      <c r="L1859">
        <f t="shared" si="146"/>
        <v>60</v>
      </c>
      <c r="M1859" s="5">
        <f t="shared" ref="M1859:M1903" si="148">(L1859/K1859)</f>
        <v>0.8</v>
      </c>
      <c r="N1859">
        <f t="shared" ref="N1859:N1903" si="149">C1859*E1859</f>
        <v>45</v>
      </c>
    </row>
    <row r="1860" spans="1:14" x14ac:dyDescent="0.35">
      <c r="A1860" t="s">
        <v>38</v>
      </c>
      <c r="B1860" t="s">
        <v>1498</v>
      </c>
      <c r="C1860" t="s">
        <v>55</v>
      </c>
      <c r="D1860" t="s">
        <v>71</v>
      </c>
      <c r="E1860" t="s">
        <v>25</v>
      </c>
      <c r="F1860">
        <f t="shared" si="147"/>
        <v>66</v>
      </c>
      <c r="G1860">
        <v>751</v>
      </c>
      <c r="H1860" s="4">
        <v>1.3194444444444444E-2</v>
      </c>
      <c r="I1860" t="s">
        <v>1916</v>
      </c>
      <c r="J1860" t="s">
        <v>1317</v>
      </c>
      <c r="K1860">
        <f t="shared" si="145"/>
        <v>66</v>
      </c>
      <c r="L1860">
        <f t="shared" si="146"/>
        <v>53</v>
      </c>
      <c r="M1860" s="5">
        <f t="shared" si="148"/>
        <v>0.80303030303030298</v>
      </c>
      <c r="N1860">
        <f t="shared" si="149"/>
        <v>39</v>
      </c>
    </row>
    <row r="1861" spans="1:14" x14ac:dyDescent="0.35">
      <c r="A1861" t="s">
        <v>25</v>
      </c>
      <c r="B1861" t="s">
        <v>1386</v>
      </c>
      <c r="C1861" t="s">
        <v>63</v>
      </c>
      <c r="D1861" t="s">
        <v>88</v>
      </c>
      <c r="E1861" t="s">
        <v>19</v>
      </c>
      <c r="F1861">
        <f t="shared" si="147"/>
        <v>60</v>
      </c>
      <c r="G1861">
        <v>752</v>
      </c>
      <c r="H1861" s="4">
        <v>2.0833333333333332E-2</v>
      </c>
      <c r="I1861" t="s">
        <v>1917</v>
      </c>
      <c r="J1861" t="s">
        <v>1318</v>
      </c>
      <c r="K1861">
        <f t="shared" si="145"/>
        <v>60</v>
      </c>
      <c r="L1861">
        <f t="shared" si="146"/>
        <v>42</v>
      </c>
      <c r="M1861" s="5">
        <f t="shared" si="148"/>
        <v>0.7</v>
      </c>
      <c r="N1861">
        <f t="shared" si="149"/>
        <v>36</v>
      </c>
    </row>
    <row r="1862" spans="1:14" x14ac:dyDescent="0.35">
      <c r="A1862" t="s">
        <v>42</v>
      </c>
      <c r="B1862" t="s">
        <v>1534</v>
      </c>
      <c r="C1862" t="s">
        <v>65</v>
      </c>
      <c r="D1862" t="s">
        <v>92</v>
      </c>
      <c r="E1862" t="s">
        <v>14</v>
      </c>
      <c r="F1862">
        <f t="shared" si="147"/>
        <v>32</v>
      </c>
      <c r="G1862">
        <v>753</v>
      </c>
      <c r="H1862" s="4">
        <v>2.4305555555555556E-2</v>
      </c>
      <c r="I1862" t="s">
        <v>1917</v>
      </c>
      <c r="J1862" t="s">
        <v>1319</v>
      </c>
      <c r="K1862">
        <f t="shared" si="145"/>
        <v>32</v>
      </c>
      <c r="L1862">
        <f t="shared" si="146"/>
        <v>13</v>
      </c>
      <c r="M1862" s="5">
        <f t="shared" si="148"/>
        <v>0.40625</v>
      </c>
      <c r="N1862">
        <f t="shared" si="149"/>
        <v>19</v>
      </c>
    </row>
    <row r="1863" spans="1:14" x14ac:dyDescent="0.35">
      <c r="A1863" t="s">
        <v>42</v>
      </c>
      <c r="B1863" t="s">
        <v>1496</v>
      </c>
      <c r="C1863" t="s">
        <v>50</v>
      </c>
      <c r="D1863" t="s">
        <v>73</v>
      </c>
      <c r="E1863" t="s">
        <v>14</v>
      </c>
      <c r="F1863">
        <f t="shared" si="147"/>
        <v>23</v>
      </c>
      <c r="G1863">
        <v>753</v>
      </c>
      <c r="H1863" s="4">
        <v>1.5972222222222221E-2</v>
      </c>
      <c r="I1863" t="s">
        <v>1917</v>
      </c>
      <c r="J1863" t="s">
        <v>1319</v>
      </c>
      <c r="K1863">
        <f t="shared" si="145"/>
        <v>23</v>
      </c>
      <c r="L1863">
        <f t="shared" si="146"/>
        <v>9</v>
      </c>
      <c r="M1863" s="5">
        <f t="shared" si="148"/>
        <v>0.39130434782608697</v>
      </c>
      <c r="N1863">
        <f t="shared" si="149"/>
        <v>14</v>
      </c>
    </row>
    <row r="1864" spans="1:14" x14ac:dyDescent="0.35">
      <c r="A1864" t="s">
        <v>42</v>
      </c>
      <c r="B1864" t="s">
        <v>1465</v>
      </c>
      <c r="C1864" t="s">
        <v>50</v>
      </c>
      <c r="D1864" t="s">
        <v>75</v>
      </c>
      <c r="E1864" t="s">
        <v>25</v>
      </c>
      <c r="F1864">
        <f t="shared" si="147"/>
        <v>72</v>
      </c>
      <c r="G1864">
        <v>753</v>
      </c>
      <c r="H1864" s="4">
        <v>1.6666666666666666E-2</v>
      </c>
      <c r="I1864" t="s">
        <v>1916</v>
      </c>
      <c r="J1864" t="s">
        <v>1319</v>
      </c>
      <c r="K1864">
        <f t="shared" si="145"/>
        <v>72</v>
      </c>
      <c r="L1864">
        <f t="shared" si="146"/>
        <v>58</v>
      </c>
      <c r="M1864" s="5">
        <f t="shared" si="148"/>
        <v>0.80555555555555558</v>
      </c>
      <c r="N1864">
        <f t="shared" si="149"/>
        <v>42</v>
      </c>
    </row>
    <row r="1865" spans="1:14" x14ac:dyDescent="0.35">
      <c r="A1865" t="s">
        <v>42</v>
      </c>
      <c r="B1865" t="s">
        <v>1389</v>
      </c>
      <c r="C1865" t="s">
        <v>71</v>
      </c>
      <c r="D1865" t="s">
        <v>100</v>
      </c>
      <c r="E1865" t="s">
        <v>14</v>
      </c>
      <c r="F1865">
        <f t="shared" si="147"/>
        <v>36</v>
      </c>
      <c r="G1865">
        <v>753</v>
      </c>
      <c r="H1865" s="4">
        <v>3.1944444444444442E-2</v>
      </c>
      <c r="I1865" t="s">
        <v>1916</v>
      </c>
      <c r="J1865" t="s">
        <v>1319</v>
      </c>
      <c r="K1865">
        <f t="shared" si="145"/>
        <v>36</v>
      </c>
      <c r="L1865">
        <f t="shared" si="146"/>
        <v>14</v>
      </c>
      <c r="M1865" s="5">
        <f t="shared" si="148"/>
        <v>0.3888888888888889</v>
      </c>
      <c r="N1865">
        <f t="shared" si="149"/>
        <v>22</v>
      </c>
    </row>
    <row r="1866" spans="1:14" x14ac:dyDescent="0.35">
      <c r="A1866" t="s">
        <v>31</v>
      </c>
      <c r="B1866" t="s">
        <v>1465</v>
      </c>
      <c r="C1866" t="s">
        <v>50</v>
      </c>
      <c r="D1866" t="s">
        <v>75</v>
      </c>
      <c r="E1866" t="s">
        <v>25</v>
      </c>
      <c r="F1866">
        <f t="shared" si="147"/>
        <v>72</v>
      </c>
      <c r="G1866">
        <v>754</v>
      </c>
      <c r="H1866" s="4">
        <v>1.8055555555555554E-2</v>
      </c>
      <c r="I1866" t="s">
        <v>1916</v>
      </c>
      <c r="J1866" t="s">
        <v>1320</v>
      </c>
      <c r="K1866">
        <f t="shared" si="145"/>
        <v>72</v>
      </c>
      <c r="L1866">
        <f t="shared" si="146"/>
        <v>58</v>
      </c>
      <c r="M1866" s="5">
        <f t="shared" si="148"/>
        <v>0.80555555555555558</v>
      </c>
      <c r="N1866">
        <f t="shared" si="149"/>
        <v>42</v>
      </c>
    </row>
    <row r="1867" spans="1:14" x14ac:dyDescent="0.35">
      <c r="A1867" t="s">
        <v>31</v>
      </c>
      <c r="B1867" t="s">
        <v>1422</v>
      </c>
      <c r="C1867" t="s">
        <v>56</v>
      </c>
      <c r="D1867" t="s">
        <v>81</v>
      </c>
      <c r="E1867" t="s">
        <v>25</v>
      </c>
      <c r="F1867">
        <f t="shared" si="147"/>
        <v>81</v>
      </c>
      <c r="G1867">
        <v>754</v>
      </c>
      <c r="H1867" s="4">
        <v>7.6388888888888886E-3</v>
      </c>
      <c r="I1867" t="s">
        <v>1917</v>
      </c>
      <c r="J1867" t="s">
        <v>1320</v>
      </c>
      <c r="K1867">
        <f t="shared" si="145"/>
        <v>81</v>
      </c>
      <c r="L1867">
        <f t="shared" si="146"/>
        <v>65</v>
      </c>
      <c r="M1867" s="5">
        <f t="shared" si="148"/>
        <v>0.80246913580246915</v>
      </c>
      <c r="N1867">
        <f t="shared" si="149"/>
        <v>48</v>
      </c>
    </row>
    <row r="1868" spans="1:14" x14ac:dyDescent="0.35">
      <c r="A1868" t="s">
        <v>31</v>
      </c>
      <c r="B1868" t="s">
        <v>1366</v>
      </c>
      <c r="C1868" t="s">
        <v>56</v>
      </c>
      <c r="D1868" t="s">
        <v>83</v>
      </c>
      <c r="E1868" t="s">
        <v>25</v>
      </c>
      <c r="F1868">
        <f t="shared" si="147"/>
        <v>84</v>
      </c>
      <c r="G1868">
        <v>754</v>
      </c>
      <c r="H1868" s="4">
        <v>3.6111111111111108E-2</v>
      </c>
      <c r="I1868" t="s">
        <v>1916</v>
      </c>
      <c r="J1868" t="s">
        <v>1320</v>
      </c>
      <c r="K1868">
        <f t="shared" si="145"/>
        <v>84</v>
      </c>
      <c r="L1868">
        <f t="shared" si="146"/>
        <v>68</v>
      </c>
      <c r="M1868" s="5">
        <f t="shared" si="148"/>
        <v>0.80952380952380953</v>
      </c>
      <c r="N1868">
        <f t="shared" si="149"/>
        <v>48</v>
      </c>
    </row>
    <row r="1869" spans="1:14" x14ac:dyDescent="0.35">
      <c r="A1869" t="s">
        <v>53</v>
      </c>
      <c r="B1869" t="s">
        <v>1387</v>
      </c>
      <c r="C1869" t="s">
        <v>55</v>
      </c>
      <c r="D1869" t="s">
        <v>69</v>
      </c>
      <c r="E1869" t="s">
        <v>14</v>
      </c>
      <c r="F1869">
        <f t="shared" si="147"/>
        <v>21</v>
      </c>
      <c r="G1869">
        <v>755</v>
      </c>
      <c r="H1869" s="4">
        <v>4.1666666666666666E-3</v>
      </c>
      <c r="I1869" t="s">
        <v>1916</v>
      </c>
      <c r="J1869" t="s">
        <v>1322</v>
      </c>
      <c r="K1869">
        <f t="shared" si="145"/>
        <v>21</v>
      </c>
      <c r="L1869">
        <f t="shared" si="146"/>
        <v>8</v>
      </c>
      <c r="M1869" s="5">
        <f t="shared" si="148"/>
        <v>0.38095238095238093</v>
      </c>
      <c r="N1869">
        <f t="shared" si="149"/>
        <v>13</v>
      </c>
    </row>
    <row r="1870" spans="1:14" x14ac:dyDescent="0.35">
      <c r="A1870" t="s">
        <v>53</v>
      </c>
      <c r="B1870" t="s">
        <v>1434</v>
      </c>
      <c r="C1870" t="s">
        <v>44</v>
      </c>
      <c r="D1870" t="s">
        <v>77</v>
      </c>
      <c r="E1870" t="s">
        <v>25</v>
      </c>
      <c r="F1870">
        <f t="shared" si="147"/>
        <v>75</v>
      </c>
      <c r="G1870">
        <v>755</v>
      </c>
      <c r="H1870" s="4">
        <v>2.5694444444444443E-2</v>
      </c>
      <c r="I1870" t="s">
        <v>1916</v>
      </c>
      <c r="J1870" t="s">
        <v>1322</v>
      </c>
      <c r="K1870">
        <f t="shared" si="145"/>
        <v>75</v>
      </c>
      <c r="L1870">
        <f t="shared" si="146"/>
        <v>60</v>
      </c>
      <c r="M1870" s="5">
        <f t="shared" si="148"/>
        <v>0.8</v>
      </c>
      <c r="N1870">
        <f t="shared" si="149"/>
        <v>45</v>
      </c>
    </row>
    <row r="1871" spans="1:14" x14ac:dyDescent="0.35">
      <c r="A1871" t="s">
        <v>53</v>
      </c>
      <c r="B1871" t="s">
        <v>1427</v>
      </c>
      <c r="C1871" t="s">
        <v>42</v>
      </c>
      <c r="D1871" t="s">
        <v>65</v>
      </c>
      <c r="E1871" t="s">
        <v>25</v>
      </c>
      <c r="F1871">
        <f t="shared" si="147"/>
        <v>57</v>
      </c>
      <c r="G1871">
        <v>755</v>
      </c>
      <c r="H1871" s="4">
        <v>3.1944444444444442E-2</v>
      </c>
      <c r="I1871" t="s">
        <v>1916</v>
      </c>
      <c r="J1871" t="s">
        <v>1322</v>
      </c>
      <c r="K1871">
        <f t="shared" si="145"/>
        <v>57</v>
      </c>
      <c r="L1871">
        <f t="shared" si="146"/>
        <v>46</v>
      </c>
      <c r="M1871" s="5">
        <f t="shared" si="148"/>
        <v>0.80701754385964908</v>
      </c>
      <c r="N1871">
        <f t="shared" si="149"/>
        <v>33</v>
      </c>
    </row>
    <row r="1872" spans="1:14" x14ac:dyDescent="0.35">
      <c r="A1872" t="s">
        <v>53</v>
      </c>
      <c r="B1872" t="s">
        <v>1363</v>
      </c>
      <c r="C1872" t="s">
        <v>38</v>
      </c>
      <c r="D1872" t="s">
        <v>86</v>
      </c>
      <c r="E1872" t="s">
        <v>19</v>
      </c>
      <c r="F1872">
        <f t="shared" si="147"/>
        <v>58</v>
      </c>
      <c r="G1872">
        <v>755</v>
      </c>
      <c r="H1872" s="4">
        <v>1.3888888888888888E-2</v>
      </c>
      <c r="I1872" t="s">
        <v>1917</v>
      </c>
      <c r="J1872" t="s">
        <v>1322</v>
      </c>
      <c r="K1872">
        <f t="shared" si="145"/>
        <v>58</v>
      </c>
      <c r="L1872">
        <f t="shared" si="146"/>
        <v>41</v>
      </c>
      <c r="M1872" s="5">
        <f t="shared" si="148"/>
        <v>0.7068965517241379</v>
      </c>
      <c r="N1872">
        <f t="shared" si="149"/>
        <v>34</v>
      </c>
    </row>
    <row r="1873" spans="1:14" x14ac:dyDescent="0.35">
      <c r="A1873" t="s">
        <v>42</v>
      </c>
      <c r="B1873" t="s">
        <v>1430</v>
      </c>
      <c r="C1873" t="s">
        <v>65</v>
      </c>
      <c r="D1873" t="s">
        <v>90</v>
      </c>
      <c r="E1873" t="s">
        <v>14</v>
      </c>
      <c r="F1873">
        <f t="shared" si="147"/>
        <v>31</v>
      </c>
      <c r="G1873">
        <v>756</v>
      </c>
      <c r="H1873" s="4">
        <v>1.4583333333333334E-2</v>
      </c>
      <c r="I1873" t="s">
        <v>1916</v>
      </c>
      <c r="J1873" t="s">
        <v>1324</v>
      </c>
      <c r="K1873">
        <f t="shared" si="145"/>
        <v>31</v>
      </c>
      <c r="L1873">
        <f t="shared" si="146"/>
        <v>12</v>
      </c>
      <c r="M1873" s="5">
        <f t="shared" si="148"/>
        <v>0.38709677419354838</v>
      </c>
      <c r="N1873">
        <f t="shared" si="149"/>
        <v>19</v>
      </c>
    </row>
    <row r="1874" spans="1:14" x14ac:dyDescent="0.35">
      <c r="A1874" t="s">
        <v>42</v>
      </c>
      <c r="B1874" t="s">
        <v>1427</v>
      </c>
      <c r="C1874" t="s">
        <v>42</v>
      </c>
      <c r="D1874" t="s">
        <v>65</v>
      </c>
      <c r="E1874" t="s">
        <v>14</v>
      </c>
      <c r="F1874">
        <f t="shared" si="147"/>
        <v>19</v>
      </c>
      <c r="G1874">
        <v>756</v>
      </c>
      <c r="H1874" s="4">
        <v>9.0277777777777769E-3</v>
      </c>
      <c r="I1874" t="s">
        <v>1916</v>
      </c>
      <c r="J1874" t="s">
        <v>1324</v>
      </c>
      <c r="K1874">
        <f t="shared" si="145"/>
        <v>19</v>
      </c>
      <c r="L1874">
        <f t="shared" si="146"/>
        <v>8</v>
      </c>
      <c r="M1874" s="5">
        <f t="shared" si="148"/>
        <v>0.42105263157894735</v>
      </c>
      <c r="N1874">
        <f t="shared" si="149"/>
        <v>11</v>
      </c>
    </row>
    <row r="1875" spans="1:14" x14ac:dyDescent="0.35">
      <c r="A1875" t="s">
        <v>25</v>
      </c>
      <c r="B1875" t="s">
        <v>1386</v>
      </c>
      <c r="C1875" t="s">
        <v>63</v>
      </c>
      <c r="D1875" t="s">
        <v>88</v>
      </c>
      <c r="E1875" t="s">
        <v>19</v>
      </c>
      <c r="F1875">
        <f t="shared" si="147"/>
        <v>60</v>
      </c>
      <c r="G1875">
        <v>757</v>
      </c>
      <c r="H1875" s="4">
        <v>2.7777777777777776E-2</v>
      </c>
      <c r="I1875" t="s">
        <v>1916</v>
      </c>
      <c r="J1875" t="s">
        <v>1326</v>
      </c>
      <c r="K1875">
        <f t="shared" si="145"/>
        <v>60</v>
      </c>
      <c r="L1875">
        <f t="shared" si="146"/>
        <v>42</v>
      </c>
      <c r="M1875" s="5">
        <f t="shared" si="148"/>
        <v>0.7</v>
      </c>
      <c r="N1875">
        <f t="shared" si="149"/>
        <v>36</v>
      </c>
    </row>
    <row r="1876" spans="1:14" x14ac:dyDescent="0.35">
      <c r="A1876" t="s">
        <v>63</v>
      </c>
      <c r="B1876" t="s">
        <v>1386</v>
      </c>
      <c r="C1876" t="s">
        <v>63</v>
      </c>
      <c r="D1876" t="s">
        <v>88</v>
      </c>
      <c r="E1876" t="s">
        <v>14</v>
      </c>
      <c r="F1876">
        <f t="shared" si="147"/>
        <v>30</v>
      </c>
      <c r="G1876">
        <v>758</v>
      </c>
      <c r="H1876" s="4">
        <v>2.2222222222222223E-2</v>
      </c>
      <c r="I1876" t="s">
        <v>1916</v>
      </c>
      <c r="J1876" t="s">
        <v>1328</v>
      </c>
      <c r="K1876">
        <f t="shared" si="145"/>
        <v>30</v>
      </c>
      <c r="L1876">
        <f t="shared" si="146"/>
        <v>12</v>
      </c>
      <c r="M1876" s="5">
        <f t="shared" si="148"/>
        <v>0.4</v>
      </c>
      <c r="N1876">
        <f t="shared" si="149"/>
        <v>18</v>
      </c>
    </row>
    <row r="1877" spans="1:14" x14ac:dyDescent="0.35">
      <c r="A1877" t="s">
        <v>63</v>
      </c>
      <c r="B1877" t="s">
        <v>1498</v>
      </c>
      <c r="C1877" t="s">
        <v>55</v>
      </c>
      <c r="D1877" t="s">
        <v>71</v>
      </c>
      <c r="E1877" t="s">
        <v>14</v>
      </c>
      <c r="F1877">
        <f t="shared" si="147"/>
        <v>22</v>
      </c>
      <c r="G1877">
        <v>758</v>
      </c>
      <c r="H1877" s="4">
        <v>6.2500000000000003E-3</v>
      </c>
      <c r="I1877" t="s">
        <v>1917</v>
      </c>
      <c r="J1877" t="s">
        <v>1328</v>
      </c>
      <c r="K1877">
        <f t="shared" si="145"/>
        <v>22</v>
      </c>
      <c r="L1877">
        <f t="shared" si="146"/>
        <v>9</v>
      </c>
      <c r="M1877" s="5">
        <f t="shared" si="148"/>
        <v>0.40909090909090912</v>
      </c>
      <c r="N1877">
        <f t="shared" si="149"/>
        <v>13</v>
      </c>
    </row>
    <row r="1878" spans="1:14" x14ac:dyDescent="0.35">
      <c r="A1878" t="s">
        <v>21</v>
      </c>
      <c r="B1878" t="s">
        <v>1546</v>
      </c>
      <c r="C1878" t="s">
        <v>21</v>
      </c>
      <c r="D1878" t="s">
        <v>94</v>
      </c>
      <c r="E1878" t="s">
        <v>25</v>
      </c>
      <c r="F1878">
        <f t="shared" si="147"/>
        <v>99</v>
      </c>
      <c r="G1878">
        <v>759</v>
      </c>
      <c r="H1878" s="4">
        <v>3.3333333333333333E-2</v>
      </c>
      <c r="I1878" t="s">
        <v>1916</v>
      </c>
      <c r="J1878" t="s">
        <v>1330</v>
      </c>
      <c r="K1878">
        <f t="shared" si="145"/>
        <v>99</v>
      </c>
      <c r="L1878">
        <f t="shared" si="146"/>
        <v>79</v>
      </c>
      <c r="M1878" s="5">
        <f t="shared" si="148"/>
        <v>0.79797979797979801</v>
      </c>
      <c r="N1878">
        <f t="shared" si="149"/>
        <v>60</v>
      </c>
    </row>
    <row r="1879" spans="1:14" x14ac:dyDescent="0.35">
      <c r="A1879" t="s">
        <v>21</v>
      </c>
      <c r="B1879" t="s">
        <v>1422</v>
      </c>
      <c r="C1879" t="s">
        <v>56</v>
      </c>
      <c r="D1879" t="s">
        <v>81</v>
      </c>
      <c r="E1879" t="s">
        <v>25</v>
      </c>
      <c r="F1879">
        <f t="shared" si="147"/>
        <v>81</v>
      </c>
      <c r="G1879">
        <v>759</v>
      </c>
      <c r="H1879" s="4">
        <v>3.5416666666666666E-2</v>
      </c>
      <c r="I1879" t="s">
        <v>1916</v>
      </c>
      <c r="J1879" t="s">
        <v>1330</v>
      </c>
      <c r="K1879">
        <f t="shared" si="145"/>
        <v>81</v>
      </c>
      <c r="L1879">
        <f t="shared" si="146"/>
        <v>65</v>
      </c>
      <c r="M1879" s="5">
        <f t="shared" si="148"/>
        <v>0.80246913580246915</v>
      </c>
      <c r="N1879">
        <f t="shared" si="149"/>
        <v>48</v>
      </c>
    </row>
    <row r="1880" spans="1:14" x14ac:dyDescent="0.35">
      <c r="A1880" t="s">
        <v>21</v>
      </c>
      <c r="B1880" t="s">
        <v>1434</v>
      </c>
      <c r="C1880" t="s">
        <v>44</v>
      </c>
      <c r="D1880" t="s">
        <v>77</v>
      </c>
      <c r="E1880" t="s">
        <v>25</v>
      </c>
      <c r="F1880">
        <f t="shared" si="147"/>
        <v>75</v>
      </c>
      <c r="G1880">
        <v>759</v>
      </c>
      <c r="H1880" s="4">
        <v>2.8472222222222222E-2</v>
      </c>
      <c r="I1880" t="s">
        <v>1916</v>
      </c>
      <c r="J1880" t="s">
        <v>1330</v>
      </c>
      <c r="K1880">
        <f t="shared" si="145"/>
        <v>75</v>
      </c>
      <c r="L1880">
        <f t="shared" si="146"/>
        <v>60</v>
      </c>
      <c r="M1880" s="5">
        <f t="shared" si="148"/>
        <v>0.8</v>
      </c>
      <c r="N1880">
        <f t="shared" si="149"/>
        <v>45</v>
      </c>
    </row>
    <row r="1881" spans="1:14" x14ac:dyDescent="0.35">
      <c r="A1881" t="s">
        <v>21</v>
      </c>
      <c r="B1881" t="s">
        <v>1363</v>
      </c>
      <c r="C1881" t="s">
        <v>38</v>
      </c>
      <c r="D1881" t="s">
        <v>86</v>
      </c>
      <c r="E1881" t="s">
        <v>25</v>
      </c>
      <c r="F1881">
        <f t="shared" si="147"/>
        <v>87</v>
      </c>
      <c r="G1881">
        <v>759</v>
      </c>
      <c r="H1881" s="4">
        <v>3.888888888888889E-2</v>
      </c>
      <c r="I1881" t="s">
        <v>1917</v>
      </c>
      <c r="J1881" t="s">
        <v>1330</v>
      </c>
      <c r="K1881">
        <f t="shared" si="145"/>
        <v>87</v>
      </c>
      <c r="L1881">
        <f t="shared" si="146"/>
        <v>70</v>
      </c>
      <c r="M1881" s="5">
        <f t="shared" si="148"/>
        <v>0.8045977011494253</v>
      </c>
      <c r="N1881">
        <f t="shared" si="149"/>
        <v>51</v>
      </c>
    </row>
    <row r="1882" spans="1:14" x14ac:dyDescent="0.35">
      <c r="A1882" t="s">
        <v>34</v>
      </c>
      <c r="B1882" t="s">
        <v>1356</v>
      </c>
      <c r="C1882" t="s">
        <v>69</v>
      </c>
      <c r="D1882" t="s">
        <v>98</v>
      </c>
      <c r="E1882" t="s">
        <v>25</v>
      </c>
      <c r="F1882">
        <f t="shared" si="147"/>
        <v>105</v>
      </c>
      <c r="G1882">
        <v>760</v>
      </c>
      <c r="H1882" s="4">
        <v>1.3888888888888888E-2</v>
      </c>
      <c r="I1882" t="s">
        <v>1916</v>
      </c>
      <c r="J1882" t="s">
        <v>1332</v>
      </c>
      <c r="K1882">
        <f t="shared" si="145"/>
        <v>105</v>
      </c>
      <c r="L1882">
        <f t="shared" si="146"/>
        <v>84</v>
      </c>
      <c r="M1882" s="5">
        <f t="shared" si="148"/>
        <v>0.8</v>
      </c>
      <c r="N1882">
        <f t="shared" si="149"/>
        <v>63</v>
      </c>
    </row>
    <row r="1883" spans="1:14" x14ac:dyDescent="0.35">
      <c r="A1883" t="s">
        <v>29</v>
      </c>
      <c r="B1883" t="s">
        <v>1465</v>
      </c>
      <c r="C1883" t="s">
        <v>50</v>
      </c>
      <c r="D1883" t="s">
        <v>75</v>
      </c>
      <c r="E1883" t="s">
        <v>25</v>
      </c>
      <c r="F1883">
        <f t="shared" si="147"/>
        <v>72</v>
      </c>
      <c r="G1883">
        <v>761</v>
      </c>
      <c r="H1883" s="4">
        <v>3.7499999999999999E-2</v>
      </c>
      <c r="I1883" t="s">
        <v>1917</v>
      </c>
      <c r="J1883" t="s">
        <v>1333</v>
      </c>
      <c r="K1883">
        <f t="shared" si="145"/>
        <v>72</v>
      </c>
      <c r="L1883">
        <f t="shared" si="146"/>
        <v>58</v>
      </c>
      <c r="M1883" s="5">
        <f t="shared" si="148"/>
        <v>0.80555555555555558</v>
      </c>
      <c r="N1883">
        <f t="shared" si="149"/>
        <v>42</v>
      </c>
    </row>
    <row r="1884" spans="1:14" x14ac:dyDescent="0.35">
      <c r="A1884" t="s">
        <v>29</v>
      </c>
      <c r="B1884" t="s">
        <v>1366</v>
      </c>
      <c r="C1884" t="s">
        <v>56</v>
      </c>
      <c r="D1884" t="s">
        <v>83</v>
      </c>
      <c r="E1884" t="s">
        <v>19</v>
      </c>
      <c r="F1884">
        <f t="shared" si="147"/>
        <v>56</v>
      </c>
      <c r="G1884">
        <v>761</v>
      </c>
      <c r="H1884" s="4">
        <v>1.3888888888888888E-2</v>
      </c>
      <c r="I1884" t="s">
        <v>1916</v>
      </c>
      <c r="J1884" t="s">
        <v>1333</v>
      </c>
      <c r="K1884">
        <f t="shared" si="145"/>
        <v>56</v>
      </c>
      <c r="L1884">
        <f t="shared" si="146"/>
        <v>40</v>
      </c>
      <c r="M1884" s="5">
        <f t="shared" si="148"/>
        <v>0.7142857142857143</v>
      </c>
      <c r="N1884">
        <f t="shared" si="149"/>
        <v>32</v>
      </c>
    </row>
    <row r="1885" spans="1:14" x14ac:dyDescent="0.35">
      <c r="A1885" t="s">
        <v>29</v>
      </c>
      <c r="B1885" t="s">
        <v>1496</v>
      </c>
      <c r="C1885" t="s">
        <v>50</v>
      </c>
      <c r="D1885" t="s">
        <v>73</v>
      </c>
      <c r="E1885" t="s">
        <v>19</v>
      </c>
      <c r="F1885">
        <f t="shared" si="147"/>
        <v>46</v>
      </c>
      <c r="G1885">
        <v>761</v>
      </c>
      <c r="H1885" s="4">
        <v>1.9444444444444445E-2</v>
      </c>
      <c r="I1885" t="s">
        <v>1916</v>
      </c>
      <c r="J1885" t="s">
        <v>1333</v>
      </c>
      <c r="K1885">
        <f t="shared" si="145"/>
        <v>46</v>
      </c>
      <c r="L1885">
        <f t="shared" si="146"/>
        <v>32</v>
      </c>
      <c r="M1885" s="5">
        <f t="shared" si="148"/>
        <v>0.69565217391304346</v>
      </c>
      <c r="N1885">
        <f t="shared" si="149"/>
        <v>28</v>
      </c>
    </row>
    <row r="1886" spans="1:14" x14ac:dyDescent="0.35">
      <c r="A1886" t="s">
        <v>29</v>
      </c>
      <c r="B1886" t="s">
        <v>1387</v>
      </c>
      <c r="C1886" t="s">
        <v>55</v>
      </c>
      <c r="D1886" t="s">
        <v>69</v>
      </c>
      <c r="E1886" t="s">
        <v>14</v>
      </c>
      <c r="F1886">
        <f t="shared" si="147"/>
        <v>21</v>
      </c>
      <c r="G1886">
        <v>762</v>
      </c>
      <c r="H1886" s="4">
        <v>1.3888888888888888E-2</v>
      </c>
      <c r="I1886" t="s">
        <v>1917</v>
      </c>
      <c r="J1886" t="s">
        <v>1334</v>
      </c>
      <c r="K1886">
        <f t="shared" si="145"/>
        <v>21</v>
      </c>
      <c r="L1886">
        <f t="shared" si="146"/>
        <v>8</v>
      </c>
      <c r="M1886" s="5">
        <f t="shared" si="148"/>
        <v>0.38095238095238093</v>
      </c>
      <c r="N1886">
        <f t="shared" si="149"/>
        <v>13</v>
      </c>
    </row>
    <row r="1887" spans="1:14" x14ac:dyDescent="0.35">
      <c r="A1887" t="s">
        <v>29</v>
      </c>
      <c r="B1887" t="s">
        <v>1464</v>
      </c>
      <c r="C1887" t="s">
        <v>44</v>
      </c>
      <c r="D1887" t="s">
        <v>79</v>
      </c>
      <c r="E1887" t="s">
        <v>25</v>
      </c>
      <c r="F1887">
        <f t="shared" si="147"/>
        <v>78</v>
      </c>
      <c r="G1887">
        <v>762</v>
      </c>
      <c r="H1887" s="4">
        <v>6.2500000000000003E-3</v>
      </c>
      <c r="I1887" t="s">
        <v>1916</v>
      </c>
      <c r="J1887" t="s">
        <v>1334</v>
      </c>
      <c r="K1887">
        <f t="shared" si="145"/>
        <v>78</v>
      </c>
      <c r="L1887">
        <f t="shared" si="146"/>
        <v>63</v>
      </c>
      <c r="M1887" s="5">
        <f t="shared" si="148"/>
        <v>0.80769230769230771</v>
      </c>
      <c r="N1887">
        <f t="shared" si="149"/>
        <v>45</v>
      </c>
    </row>
    <row r="1888" spans="1:14" x14ac:dyDescent="0.35">
      <c r="A1888" t="s">
        <v>63</v>
      </c>
      <c r="B1888" t="s">
        <v>1546</v>
      </c>
      <c r="C1888" t="s">
        <v>21</v>
      </c>
      <c r="D1888" t="s">
        <v>94</v>
      </c>
      <c r="E1888" t="s">
        <v>19</v>
      </c>
      <c r="F1888">
        <f t="shared" si="147"/>
        <v>66</v>
      </c>
      <c r="G1888">
        <v>763</v>
      </c>
      <c r="H1888" s="4">
        <v>9.7222222222222224E-3</v>
      </c>
      <c r="I1888" t="s">
        <v>1917</v>
      </c>
      <c r="J1888" t="s">
        <v>1335</v>
      </c>
      <c r="K1888">
        <f t="shared" si="145"/>
        <v>66</v>
      </c>
      <c r="L1888">
        <f t="shared" si="146"/>
        <v>46</v>
      </c>
      <c r="M1888" s="5">
        <f t="shared" si="148"/>
        <v>0.69696969696969702</v>
      </c>
      <c r="N1888">
        <f t="shared" si="149"/>
        <v>40</v>
      </c>
    </row>
    <row r="1889" spans="1:14" x14ac:dyDescent="0.35">
      <c r="A1889" t="s">
        <v>63</v>
      </c>
      <c r="B1889" t="s">
        <v>1427</v>
      </c>
      <c r="C1889" t="s">
        <v>42</v>
      </c>
      <c r="D1889" t="s">
        <v>65</v>
      </c>
      <c r="E1889" t="s">
        <v>19</v>
      </c>
      <c r="F1889">
        <f t="shared" si="147"/>
        <v>38</v>
      </c>
      <c r="G1889">
        <v>763</v>
      </c>
      <c r="H1889" s="4">
        <v>1.2500000000000001E-2</v>
      </c>
      <c r="I1889" t="s">
        <v>1917</v>
      </c>
      <c r="J1889" t="s">
        <v>1335</v>
      </c>
      <c r="K1889">
        <f t="shared" si="145"/>
        <v>38</v>
      </c>
      <c r="L1889">
        <f t="shared" si="146"/>
        <v>27</v>
      </c>
      <c r="M1889" s="5">
        <f t="shared" si="148"/>
        <v>0.71052631578947367</v>
      </c>
      <c r="N1889">
        <f t="shared" si="149"/>
        <v>22</v>
      </c>
    </row>
    <row r="1890" spans="1:14" x14ac:dyDescent="0.35">
      <c r="A1890" t="s">
        <v>21</v>
      </c>
      <c r="B1890" t="s">
        <v>1422</v>
      </c>
      <c r="C1890" t="s">
        <v>56</v>
      </c>
      <c r="D1890" t="s">
        <v>81</v>
      </c>
      <c r="E1890" t="s">
        <v>14</v>
      </c>
      <c r="F1890">
        <f t="shared" si="147"/>
        <v>27</v>
      </c>
      <c r="G1890">
        <v>764</v>
      </c>
      <c r="H1890" s="4">
        <v>3.6805555555555557E-2</v>
      </c>
      <c r="I1890" t="s">
        <v>1916</v>
      </c>
      <c r="J1890" t="s">
        <v>1337</v>
      </c>
      <c r="K1890">
        <f t="shared" si="145"/>
        <v>27</v>
      </c>
      <c r="L1890">
        <f t="shared" si="146"/>
        <v>11</v>
      </c>
      <c r="M1890" s="5">
        <f t="shared" si="148"/>
        <v>0.40740740740740738</v>
      </c>
      <c r="N1890">
        <f t="shared" si="149"/>
        <v>16</v>
      </c>
    </row>
    <row r="1891" spans="1:14" x14ac:dyDescent="0.35">
      <c r="A1891" t="s">
        <v>21</v>
      </c>
      <c r="B1891" t="s">
        <v>1375</v>
      </c>
      <c r="C1891" t="s">
        <v>21</v>
      </c>
      <c r="D1891" t="s">
        <v>96</v>
      </c>
      <c r="E1891" t="s">
        <v>14</v>
      </c>
      <c r="F1891">
        <f t="shared" si="147"/>
        <v>34</v>
      </c>
      <c r="G1891">
        <v>764</v>
      </c>
      <c r="H1891" s="4">
        <v>1.6666666666666666E-2</v>
      </c>
      <c r="I1891" t="s">
        <v>1916</v>
      </c>
      <c r="J1891" t="s">
        <v>1337</v>
      </c>
      <c r="K1891">
        <f t="shared" si="145"/>
        <v>34</v>
      </c>
      <c r="L1891">
        <f t="shared" si="146"/>
        <v>14</v>
      </c>
      <c r="M1891" s="5">
        <f t="shared" si="148"/>
        <v>0.41176470588235292</v>
      </c>
      <c r="N1891">
        <f t="shared" si="149"/>
        <v>20</v>
      </c>
    </row>
    <row r="1892" spans="1:14" x14ac:dyDescent="0.35">
      <c r="A1892" t="s">
        <v>21</v>
      </c>
      <c r="B1892" t="s">
        <v>1465</v>
      </c>
      <c r="C1892" t="s">
        <v>50</v>
      </c>
      <c r="D1892" t="s">
        <v>75</v>
      </c>
      <c r="E1892" t="s">
        <v>14</v>
      </c>
      <c r="F1892">
        <f t="shared" si="147"/>
        <v>24</v>
      </c>
      <c r="G1892">
        <v>764</v>
      </c>
      <c r="H1892" s="4">
        <v>2.4305555555555556E-2</v>
      </c>
      <c r="I1892" t="s">
        <v>1916</v>
      </c>
      <c r="J1892" t="s">
        <v>1337</v>
      </c>
      <c r="K1892">
        <f t="shared" si="145"/>
        <v>24</v>
      </c>
      <c r="L1892">
        <f t="shared" si="146"/>
        <v>10</v>
      </c>
      <c r="M1892" s="5">
        <f t="shared" si="148"/>
        <v>0.41666666666666669</v>
      </c>
      <c r="N1892">
        <f t="shared" si="149"/>
        <v>14</v>
      </c>
    </row>
    <row r="1893" spans="1:14" x14ac:dyDescent="0.35">
      <c r="A1893" t="s">
        <v>21</v>
      </c>
      <c r="B1893" t="s">
        <v>1464</v>
      </c>
      <c r="C1893" t="s">
        <v>44</v>
      </c>
      <c r="D1893" t="s">
        <v>79</v>
      </c>
      <c r="E1893" t="s">
        <v>25</v>
      </c>
      <c r="F1893">
        <f t="shared" si="147"/>
        <v>78</v>
      </c>
      <c r="G1893">
        <v>765</v>
      </c>
      <c r="H1893" s="4">
        <v>3.8194444444444448E-2</v>
      </c>
      <c r="I1893" t="s">
        <v>1917</v>
      </c>
      <c r="J1893" t="s">
        <v>1338</v>
      </c>
      <c r="K1893">
        <f t="shared" si="145"/>
        <v>78</v>
      </c>
      <c r="L1893">
        <f t="shared" si="146"/>
        <v>63</v>
      </c>
      <c r="M1893" s="5">
        <f t="shared" si="148"/>
        <v>0.80769230769230771</v>
      </c>
      <c r="N1893">
        <f t="shared" si="149"/>
        <v>45</v>
      </c>
    </row>
    <row r="1894" spans="1:14" x14ac:dyDescent="0.35">
      <c r="A1894" t="s">
        <v>21</v>
      </c>
      <c r="B1894" t="s">
        <v>1366</v>
      </c>
      <c r="C1894" t="s">
        <v>56</v>
      </c>
      <c r="D1894" t="s">
        <v>83</v>
      </c>
      <c r="E1894" t="s">
        <v>19</v>
      </c>
      <c r="F1894">
        <f t="shared" si="147"/>
        <v>56</v>
      </c>
      <c r="G1894">
        <v>765</v>
      </c>
      <c r="H1894" s="4">
        <v>9.7222222222222224E-3</v>
      </c>
      <c r="I1894" t="s">
        <v>1916</v>
      </c>
      <c r="J1894" t="s">
        <v>1338</v>
      </c>
      <c r="K1894">
        <f t="shared" si="145"/>
        <v>56</v>
      </c>
      <c r="L1894">
        <f t="shared" si="146"/>
        <v>40</v>
      </c>
      <c r="M1894" s="5">
        <f t="shared" si="148"/>
        <v>0.7142857142857143</v>
      </c>
      <c r="N1894">
        <f t="shared" si="149"/>
        <v>32</v>
      </c>
    </row>
    <row r="1895" spans="1:14" x14ac:dyDescent="0.35">
      <c r="A1895" t="s">
        <v>21</v>
      </c>
      <c r="B1895" t="s">
        <v>1387</v>
      </c>
      <c r="C1895" t="s">
        <v>55</v>
      </c>
      <c r="D1895" t="s">
        <v>69</v>
      </c>
      <c r="E1895" t="s">
        <v>25</v>
      </c>
      <c r="F1895">
        <f t="shared" si="147"/>
        <v>63</v>
      </c>
      <c r="G1895">
        <v>765</v>
      </c>
      <c r="H1895" s="4">
        <v>3.6111111111111108E-2</v>
      </c>
      <c r="I1895" t="s">
        <v>1916</v>
      </c>
      <c r="J1895" t="s">
        <v>1338</v>
      </c>
      <c r="K1895">
        <f t="shared" si="145"/>
        <v>63</v>
      </c>
      <c r="L1895">
        <f t="shared" si="146"/>
        <v>50</v>
      </c>
      <c r="M1895" s="5">
        <f t="shared" si="148"/>
        <v>0.79365079365079361</v>
      </c>
      <c r="N1895">
        <f t="shared" si="149"/>
        <v>39</v>
      </c>
    </row>
    <row r="1896" spans="1:14" x14ac:dyDescent="0.35">
      <c r="A1896" t="s">
        <v>21</v>
      </c>
      <c r="B1896" t="s">
        <v>1389</v>
      </c>
      <c r="C1896" t="s">
        <v>71</v>
      </c>
      <c r="D1896" t="s">
        <v>100</v>
      </c>
      <c r="E1896" t="s">
        <v>14</v>
      </c>
      <c r="F1896">
        <f t="shared" si="147"/>
        <v>36</v>
      </c>
      <c r="G1896">
        <v>765</v>
      </c>
      <c r="H1896" s="4">
        <v>2.9861111111111113E-2</v>
      </c>
      <c r="I1896" t="s">
        <v>1916</v>
      </c>
      <c r="J1896" t="s">
        <v>1338</v>
      </c>
      <c r="K1896">
        <f t="shared" si="145"/>
        <v>36</v>
      </c>
      <c r="L1896">
        <f t="shared" si="146"/>
        <v>14</v>
      </c>
      <c r="M1896" s="5">
        <f t="shared" si="148"/>
        <v>0.3888888888888889</v>
      </c>
      <c r="N1896">
        <f t="shared" si="149"/>
        <v>22</v>
      </c>
    </row>
    <row r="1897" spans="1:14" x14ac:dyDescent="0.35">
      <c r="A1897" t="s">
        <v>38</v>
      </c>
      <c r="B1897" t="s">
        <v>1386</v>
      </c>
      <c r="C1897" t="s">
        <v>63</v>
      </c>
      <c r="D1897" t="s">
        <v>88</v>
      </c>
      <c r="E1897" t="s">
        <v>19</v>
      </c>
      <c r="F1897">
        <f t="shared" si="147"/>
        <v>60</v>
      </c>
      <c r="G1897">
        <v>766</v>
      </c>
      <c r="H1897" s="4">
        <v>3.6111111111111108E-2</v>
      </c>
      <c r="I1897" t="s">
        <v>1916</v>
      </c>
      <c r="J1897" t="s">
        <v>1339</v>
      </c>
      <c r="K1897">
        <f t="shared" si="145"/>
        <v>60</v>
      </c>
      <c r="L1897">
        <f t="shared" si="146"/>
        <v>42</v>
      </c>
      <c r="M1897" s="5">
        <f t="shared" si="148"/>
        <v>0.7</v>
      </c>
      <c r="N1897">
        <f t="shared" si="149"/>
        <v>36</v>
      </c>
    </row>
    <row r="1898" spans="1:14" x14ac:dyDescent="0.35">
      <c r="A1898" t="s">
        <v>38</v>
      </c>
      <c r="B1898" t="s">
        <v>1427</v>
      </c>
      <c r="C1898" t="s">
        <v>42</v>
      </c>
      <c r="D1898" t="s">
        <v>65</v>
      </c>
      <c r="E1898" t="s">
        <v>14</v>
      </c>
      <c r="F1898">
        <f t="shared" si="147"/>
        <v>19</v>
      </c>
      <c r="G1898">
        <v>766</v>
      </c>
      <c r="H1898" s="4">
        <v>4.0972222222222222E-2</v>
      </c>
      <c r="I1898" t="s">
        <v>1916</v>
      </c>
      <c r="J1898" t="s">
        <v>1339</v>
      </c>
      <c r="K1898">
        <f t="shared" si="145"/>
        <v>19</v>
      </c>
      <c r="L1898">
        <f t="shared" si="146"/>
        <v>8</v>
      </c>
      <c r="M1898" s="5">
        <f t="shared" si="148"/>
        <v>0.42105263157894735</v>
      </c>
      <c r="N1898">
        <f t="shared" si="149"/>
        <v>11</v>
      </c>
    </row>
    <row r="1899" spans="1:14" x14ac:dyDescent="0.35">
      <c r="A1899" t="s">
        <v>38</v>
      </c>
      <c r="B1899" t="s">
        <v>1457</v>
      </c>
      <c r="C1899" t="s">
        <v>53</v>
      </c>
      <c r="D1899" t="s">
        <v>21</v>
      </c>
      <c r="E1899" t="s">
        <v>25</v>
      </c>
      <c r="F1899">
        <f t="shared" si="147"/>
        <v>60</v>
      </c>
      <c r="G1899">
        <v>766</v>
      </c>
      <c r="H1899" s="4">
        <v>4.8611111111111112E-3</v>
      </c>
      <c r="I1899" t="s">
        <v>1916</v>
      </c>
      <c r="J1899" t="s">
        <v>1339</v>
      </c>
      <c r="K1899">
        <f t="shared" si="145"/>
        <v>60</v>
      </c>
      <c r="L1899">
        <f t="shared" si="146"/>
        <v>48</v>
      </c>
      <c r="M1899" s="5">
        <f t="shared" si="148"/>
        <v>0.8</v>
      </c>
      <c r="N1899">
        <f t="shared" si="149"/>
        <v>36</v>
      </c>
    </row>
    <row r="1900" spans="1:14" x14ac:dyDescent="0.35">
      <c r="A1900" t="s">
        <v>38</v>
      </c>
      <c r="B1900" t="s">
        <v>1496</v>
      </c>
      <c r="C1900" t="s">
        <v>50</v>
      </c>
      <c r="D1900" t="s">
        <v>73</v>
      </c>
      <c r="E1900" t="s">
        <v>19</v>
      </c>
      <c r="F1900">
        <f t="shared" si="147"/>
        <v>46</v>
      </c>
      <c r="G1900">
        <v>766</v>
      </c>
      <c r="H1900" s="4">
        <v>1.1111111111111112E-2</v>
      </c>
      <c r="I1900" t="s">
        <v>1917</v>
      </c>
      <c r="J1900" t="s">
        <v>1339</v>
      </c>
      <c r="K1900">
        <f t="shared" si="145"/>
        <v>46</v>
      </c>
      <c r="L1900">
        <f t="shared" si="146"/>
        <v>32</v>
      </c>
      <c r="M1900" s="5">
        <f t="shared" si="148"/>
        <v>0.69565217391304346</v>
      </c>
      <c r="N1900">
        <f t="shared" si="149"/>
        <v>28</v>
      </c>
    </row>
    <row r="1901" spans="1:14" x14ac:dyDescent="0.35">
      <c r="A1901" t="s">
        <v>8</v>
      </c>
      <c r="B1901" t="s">
        <v>1363</v>
      </c>
      <c r="C1901" t="s">
        <v>38</v>
      </c>
      <c r="D1901" t="s">
        <v>86</v>
      </c>
      <c r="E1901" t="s">
        <v>19</v>
      </c>
      <c r="F1901">
        <f t="shared" si="147"/>
        <v>58</v>
      </c>
      <c r="G1901">
        <v>767</v>
      </c>
      <c r="H1901" s="4">
        <v>8.3333333333333332E-3</v>
      </c>
      <c r="I1901" t="s">
        <v>1917</v>
      </c>
      <c r="J1901" t="s">
        <v>1341</v>
      </c>
      <c r="K1901">
        <f t="shared" si="145"/>
        <v>58</v>
      </c>
      <c r="L1901">
        <f t="shared" si="146"/>
        <v>41</v>
      </c>
      <c r="M1901" s="5">
        <f t="shared" si="148"/>
        <v>0.7068965517241379</v>
      </c>
      <c r="N1901">
        <f t="shared" si="149"/>
        <v>34</v>
      </c>
    </row>
    <row r="1902" spans="1:14" x14ac:dyDescent="0.35">
      <c r="A1902" t="s">
        <v>8</v>
      </c>
      <c r="B1902" t="s">
        <v>1465</v>
      </c>
      <c r="C1902" t="s">
        <v>50</v>
      </c>
      <c r="D1902" t="s">
        <v>75</v>
      </c>
      <c r="E1902" t="s">
        <v>19</v>
      </c>
      <c r="F1902">
        <f t="shared" si="147"/>
        <v>48</v>
      </c>
      <c r="G1902">
        <v>767</v>
      </c>
      <c r="H1902" s="4">
        <v>2.0833333333333332E-2</v>
      </c>
      <c r="I1902" t="s">
        <v>1917</v>
      </c>
      <c r="J1902" t="s">
        <v>1341</v>
      </c>
      <c r="K1902">
        <f t="shared" si="145"/>
        <v>48</v>
      </c>
      <c r="L1902">
        <f t="shared" si="146"/>
        <v>34</v>
      </c>
      <c r="M1902" s="5">
        <f t="shared" si="148"/>
        <v>0.70833333333333337</v>
      </c>
      <c r="N1902">
        <f t="shared" si="149"/>
        <v>28</v>
      </c>
    </row>
    <row r="1903" spans="1:14" x14ac:dyDescent="0.35">
      <c r="A1903" t="s">
        <v>8</v>
      </c>
      <c r="B1903" t="s">
        <v>1387</v>
      </c>
      <c r="C1903" t="s">
        <v>55</v>
      </c>
      <c r="D1903" t="s">
        <v>69</v>
      </c>
      <c r="E1903" t="s">
        <v>25</v>
      </c>
      <c r="F1903">
        <f t="shared" si="147"/>
        <v>63</v>
      </c>
      <c r="G1903">
        <v>767</v>
      </c>
      <c r="H1903" s="4">
        <v>2.9861111111111113E-2</v>
      </c>
      <c r="I1903" t="s">
        <v>1917</v>
      </c>
      <c r="J1903" t="s">
        <v>1341</v>
      </c>
      <c r="K1903">
        <f t="shared" si="145"/>
        <v>63</v>
      </c>
      <c r="L1903">
        <f t="shared" si="146"/>
        <v>50</v>
      </c>
      <c r="M1903" s="5">
        <f t="shared" si="148"/>
        <v>0.79365079365079361</v>
      </c>
      <c r="N1903">
        <f t="shared" si="149"/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6778-1FF9-43EA-8345-6ADC5A906978}">
  <dimension ref="A3:B7"/>
  <sheetViews>
    <sheetView workbookViewId="0">
      <selection activeCell="M6" sqref="M6"/>
    </sheetView>
  </sheetViews>
  <sheetFormatPr baseColWidth="10" defaultRowHeight="14.5" x14ac:dyDescent="0.35"/>
  <cols>
    <col min="1" max="1" width="16.54296875" bestFit="1" customWidth="1"/>
    <col min="2" max="2" width="29.1796875" bestFit="1" customWidth="1"/>
    <col min="3" max="3" width="8.81640625" bestFit="1" customWidth="1"/>
    <col min="4" max="4" width="9.08984375" bestFit="1" customWidth="1"/>
    <col min="5" max="5" width="11.453125" bestFit="1" customWidth="1"/>
  </cols>
  <sheetData>
    <row r="3" spans="1:2" x14ac:dyDescent="0.35">
      <c r="A3" s="7" t="s">
        <v>1922</v>
      </c>
      <c r="B3" t="s">
        <v>1921</v>
      </c>
    </row>
    <row r="4" spans="1:2" x14ac:dyDescent="0.35">
      <c r="A4" s="8" t="s">
        <v>12</v>
      </c>
      <c r="B4" s="6">
        <v>76744.560000000012</v>
      </c>
    </row>
    <row r="5" spans="1:2" x14ac:dyDescent="0.35">
      <c r="A5" s="8" t="s">
        <v>37</v>
      </c>
      <c r="B5" s="6">
        <v>27372.920000000009</v>
      </c>
    </row>
    <row r="6" spans="1:2" x14ac:dyDescent="0.35">
      <c r="A6" s="8" t="s">
        <v>17</v>
      </c>
      <c r="B6" s="6">
        <v>25036.760000000002</v>
      </c>
    </row>
    <row r="7" spans="1:2" x14ac:dyDescent="0.35">
      <c r="A7" s="8" t="s">
        <v>1920</v>
      </c>
      <c r="B7">
        <v>129154.24000000002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DCEC-7F90-4865-B80C-899023AABF4E}">
  <dimension ref="A3:B7"/>
  <sheetViews>
    <sheetView workbookViewId="0">
      <selection activeCell="K9" sqref="K9"/>
    </sheetView>
  </sheetViews>
  <sheetFormatPr baseColWidth="10" defaultRowHeight="14.5" x14ac:dyDescent="0.35"/>
  <cols>
    <col min="1" max="1" width="16.54296875" bestFit="1" customWidth="1"/>
    <col min="2" max="2" width="22.90625" bestFit="1" customWidth="1"/>
  </cols>
  <sheetData>
    <row r="3" spans="1:2" x14ac:dyDescent="0.35">
      <c r="A3" s="7" t="s">
        <v>1922</v>
      </c>
      <c r="B3" t="s">
        <v>1923</v>
      </c>
    </row>
    <row r="4" spans="1:2" x14ac:dyDescent="0.35">
      <c r="A4" s="8" t="s">
        <v>1348</v>
      </c>
      <c r="B4">
        <v>525</v>
      </c>
    </row>
    <row r="5" spans="1:2" x14ac:dyDescent="0.35">
      <c r="A5" s="8" t="s">
        <v>1347</v>
      </c>
      <c r="B5">
        <v>150</v>
      </c>
    </row>
    <row r="6" spans="1:2" x14ac:dyDescent="0.35">
      <c r="A6" s="8" t="s">
        <v>18</v>
      </c>
      <c r="B6">
        <v>92</v>
      </c>
    </row>
    <row r="7" spans="1:2" x14ac:dyDescent="0.35">
      <c r="A7" s="8" t="s">
        <v>1920</v>
      </c>
      <c r="B7">
        <v>767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6C4A-FEE5-4068-B7BF-477977650184}">
  <dimension ref="A3:E12"/>
  <sheetViews>
    <sheetView topLeftCell="C1" workbookViewId="0">
      <selection activeCell="Q4" sqref="Q4"/>
    </sheetView>
  </sheetViews>
  <sheetFormatPr baseColWidth="10" defaultRowHeight="14.5" x14ac:dyDescent="0.35"/>
  <cols>
    <col min="1" max="1" width="29.1796875" bestFit="1" customWidth="1"/>
    <col min="2" max="2" width="21.26953125" bestFit="1" customWidth="1"/>
    <col min="3" max="3" width="10.54296875" bestFit="1" customWidth="1"/>
    <col min="4" max="5" width="11.54296875" bestFit="1" customWidth="1"/>
  </cols>
  <sheetData>
    <row r="3" spans="1:5" x14ac:dyDescent="0.35">
      <c r="A3" s="7" t="s">
        <v>1921</v>
      </c>
      <c r="B3" s="7" t="s">
        <v>1919</v>
      </c>
    </row>
    <row r="4" spans="1:5" x14ac:dyDescent="0.35">
      <c r="A4" s="7" t="s">
        <v>1922</v>
      </c>
      <c r="B4" t="s">
        <v>17</v>
      </c>
      <c r="C4" t="s">
        <v>37</v>
      </c>
      <c r="D4" t="s">
        <v>12</v>
      </c>
      <c r="E4" t="s">
        <v>1920</v>
      </c>
    </row>
    <row r="5" spans="1:5" x14ac:dyDescent="0.35">
      <c r="A5" s="9">
        <v>45022</v>
      </c>
      <c r="B5" s="6">
        <v>6271.2399999999989</v>
      </c>
      <c r="C5" s="6">
        <v>6940.49</v>
      </c>
      <c r="D5" s="6">
        <v>16772.13</v>
      </c>
      <c r="E5" s="6">
        <v>29983.86</v>
      </c>
    </row>
    <row r="6" spans="1:5" x14ac:dyDescent="0.35">
      <c r="A6" s="9">
        <v>45018</v>
      </c>
      <c r="B6" s="6">
        <v>4119.7899999999991</v>
      </c>
      <c r="C6" s="6">
        <v>5063.0899999999992</v>
      </c>
      <c r="D6" s="6">
        <v>15811.879999999992</v>
      </c>
      <c r="E6" s="6">
        <v>24994.759999999987</v>
      </c>
    </row>
    <row r="7" spans="1:5" x14ac:dyDescent="0.35">
      <c r="A7" s="9">
        <v>45017</v>
      </c>
      <c r="B7" s="6">
        <v>3681.0099999999993</v>
      </c>
      <c r="C7" s="6">
        <v>4527.0599999999995</v>
      </c>
      <c r="D7" s="6">
        <v>12933.349999999999</v>
      </c>
      <c r="E7" s="6">
        <v>21141.42</v>
      </c>
    </row>
    <row r="8" spans="1:5" x14ac:dyDescent="0.35">
      <c r="A8" s="9">
        <v>45023</v>
      </c>
      <c r="B8" s="6">
        <v>3718.2999999999993</v>
      </c>
      <c r="C8" s="6">
        <v>4468.0300000000007</v>
      </c>
      <c r="D8" s="6">
        <v>12134.319999999998</v>
      </c>
      <c r="E8" s="6">
        <v>20320.649999999998</v>
      </c>
    </row>
    <row r="9" spans="1:5" x14ac:dyDescent="0.35">
      <c r="A9" s="9">
        <v>45021</v>
      </c>
      <c r="B9" s="6">
        <v>1503.59</v>
      </c>
      <c r="C9" s="6">
        <v>2872.7799999999997</v>
      </c>
      <c r="D9" s="6">
        <v>8899.3099999999977</v>
      </c>
      <c r="E9" s="6">
        <v>13275.679999999997</v>
      </c>
    </row>
    <row r="10" spans="1:5" x14ac:dyDescent="0.35">
      <c r="A10" s="9">
        <v>45019</v>
      </c>
      <c r="B10" s="6">
        <v>2714.4900000000007</v>
      </c>
      <c r="C10" s="6">
        <v>1497.87</v>
      </c>
      <c r="D10" s="6">
        <v>5842.4800000000032</v>
      </c>
      <c r="E10" s="6">
        <v>10054.840000000004</v>
      </c>
    </row>
    <row r="11" spans="1:5" x14ac:dyDescent="0.35">
      <c r="A11" s="9">
        <v>45020</v>
      </c>
      <c r="B11" s="6">
        <v>3028.34</v>
      </c>
      <c r="C11" s="6">
        <v>2003.5999999999997</v>
      </c>
      <c r="D11" s="6">
        <v>4351.0900000000011</v>
      </c>
      <c r="E11" s="6">
        <v>9383.0300000000007</v>
      </c>
    </row>
    <row r="12" spans="1:5" x14ac:dyDescent="0.35">
      <c r="A12" s="9" t="s">
        <v>1920</v>
      </c>
      <c r="B12" s="12">
        <v>25036.76</v>
      </c>
      <c r="C12" s="12">
        <v>27372.92</v>
      </c>
      <c r="D12" s="12">
        <v>76744.559999999983</v>
      </c>
      <c r="E12" s="12">
        <v>129154.23999999998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2FFD-7DB0-4565-8758-B2B068EC4B16}">
  <dimension ref="A3:B15"/>
  <sheetViews>
    <sheetView workbookViewId="0">
      <selection activeCell="L1" sqref="L1"/>
    </sheetView>
  </sheetViews>
  <sheetFormatPr baseColWidth="10" defaultRowHeight="14.5" x14ac:dyDescent="0.35"/>
  <cols>
    <col min="1" max="1" width="16.54296875" bestFit="1" customWidth="1"/>
    <col min="2" max="2" width="29.1796875" bestFit="1" customWidth="1"/>
  </cols>
  <sheetData>
    <row r="3" spans="1:2" x14ac:dyDescent="0.35">
      <c r="A3" s="7" t="s">
        <v>1922</v>
      </c>
      <c r="B3" t="s">
        <v>1921</v>
      </c>
    </row>
    <row r="4" spans="1:2" x14ac:dyDescent="0.35">
      <c r="A4" s="8" t="s">
        <v>66</v>
      </c>
      <c r="B4" s="6">
        <v>13931.690000000004</v>
      </c>
    </row>
    <row r="5" spans="1:2" x14ac:dyDescent="0.35">
      <c r="A5" s="8" t="s">
        <v>47</v>
      </c>
      <c r="B5" s="6">
        <v>13722.610000000002</v>
      </c>
    </row>
    <row r="6" spans="1:2" x14ac:dyDescent="0.35">
      <c r="A6" s="8" t="s">
        <v>1350</v>
      </c>
      <c r="B6" s="6">
        <v>12099.520000000004</v>
      </c>
    </row>
    <row r="7" spans="1:2" x14ac:dyDescent="0.35">
      <c r="A7" s="8" t="s">
        <v>84</v>
      </c>
      <c r="B7" s="6">
        <v>11900.640000000001</v>
      </c>
    </row>
    <row r="8" spans="1:2" x14ac:dyDescent="0.35">
      <c r="A8" s="8" t="s">
        <v>49</v>
      </c>
      <c r="B8" s="6">
        <v>11887.609999999999</v>
      </c>
    </row>
    <row r="9" spans="1:2" x14ac:dyDescent="0.35">
      <c r="A9" s="8" t="s">
        <v>20</v>
      </c>
      <c r="B9" s="6">
        <v>11783.460000000003</v>
      </c>
    </row>
    <row r="10" spans="1:2" x14ac:dyDescent="0.35">
      <c r="A10" s="8" t="s">
        <v>1345</v>
      </c>
      <c r="B10" s="6">
        <v>11531.729999999998</v>
      </c>
    </row>
    <row r="11" spans="1:2" x14ac:dyDescent="0.35">
      <c r="A11" s="8" t="s">
        <v>30</v>
      </c>
      <c r="B11" s="6">
        <v>11441.45</v>
      </c>
    </row>
    <row r="12" spans="1:2" x14ac:dyDescent="0.35">
      <c r="A12" s="8" t="s">
        <v>41</v>
      </c>
      <c r="B12" s="6">
        <v>11093.079999999998</v>
      </c>
    </row>
    <row r="13" spans="1:2" x14ac:dyDescent="0.35">
      <c r="A13" s="8" t="s">
        <v>26</v>
      </c>
      <c r="B13" s="6">
        <v>10516.980000000005</v>
      </c>
    </row>
    <row r="14" spans="1:2" x14ac:dyDescent="0.35">
      <c r="A14" s="8" t="s">
        <v>61</v>
      </c>
      <c r="B14" s="6">
        <v>9245.4699999999975</v>
      </c>
    </row>
    <row r="15" spans="1:2" x14ac:dyDescent="0.35">
      <c r="A15" s="8" t="s">
        <v>1920</v>
      </c>
      <c r="B15" s="6">
        <v>129154.24000000002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FD87-B6BA-4011-8FE2-A1CBC61968B4}">
  <dimension ref="A3:B6"/>
  <sheetViews>
    <sheetView workbookViewId="0">
      <selection activeCell="K7" sqref="K7"/>
    </sheetView>
  </sheetViews>
  <sheetFormatPr baseColWidth="10" defaultRowHeight="14.5" x14ac:dyDescent="0.35"/>
  <cols>
    <col min="1" max="1" width="16.54296875" bestFit="1" customWidth="1"/>
    <col min="2" max="4" width="21.08984375" bestFit="1" customWidth="1"/>
  </cols>
  <sheetData>
    <row r="3" spans="1:2" x14ac:dyDescent="0.35">
      <c r="A3" s="7" t="s">
        <v>1922</v>
      </c>
      <c r="B3" t="s">
        <v>1927</v>
      </c>
    </row>
    <row r="4" spans="1:2" x14ac:dyDescent="0.35">
      <c r="A4" s="8" t="s">
        <v>1906</v>
      </c>
      <c r="B4" s="6">
        <v>22898.47</v>
      </c>
    </row>
    <row r="5" spans="1:2" x14ac:dyDescent="0.35">
      <c r="A5" s="8" t="s">
        <v>1905</v>
      </c>
      <c r="B5" s="6">
        <v>106255.76999999997</v>
      </c>
    </row>
    <row r="6" spans="1:2" x14ac:dyDescent="0.35">
      <c r="A6" s="8" t="s">
        <v>1920</v>
      </c>
      <c r="B6" s="6">
        <v>129154.23999999998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084F-C5CF-42E3-BC14-39005057FB8B}">
  <dimension ref="A3:E10"/>
  <sheetViews>
    <sheetView workbookViewId="0">
      <selection activeCell="E17" sqref="E17"/>
    </sheetView>
  </sheetViews>
  <sheetFormatPr baseColWidth="10" defaultRowHeight="14.5" x14ac:dyDescent="0.35"/>
  <cols>
    <col min="1" max="1" width="16.54296875" bestFit="1" customWidth="1"/>
    <col min="2" max="2" width="21.26953125" bestFit="1" customWidth="1"/>
    <col min="3" max="3" width="10.54296875" bestFit="1" customWidth="1"/>
    <col min="4" max="5" width="11.54296875" bestFit="1" customWidth="1"/>
  </cols>
  <sheetData>
    <row r="3" spans="1:5" x14ac:dyDescent="0.35">
      <c r="A3" s="7" t="s">
        <v>1924</v>
      </c>
      <c r="B3" s="7" t="s">
        <v>1919</v>
      </c>
    </row>
    <row r="4" spans="1:5" x14ac:dyDescent="0.35">
      <c r="A4" s="7" t="s">
        <v>1922</v>
      </c>
      <c r="B4" t="s">
        <v>17</v>
      </c>
      <c r="C4" t="s">
        <v>37</v>
      </c>
      <c r="D4" t="s">
        <v>12</v>
      </c>
      <c r="E4" t="s">
        <v>1920</v>
      </c>
    </row>
    <row r="5" spans="1:5" x14ac:dyDescent="0.35">
      <c r="A5" s="8" t="s">
        <v>23</v>
      </c>
      <c r="B5" s="6">
        <v>1109.1899999999998</v>
      </c>
      <c r="C5" s="6">
        <v>1071.7299999999998</v>
      </c>
      <c r="D5" s="6">
        <v>3511.8799999999997</v>
      </c>
      <c r="E5" s="6">
        <v>5692.7999999999993</v>
      </c>
    </row>
    <row r="6" spans="1:5" x14ac:dyDescent="0.35">
      <c r="A6" s="8" t="s">
        <v>11</v>
      </c>
      <c r="B6" s="6">
        <v>954.1099999999999</v>
      </c>
      <c r="C6" s="6">
        <v>676.02</v>
      </c>
      <c r="D6" s="6">
        <v>2960.0099999999993</v>
      </c>
      <c r="E6" s="6">
        <v>4590.1399999999994</v>
      </c>
    </row>
    <row r="7" spans="1:5" x14ac:dyDescent="0.35">
      <c r="A7" s="8" t="s">
        <v>33</v>
      </c>
      <c r="B7" s="6">
        <v>599.78000000000009</v>
      </c>
      <c r="C7" s="6">
        <v>1129.45</v>
      </c>
      <c r="D7" s="6">
        <v>2770.86</v>
      </c>
      <c r="E7" s="6">
        <v>4500.09</v>
      </c>
    </row>
    <row r="8" spans="1:5" x14ac:dyDescent="0.35">
      <c r="A8" s="8" t="s">
        <v>16</v>
      </c>
      <c r="B8" s="6">
        <v>774.23000000000013</v>
      </c>
      <c r="C8" s="6">
        <v>673.2399999999999</v>
      </c>
      <c r="D8" s="6">
        <v>2774.1699999999992</v>
      </c>
      <c r="E8" s="6">
        <v>4221.6399999999994</v>
      </c>
    </row>
    <row r="9" spans="1:5" x14ac:dyDescent="0.35">
      <c r="A9" s="8" t="s">
        <v>28</v>
      </c>
      <c r="B9" s="6">
        <v>745.45</v>
      </c>
      <c r="C9" s="6">
        <v>1130.48</v>
      </c>
      <c r="D9" s="6">
        <v>1946.6399999999999</v>
      </c>
      <c r="E9" s="6">
        <v>3822.5699999999997</v>
      </c>
    </row>
    <row r="10" spans="1:5" x14ac:dyDescent="0.35">
      <c r="A10" s="8" t="s">
        <v>1920</v>
      </c>
      <c r="B10" s="6">
        <v>4182.76</v>
      </c>
      <c r="C10" s="6">
        <v>4680.92</v>
      </c>
      <c r="D10" s="6">
        <v>13963.559999999998</v>
      </c>
      <c r="E10" s="6">
        <v>22827.239999999998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CF88-2D67-40AC-BE7B-40931BD49073}">
  <dimension ref="A3:E10"/>
  <sheetViews>
    <sheetView workbookViewId="0">
      <selection activeCell="E15" sqref="E15"/>
    </sheetView>
  </sheetViews>
  <sheetFormatPr baseColWidth="10" defaultRowHeight="14.5" x14ac:dyDescent="0.35"/>
  <cols>
    <col min="1" max="1" width="19.81640625" bestFit="1" customWidth="1"/>
    <col min="2" max="2" width="21.26953125" bestFit="1" customWidth="1"/>
    <col min="3" max="3" width="5.1796875" bestFit="1" customWidth="1"/>
    <col min="4" max="4" width="9.08984375" bestFit="1" customWidth="1"/>
    <col min="5" max="5" width="11.453125" bestFit="1" customWidth="1"/>
  </cols>
  <sheetData>
    <row r="3" spans="1:5" x14ac:dyDescent="0.35">
      <c r="A3" s="7" t="s">
        <v>1925</v>
      </c>
      <c r="B3" s="7" t="s">
        <v>1919</v>
      </c>
    </row>
    <row r="4" spans="1:5" x14ac:dyDescent="0.35">
      <c r="A4" s="7" t="s">
        <v>1922</v>
      </c>
      <c r="B4" t="s">
        <v>12</v>
      </c>
      <c r="C4" t="s">
        <v>37</v>
      </c>
      <c r="D4" t="s">
        <v>17</v>
      </c>
      <c r="E4" t="s">
        <v>1920</v>
      </c>
    </row>
    <row r="5" spans="1:5" x14ac:dyDescent="0.35">
      <c r="A5" s="8" t="s">
        <v>16</v>
      </c>
      <c r="B5">
        <v>90</v>
      </c>
      <c r="C5">
        <v>22</v>
      </c>
      <c r="D5">
        <v>26</v>
      </c>
      <c r="E5">
        <v>138</v>
      </c>
    </row>
    <row r="6" spans="1:5" x14ac:dyDescent="0.35">
      <c r="A6" s="8" t="s">
        <v>23</v>
      </c>
      <c r="B6">
        <v>116</v>
      </c>
      <c r="C6">
        <v>38</v>
      </c>
      <c r="D6">
        <v>38</v>
      </c>
      <c r="E6">
        <v>192</v>
      </c>
    </row>
    <row r="7" spans="1:5" x14ac:dyDescent="0.35">
      <c r="A7" s="8" t="s">
        <v>11</v>
      </c>
      <c r="B7">
        <v>96</v>
      </c>
      <c r="C7">
        <v>25</v>
      </c>
      <c r="D7">
        <v>37</v>
      </c>
      <c r="E7">
        <v>158</v>
      </c>
    </row>
    <row r="8" spans="1:5" x14ac:dyDescent="0.35">
      <c r="A8" s="8" t="s">
        <v>33</v>
      </c>
      <c r="B8">
        <v>91</v>
      </c>
      <c r="C8">
        <v>36</v>
      </c>
      <c r="D8">
        <v>22</v>
      </c>
      <c r="E8">
        <v>149</v>
      </c>
    </row>
    <row r="9" spans="1:5" x14ac:dyDescent="0.35">
      <c r="A9" s="8" t="s">
        <v>28</v>
      </c>
      <c r="B9">
        <v>66</v>
      </c>
      <c r="C9">
        <v>38</v>
      </c>
      <c r="D9">
        <v>26</v>
      </c>
      <c r="E9">
        <v>130</v>
      </c>
    </row>
    <row r="10" spans="1:5" x14ac:dyDescent="0.35">
      <c r="A10" s="8" t="s">
        <v>1920</v>
      </c>
      <c r="B10">
        <v>459</v>
      </c>
      <c r="C10">
        <v>159</v>
      </c>
      <c r="D10">
        <v>149</v>
      </c>
      <c r="E10">
        <v>767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DASHBOARD</vt:lpstr>
      <vt:lpstr>SALA</vt:lpstr>
      <vt:lpstr>Hoja2</vt:lpstr>
      <vt:lpstr>COCINA</vt:lpstr>
      <vt:lpstr>Ingresos por servicio</vt:lpstr>
      <vt:lpstr>Método de pago</vt:lpstr>
      <vt:lpstr>Ingresos tipo de Servicio y día</vt:lpstr>
      <vt:lpstr>Desglose de Ingresos por País</vt:lpstr>
      <vt:lpstr>Impagos</vt:lpstr>
      <vt:lpstr>Propinas</vt:lpstr>
      <vt:lpstr>Ordenes por mesero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Lopez Ruiz</dc:creator>
  <cp:lastModifiedBy>Jose Luis Lopez Ruiz</cp:lastModifiedBy>
  <dcterms:created xsi:type="dcterms:W3CDTF">2024-07-17T13:00:22Z</dcterms:created>
  <dcterms:modified xsi:type="dcterms:W3CDTF">2024-10-11T10:02:26Z</dcterms:modified>
</cp:coreProperties>
</file>